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S-F3\Public\OEA_OES_collaboration\NaturalGas\NaturalGasPipelineData\Published\Aug 2018\"/>
    </mc:Choice>
  </mc:AlternateContent>
  <bookViews>
    <workbookView xWindow="-165" yWindow="6465" windowWidth="17400" windowHeight="11640"/>
  </bookViews>
  <sheets>
    <sheet name="Contents" sheetId="6" r:id="rId1"/>
    <sheet name="Natural Gas Pipeline Projects" sheetId="9" r:id="rId2"/>
    <sheet name="Historical Projects (1996-2017)" sheetId="4" r:id="rId3"/>
    <sheet name="Definitions" sheetId="3" r:id="rId4"/>
    <sheet name="Regions" sheetId="7" r:id="rId5"/>
    <sheet name="Regions_OLD" sheetId="11" state="hidden" r:id="rId6"/>
    <sheet name="State " sheetId="10" state="hidden" r:id="rId7"/>
  </sheets>
  <externalReferences>
    <externalReference r:id="rId8"/>
  </externalReferences>
  <definedNames>
    <definedName name="_xlnm._FilterDatabase" localSheetId="2" hidden="1">'Historical Projects (1996-2017)'!$A$2:$V$1019</definedName>
    <definedName name="_xlnm._FilterDatabase" localSheetId="1" hidden="1">'Natural Gas Pipeline Projects'!$A$2:$X$940</definedName>
    <definedName name="AddedCapacity" localSheetId="1">'Natural Gas Pipeline Projects'!$Q$3:$Q$160</definedName>
    <definedName name="AddedCapacity">'Historical Projects (1996-2017)'!$Q$44:$Q$241</definedName>
    <definedName name="AddedCapacityColumn" localSheetId="1">'Natural Gas Pipeline Projects'!$Q$2</definedName>
    <definedName name="AddedCapacityColumn">'Historical Projects (1996-2017)'!$Q$2</definedName>
    <definedName name="_xlnm.Print_Area" localSheetId="2">'Historical Projects (1996-2017)'!$B$2:$G$985</definedName>
    <definedName name="_xlnm.Print_Area" localSheetId="1">'Natural Gas Pipeline Projects'!$B$2:$G$905</definedName>
    <definedName name="_xlnm.Print_Area" localSheetId="4">Regions!$E$12:$R$52</definedName>
    <definedName name="_xlnm.Print_Area" localSheetId="5">Regions_OLD!$D$10:$R$47</definedName>
    <definedName name="_xlnm.Print_Titles" localSheetId="2">'Historical Projects (1996-2017)'!$1:$2</definedName>
    <definedName name="_xlnm.Print_Titles" localSheetId="1">'Natural Gas Pipeline Projects'!$1:$2</definedName>
    <definedName name="Project" localSheetId="1">'Natural Gas Pipeline Projects'!$B$3:$B$160</definedName>
    <definedName name="Project">'Historical Projects (1996-2017)'!$B$44:$B$241</definedName>
    <definedName name="ProvinceName" localSheetId="1">Table7[State Name]</definedName>
    <definedName name="ProvinceName" localSheetId="5">Table75[State Name]</definedName>
    <definedName name="ProvinceName" localSheetId="6">[1]!Table7[State Name]</definedName>
    <definedName name="ProvinceName">Table7[State Name]</definedName>
    <definedName name="region" localSheetId="1">#REF!</definedName>
    <definedName name="region" localSheetId="5">#REF!</definedName>
    <definedName name="region" localSheetId="6">#REF!</definedName>
    <definedName name="region">#REF!</definedName>
    <definedName name="Regions" localSheetId="1">#REF!</definedName>
    <definedName name="Regions" localSheetId="5">#REF!</definedName>
    <definedName name="Regions" localSheetId="6">#REF!</definedName>
    <definedName name="Regions">#REF!</definedName>
    <definedName name="StateAbbrev" localSheetId="1">Table13[State]</definedName>
    <definedName name="StateAbbrev" localSheetId="5">Table132[State]</definedName>
    <definedName name="StateAbbrev" localSheetId="6">[1]!Table13[State]</definedName>
    <definedName name="StateAbbrev">Table13[State]</definedName>
    <definedName name="StateName" localSheetId="1">Table13[State Name]</definedName>
    <definedName name="StateName" localSheetId="5">Table132[State Name]</definedName>
    <definedName name="StateName" localSheetId="6">[1]!Table13[State Name]</definedName>
    <definedName name="StateName">Table13[State Name]</definedName>
    <definedName name="Status" localSheetId="1">'Natural Gas Pipeline Projects'!$E$3:$E$160</definedName>
    <definedName name="Status">'Historical Projects (1996-2017)'!$E$44:$E$241</definedName>
    <definedName name="StatusColumn" localSheetId="1">'Natural Gas Pipeline Projects'!$E$2</definedName>
    <definedName name="StatusColumn">'Historical Projects (1996-2017)'!$E$2</definedName>
    <definedName name="ThroughStates" localSheetId="1">'Natural Gas Pipeline Projects'!$H$3:$H$160</definedName>
    <definedName name="ThroughStates">'Historical Projects (1996-2017)'!$H$44:$H$241</definedName>
    <definedName name="ThroughStatesColumn" localSheetId="1">'Natural Gas Pipeline Projects'!$H$2</definedName>
    <definedName name="ThroughStatesColumn">'Historical Projects (1996-2017)'!$H$2</definedName>
    <definedName name="YearInService" localSheetId="1">'Natural Gas Pipeline Projects'!$G$3:$G$160</definedName>
    <definedName name="YearInService">'Historical Projects (1996-2017)'!$G$44:$G$241</definedName>
    <definedName name="YearInServiceColumn" localSheetId="1">'Natural Gas Pipeline Projects'!$G$2</definedName>
    <definedName name="YearInServiceColumn">'Historical Projects (1996-2017)'!$G$2</definedName>
  </definedNames>
  <calcPr calcId="152511"/>
</workbook>
</file>

<file path=xl/calcChain.xml><?xml version="1.0" encoding="utf-8"?>
<calcChain xmlns="http://schemas.openxmlformats.org/spreadsheetml/2006/main">
  <c r="I78" i="9" l="1"/>
  <c r="L78" i="9" s="1"/>
  <c r="J78" i="9"/>
  <c r="M78" i="9" s="1"/>
  <c r="I77" i="9"/>
  <c r="L77" i="9" s="1"/>
  <c r="J77" i="9"/>
  <c r="M77" i="9" s="1"/>
  <c r="K77" i="9" s="1"/>
  <c r="Q12" i="9"/>
  <c r="J11" i="9"/>
  <c r="M11" i="9" s="1"/>
  <c r="I11" i="9"/>
  <c r="L11" i="9" s="1"/>
  <c r="K78" i="9" l="1"/>
  <c r="K11" i="9"/>
  <c r="J130" i="9"/>
  <c r="M130" i="9" s="1"/>
  <c r="I130" i="9"/>
  <c r="L130" i="9" s="1"/>
  <c r="I68" i="9"/>
  <c r="L68" i="9" s="1"/>
  <c r="J68" i="9"/>
  <c r="M68" i="9" s="1"/>
  <c r="I21" i="4"/>
  <c r="L21" i="4" s="1"/>
  <c r="J21" i="4"/>
  <c r="M21" i="4" s="1"/>
  <c r="I22" i="4"/>
  <c r="L22" i="4" s="1"/>
  <c r="J22" i="4"/>
  <c r="M22" i="4" s="1"/>
  <c r="I7" i="4"/>
  <c r="L7" i="4" s="1"/>
  <c r="J7" i="4"/>
  <c r="M7" i="4" s="1"/>
  <c r="I4" i="4"/>
  <c r="L4" i="4" s="1"/>
  <c r="J4" i="4"/>
  <c r="M4" i="4"/>
  <c r="I3" i="4"/>
  <c r="L3" i="4" s="1"/>
  <c r="J3" i="4"/>
  <c r="M3" i="4" s="1"/>
  <c r="I9" i="4"/>
  <c r="J9" i="4"/>
  <c r="M9" i="4" s="1"/>
  <c r="L9" i="4"/>
  <c r="I39" i="4"/>
  <c r="L39" i="4" s="1"/>
  <c r="J39" i="4"/>
  <c r="M39" i="4" s="1"/>
  <c r="I18" i="4"/>
  <c r="L18" i="4" s="1"/>
  <c r="J18" i="4"/>
  <c r="M18" i="4" s="1"/>
  <c r="I34" i="4"/>
  <c r="L34" i="4" s="1"/>
  <c r="J34" i="4"/>
  <c r="M34" i="4" s="1"/>
  <c r="I35" i="4"/>
  <c r="L35" i="4" s="1"/>
  <c r="J35" i="4"/>
  <c r="M35" i="4" s="1"/>
  <c r="I15" i="4"/>
  <c r="L15" i="4" s="1"/>
  <c r="J15" i="4"/>
  <c r="M15" i="4" s="1"/>
  <c r="I25" i="4"/>
  <c r="L25" i="4" s="1"/>
  <c r="J25" i="4"/>
  <c r="M25" i="4" s="1"/>
  <c r="I26" i="4"/>
  <c r="L26" i="4" s="1"/>
  <c r="J26" i="4"/>
  <c r="M26" i="4" s="1"/>
  <c r="I40" i="4"/>
  <c r="L40" i="4" s="1"/>
  <c r="J40" i="4"/>
  <c r="M40" i="4" s="1"/>
  <c r="I36" i="4"/>
  <c r="L36" i="4" s="1"/>
  <c r="J36" i="4"/>
  <c r="M36" i="4" s="1"/>
  <c r="I17" i="4"/>
  <c r="L17" i="4" s="1"/>
  <c r="J17" i="4"/>
  <c r="M17" i="4" s="1"/>
  <c r="I32" i="4"/>
  <c r="L32" i="4" s="1"/>
  <c r="J32" i="4"/>
  <c r="M32" i="4" s="1"/>
  <c r="I8" i="4"/>
  <c r="L8" i="4" s="1"/>
  <c r="J8" i="4"/>
  <c r="M8" i="4" s="1"/>
  <c r="I31" i="4"/>
  <c r="L31" i="4" s="1"/>
  <c r="J31" i="4"/>
  <c r="M31" i="4" s="1"/>
  <c r="I24" i="4"/>
  <c r="L24" i="4" s="1"/>
  <c r="J24" i="4"/>
  <c r="M24" i="4" s="1"/>
  <c r="I42" i="4"/>
  <c r="L42" i="4" s="1"/>
  <c r="J42" i="4"/>
  <c r="M42" i="4" s="1"/>
  <c r="I30" i="4"/>
  <c r="L30" i="4" s="1"/>
  <c r="J30" i="4"/>
  <c r="M30" i="4" s="1"/>
  <c r="I19" i="4"/>
  <c r="L19" i="4" s="1"/>
  <c r="J19" i="4"/>
  <c r="M19" i="4" s="1"/>
  <c r="I23" i="4"/>
  <c r="L23" i="4" s="1"/>
  <c r="J23" i="4"/>
  <c r="M23" i="4" s="1"/>
  <c r="I11" i="4"/>
  <c r="L11" i="4" s="1"/>
  <c r="J11" i="4"/>
  <c r="M11" i="4" s="1"/>
  <c r="I27" i="4"/>
  <c r="L27" i="4" s="1"/>
  <c r="J27" i="4"/>
  <c r="M27" i="4" s="1"/>
  <c r="I12" i="4"/>
  <c r="L12" i="4" s="1"/>
  <c r="J12" i="4"/>
  <c r="M12" i="4" s="1"/>
  <c r="I6" i="4"/>
  <c r="L6" i="4" s="1"/>
  <c r="J6" i="4"/>
  <c r="M6" i="4" s="1"/>
  <c r="I5" i="4"/>
  <c r="L5" i="4" s="1"/>
  <c r="J5" i="4"/>
  <c r="M5" i="4" s="1"/>
  <c r="I28" i="4"/>
  <c r="L28" i="4" s="1"/>
  <c r="J28" i="4"/>
  <c r="M28" i="4" s="1"/>
  <c r="I37" i="4"/>
  <c r="L37" i="4" s="1"/>
  <c r="J37" i="4"/>
  <c r="M37" i="4" s="1"/>
  <c r="I29" i="4"/>
  <c r="J29" i="4"/>
  <c r="M29" i="4" s="1"/>
  <c r="L29" i="4"/>
  <c r="I14" i="4"/>
  <c r="L14" i="4" s="1"/>
  <c r="J14" i="4"/>
  <c r="M14" i="4" s="1"/>
  <c r="I33" i="4"/>
  <c r="L33" i="4" s="1"/>
  <c r="K33" i="4" s="1"/>
  <c r="J33" i="4"/>
  <c r="M33" i="4" s="1"/>
  <c r="I38" i="4"/>
  <c r="L38" i="4" s="1"/>
  <c r="J38" i="4"/>
  <c r="M38" i="4"/>
  <c r="I20" i="4"/>
  <c r="L20" i="4" s="1"/>
  <c r="J20" i="4"/>
  <c r="M20" i="4" s="1"/>
  <c r="I13" i="4"/>
  <c r="L13" i="4" s="1"/>
  <c r="J13" i="4"/>
  <c r="M13" i="4" s="1"/>
  <c r="I16" i="4"/>
  <c r="L16" i="4" s="1"/>
  <c r="J16" i="4"/>
  <c r="M16" i="4" s="1"/>
  <c r="I10" i="4"/>
  <c r="L10" i="4" s="1"/>
  <c r="J10" i="4"/>
  <c r="M10" i="4" s="1"/>
  <c r="I41" i="4"/>
  <c r="L41" i="4" s="1"/>
  <c r="J41" i="4"/>
  <c r="M41" i="4" s="1"/>
  <c r="I171" i="9"/>
  <c r="L171" i="9" s="1"/>
  <c r="J171" i="9"/>
  <c r="M171" i="9" s="1"/>
  <c r="I91" i="9"/>
  <c r="L91" i="9" s="1"/>
  <c r="J91" i="9"/>
  <c r="M91" i="9" s="1"/>
  <c r="I9" i="9"/>
  <c r="L9" i="9" s="1"/>
  <c r="J9" i="9"/>
  <c r="M9" i="9" s="1"/>
  <c r="I82" i="9"/>
  <c r="L82" i="9" s="1"/>
  <c r="J82" i="9"/>
  <c r="M82" i="9" s="1"/>
  <c r="I83" i="9"/>
  <c r="L83" i="9" s="1"/>
  <c r="J83" i="9"/>
  <c r="M83" i="9" s="1"/>
  <c r="K20" i="4" l="1"/>
  <c r="K24" i="4"/>
  <c r="K3" i="4"/>
  <c r="K130" i="9"/>
  <c r="K29" i="4"/>
  <c r="K6" i="4"/>
  <c r="K27" i="4"/>
  <c r="K37" i="4"/>
  <c r="K25" i="4"/>
  <c r="K42" i="4"/>
  <c r="K68" i="9"/>
  <c r="K5" i="4"/>
  <c r="K7" i="4"/>
  <c r="K18" i="4"/>
  <c r="K23" i="4"/>
  <c r="K10" i="4"/>
  <c r="K41" i="4"/>
  <c r="K19" i="4"/>
  <c r="K31" i="4"/>
  <c r="K8" i="4"/>
  <c r="K40" i="4"/>
  <c r="K34" i="4"/>
  <c r="K15" i="4"/>
  <c r="K4" i="4"/>
  <c r="K13" i="4"/>
  <c r="K38" i="4"/>
  <c r="K17" i="4"/>
  <c r="K9" i="4"/>
  <c r="K21" i="4"/>
  <c r="K12" i="4"/>
  <c r="K30" i="4"/>
  <c r="K32" i="4"/>
  <c r="K35" i="4"/>
  <c r="K14" i="4"/>
  <c r="K22" i="4"/>
  <c r="K11" i="4"/>
  <c r="K39" i="4"/>
  <c r="K28" i="4"/>
  <c r="K26" i="4"/>
  <c r="K36" i="4"/>
  <c r="K16" i="4"/>
  <c r="K171" i="9"/>
  <c r="K91" i="9"/>
  <c r="K9" i="9"/>
  <c r="K82" i="9"/>
  <c r="K83" i="9"/>
  <c r="I142" i="9"/>
  <c r="L142" i="9" s="1"/>
  <c r="J142" i="9"/>
  <c r="M142" i="9" s="1"/>
  <c r="I85" i="9"/>
  <c r="L85" i="9" s="1"/>
  <c r="J85" i="9"/>
  <c r="M85" i="9" s="1"/>
  <c r="K142" i="9" l="1"/>
  <c r="K85" i="9"/>
  <c r="I84" i="9"/>
  <c r="L84" i="9" s="1"/>
  <c r="J84" i="9"/>
  <c r="M84" i="9" s="1"/>
  <c r="P8" i="9"/>
  <c r="I135" i="9"/>
  <c r="L135" i="9" s="1"/>
  <c r="J135" i="9"/>
  <c r="M135" i="9" s="1"/>
  <c r="I111" i="9"/>
  <c r="L111" i="9" s="1"/>
  <c r="J111" i="9"/>
  <c r="M111" i="9" s="1"/>
  <c r="I112" i="9"/>
  <c r="L112" i="9" s="1"/>
  <c r="J112" i="9"/>
  <c r="M112" i="9" s="1"/>
  <c r="I113" i="9"/>
  <c r="L113" i="9" s="1"/>
  <c r="J113" i="9"/>
  <c r="M113" i="9" s="1"/>
  <c r="I170" i="9"/>
  <c r="L170" i="9" s="1"/>
  <c r="J170" i="9"/>
  <c r="M170" i="9" s="1"/>
  <c r="I45" i="9"/>
  <c r="L45" i="9" s="1"/>
  <c r="J45" i="9"/>
  <c r="M45" i="9" s="1"/>
  <c r="K112" i="9" l="1"/>
  <c r="K84" i="9"/>
  <c r="K135" i="9"/>
  <c r="K113" i="9"/>
  <c r="K111" i="9"/>
  <c r="K170" i="9"/>
  <c r="K45" i="9"/>
  <c r="I74" i="9"/>
  <c r="L74" i="9" s="1"/>
  <c r="J74" i="9"/>
  <c r="M74" i="9" s="1"/>
  <c r="I118" i="9"/>
  <c r="L118" i="9" s="1"/>
  <c r="J118" i="9"/>
  <c r="M118" i="9" s="1"/>
  <c r="I119" i="9"/>
  <c r="L119" i="9" s="1"/>
  <c r="J119" i="9"/>
  <c r="M119" i="9" s="1"/>
  <c r="I120" i="9"/>
  <c r="L120" i="9" s="1"/>
  <c r="J120" i="9"/>
  <c r="M120" i="9" s="1"/>
  <c r="K74" i="9" l="1"/>
  <c r="K119" i="9"/>
  <c r="K118" i="9"/>
  <c r="K120" i="9"/>
  <c r="I40" i="9"/>
  <c r="L40" i="9" s="1"/>
  <c r="J40" i="9"/>
  <c r="M40" i="9" s="1"/>
  <c r="I96" i="9"/>
  <c r="L96" i="9" s="1"/>
  <c r="J96" i="9"/>
  <c r="M96" i="9" s="1"/>
  <c r="I54" i="9"/>
  <c r="L54" i="9" s="1"/>
  <c r="J54" i="9"/>
  <c r="M54" i="9" s="1"/>
  <c r="K96" i="9" l="1"/>
  <c r="K40" i="9"/>
  <c r="K54" i="9"/>
  <c r="I8" i="9" l="1"/>
  <c r="L8" i="9" s="1"/>
  <c r="J8" i="9"/>
  <c r="M8" i="9" s="1"/>
  <c r="J7" i="9"/>
  <c r="K8" i="9" l="1"/>
  <c r="I104" i="9"/>
  <c r="L104" i="9" s="1"/>
  <c r="J104" i="9"/>
  <c r="M104" i="9" s="1"/>
  <c r="K104" i="9" l="1"/>
  <c r="I143" i="9"/>
  <c r="L143" i="9" s="1"/>
  <c r="J143" i="9"/>
  <c r="M143" i="9" s="1"/>
  <c r="I23" i="9"/>
  <c r="L23" i="9" s="1"/>
  <c r="J23" i="9"/>
  <c r="M23" i="9" s="1"/>
  <c r="K23" i="9" l="1"/>
  <c r="K143" i="9"/>
  <c r="I159" i="9"/>
  <c r="L159" i="9" s="1"/>
  <c r="J159" i="9"/>
  <c r="M159" i="9" s="1"/>
  <c r="K159" i="9" l="1"/>
  <c r="I48" i="9" l="1"/>
  <c r="L48" i="9" s="1"/>
  <c r="J48" i="9"/>
  <c r="M48" i="9" s="1"/>
  <c r="I134" i="9"/>
  <c r="L134" i="9" s="1"/>
  <c r="J134" i="9"/>
  <c r="M134" i="9" s="1"/>
  <c r="I133" i="9"/>
  <c r="L133" i="9" s="1"/>
  <c r="J133" i="9"/>
  <c r="M133" i="9" s="1"/>
  <c r="I156" i="9"/>
  <c r="L156" i="9" s="1"/>
  <c r="J156" i="9"/>
  <c r="M156" i="9" s="1"/>
  <c r="I144" i="9"/>
  <c r="L144" i="9" s="1"/>
  <c r="J144" i="9"/>
  <c r="M144" i="9" s="1"/>
  <c r="P154" i="9"/>
  <c r="I154" i="9"/>
  <c r="L154" i="9" s="1"/>
  <c r="J154" i="9"/>
  <c r="M154" i="9" s="1"/>
  <c r="I34" i="9"/>
  <c r="L34" i="9" s="1"/>
  <c r="J34" i="9"/>
  <c r="M34" i="9" s="1"/>
  <c r="I30" i="9"/>
  <c r="L30" i="9" s="1"/>
  <c r="J30" i="9"/>
  <c r="M30" i="9" s="1"/>
  <c r="K156" i="9" l="1"/>
  <c r="K134" i="9"/>
  <c r="K48" i="9"/>
  <c r="K133" i="9"/>
  <c r="K154" i="9"/>
  <c r="K144" i="9"/>
  <c r="K34" i="9"/>
  <c r="K30" i="9"/>
  <c r="I169" i="9"/>
  <c r="L169" i="9" s="1"/>
  <c r="J169" i="9"/>
  <c r="M169" i="9" s="1"/>
  <c r="I71" i="9"/>
  <c r="L71" i="9" s="1"/>
  <c r="J71" i="9"/>
  <c r="M71" i="9" s="1"/>
  <c r="K71" i="9" l="1"/>
  <c r="K169" i="9"/>
  <c r="I129" i="9"/>
  <c r="L129" i="9" s="1"/>
  <c r="J129" i="9"/>
  <c r="M129" i="9" s="1"/>
  <c r="I132" i="9"/>
  <c r="L132" i="9" s="1"/>
  <c r="J132" i="9"/>
  <c r="M132" i="9" s="1"/>
  <c r="K132" i="9" l="1"/>
  <c r="K129" i="9"/>
  <c r="I126" i="9"/>
  <c r="K56" i="9" l="1"/>
  <c r="J15" i="9" l="1"/>
  <c r="M15" i="9" s="1"/>
  <c r="I15" i="9"/>
  <c r="L15" i="9" s="1"/>
  <c r="K15" i="9" l="1"/>
  <c r="I95" i="9" l="1"/>
  <c r="L95" i="9" s="1"/>
  <c r="J95" i="9"/>
  <c r="M95" i="9" s="1"/>
  <c r="I22" i="9"/>
  <c r="L22" i="9" s="1"/>
  <c r="J22" i="9"/>
  <c r="M22" i="9" s="1"/>
  <c r="K22" i="9" l="1"/>
  <c r="K95" i="9"/>
  <c r="I131" i="9"/>
  <c r="L131" i="9" s="1"/>
  <c r="J131" i="9"/>
  <c r="M131" i="9" s="1"/>
  <c r="K131" i="9" l="1"/>
  <c r="I152" i="9"/>
  <c r="L152" i="9" s="1"/>
  <c r="J152" i="9"/>
  <c r="M152" i="9" s="1"/>
  <c r="K152" i="9" l="1"/>
  <c r="I32" i="9"/>
  <c r="L32" i="9" s="1"/>
  <c r="J32" i="9"/>
  <c r="M32" i="9" s="1"/>
  <c r="J31" i="9"/>
  <c r="M31" i="9" s="1"/>
  <c r="I31" i="9"/>
  <c r="L31" i="9" s="1"/>
  <c r="I87" i="9"/>
  <c r="L87" i="9" s="1"/>
  <c r="J87" i="9"/>
  <c r="M87" i="9" s="1"/>
  <c r="I59" i="9"/>
  <c r="L59" i="9" s="1"/>
  <c r="J59" i="9"/>
  <c r="M59" i="9" s="1"/>
  <c r="I55" i="9"/>
  <c r="L55" i="9" s="1"/>
  <c r="J55" i="9"/>
  <c r="M55" i="9" s="1"/>
  <c r="I161" i="9"/>
  <c r="L161" i="9" s="1"/>
  <c r="J161" i="9"/>
  <c r="M161" i="9" s="1"/>
  <c r="I5" i="9"/>
  <c r="L5" i="9" s="1"/>
  <c r="J5" i="9"/>
  <c r="M5" i="9" s="1"/>
  <c r="I20" i="9"/>
  <c r="L20" i="9" s="1"/>
  <c r="J20" i="9"/>
  <c r="M20" i="9" s="1"/>
  <c r="I151" i="9"/>
  <c r="L151" i="9" s="1"/>
  <c r="J151" i="9"/>
  <c r="M151" i="9" s="1"/>
  <c r="I140" i="9"/>
  <c r="L140" i="9" s="1"/>
  <c r="J140" i="9"/>
  <c r="M140" i="9" s="1"/>
  <c r="I79" i="9"/>
  <c r="L79" i="9" s="1"/>
  <c r="J79" i="9"/>
  <c r="M79" i="9" s="1"/>
  <c r="I25" i="9"/>
  <c r="L25" i="9" s="1"/>
  <c r="J25" i="9"/>
  <c r="M25" i="9" s="1"/>
  <c r="K25" i="9" l="1"/>
  <c r="K20" i="9"/>
  <c r="K59" i="9"/>
  <c r="K161" i="9"/>
  <c r="K151" i="9"/>
  <c r="K55" i="9"/>
  <c r="K140" i="9"/>
  <c r="K32" i="9"/>
  <c r="K79" i="9"/>
  <c r="K5" i="9"/>
  <c r="K87" i="9"/>
  <c r="K31" i="9"/>
  <c r="J56" i="9"/>
  <c r="I56" i="9"/>
  <c r="J73" i="9" l="1"/>
  <c r="M73" i="9" s="1"/>
  <c r="I73" i="9"/>
  <c r="L73" i="9" s="1"/>
  <c r="K73" i="9" l="1"/>
  <c r="I43" i="4"/>
  <c r="L43" i="4" s="1"/>
  <c r="J43" i="4"/>
  <c r="M43" i="4" s="1"/>
  <c r="I44" i="4"/>
  <c r="L44" i="4" s="1"/>
  <c r="M44" i="4"/>
  <c r="I859" i="4"/>
  <c r="L859" i="4" s="1"/>
  <c r="J859" i="4"/>
  <c r="M859" i="4" s="1"/>
  <c r="K43" i="4" l="1"/>
  <c r="K44" i="4"/>
  <c r="K859" i="4"/>
  <c r="P157" i="9"/>
  <c r="I3" i="9" l="1"/>
  <c r="J3" i="9"/>
  <c r="M3" i="9" s="1"/>
  <c r="J150" i="9"/>
  <c r="M150" i="9" s="1"/>
  <c r="I150" i="9"/>
  <c r="L150" i="9" s="1"/>
  <c r="K150" i="9" l="1"/>
  <c r="L3" i="9"/>
  <c r="K3" i="9" s="1"/>
  <c r="J63" i="9"/>
  <c r="M63" i="9" s="1"/>
  <c r="I63" i="9"/>
  <c r="L63" i="9" s="1"/>
  <c r="K63" i="9" l="1"/>
  <c r="J98" i="9"/>
  <c r="M98" i="9" s="1"/>
  <c r="I98" i="9"/>
  <c r="L98" i="9" s="1"/>
  <c r="J100" i="9"/>
  <c r="M100" i="9" s="1"/>
  <c r="J102" i="9"/>
  <c r="M102" i="9" s="1"/>
  <c r="J19" i="9"/>
  <c r="M19" i="9" s="1"/>
  <c r="J75" i="9"/>
  <c r="M75" i="9" s="1"/>
  <c r="J62" i="9"/>
  <c r="M62" i="9" s="1"/>
  <c r="J157" i="9"/>
  <c r="M157" i="9" s="1"/>
  <c r="J116" i="9"/>
  <c r="M116" i="9" s="1"/>
  <c r="J121" i="9"/>
  <c r="M121" i="9" s="1"/>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J918" i="9"/>
  <c r="J919" i="9"/>
  <c r="J920" i="9"/>
  <c r="J921" i="9"/>
  <c r="J922" i="9"/>
  <c r="J923" i="9"/>
  <c r="J924" i="9"/>
  <c r="J925" i="9"/>
  <c r="J926" i="9"/>
  <c r="J927" i="9"/>
  <c r="J928" i="9"/>
  <c r="J929" i="9"/>
  <c r="J930" i="9"/>
  <c r="J931" i="9"/>
  <c r="J932" i="9"/>
  <c r="J933" i="9"/>
  <c r="J934" i="9"/>
  <c r="J935" i="9"/>
  <c r="J936" i="9"/>
  <c r="J937" i="9"/>
  <c r="J938" i="9"/>
  <c r="J939" i="9"/>
  <c r="J940" i="9"/>
  <c r="I100" i="9"/>
  <c r="L100" i="9" s="1"/>
  <c r="I102" i="9"/>
  <c r="I19" i="9"/>
  <c r="I75" i="9"/>
  <c r="I62" i="9"/>
  <c r="I157" i="9"/>
  <c r="L157" i="9" s="1"/>
  <c r="I116" i="9"/>
  <c r="L116" i="9" s="1"/>
  <c r="I121" i="9"/>
  <c r="L121" i="9" s="1"/>
  <c r="I174" i="9"/>
  <c r="I175" i="9"/>
  <c r="I176" i="9"/>
  <c r="I177" i="9"/>
  <c r="I178" i="9"/>
  <c r="I179" i="9"/>
  <c r="I180" i="9"/>
  <c r="I181" i="9"/>
  <c r="I182" i="9"/>
  <c r="I183" i="9"/>
  <c r="I184" i="9"/>
  <c r="I185" i="9"/>
  <c r="I186" i="9"/>
  <c r="I187" i="9"/>
  <c r="I188" i="9"/>
  <c r="I189" i="9"/>
  <c r="I190" i="9"/>
  <c r="I191" i="9"/>
  <c r="I192" i="9"/>
  <c r="I193" i="9"/>
  <c r="I194" i="9"/>
  <c r="I195" i="9"/>
  <c r="I196" i="9"/>
  <c r="I197" i="9"/>
  <c r="I198" i="9"/>
  <c r="I199" i="9"/>
  <c r="I200" i="9"/>
  <c r="I201" i="9"/>
  <c r="I202" i="9"/>
  <c r="I203" i="9"/>
  <c r="I204" i="9"/>
  <c r="I205" i="9"/>
  <c r="I206" i="9"/>
  <c r="I207" i="9"/>
  <c r="I208" i="9"/>
  <c r="I209" i="9"/>
  <c r="I210" i="9"/>
  <c r="I211" i="9"/>
  <c r="I212" i="9"/>
  <c r="I213" i="9"/>
  <c r="I214" i="9"/>
  <c r="I215" i="9"/>
  <c r="I216" i="9"/>
  <c r="I217" i="9"/>
  <c r="I218" i="9"/>
  <c r="I219" i="9"/>
  <c r="I220" i="9"/>
  <c r="I221" i="9"/>
  <c r="I222" i="9"/>
  <c r="I223" i="9"/>
  <c r="I224" i="9"/>
  <c r="I225" i="9"/>
  <c r="I226" i="9"/>
  <c r="I227" i="9"/>
  <c r="I228" i="9"/>
  <c r="I229" i="9"/>
  <c r="I230" i="9"/>
  <c r="I231" i="9"/>
  <c r="I232" i="9"/>
  <c r="I233" i="9"/>
  <c r="I234" i="9"/>
  <c r="I235" i="9"/>
  <c r="I236" i="9"/>
  <c r="I237" i="9"/>
  <c r="I238" i="9"/>
  <c r="I239" i="9"/>
  <c r="I240" i="9"/>
  <c r="I241" i="9"/>
  <c r="I242" i="9"/>
  <c r="I243" i="9"/>
  <c r="I244" i="9"/>
  <c r="I245" i="9"/>
  <c r="I246" i="9"/>
  <c r="I247" i="9"/>
  <c r="I248" i="9"/>
  <c r="I249" i="9"/>
  <c r="I250" i="9"/>
  <c r="I251" i="9"/>
  <c r="I252" i="9"/>
  <c r="I253" i="9"/>
  <c r="I254" i="9"/>
  <c r="I255" i="9"/>
  <c r="I256" i="9"/>
  <c r="I257" i="9"/>
  <c r="I258" i="9"/>
  <c r="I259" i="9"/>
  <c r="I260" i="9"/>
  <c r="I261" i="9"/>
  <c r="I262" i="9"/>
  <c r="I263" i="9"/>
  <c r="I264" i="9"/>
  <c r="I265" i="9"/>
  <c r="I266" i="9"/>
  <c r="I267" i="9"/>
  <c r="I268" i="9"/>
  <c r="I269" i="9"/>
  <c r="I270" i="9"/>
  <c r="I271" i="9"/>
  <c r="I272" i="9"/>
  <c r="I273" i="9"/>
  <c r="I274" i="9"/>
  <c r="I275" i="9"/>
  <c r="I276" i="9"/>
  <c r="I277" i="9"/>
  <c r="I278" i="9"/>
  <c r="I279" i="9"/>
  <c r="I280" i="9"/>
  <c r="I281" i="9"/>
  <c r="I282" i="9"/>
  <c r="I283" i="9"/>
  <c r="I284" i="9"/>
  <c r="I285" i="9"/>
  <c r="I286" i="9"/>
  <c r="I287" i="9"/>
  <c r="I288" i="9"/>
  <c r="I289" i="9"/>
  <c r="I290" i="9"/>
  <c r="I291" i="9"/>
  <c r="I292" i="9"/>
  <c r="I293" i="9"/>
  <c r="I294" i="9"/>
  <c r="I295" i="9"/>
  <c r="I296" i="9"/>
  <c r="I297" i="9"/>
  <c r="I298" i="9"/>
  <c r="I299" i="9"/>
  <c r="I300" i="9"/>
  <c r="I301" i="9"/>
  <c r="I302" i="9"/>
  <c r="I303" i="9"/>
  <c r="I304" i="9"/>
  <c r="I305" i="9"/>
  <c r="I306" i="9"/>
  <c r="I307" i="9"/>
  <c r="I308" i="9"/>
  <c r="I309" i="9"/>
  <c r="I310" i="9"/>
  <c r="I311" i="9"/>
  <c r="I312" i="9"/>
  <c r="I313" i="9"/>
  <c r="I314" i="9"/>
  <c r="I315" i="9"/>
  <c r="I316" i="9"/>
  <c r="I317" i="9"/>
  <c r="I318" i="9"/>
  <c r="I319" i="9"/>
  <c r="I320" i="9"/>
  <c r="I321" i="9"/>
  <c r="I322" i="9"/>
  <c r="I323" i="9"/>
  <c r="I324" i="9"/>
  <c r="I325" i="9"/>
  <c r="I326" i="9"/>
  <c r="I327" i="9"/>
  <c r="I328" i="9"/>
  <c r="I329" i="9"/>
  <c r="I330" i="9"/>
  <c r="I331" i="9"/>
  <c r="I332" i="9"/>
  <c r="I333" i="9"/>
  <c r="I334" i="9"/>
  <c r="I335" i="9"/>
  <c r="I336" i="9"/>
  <c r="I337" i="9"/>
  <c r="I338" i="9"/>
  <c r="I339" i="9"/>
  <c r="I340" i="9"/>
  <c r="I341" i="9"/>
  <c r="I342" i="9"/>
  <c r="I343" i="9"/>
  <c r="I344" i="9"/>
  <c r="I345" i="9"/>
  <c r="I346" i="9"/>
  <c r="I347" i="9"/>
  <c r="I348" i="9"/>
  <c r="I349" i="9"/>
  <c r="I350" i="9"/>
  <c r="I351" i="9"/>
  <c r="I352" i="9"/>
  <c r="I353" i="9"/>
  <c r="I354" i="9"/>
  <c r="I355" i="9"/>
  <c r="I356" i="9"/>
  <c r="I357" i="9"/>
  <c r="I358" i="9"/>
  <c r="I359" i="9"/>
  <c r="I360" i="9"/>
  <c r="I361" i="9"/>
  <c r="I362" i="9"/>
  <c r="I363" i="9"/>
  <c r="I364" i="9"/>
  <c r="I365" i="9"/>
  <c r="I366" i="9"/>
  <c r="I367" i="9"/>
  <c r="I368" i="9"/>
  <c r="I369" i="9"/>
  <c r="I370" i="9"/>
  <c r="I371" i="9"/>
  <c r="I372" i="9"/>
  <c r="I373" i="9"/>
  <c r="I374" i="9"/>
  <c r="I375" i="9"/>
  <c r="I376" i="9"/>
  <c r="I377" i="9"/>
  <c r="I378" i="9"/>
  <c r="I379" i="9"/>
  <c r="I380" i="9"/>
  <c r="I381" i="9"/>
  <c r="I382" i="9"/>
  <c r="I383" i="9"/>
  <c r="I384" i="9"/>
  <c r="I385" i="9"/>
  <c r="I386" i="9"/>
  <c r="I387" i="9"/>
  <c r="I388" i="9"/>
  <c r="I389" i="9"/>
  <c r="I390" i="9"/>
  <c r="I391" i="9"/>
  <c r="I392" i="9"/>
  <c r="I393" i="9"/>
  <c r="I394" i="9"/>
  <c r="I395" i="9"/>
  <c r="I396" i="9"/>
  <c r="I397" i="9"/>
  <c r="I398" i="9"/>
  <c r="I399" i="9"/>
  <c r="I400" i="9"/>
  <c r="I401" i="9"/>
  <c r="I402" i="9"/>
  <c r="I403" i="9"/>
  <c r="I404" i="9"/>
  <c r="I405" i="9"/>
  <c r="I406" i="9"/>
  <c r="I407" i="9"/>
  <c r="I408" i="9"/>
  <c r="I409" i="9"/>
  <c r="I410" i="9"/>
  <c r="I411" i="9"/>
  <c r="I412" i="9"/>
  <c r="I413" i="9"/>
  <c r="I414" i="9"/>
  <c r="I415" i="9"/>
  <c r="I416" i="9"/>
  <c r="I417" i="9"/>
  <c r="I418" i="9"/>
  <c r="I419" i="9"/>
  <c r="I420" i="9"/>
  <c r="I421" i="9"/>
  <c r="I422" i="9"/>
  <c r="I423" i="9"/>
  <c r="I424" i="9"/>
  <c r="I425" i="9"/>
  <c r="I426" i="9"/>
  <c r="I427" i="9"/>
  <c r="I428" i="9"/>
  <c r="I429" i="9"/>
  <c r="I430" i="9"/>
  <c r="I431" i="9"/>
  <c r="I432" i="9"/>
  <c r="I433" i="9"/>
  <c r="I434" i="9"/>
  <c r="I435" i="9"/>
  <c r="I436" i="9"/>
  <c r="I437" i="9"/>
  <c r="I438" i="9"/>
  <c r="I439" i="9"/>
  <c r="I440" i="9"/>
  <c r="I441" i="9"/>
  <c r="I442" i="9"/>
  <c r="I443" i="9"/>
  <c r="I444" i="9"/>
  <c r="I445" i="9"/>
  <c r="I446" i="9"/>
  <c r="I447" i="9"/>
  <c r="I448" i="9"/>
  <c r="I449" i="9"/>
  <c r="I450" i="9"/>
  <c r="I451" i="9"/>
  <c r="I452" i="9"/>
  <c r="I453" i="9"/>
  <c r="I454" i="9"/>
  <c r="I455" i="9"/>
  <c r="I456" i="9"/>
  <c r="I457" i="9"/>
  <c r="I458" i="9"/>
  <c r="I459" i="9"/>
  <c r="I460" i="9"/>
  <c r="I461" i="9"/>
  <c r="I462" i="9"/>
  <c r="I463" i="9"/>
  <c r="I464" i="9"/>
  <c r="I465" i="9"/>
  <c r="I466" i="9"/>
  <c r="I467" i="9"/>
  <c r="I468" i="9"/>
  <c r="I469" i="9"/>
  <c r="I470" i="9"/>
  <c r="I471" i="9"/>
  <c r="I472" i="9"/>
  <c r="I473" i="9"/>
  <c r="I474" i="9"/>
  <c r="I475" i="9"/>
  <c r="I476" i="9"/>
  <c r="I477" i="9"/>
  <c r="I478" i="9"/>
  <c r="I479" i="9"/>
  <c r="I480" i="9"/>
  <c r="I481" i="9"/>
  <c r="I482" i="9"/>
  <c r="I483" i="9"/>
  <c r="I484" i="9"/>
  <c r="I485" i="9"/>
  <c r="I486" i="9"/>
  <c r="I487" i="9"/>
  <c r="I488" i="9"/>
  <c r="I489" i="9"/>
  <c r="I490" i="9"/>
  <c r="I491" i="9"/>
  <c r="I492" i="9"/>
  <c r="I493" i="9"/>
  <c r="I494" i="9"/>
  <c r="I495" i="9"/>
  <c r="I496" i="9"/>
  <c r="I497" i="9"/>
  <c r="I498" i="9"/>
  <c r="I499" i="9"/>
  <c r="I500" i="9"/>
  <c r="I501" i="9"/>
  <c r="I502" i="9"/>
  <c r="I503" i="9"/>
  <c r="I504" i="9"/>
  <c r="I505" i="9"/>
  <c r="I506" i="9"/>
  <c r="I507" i="9"/>
  <c r="I508" i="9"/>
  <c r="I509" i="9"/>
  <c r="I510" i="9"/>
  <c r="I511" i="9"/>
  <c r="I512" i="9"/>
  <c r="I513" i="9"/>
  <c r="I514" i="9"/>
  <c r="I515" i="9"/>
  <c r="I516" i="9"/>
  <c r="I517" i="9"/>
  <c r="I518" i="9"/>
  <c r="I519" i="9"/>
  <c r="I520" i="9"/>
  <c r="I521" i="9"/>
  <c r="I522" i="9"/>
  <c r="I523" i="9"/>
  <c r="I524" i="9"/>
  <c r="I525" i="9"/>
  <c r="I526" i="9"/>
  <c r="I527" i="9"/>
  <c r="I528" i="9"/>
  <c r="I529" i="9"/>
  <c r="I530" i="9"/>
  <c r="I531" i="9"/>
  <c r="I532" i="9"/>
  <c r="I533" i="9"/>
  <c r="I534" i="9"/>
  <c r="I535" i="9"/>
  <c r="I536" i="9"/>
  <c r="I537" i="9"/>
  <c r="I538" i="9"/>
  <c r="I539" i="9"/>
  <c r="I540" i="9"/>
  <c r="I541" i="9"/>
  <c r="I542" i="9"/>
  <c r="I543" i="9"/>
  <c r="I544" i="9"/>
  <c r="I545" i="9"/>
  <c r="I546" i="9"/>
  <c r="I547" i="9"/>
  <c r="I548" i="9"/>
  <c r="I549" i="9"/>
  <c r="I550" i="9"/>
  <c r="I551" i="9"/>
  <c r="I552" i="9"/>
  <c r="I553" i="9"/>
  <c r="I554" i="9"/>
  <c r="I555" i="9"/>
  <c r="I556" i="9"/>
  <c r="I557" i="9"/>
  <c r="I558" i="9"/>
  <c r="I559" i="9"/>
  <c r="I560" i="9"/>
  <c r="I561" i="9"/>
  <c r="I562" i="9"/>
  <c r="I563" i="9"/>
  <c r="I564" i="9"/>
  <c r="I565" i="9"/>
  <c r="I566" i="9"/>
  <c r="I567" i="9"/>
  <c r="I568" i="9"/>
  <c r="I569" i="9"/>
  <c r="I570" i="9"/>
  <c r="I571" i="9"/>
  <c r="I572" i="9"/>
  <c r="I573" i="9"/>
  <c r="I574" i="9"/>
  <c r="I575" i="9"/>
  <c r="I576" i="9"/>
  <c r="I577" i="9"/>
  <c r="I578" i="9"/>
  <c r="I579" i="9"/>
  <c r="I580" i="9"/>
  <c r="I581" i="9"/>
  <c r="I582" i="9"/>
  <c r="I583" i="9"/>
  <c r="I584" i="9"/>
  <c r="I585" i="9"/>
  <c r="I586" i="9"/>
  <c r="I587" i="9"/>
  <c r="I588" i="9"/>
  <c r="I589" i="9"/>
  <c r="I590" i="9"/>
  <c r="I591" i="9"/>
  <c r="I592" i="9"/>
  <c r="I593" i="9"/>
  <c r="I594" i="9"/>
  <c r="I595" i="9"/>
  <c r="I596" i="9"/>
  <c r="I597" i="9"/>
  <c r="I598" i="9"/>
  <c r="I599" i="9"/>
  <c r="I600" i="9"/>
  <c r="I601" i="9"/>
  <c r="I602" i="9"/>
  <c r="I603" i="9"/>
  <c r="I604" i="9"/>
  <c r="I605" i="9"/>
  <c r="I606" i="9"/>
  <c r="I607" i="9"/>
  <c r="I608" i="9"/>
  <c r="I609" i="9"/>
  <c r="I610" i="9"/>
  <c r="I611" i="9"/>
  <c r="I612" i="9"/>
  <c r="I613" i="9"/>
  <c r="I614" i="9"/>
  <c r="I615" i="9"/>
  <c r="I616" i="9"/>
  <c r="I617" i="9"/>
  <c r="I618" i="9"/>
  <c r="I619" i="9"/>
  <c r="I620" i="9"/>
  <c r="I621" i="9"/>
  <c r="I622" i="9"/>
  <c r="I623" i="9"/>
  <c r="I624" i="9"/>
  <c r="I625" i="9"/>
  <c r="I626" i="9"/>
  <c r="I627" i="9"/>
  <c r="I628" i="9"/>
  <c r="I629" i="9"/>
  <c r="I630" i="9"/>
  <c r="I631" i="9"/>
  <c r="I632" i="9"/>
  <c r="I633" i="9"/>
  <c r="I634" i="9"/>
  <c r="I635" i="9"/>
  <c r="I636" i="9"/>
  <c r="I637" i="9"/>
  <c r="I638" i="9"/>
  <c r="I639" i="9"/>
  <c r="I640" i="9"/>
  <c r="I641" i="9"/>
  <c r="I642" i="9"/>
  <c r="I643" i="9"/>
  <c r="I644" i="9"/>
  <c r="I645" i="9"/>
  <c r="I646" i="9"/>
  <c r="I647" i="9"/>
  <c r="I648" i="9"/>
  <c r="I649" i="9"/>
  <c r="I650" i="9"/>
  <c r="I651" i="9"/>
  <c r="I652" i="9"/>
  <c r="I653" i="9"/>
  <c r="I654" i="9"/>
  <c r="I655" i="9"/>
  <c r="I656" i="9"/>
  <c r="I657" i="9"/>
  <c r="I658" i="9"/>
  <c r="I659" i="9"/>
  <c r="I660" i="9"/>
  <c r="I661" i="9"/>
  <c r="I662" i="9"/>
  <c r="I663" i="9"/>
  <c r="I664" i="9"/>
  <c r="I665" i="9"/>
  <c r="I666" i="9"/>
  <c r="I667" i="9"/>
  <c r="I668" i="9"/>
  <c r="I669" i="9"/>
  <c r="I670" i="9"/>
  <c r="I671" i="9"/>
  <c r="I672" i="9"/>
  <c r="I673" i="9"/>
  <c r="I674" i="9"/>
  <c r="I675" i="9"/>
  <c r="I676" i="9"/>
  <c r="I677" i="9"/>
  <c r="I678" i="9"/>
  <c r="I679" i="9"/>
  <c r="I680" i="9"/>
  <c r="I681" i="9"/>
  <c r="I682" i="9"/>
  <c r="I683" i="9"/>
  <c r="I684" i="9"/>
  <c r="I685" i="9"/>
  <c r="I686" i="9"/>
  <c r="I687" i="9"/>
  <c r="I688" i="9"/>
  <c r="I689" i="9"/>
  <c r="I690" i="9"/>
  <c r="I691" i="9"/>
  <c r="I692" i="9"/>
  <c r="I693" i="9"/>
  <c r="I694" i="9"/>
  <c r="I695" i="9"/>
  <c r="I696" i="9"/>
  <c r="I697" i="9"/>
  <c r="I698" i="9"/>
  <c r="I699" i="9"/>
  <c r="I700" i="9"/>
  <c r="I701" i="9"/>
  <c r="I702" i="9"/>
  <c r="I703" i="9"/>
  <c r="I704" i="9"/>
  <c r="I705" i="9"/>
  <c r="I706" i="9"/>
  <c r="I707" i="9"/>
  <c r="I708" i="9"/>
  <c r="I709" i="9"/>
  <c r="I710" i="9"/>
  <c r="I711" i="9"/>
  <c r="I712" i="9"/>
  <c r="I713" i="9"/>
  <c r="I714" i="9"/>
  <c r="I715" i="9"/>
  <c r="I716" i="9"/>
  <c r="I717" i="9"/>
  <c r="I718" i="9"/>
  <c r="I719" i="9"/>
  <c r="I720" i="9"/>
  <c r="I721" i="9"/>
  <c r="I722" i="9"/>
  <c r="I723" i="9"/>
  <c r="I724" i="9"/>
  <c r="I725" i="9"/>
  <c r="I726" i="9"/>
  <c r="I727" i="9"/>
  <c r="I728" i="9"/>
  <c r="I729" i="9"/>
  <c r="I730" i="9"/>
  <c r="I731" i="9"/>
  <c r="I732" i="9"/>
  <c r="I733" i="9"/>
  <c r="I734" i="9"/>
  <c r="I735" i="9"/>
  <c r="I736" i="9"/>
  <c r="I737" i="9"/>
  <c r="I738" i="9"/>
  <c r="I739" i="9"/>
  <c r="I740" i="9"/>
  <c r="I741" i="9"/>
  <c r="I742" i="9"/>
  <c r="I743" i="9"/>
  <c r="I744" i="9"/>
  <c r="I745" i="9"/>
  <c r="I746" i="9"/>
  <c r="I747" i="9"/>
  <c r="I748" i="9"/>
  <c r="I749" i="9"/>
  <c r="I750" i="9"/>
  <c r="I751" i="9"/>
  <c r="I752" i="9"/>
  <c r="I753" i="9"/>
  <c r="I754" i="9"/>
  <c r="I755" i="9"/>
  <c r="I756" i="9"/>
  <c r="I757" i="9"/>
  <c r="I758" i="9"/>
  <c r="I759" i="9"/>
  <c r="I760" i="9"/>
  <c r="I761" i="9"/>
  <c r="I762" i="9"/>
  <c r="I763" i="9"/>
  <c r="I764" i="9"/>
  <c r="I765" i="9"/>
  <c r="I766" i="9"/>
  <c r="I767" i="9"/>
  <c r="I768" i="9"/>
  <c r="I769" i="9"/>
  <c r="I770" i="9"/>
  <c r="I771" i="9"/>
  <c r="I772" i="9"/>
  <c r="I773" i="9"/>
  <c r="I774" i="9"/>
  <c r="I775" i="9"/>
  <c r="I776" i="9"/>
  <c r="I777" i="9"/>
  <c r="I778" i="9"/>
  <c r="I779" i="9"/>
  <c r="I780" i="9"/>
  <c r="I781" i="9"/>
  <c r="I782" i="9"/>
  <c r="I783" i="9"/>
  <c r="I784" i="9"/>
  <c r="I785" i="9"/>
  <c r="I786" i="9"/>
  <c r="I787" i="9"/>
  <c r="I788" i="9"/>
  <c r="I789" i="9"/>
  <c r="I790" i="9"/>
  <c r="I791" i="9"/>
  <c r="I792" i="9"/>
  <c r="I793" i="9"/>
  <c r="I794" i="9"/>
  <c r="I795" i="9"/>
  <c r="I796" i="9"/>
  <c r="I797" i="9"/>
  <c r="I798" i="9"/>
  <c r="I799" i="9"/>
  <c r="I800" i="9"/>
  <c r="I801" i="9"/>
  <c r="I802" i="9"/>
  <c r="I803" i="9"/>
  <c r="I804" i="9"/>
  <c r="I805" i="9"/>
  <c r="I806" i="9"/>
  <c r="I807" i="9"/>
  <c r="I808" i="9"/>
  <c r="I809" i="9"/>
  <c r="I810" i="9"/>
  <c r="I811" i="9"/>
  <c r="I812" i="9"/>
  <c r="I813" i="9"/>
  <c r="I814" i="9"/>
  <c r="I815" i="9"/>
  <c r="I816" i="9"/>
  <c r="I817" i="9"/>
  <c r="I818" i="9"/>
  <c r="I819" i="9"/>
  <c r="I820" i="9"/>
  <c r="I821" i="9"/>
  <c r="I822" i="9"/>
  <c r="I823" i="9"/>
  <c r="I824" i="9"/>
  <c r="I825" i="9"/>
  <c r="I826" i="9"/>
  <c r="I827" i="9"/>
  <c r="I828" i="9"/>
  <c r="I829" i="9"/>
  <c r="I830" i="9"/>
  <c r="I831" i="9"/>
  <c r="I832" i="9"/>
  <c r="I833" i="9"/>
  <c r="I834" i="9"/>
  <c r="I835" i="9"/>
  <c r="I836" i="9"/>
  <c r="I837" i="9"/>
  <c r="I838" i="9"/>
  <c r="I839" i="9"/>
  <c r="I840" i="9"/>
  <c r="I841" i="9"/>
  <c r="I842" i="9"/>
  <c r="I843" i="9"/>
  <c r="I844" i="9"/>
  <c r="I845" i="9"/>
  <c r="I846" i="9"/>
  <c r="I847" i="9"/>
  <c r="I848" i="9"/>
  <c r="I849" i="9"/>
  <c r="I850" i="9"/>
  <c r="I851" i="9"/>
  <c r="I852" i="9"/>
  <c r="I853" i="9"/>
  <c r="I854" i="9"/>
  <c r="I855" i="9"/>
  <c r="I856" i="9"/>
  <c r="I857" i="9"/>
  <c r="I858" i="9"/>
  <c r="I859" i="9"/>
  <c r="I860" i="9"/>
  <c r="I861" i="9"/>
  <c r="I862" i="9"/>
  <c r="I863" i="9"/>
  <c r="I864" i="9"/>
  <c r="I865" i="9"/>
  <c r="I866" i="9"/>
  <c r="I867" i="9"/>
  <c r="I868" i="9"/>
  <c r="I869" i="9"/>
  <c r="I870" i="9"/>
  <c r="I871" i="9"/>
  <c r="I872" i="9"/>
  <c r="I873" i="9"/>
  <c r="I874" i="9"/>
  <c r="I875" i="9"/>
  <c r="I876" i="9"/>
  <c r="I877" i="9"/>
  <c r="I878" i="9"/>
  <c r="I879" i="9"/>
  <c r="I880" i="9"/>
  <c r="I881" i="9"/>
  <c r="I882" i="9"/>
  <c r="I883" i="9"/>
  <c r="I884" i="9"/>
  <c r="I885" i="9"/>
  <c r="I886" i="9"/>
  <c r="I887" i="9"/>
  <c r="I888" i="9"/>
  <c r="I889" i="9"/>
  <c r="I890" i="9"/>
  <c r="I891" i="9"/>
  <c r="I892" i="9"/>
  <c r="I893" i="9"/>
  <c r="I894" i="9"/>
  <c r="I895" i="9"/>
  <c r="I896" i="9"/>
  <c r="I897" i="9"/>
  <c r="I898" i="9"/>
  <c r="I899" i="9"/>
  <c r="I900" i="9"/>
  <c r="I901" i="9"/>
  <c r="I902" i="9"/>
  <c r="I903" i="9"/>
  <c r="I904" i="9"/>
  <c r="I905" i="9"/>
  <c r="I906" i="9"/>
  <c r="I907" i="9"/>
  <c r="I908" i="9"/>
  <c r="I909" i="9"/>
  <c r="I910" i="9"/>
  <c r="I911" i="9"/>
  <c r="I912" i="9"/>
  <c r="I913" i="9"/>
  <c r="I914" i="9"/>
  <c r="I915" i="9"/>
  <c r="I916" i="9"/>
  <c r="I917" i="9"/>
  <c r="I918" i="9"/>
  <c r="I919" i="9"/>
  <c r="I920" i="9"/>
  <c r="I921" i="9"/>
  <c r="I922" i="9"/>
  <c r="I923" i="9"/>
  <c r="I924" i="9"/>
  <c r="I925" i="9"/>
  <c r="I926" i="9"/>
  <c r="I927" i="9"/>
  <c r="I928" i="9"/>
  <c r="I929" i="9"/>
  <c r="I930" i="9"/>
  <c r="I931" i="9"/>
  <c r="I932" i="9"/>
  <c r="I933" i="9"/>
  <c r="I934" i="9"/>
  <c r="I935" i="9"/>
  <c r="I936" i="9"/>
  <c r="I937" i="9"/>
  <c r="I938" i="9"/>
  <c r="I939" i="9"/>
  <c r="I940" i="9"/>
  <c r="K116" i="9" l="1"/>
  <c r="K157" i="9"/>
  <c r="K121" i="9"/>
  <c r="K98" i="9"/>
  <c r="K100" i="9"/>
  <c r="L75" i="9"/>
  <c r="K75" i="9" s="1"/>
  <c r="L19" i="9"/>
  <c r="K19" i="9" s="1"/>
  <c r="L102" i="9"/>
  <c r="K102" i="9" s="1"/>
  <c r="L62" i="9"/>
  <c r="K62" i="9" s="1"/>
  <c r="J92" i="4"/>
  <c r="M92" i="4" s="1"/>
  <c r="I92" i="4"/>
  <c r="L92" i="4" s="1"/>
  <c r="K92" i="4" s="1"/>
  <c r="J80" i="4"/>
  <c r="M80" i="4" s="1"/>
  <c r="I80" i="4"/>
  <c r="L80" i="4" s="1"/>
  <c r="J78" i="4"/>
  <c r="M78" i="4" s="1"/>
  <c r="I78" i="4"/>
  <c r="L78" i="4" s="1"/>
  <c r="J87" i="4"/>
  <c r="M87" i="4" s="1"/>
  <c r="I87" i="4"/>
  <c r="L87" i="4" s="1"/>
  <c r="J76" i="4"/>
  <c r="M76" i="4" s="1"/>
  <c r="I76" i="4"/>
  <c r="L76" i="4" s="1"/>
  <c r="K76" i="4" s="1"/>
  <c r="J89" i="4"/>
  <c r="M89" i="4" s="1"/>
  <c r="I89" i="4"/>
  <c r="L89" i="4" s="1"/>
  <c r="J74" i="4"/>
  <c r="M74" i="4" s="1"/>
  <c r="I74" i="4"/>
  <c r="L74" i="4" s="1"/>
  <c r="J96" i="4"/>
  <c r="M96" i="4" s="1"/>
  <c r="I96" i="4"/>
  <c r="L96" i="4" s="1"/>
  <c r="J77" i="4"/>
  <c r="M77" i="4" s="1"/>
  <c r="I77" i="4"/>
  <c r="L77" i="4" s="1"/>
  <c r="K77" i="4" s="1"/>
  <c r="J79" i="4"/>
  <c r="M79" i="4" s="1"/>
  <c r="I79" i="4"/>
  <c r="L79" i="4" s="1"/>
  <c r="J82" i="4"/>
  <c r="M82" i="4" s="1"/>
  <c r="I82" i="4"/>
  <c r="L82" i="4" s="1"/>
  <c r="J90" i="4"/>
  <c r="M90" i="4" s="1"/>
  <c r="I90" i="4"/>
  <c r="L90" i="4" s="1"/>
  <c r="J93" i="4"/>
  <c r="M93" i="4" s="1"/>
  <c r="I93" i="4"/>
  <c r="L93" i="4" s="1"/>
  <c r="K93" i="4" s="1"/>
  <c r="J75" i="4"/>
  <c r="M75" i="4" s="1"/>
  <c r="I75" i="4"/>
  <c r="L75" i="4" s="1"/>
  <c r="J71" i="4"/>
  <c r="M71" i="4" s="1"/>
  <c r="I71" i="4"/>
  <c r="L71" i="4" s="1"/>
  <c r="J95" i="4"/>
  <c r="M95" i="4" s="1"/>
  <c r="I95" i="4"/>
  <c r="L95" i="4" s="1"/>
  <c r="J94" i="4"/>
  <c r="M94" i="4" s="1"/>
  <c r="I94" i="4"/>
  <c r="L94" i="4" s="1"/>
  <c r="K94" i="4" s="1"/>
  <c r="J88" i="4"/>
  <c r="M88" i="4" s="1"/>
  <c r="I88" i="4"/>
  <c r="L88" i="4" s="1"/>
  <c r="J72" i="4"/>
  <c r="M72" i="4" s="1"/>
  <c r="I72" i="4"/>
  <c r="L72" i="4" s="1"/>
  <c r="J84" i="4"/>
  <c r="M84" i="4" s="1"/>
  <c r="I84" i="4"/>
  <c r="L84" i="4" s="1"/>
  <c r="J83" i="4"/>
  <c r="M83" i="4" s="1"/>
  <c r="I83" i="4"/>
  <c r="L83" i="4" s="1"/>
  <c r="K83" i="4" s="1"/>
  <c r="J91" i="4"/>
  <c r="M91" i="4" s="1"/>
  <c r="I91" i="4"/>
  <c r="L91" i="4" s="1"/>
  <c r="J81" i="4"/>
  <c r="M81" i="4" s="1"/>
  <c r="I81" i="4"/>
  <c r="L81" i="4" s="1"/>
  <c r="J73" i="4"/>
  <c r="M73" i="4" s="1"/>
  <c r="I73" i="4"/>
  <c r="L73" i="4" s="1"/>
  <c r="J85" i="4"/>
  <c r="M85" i="4" s="1"/>
  <c r="I85" i="4"/>
  <c r="L85" i="4" s="1"/>
  <c r="K85" i="4" s="1"/>
  <c r="J70" i="4"/>
  <c r="M70" i="4" s="1"/>
  <c r="I70" i="4"/>
  <c r="L70" i="4" s="1"/>
  <c r="J166" i="9"/>
  <c r="M166" i="9" s="1"/>
  <c r="I166" i="9"/>
  <c r="L166" i="9" s="1"/>
  <c r="K81" i="4" l="1"/>
  <c r="K72" i="4"/>
  <c r="K71" i="4"/>
  <c r="K74" i="4"/>
  <c r="K78" i="4"/>
  <c r="K82" i="4"/>
  <c r="K73" i="4"/>
  <c r="K84" i="4"/>
  <c r="K95" i="4"/>
  <c r="K90" i="4"/>
  <c r="K96" i="4"/>
  <c r="K87" i="4"/>
  <c r="K70" i="4"/>
  <c r="K91" i="4"/>
  <c r="K88" i="4"/>
  <c r="K75" i="4"/>
  <c r="K79" i="4"/>
  <c r="K89" i="4"/>
  <c r="K80" i="4"/>
  <c r="K166" i="9"/>
  <c r="J10" i="9"/>
  <c r="M10" i="9" s="1"/>
  <c r="I10" i="9"/>
  <c r="L10" i="9" s="1"/>
  <c r="J168" i="9"/>
  <c r="M168" i="9" s="1"/>
  <c r="I168" i="9"/>
  <c r="L168" i="9" s="1"/>
  <c r="J88" i="9"/>
  <c r="M88" i="9" s="1"/>
  <c r="I88" i="9"/>
  <c r="L88" i="9" s="1"/>
  <c r="J99" i="9"/>
  <c r="M99" i="9" s="1"/>
  <c r="I99" i="9"/>
  <c r="L99" i="9" s="1"/>
  <c r="J139" i="9"/>
  <c r="M139" i="9" s="1"/>
  <c r="I139" i="9"/>
  <c r="L139" i="9" s="1"/>
  <c r="J138" i="9"/>
  <c r="M138" i="9" s="1"/>
  <c r="I138" i="9"/>
  <c r="L138" i="9" s="1"/>
  <c r="J90" i="9"/>
  <c r="M90" i="9" s="1"/>
  <c r="I90" i="9"/>
  <c r="L90" i="9" s="1"/>
  <c r="J64" i="9"/>
  <c r="M64" i="9" s="1"/>
  <c r="I64" i="9"/>
  <c r="L64" i="9" s="1"/>
  <c r="J12" i="9"/>
  <c r="M12" i="9" s="1"/>
  <c r="I12" i="9"/>
  <c r="L12" i="9" s="1"/>
  <c r="J39" i="9"/>
  <c r="M39" i="9" s="1"/>
  <c r="I39" i="9"/>
  <c r="L39" i="9" s="1"/>
  <c r="J33" i="9"/>
  <c r="M33" i="9" s="1"/>
  <c r="I33" i="9"/>
  <c r="L33" i="9" s="1"/>
  <c r="J141" i="9"/>
  <c r="M141" i="9" s="1"/>
  <c r="I141" i="9"/>
  <c r="L141" i="9" s="1"/>
  <c r="J86" i="9"/>
  <c r="M86" i="9" s="1"/>
  <c r="I86" i="9"/>
  <c r="L86" i="9" s="1"/>
  <c r="J173" i="9"/>
  <c r="M173" i="9" s="1"/>
  <c r="I173" i="9"/>
  <c r="L173" i="9" s="1"/>
  <c r="P155" i="9"/>
  <c r="J155" i="9"/>
  <c r="M155" i="9" s="1"/>
  <c r="I155" i="9"/>
  <c r="L155" i="9" s="1"/>
  <c r="J153" i="9"/>
  <c r="M153" i="9" s="1"/>
  <c r="I153" i="9"/>
  <c r="L153" i="9" s="1"/>
  <c r="J146" i="9"/>
  <c r="I146" i="9"/>
  <c r="L146" i="9" s="1"/>
  <c r="K146" i="9" s="1"/>
  <c r="J145" i="9"/>
  <c r="M145" i="9" s="1"/>
  <c r="I145" i="9"/>
  <c r="L145" i="9" s="1"/>
  <c r="J128" i="9"/>
  <c r="M128" i="9" s="1"/>
  <c r="I128" i="9"/>
  <c r="L128" i="9" s="1"/>
  <c r="J92" i="9"/>
  <c r="M92" i="9" s="1"/>
  <c r="I92" i="9"/>
  <c r="L92" i="9" s="1"/>
  <c r="J89" i="9"/>
  <c r="M89" i="9" s="1"/>
  <c r="I89" i="9"/>
  <c r="L89" i="9" s="1"/>
  <c r="J69" i="9"/>
  <c r="M69" i="9" s="1"/>
  <c r="I69" i="9"/>
  <c r="L69" i="9" s="1"/>
  <c r="J67" i="9"/>
  <c r="M67" i="9" s="1"/>
  <c r="I67" i="9"/>
  <c r="L67" i="9" s="1"/>
  <c r="J66" i="9"/>
  <c r="M66" i="9" s="1"/>
  <c r="I66" i="9"/>
  <c r="L66" i="9" s="1"/>
  <c r="J58" i="9"/>
  <c r="M58" i="9" s="1"/>
  <c r="I58" i="9"/>
  <c r="L58" i="9" s="1"/>
  <c r="J43" i="9"/>
  <c r="M43" i="9" s="1"/>
  <c r="I43" i="9"/>
  <c r="L43" i="9" s="1"/>
  <c r="P42" i="9"/>
  <c r="J42" i="9"/>
  <c r="M42" i="9" s="1"/>
  <c r="I42" i="9"/>
  <c r="L42" i="9" s="1"/>
  <c r="J38" i="9"/>
  <c r="M38" i="9" s="1"/>
  <c r="I38" i="9"/>
  <c r="L38" i="9" s="1"/>
  <c r="J37" i="9"/>
  <c r="M37" i="9" s="1"/>
  <c r="I37" i="9"/>
  <c r="L37" i="9" s="1"/>
  <c r="J14" i="9"/>
  <c r="M14" i="9" s="1"/>
  <c r="I14" i="9"/>
  <c r="L14" i="9" s="1"/>
  <c r="J117" i="9"/>
  <c r="M117" i="9" s="1"/>
  <c r="I117" i="9"/>
  <c r="L117" i="9" s="1"/>
  <c r="J81" i="9"/>
  <c r="M81" i="9" s="1"/>
  <c r="I81" i="9"/>
  <c r="L81" i="9" s="1"/>
  <c r="J41" i="9"/>
  <c r="M41" i="9" s="1"/>
  <c r="I41" i="9"/>
  <c r="L41" i="9" s="1"/>
  <c r="J27" i="9"/>
  <c r="M27" i="9" s="1"/>
  <c r="I27" i="9"/>
  <c r="L27" i="9" s="1"/>
  <c r="J109" i="9"/>
  <c r="M109" i="9" s="1"/>
  <c r="I109" i="9"/>
  <c r="L109" i="9" s="1"/>
  <c r="J103" i="9"/>
  <c r="M103" i="9" s="1"/>
  <c r="I103" i="9"/>
  <c r="L103" i="9" s="1"/>
  <c r="J93" i="9"/>
  <c r="M93" i="9" s="1"/>
  <c r="I93" i="9"/>
  <c r="L93" i="9" s="1"/>
  <c r="J76" i="9"/>
  <c r="M76" i="9" s="1"/>
  <c r="I76" i="9"/>
  <c r="L76" i="9" s="1"/>
  <c r="J72" i="9"/>
  <c r="M72" i="9" s="1"/>
  <c r="I72" i="9"/>
  <c r="L72" i="9" s="1"/>
  <c r="M7" i="9"/>
  <c r="I7" i="9"/>
  <c r="L7" i="9" s="1"/>
  <c r="J52" i="9"/>
  <c r="M52" i="9" s="1"/>
  <c r="I52" i="9"/>
  <c r="L52" i="9" s="1"/>
  <c r="J172" i="9"/>
  <c r="M172" i="9" s="1"/>
  <c r="I172" i="9"/>
  <c r="L172" i="9" s="1"/>
  <c r="J160" i="9"/>
  <c r="M160" i="9" s="1"/>
  <c r="I160" i="9"/>
  <c r="L160" i="9" s="1"/>
  <c r="J149" i="9"/>
  <c r="M149" i="9" s="1"/>
  <c r="I149" i="9"/>
  <c r="L149" i="9" s="1"/>
  <c r="J148" i="9"/>
  <c r="M148" i="9" s="1"/>
  <c r="I148" i="9"/>
  <c r="L148" i="9" s="1"/>
  <c r="J137" i="9"/>
  <c r="M137" i="9" s="1"/>
  <c r="I137" i="9"/>
  <c r="L137" i="9" s="1"/>
  <c r="J123" i="9"/>
  <c r="M123" i="9" s="1"/>
  <c r="I123" i="9"/>
  <c r="L123" i="9" s="1"/>
  <c r="J122" i="9"/>
  <c r="M122" i="9" s="1"/>
  <c r="I122" i="9"/>
  <c r="L122" i="9" s="1"/>
  <c r="J115" i="9"/>
  <c r="M115" i="9" s="1"/>
  <c r="I115" i="9"/>
  <c r="L115" i="9" s="1"/>
  <c r="J106" i="9"/>
  <c r="M106" i="9" s="1"/>
  <c r="I106" i="9"/>
  <c r="L106" i="9" s="1"/>
  <c r="J80" i="9"/>
  <c r="M80" i="9" s="1"/>
  <c r="I80" i="9"/>
  <c r="L80" i="9" s="1"/>
  <c r="J61" i="9"/>
  <c r="M61" i="9" s="1"/>
  <c r="I61" i="9"/>
  <c r="L61" i="9" s="1"/>
  <c r="J60" i="9"/>
  <c r="M60" i="9" s="1"/>
  <c r="I60" i="9"/>
  <c r="L60" i="9" s="1"/>
  <c r="J51" i="9"/>
  <c r="M51" i="9" s="1"/>
  <c r="I51" i="9"/>
  <c r="L51" i="9" s="1"/>
  <c r="J47" i="9"/>
  <c r="M47" i="9" s="1"/>
  <c r="I47" i="9"/>
  <c r="L47" i="9" s="1"/>
  <c r="J46" i="9"/>
  <c r="M46" i="9" s="1"/>
  <c r="I46" i="9"/>
  <c r="L46" i="9" s="1"/>
  <c r="J28" i="9"/>
  <c r="M28" i="9" s="1"/>
  <c r="I28" i="9"/>
  <c r="L28" i="9" s="1"/>
  <c r="J26" i="9"/>
  <c r="M26" i="9" s="1"/>
  <c r="I26" i="9"/>
  <c r="L26" i="9" s="1"/>
  <c r="J164" i="9"/>
  <c r="M164" i="9" s="1"/>
  <c r="I164" i="9"/>
  <c r="L164" i="9" s="1"/>
  <c r="J163" i="9"/>
  <c r="M163" i="9" s="1"/>
  <c r="I163" i="9"/>
  <c r="L163" i="9" s="1"/>
  <c r="J162" i="9"/>
  <c r="M162" i="9" s="1"/>
  <c r="I162" i="9"/>
  <c r="L162" i="9" s="1"/>
  <c r="J147" i="9"/>
  <c r="M147" i="9" s="1"/>
  <c r="I147" i="9"/>
  <c r="L147" i="9" s="1"/>
  <c r="J136" i="9"/>
  <c r="M136" i="9" s="1"/>
  <c r="I136" i="9"/>
  <c r="L136" i="9" s="1"/>
  <c r="J110" i="9"/>
  <c r="M110" i="9" s="1"/>
  <c r="I110" i="9"/>
  <c r="L110" i="9" s="1"/>
  <c r="J107" i="9"/>
  <c r="M107" i="9" s="1"/>
  <c r="I107" i="9"/>
  <c r="L107" i="9" s="1"/>
  <c r="J108" i="9"/>
  <c r="M108" i="9" s="1"/>
  <c r="I108" i="9"/>
  <c r="L108" i="9" s="1"/>
  <c r="J44" i="9"/>
  <c r="M44" i="9" s="1"/>
  <c r="I44" i="9"/>
  <c r="L44" i="9" s="1"/>
  <c r="J36" i="9"/>
  <c r="M36" i="9" s="1"/>
  <c r="I36" i="9"/>
  <c r="L36" i="9" s="1"/>
  <c r="J24" i="9"/>
  <c r="M24" i="9" s="1"/>
  <c r="I24" i="9"/>
  <c r="L24" i="9" s="1"/>
  <c r="J17" i="9"/>
  <c r="M17" i="9" s="1"/>
  <c r="I17" i="9"/>
  <c r="L17" i="9" s="1"/>
  <c r="J16" i="9"/>
  <c r="M16" i="9" s="1"/>
  <c r="I16" i="9"/>
  <c r="L16" i="9" s="1"/>
  <c r="J167" i="9"/>
  <c r="M167" i="9" s="1"/>
  <c r="I167" i="9"/>
  <c r="L167" i="9" s="1"/>
  <c r="J165" i="9"/>
  <c r="M165" i="9" s="1"/>
  <c r="I165" i="9"/>
  <c r="L165" i="9" s="1"/>
  <c r="J158" i="9"/>
  <c r="M158" i="9" s="1"/>
  <c r="I158" i="9"/>
  <c r="L158" i="9" s="1"/>
  <c r="J114" i="9"/>
  <c r="M114" i="9" s="1"/>
  <c r="I114" i="9"/>
  <c r="L114" i="9" s="1"/>
  <c r="J101" i="9"/>
  <c r="M101" i="9" s="1"/>
  <c r="I101" i="9"/>
  <c r="L101" i="9" s="1"/>
  <c r="J94" i="9"/>
  <c r="M94" i="9" s="1"/>
  <c r="I94" i="9"/>
  <c r="L94" i="9" s="1"/>
  <c r="J70" i="9"/>
  <c r="M70" i="9" s="1"/>
  <c r="I70" i="9"/>
  <c r="L70" i="9" s="1"/>
  <c r="J57" i="9"/>
  <c r="M57" i="9" s="1"/>
  <c r="I57" i="9"/>
  <c r="L57" i="9" s="1"/>
  <c r="J53" i="9"/>
  <c r="M53" i="9" s="1"/>
  <c r="I53" i="9"/>
  <c r="L53" i="9" s="1"/>
  <c r="J50" i="9"/>
  <c r="M50" i="9" s="1"/>
  <c r="I50" i="9"/>
  <c r="L50" i="9" s="1"/>
  <c r="J49" i="9"/>
  <c r="M49" i="9" s="1"/>
  <c r="I49" i="9"/>
  <c r="L49" i="9" s="1"/>
  <c r="J29" i="9"/>
  <c r="M29" i="9" s="1"/>
  <c r="I29" i="9"/>
  <c r="L29" i="9" s="1"/>
  <c r="J21" i="9"/>
  <c r="M21" i="9" s="1"/>
  <c r="I21" i="9"/>
  <c r="L21" i="9" s="1"/>
  <c r="P105" i="9"/>
  <c r="J105" i="9"/>
  <c r="M105" i="9" s="1"/>
  <c r="I105" i="9"/>
  <c r="L105" i="9" s="1"/>
  <c r="J4" i="9"/>
  <c r="M4" i="9" s="1"/>
  <c r="I4" i="9"/>
  <c r="L4" i="9" s="1"/>
  <c r="J65" i="9"/>
  <c r="M65" i="9" s="1"/>
  <c r="I65" i="9"/>
  <c r="L65" i="9" s="1"/>
  <c r="J13" i="9"/>
  <c r="M13" i="9" s="1"/>
  <c r="I13" i="9"/>
  <c r="L13" i="9" s="1"/>
  <c r="J6" i="9"/>
  <c r="M6" i="9" s="1"/>
  <c r="I6" i="9"/>
  <c r="L6" i="9" s="1"/>
  <c r="J124" i="9"/>
  <c r="M124" i="9" s="1"/>
  <c r="I124" i="9"/>
  <c r="L124" i="9" s="1"/>
  <c r="J127" i="9"/>
  <c r="M127" i="9" s="1"/>
  <c r="I127" i="9"/>
  <c r="L127" i="9" s="1"/>
  <c r="J126" i="9"/>
  <c r="M126" i="9" s="1"/>
  <c r="L126" i="9"/>
  <c r="J125" i="9"/>
  <c r="M125" i="9" s="1"/>
  <c r="I125" i="9"/>
  <c r="J97" i="9"/>
  <c r="M97" i="9" s="1"/>
  <c r="I97" i="9"/>
  <c r="L97" i="9" s="1"/>
  <c r="J35" i="9"/>
  <c r="M35" i="9" s="1"/>
  <c r="I35" i="9"/>
  <c r="L35" i="9" s="1"/>
  <c r="J18" i="9"/>
  <c r="M18" i="9" s="1"/>
  <c r="I18" i="9"/>
  <c r="L18" i="9" s="1"/>
  <c r="K117" i="9" l="1"/>
  <c r="K97" i="9"/>
  <c r="K65" i="9"/>
  <c r="K105" i="9"/>
  <c r="K35" i="9"/>
  <c r="K126" i="9"/>
  <c r="K6" i="9"/>
  <c r="K29" i="9"/>
  <c r="K53" i="9"/>
  <c r="K17" i="9"/>
  <c r="K108" i="9"/>
  <c r="K147" i="9"/>
  <c r="K60" i="9"/>
  <c r="K123" i="9"/>
  <c r="K148" i="9"/>
  <c r="K52" i="9"/>
  <c r="K76" i="9"/>
  <c r="K27" i="9"/>
  <c r="K14" i="9"/>
  <c r="K173" i="9"/>
  <c r="K141" i="9"/>
  <c r="K138" i="9"/>
  <c r="K88" i="9"/>
  <c r="K66" i="9"/>
  <c r="K92" i="9"/>
  <c r="K153" i="9"/>
  <c r="K127" i="9"/>
  <c r="K13" i="9"/>
  <c r="K4" i="9"/>
  <c r="K67" i="9"/>
  <c r="K49" i="9"/>
  <c r="K57" i="9"/>
  <c r="K70" i="9"/>
  <c r="K167" i="9"/>
  <c r="K36" i="9"/>
  <c r="K110" i="9"/>
  <c r="K163" i="9"/>
  <c r="K26" i="9"/>
  <c r="K47" i="9"/>
  <c r="K80" i="9"/>
  <c r="K18" i="9"/>
  <c r="L125" i="9"/>
  <c r="K125" i="9" s="1"/>
  <c r="K58" i="9"/>
  <c r="K89" i="9"/>
  <c r="K115" i="9"/>
  <c r="K160" i="9"/>
  <c r="K103" i="9"/>
  <c r="K81" i="9"/>
  <c r="K38" i="9"/>
  <c r="K86" i="9"/>
  <c r="K39" i="9"/>
  <c r="K90" i="9"/>
  <c r="K10" i="9"/>
  <c r="K124" i="9"/>
  <c r="K128" i="9"/>
  <c r="K43" i="9"/>
  <c r="K69" i="9"/>
  <c r="K145" i="9"/>
  <c r="K155" i="9"/>
  <c r="K94" i="9"/>
  <c r="K114" i="9"/>
  <c r="K165" i="9"/>
  <c r="K24" i="9"/>
  <c r="K107" i="9"/>
  <c r="K162" i="9"/>
  <c r="K46" i="9"/>
  <c r="K61" i="9"/>
  <c r="K149" i="9"/>
  <c r="K172" i="9"/>
  <c r="K7" i="9"/>
  <c r="K93" i="9"/>
  <c r="K41" i="9"/>
  <c r="K37" i="9"/>
  <c r="K33" i="9"/>
  <c r="K64" i="9"/>
  <c r="K139" i="9"/>
  <c r="K168" i="9"/>
  <c r="K21" i="9"/>
  <c r="K50" i="9"/>
  <c r="K101" i="9"/>
  <c r="K158" i="9"/>
  <c r="K16" i="9"/>
  <c r="K44" i="9"/>
  <c r="K136" i="9"/>
  <c r="K164" i="9"/>
  <c r="K28" i="9"/>
  <c r="K51" i="9"/>
  <c r="K106" i="9"/>
  <c r="K122" i="9"/>
  <c r="K137" i="9"/>
  <c r="K72" i="9"/>
  <c r="K109" i="9"/>
  <c r="K42" i="9"/>
  <c r="K12" i="9"/>
  <c r="K99" i="9"/>
  <c r="J315" i="4"/>
  <c r="M315" i="4" s="1"/>
  <c r="J354" i="4"/>
  <c r="M354" i="4" s="1"/>
  <c r="J310" i="4"/>
  <c r="M310" i="4" s="1"/>
  <c r="J856" i="4"/>
  <c r="M856" i="4" s="1"/>
  <c r="J86" i="4"/>
  <c r="M86" i="4" s="1"/>
  <c r="J50" i="4"/>
  <c r="M50" i="4" s="1"/>
  <c r="I315" i="4"/>
  <c r="L315" i="4" s="1"/>
  <c r="I354" i="4"/>
  <c r="L354" i="4" s="1"/>
  <c r="I310" i="4"/>
  <c r="L310" i="4" s="1"/>
  <c r="I856" i="4"/>
  <c r="L856" i="4" s="1"/>
  <c r="I86" i="4"/>
  <c r="L86" i="4" s="1"/>
  <c r="I50" i="4"/>
  <c r="L50" i="4" s="1"/>
  <c r="K50" i="4" l="1"/>
  <c r="K86" i="4"/>
  <c r="K310" i="4"/>
  <c r="K315" i="4"/>
  <c r="K354" i="4"/>
  <c r="K856" i="4"/>
  <c r="J881" i="4"/>
  <c r="M881" i="4" s="1"/>
  <c r="I881" i="4"/>
  <c r="L881" i="4" s="1"/>
  <c r="J880" i="4"/>
  <c r="M880" i="4" s="1"/>
  <c r="I880" i="4"/>
  <c r="L880" i="4" s="1"/>
  <c r="J879" i="4"/>
  <c r="M879" i="4" s="1"/>
  <c r="I879" i="4"/>
  <c r="L879" i="4" s="1"/>
  <c r="J877" i="4"/>
  <c r="M877" i="4" s="1"/>
  <c r="I877" i="4"/>
  <c r="L877" i="4" s="1"/>
  <c r="J878" i="4"/>
  <c r="M878" i="4" s="1"/>
  <c r="I878" i="4"/>
  <c r="L878" i="4" s="1"/>
  <c r="J876" i="4"/>
  <c r="M876" i="4" s="1"/>
  <c r="I876" i="4"/>
  <c r="L876" i="4" s="1"/>
  <c r="J866" i="4"/>
  <c r="M866" i="4" s="1"/>
  <c r="I866" i="4"/>
  <c r="L866" i="4" s="1"/>
  <c r="J872" i="4"/>
  <c r="M872" i="4" s="1"/>
  <c r="I872" i="4"/>
  <c r="L872" i="4" s="1"/>
  <c r="J874" i="4"/>
  <c r="M874" i="4" s="1"/>
  <c r="I874" i="4"/>
  <c r="L874" i="4" s="1"/>
  <c r="K874" i="4" s="1"/>
  <c r="J873" i="4"/>
  <c r="M873" i="4" s="1"/>
  <c r="I873" i="4"/>
  <c r="L873" i="4" s="1"/>
  <c r="J865" i="4"/>
  <c r="M865" i="4" s="1"/>
  <c r="I865" i="4"/>
  <c r="L865" i="4" s="1"/>
  <c r="J867" i="4"/>
  <c r="M867" i="4" s="1"/>
  <c r="I867" i="4"/>
  <c r="L867" i="4" s="1"/>
  <c r="J861" i="4"/>
  <c r="M861" i="4" s="1"/>
  <c r="I861" i="4"/>
  <c r="L861" i="4" s="1"/>
  <c r="K861" i="4" s="1"/>
  <c r="J869" i="4"/>
  <c r="M869" i="4" s="1"/>
  <c r="I869" i="4"/>
  <c r="L869" i="4" s="1"/>
  <c r="J862" i="4"/>
  <c r="M862" i="4" s="1"/>
  <c r="I862" i="4"/>
  <c r="L862" i="4" s="1"/>
  <c r="J864" i="4"/>
  <c r="M864" i="4" s="1"/>
  <c r="I864" i="4"/>
  <c r="L864" i="4" s="1"/>
  <c r="J875" i="4"/>
  <c r="M875" i="4" s="1"/>
  <c r="I875" i="4"/>
  <c r="L875" i="4" s="1"/>
  <c r="K875" i="4" s="1"/>
  <c r="J870" i="4"/>
  <c r="M870" i="4" s="1"/>
  <c r="I870" i="4"/>
  <c r="L870" i="4" s="1"/>
  <c r="J868" i="4"/>
  <c r="M868" i="4" s="1"/>
  <c r="I868" i="4"/>
  <c r="L868" i="4" s="1"/>
  <c r="J871" i="4"/>
  <c r="M871" i="4" s="1"/>
  <c r="I871" i="4"/>
  <c r="L871" i="4" s="1"/>
  <c r="J863" i="4"/>
  <c r="M863" i="4" s="1"/>
  <c r="I863" i="4"/>
  <c r="L863" i="4" s="1"/>
  <c r="K863" i="4" s="1"/>
  <c r="J860" i="4"/>
  <c r="M860" i="4" s="1"/>
  <c r="I860" i="4"/>
  <c r="L860" i="4" s="1"/>
  <c r="J858" i="4"/>
  <c r="M858" i="4" s="1"/>
  <c r="I858" i="4"/>
  <c r="L858" i="4" s="1"/>
  <c r="J857" i="4"/>
  <c r="M857" i="4" s="1"/>
  <c r="I857" i="4"/>
  <c r="L857" i="4" s="1"/>
  <c r="J855" i="4"/>
  <c r="M855" i="4" s="1"/>
  <c r="I855" i="4"/>
  <c r="L855" i="4" s="1"/>
  <c r="K855" i="4" s="1"/>
  <c r="J854" i="4"/>
  <c r="M854" i="4" s="1"/>
  <c r="I854" i="4"/>
  <c r="L854" i="4" s="1"/>
  <c r="J853" i="4"/>
  <c r="M853" i="4" s="1"/>
  <c r="I853" i="4"/>
  <c r="L853" i="4" s="1"/>
  <c r="J852" i="4"/>
  <c r="M852" i="4" s="1"/>
  <c r="I852" i="4"/>
  <c r="L852" i="4" s="1"/>
  <c r="J851" i="4"/>
  <c r="M851" i="4" s="1"/>
  <c r="I851" i="4"/>
  <c r="L851" i="4" s="1"/>
  <c r="K851" i="4" s="1"/>
  <c r="J848" i="4"/>
  <c r="M848" i="4" s="1"/>
  <c r="I848" i="4"/>
  <c r="L848" i="4" s="1"/>
  <c r="J849" i="4"/>
  <c r="M849" i="4" s="1"/>
  <c r="I849" i="4"/>
  <c r="L849" i="4" s="1"/>
  <c r="J850" i="4"/>
  <c r="M850" i="4" s="1"/>
  <c r="I850" i="4"/>
  <c r="L850" i="4" s="1"/>
  <c r="J847" i="4"/>
  <c r="M847" i="4" s="1"/>
  <c r="I847" i="4"/>
  <c r="L847" i="4" s="1"/>
  <c r="K847" i="4" s="1"/>
  <c r="J845" i="4"/>
  <c r="M845" i="4" s="1"/>
  <c r="I845" i="4"/>
  <c r="L845" i="4" s="1"/>
  <c r="J846" i="4"/>
  <c r="M846" i="4" s="1"/>
  <c r="I846" i="4"/>
  <c r="L846" i="4" s="1"/>
  <c r="J844" i="4"/>
  <c r="M844" i="4" s="1"/>
  <c r="I844" i="4"/>
  <c r="L844" i="4" s="1"/>
  <c r="J838" i="4"/>
  <c r="M838" i="4" s="1"/>
  <c r="I838" i="4"/>
  <c r="L838" i="4" s="1"/>
  <c r="K838" i="4" s="1"/>
  <c r="J837" i="4"/>
  <c r="M837" i="4" s="1"/>
  <c r="I837" i="4"/>
  <c r="L837" i="4" s="1"/>
  <c r="J836" i="4"/>
  <c r="M836" i="4" s="1"/>
  <c r="I836" i="4"/>
  <c r="L836" i="4" s="1"/>
  <c r="J826" i="4"/>
  <c r="M826" i="4" s="1"/>
  <c r="I826" i="4"/>
  <c r="L826" i="4" s="1"/>
  <c r="J835" i="4"/>
  <c r="M835" i="4" s="1"/>
  <c r="I835" i="4"/>
  <c r="L835" i="4" s="1"/>
  <c r="K835" i="4" s="1"/>
  <c r="J839" i="4"/>
  <c r="M839" i="4" s="1"/>
  <c r="I839" i="4"/>
  <c r="L839" i="4" s="1"/>
  <c r="J834" i="4"/>
  <c r="M834" i="4" s="1"/>
  <c r="I834" i="4"/>
  <c r="L834" i="4" s="1"/>
  <c r="J828" i="4"/>
  <c r="M828" i="4" s="1"/>
  <c r="I828" i="4"/>
  <c r="L828" i="4" s="1"/>
  <c r="J825" i="4"/>
  <c r="M825" i="4" s="1"/>
  <c r="I825" i="4"/>
  <c r="L825" i="4" s="1"/>
  <c r="K825" i="4" s="1"/>
  <c r="J827" i="4"/>
  <c r="M827" i="4" s="1"/>
  <c r="I827" i="4"/>
  <c r="L827" i="4" s="1"/>
  <c r="J832" i="4"/>
  <c r="M832" i="4" s="1"/>
  <c r="I832" i="4"/>
  <c r="L832" i="4" s="1"/>
  <c r="J829" i="4"/>
  <c r="M829" i="4" s="1"/>
  <c r="I829" i="4"/>
  <c r="L829" i="4" s="1"/>
  <c r="J831" i="4"/>
  <c r="M831" i="4" s="1"/>
  <c r="I831" i="4"/>
  <c r="L831" i="4" s="1"/>
  <c r="K831" i="4" s="1"/>
  <c r="J833" i="4"/>
  <c r="M833" i="4" s="1"/>
  <c r="I833" i="4"/>
  <c r="L833" i="4" s="1"/>
  <c r="J830" i="4"/>
  <c r="M830" i="4" s="1"/>
  <c r="I830" i="4"/>
  <c r="L830" i="4" s="1"/>
  <c r="J824" i="4"/>
  <c r="M824" i="4" s="1"/>
  <c r="I824" i="4"/>
  <c r="L824" i="4" s="1"/>
  <c r="J842" i="4"/>
  <c r="M842" i="4" s="1"/>
  <c r="I842" i="4"/>
  <c r="L842" i="4" s="1"/>
  <c r="K842" i="4" s="1"/>
  <c r="J840" i="4"/>
  <c r="M840" i="4" s="1"/>
  <c r="I840" i="4"/>
  <c r="L840" i="4" s="1"/>
  <c r="J841" i="4"/>
  <c r="M841" i="4" s="1"/>
  <c r="I841" i="4"/>
  <c r="L841" i="4" s="1"/>
  <c r="J843" i="4"/>
  <c r="M843" i="4" s="1"/>
  <c r="I843" i="4"/>
  <c r="L843" i="4" s="1"/>
  <c r="J823" i="4"/>
  <c r="M823" i="4" s="1"/>
  <c r="I823" i="4"/>
  <c r="L823" i="4" s="1"/>
  <c r="K823" i="4" s="1"/>
  <c r="J821" i="4"/>
  <c r="M821" i="4" s="1"/>
  <c r="I821" i="4"/>
  <c r="L821" i="4" s="1"/>
  <c r="J822" i="4"/>
  <c r="M822" i="4" s="1"/>
  <c r="I822" i="4"/>
  <c r="L822" i="4" s="1"/>
  <c r="J819" i="4"/>
  <c r="M819" i="4" s="1"/>
  <c r="I819" i="4"/>
  <c r="L819" i="4" s="1"/>
  <c r="J818" i="4"/>
  <c r="M818" i="4" s="1"/>
  <c r="I818" i="4"/>
  <c r="L818" i="4" s="1"/>
  <c r="K818" i="4" s="1"/>
  <c r="J817" i="4"/>
  <c r="M817" i="4" s="1"/>
  <c r="I817" i="4"/>
  <c r="L817" i="4" s="1"/>
  <c r="J816" i="4"/>
  <c r="M816" i="4" s="1"/>
  <c r="I816" i="4"/>
  <c r="L816" i="4" s="1"/>
  <c r="J820" i="4"/>
  <c r="M820" i="4" s="1"/>
  <c r="I820" i="4"/>
  <c r="L820" i="4" s="1"/>
  <c r="J815" i="4"/>
  <c r="M815" i="4" s="1"/>
  <c r="I815" i="4"/>
  <c r="L815" i="4" s="1"/>
  <c r="K815" i="4" s="1"/>
  <c r="J814" i="4"/>
  <c r="M814" i="4" s="1"/>
  <c r="I814" i="4"/>
  <c r="L814" i="4" s="1"/>
  <c r="J813" i="4"/>
  <c r="M813" i="4" s="1"/>
  <c r="I813" i="4"/>
  <c r="L813" i="4" s="1"/>
  <c r="J812" i="4"/>
  <c r="M812" i="4" s="1"/>
  <c r="I812" i="4"/>
  <c r="L812" i="4" s="1"/>
  <c r="J811" i="4"/>
  <c r="M811" i="4" s="1"/>
  <c r="I811" i="4"/>
  <c r="L811" i="4" s="1"/>
  <c r="K811" i="4" s="1"/>
  <c r="J810" i="4"/>
  <c r="M810" i="4" s="1"/>
  <c r="I810" i="4"/>
  <c r="L810" i="4" s="1"/>
  <c r="J807" i="4"/>
  <c r="M807" i="4" s="1"/>
  <c r="I807" i="4"/>
  <c r="L807" i="4" s="1"/>
  <c r="J805" i="4"/>
  <c r="M805" i="4" s="1"/>
  <c r="I805" i="4"/>
  <c r="L805" i="4" s="1"/>
  <c r="J808" i="4"/>
  <c r="M808" i="4" s="1"/>
  <c r="I808" i="4"/>
  <c r="L808" i="4" s="1"/>
  <c r="K808" i="4" s="1"/>
  <c r="J806" i="4"/>
  <c r="M806" i="4" s="1"/>
  <c r="I806" i="4"/>
  <c r="L806" i="4" s="1"/>
  <c r="J809" i="4"/>
  <c r="M809" i="4" s="1"/>
  <c r="I809" i="4"/>
  <c r="L809" i="4" s="1"/>
  <c r="J804" i="4"/>
  <c r="M804" i="4" s="1"/>
  <c r="I804" i="4"/>
  <c r="L804" i="4" s="1"/>
  <c r="J803" i="4"/>
  <c r="M803" i="4" s="1"/>
  <c r="I803" i="4"/>
  <c r="L803" i="4" s="1"/>
  <c r="K803" i="4" s="1"/>
  <c r="J802" i="4"/>
  <c r="M802" i="4" s="1"/>
  <c r="I802" i="4"/>
  <c r="L802" i="4" s="1"/>
  <c r="J801" i="4"/>
  <c r="M801" i="4" s="1"/>
  <c r="I801" i="4"/>
  <c r="L801" i="4" s="1"/>
  <c r="J795" i="4"/>
  <c r="M795" i="4" s="1"/>
  <c r="I795" i="4"/>
  <c r="L795" i="4" s="1"/>
  <c r="J796" i="4"/>
  <c r="M796" i="4" s="1"/>
  <c r="I796" i="4"/>
  <c r="L796" i="4" s="1"/>
  <c r="K796" i="4" s="1"/>
  <c r="J783" i="4"/>
  <c r="M783" i="4" s="1"/>
  <c r="I783" i="4"/>
  <c r="L783" i="4" s="1"/>
  <c r="J794" i="4"/>
  <c r="M794" i="4" s="1"/>
  <c r="I794" i="4"/>
  <c r="L794" i="4" s="1"/>
  <c r="J792" i="4"/>
  <c r="M792" i="4" s="1"/>
  <c r="I792" i="4"/>
  <c r="L792" i="4" s="1"/>
  <c r="J797" i="4"/>
  <c r="M797" i="4" s="1"/>
  <c r="I797" i="4"/>
  <c r="L797" i="4" s="1"/>
  <c r="K797" i="4" s="1"/>
  <c r="J786" i="4"/>
  <c r="M786" i="4" s="1"/>
  <c r="I786" i="4"/>
  <c r="L786" i="4" s="1"/>
  <c r="J790" i="4"/>
  <c r="M790" i="4" s="1"/>
  <c r="I790" i="4"/>
  <c r="L790" i="4" s="1"/>
  <c r="J793" i="4"/>
  <c r="M793" i="4" s="1"/>
  <c r="I793" i="4"/>
  <c r="L793" i="4" s="1"/>
  <c r="J791" i="4"/>
  <c r="M791" i="4" s="1"/>
  <c r="I791" i="4"/>
  <c r="L791" i="4" s="1"/>
  <c r="K791" i="4" s="1"/>
  <c r="J800" i="4"/>
  <c r="M800" i="4" s="1"/>
  <c r="I800" i="4"/>
  <c r="L800" i="4" s="1"/>
  <c r="J782" i="4"/>
  <c r="M782" i="4" s="1"/>
  <c r="I782" i="4"/>
  <c r="L782" i="4" s="1"/>
  <c r="J799" i="4"/>
  <c r="M799" i="4" s="1"/>
  <c r="I799" i="4"/>
  <c r="L799" i="4" s="1"/>
  <c r="J798" i="4"/>
  <c r="M798" i="4" s="1"/>
  <c r="I798" i="4"/>
  <c r="L798" i="4" s="1"/>
  <c r="J785" i="4"/>
  <c r="M785" i="4" s="1"/>
  <c r="I785" i="4"/>
  <c r="L785" i="4" s="1"/>
  <c r="J784" i="4"/>
  <c r="M784" i="4" s="1"/>
  <c r="I784" i="4"/>
  <c r="L784" i="4" s="1"/>
  <c r="J787" i="4"/>
  <c r="M787" i="4" s="1"/>
  <c r="I787" i="4"/>
  <c r="L787" i="4" s="1"/>
  <c r="J789" i="4"/>
  <c r="M789" i="4" s="1"/>
  <c r="I789" i="4"/>
  <c r="L789" i="4" s="1"/>
  <c r="J788" i="4"/>
  <c r="M788" i="4" s="1"/>
  <c r="I788" i="4"/>
  <c r="L788" i="4" s="1"/>
  <c r="J780" i="4"/>
  <c r="M780" i="4" s="1"/>
  <c r="I780" i="4"/>
  <c r="L780" i="4" s="1"/>
  <c r="J781" i="4"/>
  <c r="M781" i="4" s="1"/>
  <c r="I781" i="4"/>
  <c r="L781" i="4" s="1"/>
  <c r="J779" i="4"/>
  <c r="M779" i="4" s="1"/>
  <c r="I779" i="4"/>
  <c r="L779" i="4" s="1"/>
  <c r="K779" i="4" s="1"/>
  <c r="J777" i="4"/>
  <c r="M777" i="4" s="1"/>
  <c r="I777" i="4"/>
  <c r="L777" i="4" s="1"/>
  <c r="J778" i="4"/>
  <c r="M778" i="4" s="1"/>
  <c r="I778" i="4"/>
  <c r="L778" i="4" s="1"/>
  <c r="J776" i="4"/>
  <c r="M776" i="4" s="1"/>
  <c r="I776" i="4"/>
  <c r="L776" i="4" s="1"/>
  <c r="J775" i="4"/>
  <c r="M775" i="4" s="1"/>
  <c r="I775" i="4"/>
  <c r="L775" i="4" s="1"/>
  <c r="K775" i="4" s="1"/>
  <c r="J772" i="4"/>
  <c r="M772" i="4" s="1"/>
  <c r="I772" i="4"/>
  <c r="L772" i="4" s="1"/>
  <c r="J773" i="4"/>
  <c r="M773" i="4" s="1"/>
  <c r="I773" i="4"/>
  <c r="L773" i="4" s="1"/>
  <c r="J774" i="4"/>
  <c r="M774" i="4" s="1"/>
  <c r="I774" i="4"/>
  <c r="L774" i="4" s="1"/>
  <c r="J771" i="4"/>
  <c r="M771" i="4" s="1"/>
  <c r="I771" i="4"/>
  <c r="L771" i="4" s="1"/>
  <c r="J770" i="4"/>
  <c r="M770" i="4" s="1"/>
  <c r="I770" i="4"/>
  <c r="L770" i="4" s="1"/>
  <c r="J769" i="4"/>
  <c r="M769" i="4" s="1"/>
  <c r="I769" i="4"/>
  <c r="L769" i="4" s="1"/>
  <c r="J768" i="4"/>
  <c r="M768" i="4" s="1"/>
  <c r="I768" i="4"/>
  <c r="L768" i="4" s="1"/>
  <c r="J767" i="4"/>
  <c r="M767" i="4" s="1"/>
  <c r="I767" i="4"/>
  <c r="L767" i="4" s="1"/>
  <c r="K767" i="4" s="1"/>
  <c r="J764" i="4"/>
  <c r="M764" i="4" s="1"/>
  <c r="I764" i="4"/>
  <c r="L764" i="4" s="1"/>
  <c r="J766" i="4"/>
  <c r="M766" i="4" s="1"/>
  <c r="I766" i="4"/>
  <c r="L766" i="4" s="1"/>
  <c r="J765" i="4"/>
  <c r="M765" i="4" s="1"/>
  <c r="I765" i="4"/>
  <c r="L765" i="4" s="1"/>
  <c r="J763" i="4"/>
  <c r="M763" i="4" s="1"/>
  <c r="I763" i="4"/>
  <c r="L763" i="4" s="1"/>
  <c r="K763" i="4" s="1"/>
  <c r="J762" i="4"/>
  <c r="M762" i="4" s="1"/>
  <c r="I762" i="4"/>
  <c r="L762" i="4" s="1"/>
  <c r="J760" i="4"/>
  <c r="M760" i="4" s="1"/>
  <c r="I760" i="4"/>
  <c r="L760" i="4" s="1"/>
  <c r="J761" i="4"/>
  <c r="M761" i="4" s="1"/>
  <c r="I761" i="4"/>
  <c r="L761" i="4" s="1"/>
  <c r="J759" i="4"/>
  <c r="M759" i="4" s="1"/>
  <c r="I759" i="4"/>
  <c r="L759" i="4" s="1"/>
  <c r="K759" i="4" s="1"/>
  <c r="J758" i="4"/>
  <c r="M758" i="4" s="1"/>
  <c r="I758" i="4"/>
  <c r="L758" i="4" s="1"/>
  <c r="J753" i="4"/>
  <c r="M753" i="4" s="1"/>
  <c r="I753" i="4"/>
  <c r="L753" i="4" s="1"/>
  <c r="J754" i="4"/>
  <c r="M754" i="4" s="1"/>
  <c r="I754" i="4"/>
  <c r="L754" i="4" s="1"/>
  <c r="J747" i="4"/>
  <c r="M747" i="4" s="1"/>
  <c r="I747" i="4"/>
  <c r="L747" i="4" s="1"/>
  <c r="K747" i="4" s="1"/>
  <c r="J752" i="4"/>
  <c r="M752" i="4" s="1"/>
  <c r="I752" i="4"/>
  <c r="L752" i="4" s="1"/>
  <c r="K752" i="4" s="1"/>
  <c r="J755" i="4"/>
  <c r="M755" i="4" s="1"/>
  <c r="I755" i="4"/>
  <c r="L755" i="4" s="1"/>
  <c r="J751" i="4"/>
  <c r="M751" i="4" s="1"/>
  <c r="I751" i="4"/>
  <c r="L751" i="4" s="1"/>
  <c r="J746" i="4"/>
  <c r="M746" i="4" s="1"/>
  <c r="I746" i="4"/>
  <c r="L746" i="4" s="1"/>
  <c r="K746" i="4" s="1"/>
  <c r="J757" i="4"/>
  <c r="M757" i="4" s="1"/>
  <c r="I757" i="4"/>
  <c r="L757" i="4" s="1"/>
  <c r="K757" i="4" s="1"/>
  <c r="J756" i="4"/>
  <c r="M756" i="4" s="1"/>
  <c r="I756" i="4"/>
  <c r="L756" i="4" s="1"/>
  <c r="J750" i="4"/>
  <c r="M750" i="4" s="1"/>
  <c r="I750" i="4"/>
  <c r="L750" i="4" s="1"/>
  <c r="J749" i="4"/>
  <c r="M749" i="4" s="1"/>
  <c r="I749" i="4"/>
  <c r="L749" i="4" s="1"/>
  <c r="K749" i="4" s="1"/>
  <c r="J748" i="4"/>
  <c r="M748" i="4" s="1"/>
  <c r="I748" i="4"/>
  <c r="L748" i="4" s="1"/>
  <c r="K748" i="4" s="1"/>
  <c r="J745" i="4"/>
  <c r="M745" i="4" s="1"/>
  <c r="I745" i="4"/>
  <c r="L745" i="4" s="1"/>
  <c r="J744" i="4"/>
  <c r="M744" i="4" s="1"/>
  <c r="I744" i="4"/>
  <c r="L744" i="4" s="1"/>
  <c r="J743" i="4"/>
  <c r="M743" i="4" s="1"/>
  <c r="I743" i="4"/>
  <c r="L743" i="4" s="1"/>
  <c r="K743" i="4" s="1"/>
  <c r="J742" i="4"/>
  <c r="M742" i="4" s="1"/>
  <c r="I742" i="4"/>
  <c r="L742" i="4" s="1"/>
  <c r="K742" i="4" s="1"/>
  <c r="J741" i="4"/>
  <c r="M741" i="4" s="1"/>
  <c r="I741" i="4"/>
  <c r="L741" i="4" s="1"/>
  <c r="J740" i="4"/>
  <c r="M740" i="4" s="1"/>
  <c r="I740" i="4"/>
  <c r="L740" i="4" s="1"/>
  <c r="J739" i="4"/>
  <c r="M739" i="4" s="1"/>
  <c r="I739" i="4"/>
  <c r="L739" i="4" s="1"/>
  <c r="K739" i="4" s="1"/>
  <c r="J738" i="4"/>
  <c r="M738" i="4" s="1"/>
  <c r="I738" i="4"/>
  <c r="L738" i="4" s="1"/>
  <c r="K738" i="4" s="1"/>
  <c r="J736" i="4"/>
  <c r="M736" i="4" s="1"/>
  <c r="I736" i="4"/>
  <c r="L736" i="4" s="1"/>
  <c r="J737" i="4"/>
  <c r="M737" i="4" s="1"/>
  <c r="I737" i="4"/>
  <c r="L737" i="4" s="1"/>
  <c r="J735" i="4"/>
  <c r="M735" i="4" s="1"/>
  <c r="I735" i="4"/>
  <c r="L735" i="4" s="1"/>
  <c r="K735" i="4" s="1"/>
  <c r="J734" i="4"/>
  <c r="M734" i="4" s="1"/>
  <c r="I734" i="4"/>
  <c r="L734" i="4" s="1"/>
  <c r="K734" i="4" s="1"/>
  <c r="J733" i="4"/>
  <c r="M733" i="4" s="1"/>
  <c r="I733" i="4"/>
  <c r="L733" i="4" s="1"/>
  <c r="J732" i="4"/>
  <c r="M732" i="4" s="1"/>
  <c r="I732" i="4"/>
  <c r="L732" i="4" s="1"/>
  <c r="J731" i="4"/>
  <c r="M731" i="4" s="1"/>
  <c r="I731" i="4"/>
  <c r="L731" i="4" s="1"/>
  <c r="K731" i="4" s="1"/>
  <c r="J730" i="4"/>
  <c r="M730" i="4" s="1"/>
  <c r="I730" i="4"/>
  <c r="L730" i="4" s="1"/>
  <c r="K730" i="4" s="1"/>
  <c r="J729" i="4"/>
  <c r="M729" i="4" s="1"/>
  <c r="I729" i="4"/>
  <c r="L729" i="4" s="1"/>
  <c r="J728" i="4"/>
  <c r="M728" i="4" s="1"/>
  <c r="I728" i="4"/>
  <c r="L728" i="4" s="1"/>
  <c r="J727" i="4"/>
  <c r="M727" i="4" s="1"/>
  <c r="I727" i="4"/>
  <c r="L727" i="4" s="1"/>
  <c r="K727" i="4" s="1"/>
  <c r="J726" i="4"/>
  <c r="M726" i="4" s="1"/>
  <c r="I726" i="4"/>
  <c r="L726" i="4" s="1"/>
  <c r="K726" i="4" s="1"/>
  <c r="J721" i="4"/>
  <c r="M721" i="4" s="1"/>
  <c r="I721" i="4"/>
  <c r="L721" i="4" s="1"/>
  <c r="J723" i="4"/>
  <c r="M723" i="4" s="1"/>
  <c r="I723" i="4"/>
  <c r="L723" i="4" s="1"/>
  <c r="J722" i="4"/>
  <c r="M722" i="4" s="1"/>
  <c r="I722" i="4"/>
  <c r="L722" i="4" s="1"/>
  <c r="K722" i="4" s="1"/>
  <c r="J725" i="4"/>
  <c r="M725" i="4" s="1"/>
  <c r="I725" i="4"/>
  <c r="L725" i="4" s="1"/>
  <c r="K725" i="4" s="1"/>
  <c r="J724" i="4"/>
  <c r="M724" i="4" s="1"/>
  <c r="I724" i="4"/>
  <c r="L724" i="4" s="1"/>
  <c r="J720" i="4"/>
  <c r="M720" i="4" s="1"/>
  <c r="I720" i="4"/>
  <c r="L720" i="4" s="1"/>
  <c r="J719" i="4"/>
  <c r="M719" i="4" s="1"/>
  <c r="I719" i="4"/>
  <c r="L719" i="4" s="1"/>
  <c r="K719" i="4" s="1"/>
  <c r="J718" i="4"/>
  <c r="M718" i="4" s="1"/>
  <c r="I718" i="4"/>
  <c r="L718" i="4" s="1"/>
  <c r="K718" i="4" s="1"/>
  <c r="J715" i="4"/>
  <c r="M715" i="4" s="1"/>
  <c r="I715" i="4"/>
  <c r="L715" i="4" s="1"/>
  <c r="J716" i="4"/>
  <c r="M716" i="4" s="1"/>
  <c r="I716" i="4"/>
  <c r="L716" i="4" s="1"/>
  <c r="J717" i="4"/>
  <c r="M717" i="4" s="1"/>
  <c r="I717" i="4"/>
  <c r="L717" i="4" s="1"/>
  <c r="K717" i="4" s="1"/>
  <c r="J714" i="4"/>
  <c r="M714" i="4" s="1"/>
  <c r="I714" i="4"/>
  <c r="L714" i="4" s="1"/>
  <c r="K714" i="4" s="1"/>
  <c r="J713" i="4"/>
  <c r="M713" i="4" s="1"/>
  <c r="I713" i="4"/>
  <c r="L713" i="4" s="1"/>
  <c r="J712" i="4"/>
  <c r="M712" i="4" s="1"/>
  <c r="I712" i="4"/>
  <c r="L712" i="4" s="1"/>
  <c r="J711" i="4"/>
  <c r="M711" i="4" s="1"/>
  <c r="I711" i="4"/>
  <c r="L711" i="4" s="1"/>
  <c r="K711" i="4" s="1"/>
  <c r="J710" i="4"/>
  <c r="M710" i="4" s="1"/>
  <c r="I710" i="4"/>
  <c r="L710" i="4" s="1"/>
  <c r="K710" i="4" s="1"/>
  <c r="J709" i="4"/>
  <c r="M709" i="4" s="1"/>
  <c r="I709" i="4"/>
  <c r="L709" i="4" s="1"/>
  <c r="J708" i="4"/>
  <c r="M708" i="4" s="1"/>
  <c r="I708" i="4"/>
  <c r="L708" i="4" s="1"/>
  <c r="J707" i="4"/>
  <c r="M707" i="4" s="1"/>
  <c r="I707" i="4"/>
  <c r="L707" i="4" s="1"/>
  <c r="K707" i="4" s="1"/>
  <c r="J706" i="4"/>
  <c r="M706" i="4" s="1"/>
  <c r="I706" i="4"/>
  <c r="L706" i="4" s="1"/>
  <c r="K706" i="4" s="1"/>
  <c r="J705" i="4"/>
  <c r="M705" i="4" s="1"/>
  <c r="I705" i="4"/>
  <c r="L705" i="4" s="1"/>
  <c r="J704" i="4"/>
  <c r="M704" i="4" s="1"/>
  <c r="I704" i="4"/>
  <c r="L704" i="4" s="1"/>
  <c r="J703" i="4"/>
  <c r="M703" i="4" s="1"/>
  <c r="I703" i="4"/>
  <c r="L703" i="4" s="1"/>
  <c r="K703" i="4" s="1"/>
  <c r="J702" i="4"/>
  <c r="M702" i="4" s="1"/>
  <c r="I702" i="4"/>
  <c r="L702" i="4" s="1"/>
  <c r="K702" i="4" s="1"/>
  <c r="J701" i="4"/>
  <c r="M701" i="4" s="1"/>
  <c r="I701" i="4"/>
  <c r="L701" i="4" s="1"/>
  <c r="J700" i="4"/>
  <c r="M700" i="4" s="1"/>
  <c r="I700" i="4"/>
  <c r="L700" i="4" s="1"/>
  <c r="J699" i="4"/>
  <c r="M699" i="4" s="1"/>
  <c r="I699" i="4"/>
  <c r="L699" i="4" s="1"/>
  <c r="K699" i="4" s="1"/>
  <c r="J698" i="4"/>
  <c r="M698" i="4" s="1"/>
  <c r="I698" i="4"/>
  <c r="L698" i="4" s="1"/>
  <c r="K698" i="4" s="1"/>
  <c r="J697" i="4"/>
  <c r="M697" i="4" s="1"/>
  <c r="I697" i="4"/>
  <c r="L697" i="4" s="1"/>
  <c r="J696" i="4"/>
  <c r="M696" i="4" s="1"/>
  <c r="I696" i="4"/>
  <c r="L696" i="4" s="1"/>
  <c r="J694" i="4"/>
  <c r="M694" i="4" s="1"/>
  <c r="I694" i="4"/>
  <c r="L694" i="4" s="1"/>
  <c r="K694" i="4" s="1"/>
  <c r="J695" i="4"/>
  <c r="M695" i="4" s="1"/>
  <c r="I695" i="4"/>
  <c r="L695" i="4" s="1"/>
  <c r="K695" i="4" s="1"/>
  <c r="J693" i="4"/>
  <c r="M693" i="4" s="1"/>
  <c r="I693" i="4"/>
  <c r="L693" i="4" s="1"/>
  <c r="J691" i="4"/>
  <c r="M691" i="4" s="1"/>
  <c r="I691" i="4"/>
  <c r="L691" i="4" s="1"/>
  <c r="J692" i="4"/>
  <c r="M692" i="4" s="1"/>
  <c r="I692" i="4"/>
  <c r="L692" i="4" s="1"/>
  <c r="K692" i="4" s="1"/>
  <c r="J690" i="4"/>
  <c r="M690" i="4" s="1"/>
  <c r="I690" i="4"/>
  <c r="L690" i="4" s="1"/>
  <c r="K690" i="4" s="1"/>
  <c r="J689" i="4"/>
  <c r="M689" i="4" s="1"/>
  <c r="I689" i="4"/>
  <c r="L689" i="4" s="1"/>
  <c r="J684" i="4"/>
  <c r="M684" i="4" s="1"/>
  <c r="I684" i="4"/>
  <c r="L684" i="4" s="1"/>
  <c r="J685" i="4"/>
  <c r="M685" i="4" s="1"/>
  <c r="I685" i="4"/>
  <c r="L685" i="4" s="1"/>
  <c r="K685" i="4" s="1"/>
  <c r="J686" i="4"/>
  <c r="M686" i="4" s="1"/>
  <c r="I686" i="4"/>
  <c r="L686" i="4" s="1"/>
  <c r="K686" i="4" s="1"/>
  <c r="J683" i="4"/>
  <c r="M683" i="4" s="1"/>
  <c r="I683" i="4"/>
  <c r="L683" i="4" s="1"/>
  <c r="J688" i="4"/>
  <c r="M688" i="4" s="1"/>
  <c r="I688" i="4"/>
  <c r="L688" i="4" s="1"/>
  <c r="J687" i="4"/>
  <c r="M687" i="4" s="1"/>
  <c r="I687" i="4"/>
  <c r="L687" i="4" s="1"/>
  <c r="K687" i="4" s="1"/>
  <c r="J682" i="4"/>
  <c r="M682" i="4" s="1"/>
  <c r="I682" i="4"/>
  <c r="L682" i="4" s="1"/>
  <c r="K682" i="4" s="1"/>
  <c r="J681" i="4"/>
  <c r="M681" i="4" s="1"/>
  <c r="I681" i="4"/>
  <c r="L681" i="4" s="1"/>
  <c r="J680" i="4"/>
  <c r="M680" i="4" s="1"/>
  <c r="I680" i="4"/>
  <c r="L680" i="4" s="1"/>
  <c r="J678" i="4"/>
  <c r="M678" i="4" s="1"/>
  <c r="I678" i="4"/>
  <c r="L678" i="4" s="1"/>
  <c r="K678" i="4" s="1"/>
  <c r="J677" i="4"/>
  <c r="M677" i="4" s="1"/>
  <c r="I677" i="4"/>
  <c r="L677" i="4" s="1"/>
  <c r="K677" i="4" s="1"/>
  <c r="J679" i="4"/>
  <c r="M679" i="4" s="1"/>
  <c r="I679" i="4"/>
  <c r="L679" i="4" s="1"/>
  <c r="J672" i="4"/>
  <c r="M672" i="4" s="1"/>
  <c r="I672" i="4"/>
  <c r="L672" i="4" s="1"/>
  <c r="J676" i="4"/>
  <c r="M676" i="4" s="1"/>
  <c r="I676" i="4"/>
  <c r="L676" i="4" s="1"/>
  <c r="K676" i="4" s="1"/>
  <c r="J673" i="4"/>
  <c r="M673" i="4" s="1"/>
  <c r="I673" i="4"/>
  <c r="L673" i="4" s="1"/>
  <c r="K673" i="4" s="1"/>
  <c r="J671" i="4"/>
  <c r="M671" i="4" s="1"/>
  <c r="I671" i="4"/>
  <c r="L671" i="4" s="1"/>
  <c r="J674" i="4"/>
  <c r="M674" i="4" s="1"/>
  <c r="I674" i="4"/>
  <c r="L674" i="4" s="1"/>
  <c r="J675" i="4"/>
  <c r="M675" i="4" s="1"/>
  <c r="I675" i="4"/>
  <c r="L675" i="4" s="1"/>
  <c r="K675" i="4" s="1"/>
  <c r="J670" i="4"/>
  <c r="M670" i="4" s="1"/>
  <c r="I670" i="4"/>
  <c r="L670" i="4" s="1"/>
  <c r="K670" i="4" s="1"/>
  <c r="J669" i="4"/>
  <c r="M669" i="4" s="1"/>
  <c r="I669" i="4"/>
  <c r="L669" i="4" s="1"/>
  <c r="J667" i="4"/>
  <c r="M667" i="4" s="1"/>
  <c r="I667" i="4"/>
  <c r="L667" i="4" s="1"/>
  <c r="J668" i="4"/>
  <c r="M668" i="4" s="1"/>
  <c r="I668" i="4"/>
  <c r="L668" i="4" s="1"/>
  <c r="K668" i="4" s="1"/>
  <c r="J666" i="4"/>
  <c r="M666" i="4" s="1"/>
  <c r="I666" i="4"/>
  <c r="L666" i="4" s="1"/>
  <c r="K666" i="4" s="1"/>
  <c r="J664" i="4"/>
  <c r="M664" i="4" s="1"/>
  <c r="I664" i="4"/>
  <c r="L664" i="4" s="1"/>
  <c r="J665" i="4"/>
  <c r="M665" i="4" s="1"/>
  <c r="I665" i="4"/>
  <c r="L665" i="4" s="1"/>
  <c r="J663" i="4"/>
  <c r="M663" i="4" s="1"/>
  <c r="I663" i="4"/>
  <c r="L663" i="4" s="1"/>
  <c r="K663" i="4" s="1"/>
  <c r="J662" i="4"/>
  <c r="M662" i="4" s="1"/>
  <c r="I662" i="4"/>
  <c r="L662" i="4" s="1"/>
  <c r="K662" i="4" s="1"/>
  <c r="J661" i="4"/>
  <c r="M661" i="4" s="1"/>
  <c r="I661" i="4"/>
  <c r="L661" i="4" s="1"/>
  <c r="J660" i="4"/>
  <c r="M660" i="4" s="1"/>
  <c r="I660" i="4"/>
  <c r="L660" i="4" s="1"/>
  <c r="J659" i="4"/>
  <c r="M659" i="4" s="1"/>
  <c r="I659" i="4"/>
  <c r="L659" i="4" s="1"/>
  <c r="K659" i="4" s="1"/>
  <c r="J658" i="4"/>
  <c r="M658" i="4" s="1"/>
  <c r="I658" i="4"/>
  <c r="L658" i="4" s="1"/>
  <c r="K658" i="4" s="1"/>
  <c r="J657" i="4"/>
  <c r="M657" i="4" s="1"/>
  <c r="I657" i="4"/>
  <c r="L657" i="4" s="1"/>
  <c r="J656" i="4"/>
  <c r="M656" i="4" s="1"/>
  <c r="I656" i="4"/>
  <c r="L656" i="4" s="1"/>
  <c r="J655" i="4"/>
  <c r="M655" i="4" s="1"/>
  <c r="I655" i="4"/>
  <c r="L655" i="4" s="1"/>
  <c r="K655" i="4" s="1"/>
  <c r="J654" i="4"/>
  <c r="M654" i="4" s="1"/>
  <c r="I654" i="4"/>
  <c r="L654" i="4" s="1"/>
  <c r="K654" i="4" s="1"/>
  <c r="J653" i="4"/>
  <c r="M653" i="4" s="1"/>
  <c r="I653" i="4"/>
  <c r="L653" i="4" s="1"/>
  <c r="J652" i="4"/>
  <c r="M652" i="4" s="1"/>
  <c r="I652" i="4"/>
  <c r="L652" i="4" s="1"/>
  <c r="J651" i="4"/>
  <c r="M651" i="4" s="1"/>
  <c r="I651" i="4"/>
  <c r="L651" i="4" s="1"/>
  <c r="K651" i="4" s="1"/>
  <c r="J650" i="4"/>
  <c r="M650" i="4" s="1"/>
  <c r="I650" i="4"/>
  <c r="L650" i="4" s="1"/>
  <c r="K650" i="4" s="1"/>
  <c r="J646" i="4"/>
  <c r="M646" i="4" s="1"/>
  <c r="I646" i="4"/>
  <c r="L646" i="4" s="1"/>
  <c r="J645" i="4"/>
  <c r="M645" i="4" s="1"/>
  <c r="I645" i="4"/>
  <c r="L645" i="4" s="1"/>
  <c r="J647" i="4"/>
  <c r="M647" i="4" s="1"/>
  <c r="I647" i="4"/>
  <c r="L647" i="4" s="1"/>
  <c r="K647" i="4" s="1"/>
  <c r="J649" i="4"/>
  <c r="M649" i="4" s="1"/>
  <c r="I649" i="4"/>
  <c r="L649" i="4" s="1"/>
  <c r="K649" i="4" s="1"/>
  <c r="J648" i="4"/>
  <c r="M648" i="4" s="1"/>
  <c r="I648" i="4"/>
  <c r="L648" i="4" s="1"/>
  <c r="J644" i="4"/>
  <c r="M644" i="4" s="1"/>
  <c r="I644" i="4"/>
  <c r="L644" i="4" s="1"/>
  <c r="J643" i="4"/>
  <c r="M643" i="4" s="1"/>
  <c r="I643" i="4"/>
  <c r="L643" i="4" s="1"/>
  <c r="K643" i="4" s="1"/>
  <c r="J642" i="4"/>
  <c r="M642" i="4" s="1"/>
  <c r="I642" i="4"/>
  <c r="L642" i="4" s="1"/>
  <c r="K642" i="4" s="1"/>
  <c r="J639" i="4"/>
  <c r="M639" i="4" s="1"/>
  <c r="I639" i="4"/>
  <c r="L639" i="4" s="1"/>
  <c r="J637" i="4"/>
  <c r="M637" i="4" s="1"/>
  <c r="I637" i="4"/>
  <c r="L637" i="4" s="1"/>
  <c r="J638" i="4"/>
  <c r="M638" i="4" s="1"/>
  <c r="I638" i="4"/>
  <c r="L638" i="4" s="1"/>
  <c r="K638" i="4" s="1"/>
  <c r="J640" i="4"/>
  <c r="M640" i="4" s="1"/>
  <c r="I640" i="4"/>
  <c r="L640" i="4" s="1"/>
  <c r="K640" i="4" s="1"/>
  <c r="J641" i="4"/>
  <c r="M641" i="4" s="1"/>
  <c r="I641" i="4"/>
  <c r="L641" i="4" s="1"/>
  <c r="J636" i="4"/>
  <c r="M636" i="4" s="1"/>
  <c r="I636" i="4"/>
  <c r="L636" i="4" s="1"/>
  <c r="J633" i="4"/>
  <c r="M633" i="4" s="1"/>
  <c r="I633" i="4"/>
  <c r="L633" i="4" s="1"/>
  <c r="K633" i="4" s="1"/>
  <c r="J632" i="4"/>
  <c r="M632" i="4" s="1"/>
  <c r="I632" i="4"/>
  <c r="L632" i="4" s="1"/>
  <c r="K632" i="4" s="1"/>
  <c r="J635" i="4"/>
  <c r="M635" i="4" s="1"/>
  <c r="I635" i="4"/>
  <c r="L635" i="4" s="1"/>
  <c r="J634" i="4"/>
  <c r="M634" i="4" s="1"/>
  <c r="I634" i="4"/>
  <c r="L634" i="4" s="1"/>
  <c r="J629" i="4"/>
  <c r="M629" i="4" s="1"/>
  <c r="I629" i="4"/>
  <c r="L629" i="4" s="1"/>
  <c r="K629" i="4" s="1"/>
  <c r="J630" i="4"/>
  <c r="M630" i="4" s="1"/>
  <c r="I630" i="4"/>
  <c r="L630" i="4" s="1"/>
  <c r="K630" i="4" s="1"/>
  <c r="J631" i="4"/>
  <c r="M631" i="4" s="1"/>
  <c r="I631" i="4"/>
  <c r="L631" i="4" s="1"/>
  <c r="J627" i="4"/>
  <c r="M627" i="4" s="1"/>
  <c r="I627" i="4"/>
  <c r="L627" i="4" s="1"/>
  <c r="J628" i="4"/>
  <c r="M628" i="4" s="1"/>
  <c r="I628" i="4"/>
  <c r="L628" i="4" s="1"/>
  <c r="K628" i="4" s="1"/>
  <c r="J625" i="4"/>
  <c r="M625" i="4" s="1"/>
  <c r="I625" i="4"/>
  <c r="L625" i="4" s="1"/>
  <c r="K625" i="4" s="1"/>
  <c r="J626" i="4"/>
  <c r="M626" i="4" s="1"/>
  <c r="I626" i="4"/>
  <c r="L626" i="4" s="1"/>
  <c r="J624" i="4"/>
  <c r="M624" i="4" s="1"/>
  <c r="I624" i="4"/>
  <c r="L624" i="4" s="1"/>
  <c r="J623" i="4"/>
  <c r="M623" i="4" s="1"/>
  <c r="I623" i="4"/>
  <c r="L623" i="4" s="1"/>
  <c r="K623" i="4" s="1"/>
  <c r="J618" i="4"/>
  <c r="M618" i="4" s="1"/>
  <c r="I618" i="4"/>
  <c r="L618" i="4" s="1"/>
  <c r="K618" i="4" s="1"/>
  <c r="J619" i="4"/>
  <c r="M619" i="4" s="1"/>
  <c r="I619" i="4"/>
  <c r="L619" i="4" s="1"/>
  <c r="J622" i="4"/>
  <c r="M622" i="4" s="1"/>
  <c r="I622" i="4"/>
  <c r="L622" i="4" s="1"/>
  <c r="J621" i="4"/>
  <c r="M621" i="4" s="1"/>
  <c r="I621" i="4"/>
  <c r="L621" i="4" s="1"/>
  <c r="K621" i="4" s="1"/>
  <c r="J617" i="4"/>
  <c r="M617" i="4" s="1"/>
  <c r="I617" i="4"/>
  <c r="L617" i="4" s="1"/>
  <c r="K617" i="4" s="1"/>
  <c r="J620" i="4"/>
  <c r="M620" i="4" s="1"/>
  <c r="I620" i="4"/>
  <c r="L620" i="4" s="1"/>
  <c r="J616" i="4"/>
  <c r="M616" i="4" s="1"/>
  <c r="I616" i="4"/>
  <c r="L616" i="4" s="1"/>
  <c r="J613" i="4"/>
  <c r="M613" i="4" s="1"/>
  <c r="I613" i="4"/>
  <c r="L613" i="4" s="1"/>
  <c r="K613" i="4" s="1"/>
  <c r="J615" i="4"/>
  <c r="M615" i="4" s="1"/>
  <c r="I615" i="4"/>
  <c r="L615" i="4" s="1"/>
  <c r="K615" i="4" s="1"/>
  <c r="J612" i="4"/>
  <c r="M612" i="4" s="1"/>
  <c r="I612" i="4"/>
  <c r="L612" i="4" s="1"/>
  <c r="J614" i="4"/>
  <c r="M614" i="4" s="1"/>
  <c r="I614" i="4"/>
  <c r="L614" i="4" s="1"/>
  <c r="J611" i="4"/>
  <c r="M611" i="4" s="1"/>
  <c r="I611" i="4"/>
  <c r="L611" i="4" s="1"/>
  <c r="K611" i="4" s="1"/>
  <c r="J610" i="4"/>
  <c r="M610" i="4" s="1"/>
  <c r="I610" i="4"/>
  <c r="L610" i="4" s="1"/>
  <c r="K610" i="4" s="1"/>
  <c r="J609" i="4"/>
  <c r="M609" i="4" s="1"/>
  <c r="I609" i="4"/>
  <c r="L609" i="4" s="1"/>
  <c r="J608" i="4"/>
  <c r="M608" i="4" s="1"/>
  <c r="I608" i="4"/>
  <c r="L608" i="4" s="1"/>
  <c r="J607" i="4"/>
  <c r="M607" i="4" s="1"/>
  <c r="I607" i="4"/>
  <c r="L607" i="4" s="1"/>
  <c r="K607" i="4" s="1"/>
  <c r="J606" i="4"/>
  <c r="M606" i="4" s="1"/>
  <c r="I606" i="4"/>
  <c r="L606" i="4" s="1"/>
  <c r="K606" i="4" s="1"/>
  <c r="J604" i="4"/>
  <c r="M604" i="4" s="1"/>
  <c r="I604" i="4"/>
  <c r="L604" i="4" s="1"/>
  <c r="J605" i="4"/>
  <c r="M605" i="4" s="1"/>
  <c r="I605" i="4"/>
  <c r="L605" i="4" s="1"/>
  <c r="J601" i="4"/>
  <c r="M601" i="4" s="1"/>
  <c r="I601" i="4"/>
  <c r="L601" i="4" s="1"/>
  <c r="K601" i="4" s="1"/>
  <c r="J603" i="4"/>
  <c r="M603" i="4" s="1"/>
  <c r="I603" i="4"/>
  <c r="L603" i="4" s="1"/>
  <c r="K603" i="4" s="1"/>
  <c r="J599" i="4"/>
  <c r="M599" i="4" s="1"/>
  <c r="I599" i="4"/>
  <c r="L599" i="4" s="1"/>
  <c r="J600" i="4"/>
  <c r="M600" i="4" s="1"/>
  <c r="I600" i="4"/>
  <c r="L600" i="4" s="1"/>
  <c r="J602" i="4"/>
  <c r="M602" i="4" s="1"/>
  <c r="I602" i="4"/>
  <c r="L602" i="4" s="1"/>
  <c r="K602" i="4" s="1"/>
  <c r="J598" i="4"/>
  <c r="M598" i="4" s="1"/>
  <c r="I598" i="4"/>
  <c r="L598" i="4" s="1"/>
  <c r="K598" i="4" s="1"/>
  <c r="J597" i="4"/>
  <c r="M597" i="4" s="1"/>
  <c r="I597" i="4"/>
  <c r="L597" i="4" s="1"/>
  <c r="J596" i="4"/>
  <c r="M596" i="4" s="1"/>
  <c r="I596" i="4"/>
  <c r="L596" i="4" s="1"/>
  <c r="J595" i="4"/>
  <c r="M595" i="4" s="1"/>
  <c r="I595" i="4"/>
  <c r="L595" i="4" s="1"/>
  <c r="K595" i="4" s="1"/>
  <c r="J594" i="4"/>
  <c r="M594" i="4" s="1"/>
  <c r="I594" i="4"/>
  <c r="L594" i="4" s="1"/>
  <c r="K594" i="4" s="1"/>
  <c r="J593" i="4"/>
  <c r="M593" i="4" s="1"/>
  <c r="I593" i="4"/>
  <c r="L593" i="4" s="1"/>
  <c r="J592" i="4"/>
  <c r="M592" i="4" s="1"/>
  <c r="I592" i="4"/>
  <c r="L592" i="4" s="1"/>
  <c r="J590" i="4"/>
  <c r="M590" i="4" s="1"/>
  <c r="I590" i="4"/>
  <c r="L590" i="4" s="1"/>
  <c r="K590" i="4" s="1"/>
  <c r="J588" i="4"/>
  <c r="M588" i="4" s="1"/>
  <c r="I588" i="4"/>
  <c r="L588" i="4" s="1"/>
  <c r="K588" i="4" s="1"/>
  <c r="J589" i="4"/>
  <c r="M589" i="4" s="1"/>
  <c r="I589" i="4"/>
  <c r="L589" i="4" s="1"/>
  <c r="J591" i="4"/>
  <c r="M591" i="4" s="1"/>
  <c r="I591" i="4"/>
  <c r="L591" i="4" s="1"/>
  <c r="J587" i="4"/>
  <c r="M587" i="4" s="1"/>
  <c r="I587" i="4"/>
  <c r="L587" i="4" s="1"/>
  <c r="K587" i="4" s="1"/>
  <c r="J586" i="4"/>
  <c r="M586" i="4" s="1"/>
  <c r="I586" i="4"/>
  <c r="L586" i="4" s="1"/>
  <c r="K586" i="4" s="1"/>
  <c r="J585" i="4"/>
  <c r="M585" i="4" s="1"/>
  <c r="I585" i="4"/>
  <c r="L585" i="4" s="1"/>
  <c r="J584" i="4"/>
  <c r="M584" i="4" s="1"/>
  <c r="I584" i="4"/>
  <c r="L584" i="4" s="1"/>
  <c r="J583" i="4"/>
  <c r="M583" i="4" s="1"/>
  <c r="I583" i="4"/>
  <c r="L583" i="4" s="1"/>
  <c r="K583" i="4" s="1"/>
  <c r="J577" i="4"/>
  <c r="M577" i="4" s="1"/>
  <c r="I577" i="4"/>
  <c r="L577" i="4" s="1"/>
  <c r="K577" i="4" s="1"/>
  <c r="J578" i="4"/>
  <c r="M578" i="4" s="1"/>
  <c r="I578" i="4"/>
  <c r="L578" i="4" s="1"/>
  <c r="J582" i="4"/>
  <c r="M582" i="4" s="1"/>
  <c r="I582" i="4"/>
  <c r="L582" i="4" s="1"/>
  <c r="J580" i="4"/>
  <c r="M580" i="4" s="1"/>
  <c r="I580" i="4"/>
  <c r="L580" i="4" s="1"/>
  <c r="K580" i="4" s="1"/>
  <c r="J581" i="4"/>
  <c r="M581" i="4" s="1"/>
  <c r="I581" i="4"/>
  <c r="L581" i="4" s="1"/>
  <c r="K581" i="4" s="1"/>
  <c r="J579" i="4"/>
  <c r="M579" i="4" s="1"/>
  <c r="I579" i="4"/>
  <c r="L579" i="4" s="1"/>
  <c r="J564" i="4"/>
  <c r="M564" i="4" s="1"/>
  <c r="I564" i="4"/>
  <c r="L564" i="4" s="1"/>
  <c r="J576" i="4"/>
  <c r="M576" i="4" s="1"/>
  <c r="I576" i="4"/>
  <c r="L576" i="4" s="1"/>
  <c r="K576" i="4" s="1"/>
  <c r="J575" i="4"/>
  <c r="M575" i="4" s="1"/>
  <c r="I575" i="4"/>
  <c r="L575" i="4" s="1"/>
  <c r="K575" i="4" s="1"/>
  <c r="J574" i="4"/>
  <c r="M574" i="4" s="1"/>
  <c r="I574" i="4"/>
  <c r="L574" i="4" s="1"/>
  <c r="J571" i="4"/>
  <c r="M571" i="4" s="1"/>
  <c r="I571" i="4"/>
  <c r="L571" i="4" s="1"/>
  <c r="J573" i="4"/>
  <c r="M573" i="4" s="1"/>
  <c r="I573" i="4"/>
  <c r="L573" i="4" s="1"/>
  <c r="K573" i="4" s="1"/>
  <c r="J570" i="4"/>
  <c r="M570" i="4" s="1"/>
  <c r="I570" i="4"/>
  <c r="L570" i="4" s="1"/>
  <c r="K570" i="4" s="1"/>
  <c r="J572" i="4"/>
  <c r="M572" i="4" s="1"/>
  <c r="I572" i="4"/>
  <c r="L572" i="4" s="1"/>
  <c r="J569" i="4"/>
  <c r="M569" i="4" s="1"/>
  <c r="I569" i="4"/>
  <c r="L569" i="4" s="1"/>
  <c r="J568" i="4"/>
  <c r="M568" i="4" s="1"/>
  <c r="I568" i="4"/>
  <c r="L568" i="4" s="1"/>
  <c r="K568" i="4" s="1"/>
  <c r="J567" i="4"/>
  <c r="M567" i="4" s="1"/>
  <c r="I567" i="4"/>
  <c r="L567" i="4" s="1"/>
  <c r="K567" i="4" s="1"/>
  <c r="J566" i="4"/>
  <c r="M566" i="4" s="1"/>
  <c r="I566" i="4"/>
  <c r="L566" i="4" s="1"/>
  <c r="J565" i="4"/>
  <c r="M565" i="4" s="1"/>
  <c r="I565" i="4"/>
  <c r="L565" i="4" s="1"/>
  <c r="J563" i="4"/>
  <c r="M563" i="4" s="1"/>
  <c r="I563" i="4"/>
  <c r="L563" i="4" s="1"/>
  <c r="K563" i="4" s="1"/>
  <c r="J562" i="4"/>
  <c r="M562" i="4" s="1"/>
  <c r="I562" i="4"/>
  <c r="L562" i="4" s="1"/>
  <c r="K562" i="4" s="1"/>
  <c r="J560" i="4"/>
  <c r="M560" i="4" s="1"/>
  <c r="I560" i="4"/>
  <c r="L560" i="4" s="1"/>
  <c r="J561" i="4"/>
  <c r="M561" i="4" s="1"/>
  <c r="I561" i="4"/>
  <c r="L561" i="4" s="1"/>
  <c r="J557" i="4"/>
  <c r="M557" i="4" s="1"/>
  <c r="I557" i="4"/>
  <c r="L557" i="4" s="1"/>
  <c r="K557" i="4" s="1"/>
  <c r="J558" i="4"/>
  <c r="M558" i="4" s="1"/>
  <c r="I558" i="4"/>
  <c r="L558" i="4" s="1"/>
  <c r="K558" i="4" s="1"/>
  <c r="J559" i="4"/>
  <c r="M559" i="4" s="1"/>
  <c r="I559" i="4"/>
  <c r="L559" i="4" s="1"/>
  <c r="J556" i="4"/>
  <c r="M556" i="4" s="1"/>
  <c r="I556" i="4"/>
  <c r="L556" i="4" s="1"/>
  <c r="J555" i="4"/>
  <c r="M555" i="4" s="1"/>
  <c r="I555" i="4"/>
  <c r="L555" i="4" s="1"/>
  <c r="K555" i="4" s="1"/>
  <c r="J554" i="4"/>
  <c r="M554" i="4" s="1"/>
  <c r="I554" i="4"/>
  <c r="L554" i="4" s="1"/>
  <c r="K554" i="4" s="1"/>
  <c r="J553" i="4"/>
  <c r="M553" i="4" s="1"/>
  <c r="I553" i="4"/>
  <c r="L553" i="4" s="1"/>
  <c r="J552" i="4"/>
  <c r="M552" i="4" s="1"/>
  <c r="I552" i="4"/>
  <c r="L552" i="4" s="1"/>
  <c r="J551" i="4"/>
  <c r="M551" i="4" s="1"/>
  <c r="I551" i="4"/>
  <c r="L551" i="4" s="1"/>
  <c r="K551" i="4" s="1"/>
  <c r="J548" i="4"/>
  <c r="M548" i="4" s="1"/>
  <c r="I548" i="4"/>
  <c r="L548" i="4" s="1"/>
  <c r="K548" i="4" s="1"/>
  <c r="J550" i="4"/>
  <c r="M550" i="4" s="1"/>
  <c r="I550" i="4"/>
  <c r="L550" i="4" s="1"/>
  <c r="J549" i="4"/>
  <c r="M549" i="4" s="1"/>
  <c r="I549" i="4"/>
  <c r="L549" i="4" s="1"/>
  <c r="J547" i="4"/>
  <c r="M547" i="4" s="1"/>
  <c r="I547" i="4"/>
  <c r="L547" i="4" s="1"/>
  <c r="K547" i="4" s="1"/>
  <c r="J545" i="4"/>
  <c r="M545" i="4" s="1"/>
  <c r="I545" i="4"/>
  <c r="L545" i="4" s="1"/>
  <c r="K545" i="4" s="1"/>
  <c r="J544" i="4"/>
  <c r="M544" i="4" s="1"/>
  <c r="I544" i="4"/>
  <c r="L544" i="4" s="1"/>
  <c r="J538" i="4"/>
  <c r="M538" i="4" s="1"/>
  <c r="I538" i="4"/>
  <c r="L538" i="4" s="1"/>
  <c r="J546" i="4"/>
  <c r="M546" i="4" s="1"/>
  <c r="I546" i="4"/>
  <c r="L546" i="4" s="1"/>
  <c r="K546" i="4" s="1"/>
  <c r="J543" i="4"/>
  <c r="M543" i="4" s="1"/>
  <c r="I543" i="4"/>
  <c r="L543" i="4" s="1"/>
  <c r="K543" i="4" s="1"/>
  <c r="J541" i="4"/>
  <c r="M541" i="4" s="1"/>
  <c r="I541" i="4"/>
  <c r="L541" i="4" s="1"/>
  <c r="J539" i="4"/>
  <c r="M539" i="4" s="1"/>
  <c r="I539" i="4"/>
  <c r="L539" i="4" s="1"/>
  <c r="J540" i="4"/>
  <c r="M540" i="4" s="1"/>
  <c r="I540" i="4"/>
  <c r="L540" i="4" s="1"/>
  <c r="K540" i="4" s="1"/>
  <c r="J542" i="4"/>
  <c r="M542" i="4" s="1"/>
  <c r="I542" i="4"/>
  <c r="L542" i="4" s="1"/>
  <c r="K542" i="4" s="1"/>
  <c r="J537" i="4"/>
  <c r="M537" i="4" s="1"/>
  <c r="I537" i="4"/>
  <c r="L537" i="4" s="1"/>
  <c r="J536" i="4"/>
  <c r="M536" i="4" s="1"/>
  <c r="I536" i="4"/>
  <c r="L536" i="4" s="1"/>
  <c r="J535" i="4"/>
  <c r="M535" i="4" s="1"/>
  <c r="I535" i="4"/>
  <c r="L535" i="4" s="1"/>
  <c r="K535" i="4" s="1"/>
  <c r="J533" i="4"/>
  <c r="M533" i="4" s="1"/>
  <c r="I533" i="4"/>
  <c r="L533" i="4" s="1"/>
  <c r="K533" i="4" s="1"/>
  <c r="J534" i="4"/>
  <c r="M534" i="4" s="1"/>
  <c r="I534" i="4"/>
  <c r="L534" i="4" s="1"/>
  <c r="J532" i="4"/>
  <c r="M532" i="4" s="1"/>
  <c r="I532" i="4"/>
  <c r="L532" i="4" s="1"/>
  <c r="J531" i="4"/>
  <c r="M531" i="4" s="1"/>
  <c r="I531" i="4"/>
  <c r="L531" i="4" s="1"/>
  <c r="K531" i="4" s="1"/>
  <c r="J530" i="4"/>
  <c r="M530" i="4" s="1"/>
  <c r="I530" i="4"/>
  <c r="L530" i="4" s="1"/>
  <c r="K530" i="4" s="1"/>
  <c r="J529" i="4"/>
  <c r="M529" i="4" s="1"/>
  <c r="I529" i="4"/>
  <c r="L529" i="4" s="1"/>
  <c r="J528" i="4"/>
  <c r="M528" i="4" s="1"/>
  <c r="I528" i="4"/>
  <c r="L528" i="4" s="1"/>
  <c r="J527" i="4"/>
  <c r="M527" i="4" s="1"/>
  <c r="I527" i="4"/>
  <c r="L527" i="4" s="1"/>
  <c r="K527" i="4" s="1"/>
  <c r="J526" i="4"/>
  <c r="M526" i="4" s="1"/>
  <c r="I526" i="4"/>
  <c r="L526" i="4" s="1"/>
  <c r="K526" i="4" s="1"/>
  <c r="J522" i="4"/>
  <c r="M522" i="4" s="1"/>
  <c r="I522" i="4"/>
  <c r="L522" i="4" s="1"/>
  <c r="J523" i="4"/>
  <c r="M523" i="4" s="1"/>
  <c r="I523" i="4"/>
  <c r="L523" i="4" s="1"/>
  <c r="J525" i="4"/>
  <c r="M525" i="4" s="1"/>
  <c r="I525" i="4"/>
  <c r="L525" i="4" s="1"/>
  <c r="K525" i="4" s="1"/>
  <c r="J524" i="4"/>
  <c r="M524" i="4" s="1"/>
  <c r="I524" i="4"/>
  <c r="L524" i="4" s="1"/>
  <c r="K524" i="4" s="1"/>
  <c r="J521" i="4"/>
  <c r="M521" i="4" s="1"/>
  <c r="I521" i="4"/>
  <c r="L521" i="4" s="1"/>
  <c r="J520" i="4"/>
  <c r="M520" i="4" s="1"/>
  <c r="I520" i="4"/>
  <c r="L520" i="4" s="1"/>
  <c r="J519" i="4"/>
  <c r="M519" i="4" s="1"/>
  <c r="I519" i="4"/>
  <c r="L519" i="4" s="1"/>
  <c r="K519" i="4" s="1"/>
  <c r="J518" i="4"/>
  <c r="M518" i="4" s="1"/>
  <c r="I518" i="4"/>
  <c r="L518" i="4" s="1"/>
  <c r="K518" i="4" s="1"/>
  <c r="J517" i="4"/>
  <c r="M517" i="4" s="1"/>
  <c r="I517" i="4"/>
  <c r="L517" i="4" s="1"/>
  <c r="J516" i="4"/>
  <c r="M516" i="4" s="1"/>
  <c r="I516" i="4"/>
  <c r="L516" i="4" s="1"/>
  <c r="J515" i="4"/>
  <c r="M515" i="4" s="1"/>
  <c r="I515" i="4"/>
  <c r="L515" i="4" s="1"/>
  <c r="K515" i="4" s="1"/>
  <c r="J514" i="4"/>
  <c r="M514" i="4" s="1"/>
  <c r="I514" i="4"/>
  <c r="L514" i="4" s="1"/>
  <c r="K514" i="4" s="1"/>
  <c r="J513" i="4"/>
  <c r="M513" i="4" s="1"/>
  <c r="I513" i="4"/>
  <c r="L513" i="4" s="1"/>
  <c r="J510" i="4"/>
  <c r="M510" i="4" s="1"/>
  <c r="I510" i="4"/>
  <c r="L510" i="4" s="1"/>
  <c r="J512" i="4"/>
  <c r="M512" i="4" s="1"/>
  <c r="I512" i="4"/>
  <c r="L512" i="4" s="1"/>
  <c r="K512" i="4" s="1"/>
  <c r="J509" i="4"/>
  <c r="M509" i="4" s="1"/>
  <c r="I509" i="4"/>
  <c r="L509" i="4" s="1"/>
  <c r="K509" i="4" s="1"/>
  <c r="J511" i="4"/>
  <c r="M511" i="4" s="1"/>
  <c r="I511" i="4"/>
  <c r="L511" i="4" s="1"/>
  <c r="J508" i="4"/>
  <c r="M508" i="4" s="1"/>
  <c r="I508" i="4"/>
  <c r="L508" i="4" s="1"/>
  <c r="J507" i="4"/>
  <c r="M507" i="4" s="1"/>
  <c r="I507" i="4"/>
  <c r="L507" i="4" s="1"/>
  <c r="K507" i="4" s="1"/>
  <c r="J506" i="4"/>
  <c r="M506" i="4" s="1"/>
  <c r="I506" i="4"/>
  <c r="L506" i="4" s="1"/>
  <c r="K506" i="4" s="1"/>
  <c r="J504" i="4"/>
  <c r="M504" i="4" s="1"/>
  <c r="I504" i="4"/>
  <c r="L504" i="4" s="1"/>
  <c r="J505" i="4"/>
  <c r="M505" i="4" s="1"/>
  <c r="I505" i="4"/>
  <c r="L505" i="4" s="1"/>
  <c r="J503" i="4"/>
  <c r="M503" i="4" s="1"/>
  <c r="I503" i="4"/>
  <c r="L503" i="4" s="1"/>
  <c r="K503" i="4" s="1"/>
  <c r="J501" i="4"/>
  <c r="M501" i="4" s="1"/>
  <c r="I501" i="4"/>
  <c r="L501" i="4" s="1"/>
  <c r="K501" i="4" s="1"/>
  <c r="J502" i="4"/>
  <c r="M502" i="4" s="1"/>
  <c r="I502" i="4"/>
  <c r="L502" i="4" s="1"/>
  <c r="J500" i="4"/>
  <c r="M500" i="4" s="1"/>
  <c r="I500" i="4"/>
  <c r="L500" i="4" s="1"/>
  <c r="J498" i="4"/>
  <c r="M498" i="4" s="1"/>
  <c r="I498" i="4"/>
  <c r="L498" i="4" s="1"/>
  <c r="K498" i="4" s="1"/>
  <c r="J499" i="4"/>
  <c r="M499" i="4" s="1"/>
  <c r="I499" i="4"/>
  <c r="L499" i="4" s="1"/>
  <c r="K499" i="4" s="1"/>
  <c r="J497" i="4"/>
  <c r="M497" i="4" s="1"/>
  <c r="I497" i="4"/>
  <c r="L497" i="4" s="1"/>
  <c r="J496" i="4"/>
  <c r="M496" i="4" s="1"/>
  <c r="I496" i="4"/>
  <c r="L496" i="4" s="1"/>
  <c r="J495" i="4"/>
  <c r="M495" i="4" s="1"/>
  <c r="I495" i="4"/>
  <c r="L495" i="4" s="1"/>
  <c r="K495" i="4" s="1"/>
  <c r="J494" i="4"/>
  <c r="M494" i="4" s="1"/>
  <c r="I494" i="4"/>
  <c r="L494" i="4" s="1"/>
  <c r="K494" i="4" s="1"/>
  <c r="J492" i="4"/>
  <c r="M492" i="4" s="1"/>
  <c r="I492" i="4"/>
  <c r="L492" i="4" s="1"/>
  <c r="J493" i="4"/>
  <c r="M493" i="4" s="1"/>
  <c r="I493" i="4"/>
  <c r="L493" i="4" s="1"/>
  <c r="J491" i="4"/>
  <c r="M491" i="4" s="1"/>
  <c r="I491" i="4"/>
  <c r="L491" i="4" s="1"/>
  <c r="K491" i="4" s="1"/>
  <c r="J490" i="4"/>
  <c r="M490" i="4" s="1"/>
  <c r="I490" i="4"/>
  <c r="L490" i="4" s="1"/>
  <c r="K490" i="4" s="1"/>
  <c r="J489" i="4"/>
  <c r="M489" i="4" s="1"/>
  <c r="I489" i="4"/>
  <c r="L489" i="4" s="1"/>
  <c r="J488" i="4"/>
  <c r="M488" i="4" s="1"/>
  <c r="I488" i="4"/>
  <c r="L488" i="4" s="1"/>
  <c r="J487" i="4"/>
  <c r="M487" i="4" s="1"/>
  <c r="I487" i="4"/>
  <c r="L487" i="4" s="1"/>
  <c r="K487" i="4" s="1"/>
  <c r="J485" i="4"/>
  <c r="M485" i="4" s="1"/>
  <c r="I485" i="4"/>
  <c r="L485" i="4" s="1"/>
  <c r="K485" i="4" s="1"/>
  <c r="J486" i="4"/>
  <c r="M486" i="4" s="1"/>
  <c r="I486" i="4"/>
  <c r="L486" i="4" s="1"/>
  <c r="J484" i="4"/>
  <c r="M484" i="4" s="1"/>
  <c r="I484" i="4"/>
  <c r="L484" i="4" s="1"/>
  <c r="J483" i="4"/>
  <c r="M483" i="4" s="1"/>
  <c r="I483" i="4"/>
  <c r="L483" i="4" s="1"/>
  <c r="K483" i="4" s="1"/>
  <c r="J482" i="4"/>
  <c r="M482" i="4" s="1"/>
  <c r="I482" i="4"/>
  <c r="L482" i="4" s="1"/>
  <c r="K482" i="4" s="1"/>
  <c r="J481" i="4"/>
  <c r="M481" i="4" s="1"/>
  <c r="I481" i="4"/>
  <c r="L481" i="4" s="1"/>
  <c r="J480" i="4"/>
  <c r="M480" i="4" s="1"/>
  <c r="I480" i="4"/>
  <c r="L480" i="4" s="1"/>
  <c r="J479" i="4"/>
  <c r="M479" i="4" s="1"/>
  <c r="I479" i="4"/>
  <c r="L479" i="4" s="1"/>
  <c r="K479" i="4" s="1"/>
  <c r="J478" i="4"/>
  <c r="M478" i="4" s="1"/>
  <c r="I478" i="4"/>
  <c r="L478" i="4" s="1"/>
  <c r="K478" i="4" s="1"/>
  <c r="J477" i="4"/>
  <c r="M477" i="4" s="1"/>
  <c r="I477" i="4"/>
  <c r="L477" i="4" s="1"/>
  <c r="J475" i="4"/>
  <c r="M475" i="4" s="1"/>
  <c r="I475" i="4"/>
  <c r="L475" i="4" s="1"/>
  <c r="J476" i="4"/>
  <c r="M476" i="4" s="1"/>
  <c r="I476" i="4"/>
  <c r="L476" i="4" s="1"/>
  <c r="K476" i="4" s="1"/>
  <c r="J473" i="4"/>
  <c r="M473" i="4" s="1"/>
  <c r="I473" i="4"/>
  <c r="L473" i="4" s="1"/>
  <c r="K473" i="4" s="1"/>
  <c r="J474" i="4"/>
  <c r="M474" i="4" s="1"/>
  <c r="I474" i="4"/>
  <c r="L474" i="4" s="1"/>
  <c r="J472" i="4"/>
  <c r="M472" i="4" s="1"/>
  <c r="I472" i="4"/>
  <c r="L472" i="4" s="1"/>
  <c r="J471" i="4"/>
  <c r="M471" i="4" s="1"/>
  <c r="I471" i="4"/>
  <c r="L471" i="4" s="1"/>
  <c r="K471" i="4" s="1"/>
  <c r="J470" i="4"/>
  <c r="M470" i="4" s="1"/>
  <c r="I470" i="4"/>
  <c r="L470" i="4" s="1"/>
  <c r="K470" i="4" s="1"/>
  <c r="J469" i="4"/>
  <c r="M469" i="4" s="1"/>
  <c r="I469" i="4"/>
  <c r="L469" i="4" s="1"/>
  <c r="J465" i="4"/>
  <c r="M465" i="4" s="1"/>
  <c r="I465" i="4"/>
  <c r="L465" i="4" s="1"/>
  <c r="J463" i="4"/>
  <c r="M463" i="4" s="1"/>
  <c r="I463" i="4"/>
  <c r="L463" i="4" s="1"/>
  <c r="K463" i="4" s="1"/>
  <c r="J466" i="4"/>
  <c r="M466" i="4" s="1"/>
  <c r="I466" i="4"/>
  <c r="L466" i="4" s="1"/>
  <c r="K466" i="4" s="1"/>
  <c r="J455" i="4"/>
  <c r="M455" i="4" s="1"/>
  <c r="I455" i="4"/>
  <c r="L455" i="4" s="1"/>
  <c r="J467" i="4"/>
  <c r="M467" i="4" s="1"/>
  <c r="I467" i="4"/>
  <c r="L467" i="4" s="1"/>
  <c r="J464" i="4"/>
  <c r="M464" i="4" s="1"/>
  <c r="I464" i="4"/>
  <c r="L464" i="4" s="1"/>
  <c r="K464" i="4" s="1"/>
  <c r="J468" i="4"/>
  <c r="M468" i="4" s="1"/>
  <c r="I468" i="4"/>
  <c r="L468" i="4" s="1"/>
  <c r="K468" i="4" s="1"/>
  <c r="J453" i="4"/>
  <c r="M453" i="4" s="1"/>
  <c r="I453" i="4"/>
  <c r="L453" i="4" s="1"/>
  <c r="J454" i="4"/>
  <c r="M454" i="4" s="1"/>
  <c r="I454" i="4"/>
  <c r="L454" i="4" s="1"/>
  <c r="J462" i="4"/>
  <c r="M462" i="4" s="1"/>
  <c r="I462" i="4"/>
  <c r="L462" i="4" s="1"/>
  <c r="K462" i="4" s="1"/>
  <c r="J460" i="4"/>
  <c r="M460" i="4" s="1"/>
  <c r="I460" i="4"/>
  <c r="L460" i="4" s="1"/>
  <c r="K460" i="4" s="1"/>
  <c r="J461" i="4"/>
  <c r="M461" i="4" s="1"/>
  <c r="I461" i="4"/>
  <c r="L461" i="4" s="1"/>
  <c r="J459" i="4"/>
  <c r="M459" i="4" s="1"/>
  <c r="I459" i="4"/>
  <c r="L459" i="4" s="1"/>
  <c r="J458" i="4"/>
  <c r="M458" i="4" s="1"/>
  <c r="I458" i="4"/>
  <c r="L458" i="4" s="1"/>
  <c r="K458" i="4" s="1"/>
  <c r="J457" i="4"/>
  <c r="M457" i="4" s="1"/>
  <c r="I457" i="4"/>
  <c r="L457" i="4" s="1"/>
  <c r="K457" i="4" s="1"/>
  <c r="J456" i="4"/>
  <c r="M456" i="4" s="1"/>
  <c r="I456" i="4"/>
  <c r="L456" i="4" s="1"/>
  <c r="J400" i="4"/>
  <c r="M400" i="4" s="1"/>
  <c r="I400" i="4"/>
  <c r="L400" i="4" s="1"/>
  <c r="J452" i="4"/>
  <c r="M452" i="4" s="1"/>
  <c r="I452" i="4"/>
  <c r="L452" i="4" s="1"/>
  <c r="K452" i="4" s="1"/>
  <c r="J399" i="4"/>
  <c r="M399" i="4" s="1"/>
  <c r="I399" i="4"/>
  <c r="L399" i="4" s="1"/>
  <c r="K399" i="4" s="1"/>
  <c r="J451" i="4"/>
  <c r="M451" i="4" s="1"/>
  <c r="I451" i="4"/>
  <c r="L451" i="4" s="1"/>
  <c r="J450" i="4"/>
  <c r="M450" i="4" s="1"/>
  <c r="I450" i="4"/>
  <c r="L450" i="4" s="1"/>
  <c r="J449" i="4"/>
  <c r="M449" i="4" s="1"/>
  <c r="I449" i="4"/>
  <c r="L449" i="4" s="1"/>
  <c r="K449" i="4" s="1"/>
  <c r="J448" i="4"/>
  <c r="M448" i="4" s="1"/>
  <c r="I448" i="4"/>
  <c r="L448" i="4" s="1"/>
  <c r="K448" i="4" s="1"/>
  <c r="J447" i="4"/>
  <c r="M447" i="4" s="1"/>
  <c r="I447" i="4"/>
  <c r="L447" i="4" s="1"/>
  <c r="J446" i="4"/>
  <c r="M446" i="4" s="1"/>
  <c r="I446" i="4"/>
  <c r="L446" i="4" s="1"/>
  <c r="J442" i="4"/>
  <c r="M442" i="4" s="1"/>
  <c r="I442" i="4"/>
  <c r="L442" i="4" s="1"/>
  <c r="K442" i="4" s="1"/>
  <c r="J444" i="4"/>
  <c r="M444" i="4" s="1"/>
  <c r="I444" i="4"/>
  <c r="L444" i="4" s="1"/>
  <c r="K444" i="4" s="1"/>
  <c r="J445" i="4"/>
  <c r="M445" i="4" s="1"/>
  <c r="I445" i="4"/>
  <c r="L445" i="4" s="1"/>
  <c r="J443" i="4"/>
  <c r="M443" i="4" s="1"/>
  <c r="I443" i="4"/>
  <c r="L443" i="4" s="1"/>
  <c r="J441" i="4"/>
  <c r="M441" i="4" s="1"/>
  <c r="I441" i="4"/>
  <c r="L441" i="4" s="1"/>
  <c r="K441" i="4" s="1"/>
  <c r="J440" i="4"/>
  <c r="M440" i="4" s="1"/>
  <c r="I440" i="4"/>
  <c r="L440" i="4" s="1"/>
  <c r="K440" i="4" s="1"/>
  <c r="J439" i="4"/>
  <c r="M439" i="4" s="1"/>
  <c r="I439" i="4"/>
  <c r="L439" i="4" s="1"/>
  <c r="J438" i="4"/>
  <c r="M438" i="4" s="1"/>
  <c r="I438" i="4"/>
  <c r="L438" i="4" s="1"/>
  <c r="J437" i="4"/>
  <c r="M437" i="4" s="1"/>
  <c r="I437" i="4"/>
  <c r="L437" i="4" s="1"/>
  <c r="K437" i="4" s="1"/>
  <c r="J436" i="4"/>
  <c r="M436" i="4" s="1"/>
  <c r="I436" i="4"/>
  <c r="L436" i="4" s="1"/>
  <c r="K436" i="4" s="1"/>
  <c r="J435" i="4"/>
  <c r="M435" i="4" s="1"/>
  <c r="I435" i="4"/>
  <c r="L435" i="4" s="1"/>
  <c r="J434" i="4"/>
  <c r="M434" i="4" s="1"/>
  <c r="I434" i="4"/>
  <c r="L434" i="4" s="1"/>
  <c r="J433" i="4"/>
  <c r="M433" i="4" s="1"/>
  <c r="I433" i="4"/>
  <c r="L433" i="4" s="1"/>
  <c r="K433" i="4" s="1"/>
  <c r="J432" i="4"/>
  <c r="M432" i="4" s="1"/>
  <c r="I432" i="4"/>
  <c r="L432" i="4" s="1"/>
  <c r="K432" i="4" s="1"/>
  <c r="J431" i="4"/>
  <c r="M431" i="4" s="1"/>
  <c r="I431" i="4"/>
  <c r="L431" i="4" s="1"/>
  <c r="J430" i="4"/>
  <c r="M430" i="4" s="1"/>
  <c r="I430" i="4"/>
  <c r="L430" i="4" s="1"/>
  <c r="J428" i="4"/>
  <c r="M428" i="4" s="1"/>
  <c r="I428" i="4"/>
  <c r="L428" i="4" s="1"/>
  <c r="K428" i="4" s="1"/>
  <c r="J429" i="4"/>
  <c r="M429" i="4" s="1"/>
  <c r="I429" i="4"/>
  <c r="L429" i="4" s="1"/>
  <c r="K429" i="4" s="1"/>
  <c r="J424" i="4"/>
  <c r="M424" i="4" s="1"/>
  <c r="I424" i="4"/>
  <c r="L424" i="4" s="1"/>
  <c r="J423" i="4"/>
  <c r="M423" i="4" s="1"/>
  <c r="I423" i="4"/>
  <c r="L423" i="4" s="1"/>
  <c r="J425" i="4"/>
  <c r="M425" i="4" s="1"/>
  <c r="I425" i="4"/>
  <c r="L425" i="4" s="1"/>
  <c r="K425" i="4" s="1"/>
  <c r="J427" i="4"/>
  <c r="M427" i="4" s="1"/>
  <c r="I427" i="4"/>
  <c r="L427" i="4" s="1"/>
  <c r="K427" i="4" s="1"/>
  <c r="J426" i="4"/>
  <c r="M426" i="4" s="1"/>
  <c r="I426" i="4"/>
  <c r="L426" i="4" s="1"/>
  <c r="J422" i="4"/>
  <c r="M422" i="4" s="1"/>
  <c r="I422" i="4"/>
  <c r="L422" i="4" s="1"/>
  <c r="J421" i="4"/>
  <c r="M421" i="4" s="1"/>
  <c r="I421" i="4"/>
  <c r="L421" i="4" s="1"/>
  <c r="K421" i="4" s="1"/>
  <c r="J420" i="4"/>
  <c r="M420" i="4" s="1"/>
  <c r="I420" i="4"/>
  <c r="L420" i="4" s="1"/>
  <c r="J419" i="4"/>
  <c r="M419" i="4" s="1"/>
  <c r="I419" i="4"/>
  <c r="L419" i="4" s="1"/>
  <c r="J418" i="4"/>
  <c r="M418" i="4" s="1"/>
  <c r="I418" i="4"/>
  <c r="L418" i="4" s="1"/>
  <c r="J416" i="4"/>
  <c r="M416" i="4" s="1"/>
  <c r="I416" i="4"/>
  <c r="L416" i="4" s="1"/>
  <c r="K416" i="4" s="1"/>
  <c r="J415" i="4"/>
  <c r="M415" i="4" s="1"/>
  <c r="I415" i="4"/>
  <c r="L415" i="4" s="1"/>
  <c r="J413" i="4"/>
  <c r="M413" i="4" s="1"/>
  <c r="I413" i="4"/>
  <c r="L413" i="4" s="1"/>
  <c r="J414" i="4"/>
  <c r="M414" i="4" s="1"/>
  <c r="I414" i="4"/>
  <c r="L414" i="4" s="1"/>
  <c r="J417" i="4"/>
  <c r="M417" i="4" s="1"/>
  <c r="I417" i="4"/>
  <c r="L417" i="4" s="1"/>
  <c r="K417" i="4" s="1"/>
  <c r="J401" i="4"/>
  <c r="M401" i="4" s="1"/>
  <c r="I401" i="4"/>
  <c r="L401" i="4" s="1"/>
  <c r="J412" i="4"/>
  <c r="M412" i="4" s="1"/>
  <c r="I412" i="4"/>
  <c r="L412" i="4" s="1"/>
  <c r="J411" i="4"/>
  <c r="M411" i="4" s="1"/>
  <c r="I411" i="4"/>
  <c r="L411" i="4" s="1"/>
  <c r="J410" i="4"/>
  <c r="M410" i="4" s="1"/>
  <c r="I410" i="4"/>
  <c r="L410" i="4" s="1"/>
  <c r="K410" i="4" s="1"/>
  <c r="J409" i="4"/>
  <c r="M409" i="4" s="1"/>
  <c r="I409" i="4"/>
  <c r="L409" i="4" s="1"/>
  <c r="J408" i="4"/>
  <c r="M408" i="4" s="1"/>
  <c r="I408" i="4"/>
  <c r="L408" i="4" s="1"/>
  <c r="J407" i="4"/>
  <c r="M407" i="4" s="1"/>
  <c r="I407" i="4"/>
  <c r="L407" i="4" s="1"/>
  <c r="J406" i="4"/>
  <c r="M406" i="4" s="1"/>
  <c r="I406" i="4"/>
  <c r="L406" i="4" s="1"/>
  <c r="K406" i="4" s="1"/>
  <c r="J404" i="4"/>
  <c r="M404" i="4" s="1"/>
  <c r="I404" i="4"/>
  <c r="L404" i="4" s="1"/>
  <c r="J405" i="4"/>
  <c r="M405" i="4" s="1"/>
  <c r="I405" i="4"/>
  <c r="L405" i="4" s="1"/>
  <c r="J403" i="4"/>
  <c r="M403" i="4" s="1"/>
  <c r="I403" i="4"/>
  <c r="L403" i="4" s="1"/>
  <c r="J402" i="4"/>
  <c r="M402" i="4" s="1"/>
  <c r="I402" i="4"/>
  <c r="L402" i="4" s="1"/>
  <c r="K402" i="4" s="1"/>
  <c r="J398" i="4"/>
  <c r="M398" i="4" s="1"/>
  <c r="I398" i="4"/>
  <c r="L398" i="4" s="1"/>
  <c r="J397" i="4"/>
  <c r="M397" i="4" s="1"/>
  <c r="I397" i="4"/>
  <c r="L397" i="4" s="1"/>
  <c r="J396" i="4"/>
  <c r="M396" i="4" s="1"/>
  <c r="I396" i="4"/>
  <c r="L396" i="4" s="1"/>
  <c r="J395" i="4"/>
  <c r="M395" i="4" s="1"/>
  <c r="I395" i="4"/>
  <c r="L395" i="4" s="1"/>
  <c r="K395" i="4" s="1"/>
  <c r="J394" i="4"/>
  <c r="M394" i="4" s="1"/>
  <c r="I394" i="4"/>
  <c r="L394" i="4" s="1"/>
  <c r="J393" i="4"/>
  <c r="M393" i="4" s="1"/>
  <c r="I393" i="4"/>
  <c r="L393" i="4" s="1"/>
  <c r="J392" i="4"/>
  <c r="M392" i="4" s="1"/>
  <c r="I392" i="4"/>
  <c r="L392" i="4" s="1"/>
  <c r="J391" i="4"/>
  <c r="M391" i="4" s="1"/>
  <c r="I391" i="4"/>
  <c r="L391" i="4" s="1"/>
  <c r="K391" i="4" s="1"/>
  <c r="J390" i="4"/>
  <c r="M390" i="4" s="1"/>
  <c r="I390" i="4"/>
  <c r="L390" i="4" s="1"/>
  <c r="J389" i="4"/>
  <c r="M389" i="4" s="1"/>
  <c r="I389" i="4"/>
  <c r="L389" i="4" s="1"/>
  <c r="J388" i="4"/>
  <c r="M388" i="4" s="1"/>
  <c r="I388" i="4"/>
  <c r="L388" i="4" s="1"/>
  <c r="J387" i="4"/>
  <c r="M387" i="4" s="1"/>
  <c r="I387" i="4"/>
  <c r="L387" i="4" s="1"/>
  <c r="K387" i="4" s="1"/>
  <c r="J384" i="4"/>
  <c r="M384" i="4" s="1"/>
  <c r="I384" i="4"/>
  <c r="L384" i="4" s="1"/>
  <c r="J385" i="4"/>
  <c r="M385" i="4" s="1"/>
  <c r="I385" i="4"/>
  <c r="L385" i="4" s="1"/>
  <c r="J386" i="4"/>
  <c r="M386" i="4" s="1"/>
  <c r="I386" i="4"/>
  <c r="L386" i="4" s="1"/>
  <c r="J383" i="4"/>
  <c r="M383" i="4" s="1"/>
  <c r="I383" i="4"/>
  <c r="L383" i="4" s="1"/>
  <c r="K383" i="4" s="1"/>
  <c r="J382" i="4"/>
  <c r="M382" i="4" s="1"/>
  <c r="I382" i="4"/>
  <c r="L382" i="4" s="1"/>
  <c r="J379" i="4"/>
  <c r="M379" i="4" s="1"/>
  <c r="I379" i="4"/>
  <c r="L379" i="4" s="1"/>
  <c r="J380" i="4"/>
  <c r="M380" i="4" s="1"/>
  <c r="I380" i="4"/>
  <c r="L380" i="4" s="1"/>
  <c r="J381" i="4"/>
  <c r="M381" i="4" s="1"/>
  <c r="I381" i="4"/>
  <c r="L381" i="4" s="1"/>
  <c r="K381" i="4" s="1"/>
  <c r="J307" i="4"/>
  <c r="M307" i="4" s="1"/>
  <c r="I307" i="4"/>
  <c r="L307" i="4" s="1"/>
  <c r="J378" i="4"/>
  <c r="M378" i="4" s="1"/>
  <c r="I378" i="4"/>
  <c r="L378" i="4" s="1"/>
  <c r="J377" i="4"/>
  <c r="M377" i="4" s="1"/>
  <c r="I377" i="4"/>
  <c r="L377" i="4" s="1"/>
  <c r="J376" i="4"/>
  <c r="M376" i="4" s="1"/>
  <c r="I376" i="4"/>
  <c r="L376" i="4" s="1"/>
  <c r="K376" i="4" s="1"/>
  <c r="J375" i="4"/>
  <c r="M375" i="4" s="1"/>
  <c r="I375" i="4"/>
  <c r="L375" i="4" s="1"/>
  <c r="J306" i="4"/>
  <c r="M306" i="4" s="1"/>
  <c r="I306" i="4"/>
  <c r="L306" i="4" s="1"/>
  <c r="J305" i="4"/>
  <c r="M305" i="4" s="1"/>
  <c r="I305" i="4"/>
  <c r="L305" i="4" s="1"/>
  <c r="J374" i="4"/>
  <c r="M374" i="4" s="1"/>
  <c r="I374" i="4"/>
  <c r="L374" i="4" s="1"/>
  <c r="K374" i="4" s="1"/>
  <c r="J373" i="4"/>
  <c r="M373" i="4" s="1"/>
  <c r="I373" i="4"/>
  <c r="L373" i="4" s="1"/>
  <c r="J371" i="4"/>
  <c r="M371" i="4" s="1"/>
  <c r="I371" i="4"/>
  <c r="L371" i="4" s="1"/>
  <c r="J372" i="4"/>
  <c r="M372" i="4" s="1"/>
  <c r="I372" i="4"/>
  <c r="L372" i="4" s="1"/>
  <c r="J370" i="4"/>
  <c r="M370" i="4" s="1"/>
  <c r="I370" i="4"/>
  <c r="L370" i="4" s="1"/>
  <c r="K370" i="4" s="1"/>
  <c r="J313" i="4"/>
  <c r="M313" i="4" s="1"/>
  <c r="I313" i="4"/>
  <c r="L313" i="4" s="1"/>
  <c r="J369" i="4"/>
  <c r="M369" i="4" s="1"/>
  <c r="I369" i="4"/>
  <c r="L369" i="4" s="1"/>
  <c r="J365" i="4"/>
  <c r="M365" i="4" s="1"/>
  <c r="I365" i="4"/>
  <c r="L365" i="4" s="1"/>
  <c r="J368" i="4"/>
  <c r="M368" i="4" s="1"/>
  <c r="I368" i="4"/>
  <c r="L368" i="4" s="1"/>
  <c r="K368" i="4" s="1"/>
  <c r="J367" i="4"/>
  <c r="M367" i="4" s="1"/>
  <c r="I367" i="4"/>
  <c r="L367" i="4" s="1"/>
  <c r="J366" i="4"/>
  <c r="M366" i="4" s="1"/>
  <c r="I366" i="4"/>
  <c r="L366" i="4" s="1"/>
  <c r="J364" i="4"/>
  <c r="M364" i="4" s="1"/>
  <c r="I364" i="4"/>
  <c r="L364" i="4" s="1"/>
  <c r="J363" i="4"/>
  <c r="M363" i="4" s="1"/>
  <c r="I363" i="4"/>
  <c r="L363" i="4" s="1"/>
  <c r="K363" i="4" s="1"/>
  <c r="J362" i="4"/>
  <c r="M362" i="4" s="1"/>
  <c r="I362" i="4"/>
  <c r="L362" i="4" s="1"/>
  <c r="J361" i="4"/>
  <c r="M361" i="4" s="1"/>
  <c r="I361" i="4"/>
  <c r="L361" i="4" s="1"/>
  <c r="J309" i="4"/>
  <c r="M309" i="4" s="1"/>
  <c r="I309" i="4"/>
  <c r="L309" i="4" s="1"/>
  <c r="J360" i="4"/>
  <c r="M360" i="4" s="1"/>
  <c r="I360" i="4"/>
  <c r="L360" i="4" s="1"/>
  <c r="K360" i="4" s="1"/>
  <c r="J356" i="4"/>
  <c r="M356" i="4" s="1"/>
  <c r="I356" i="4"/>
  <c r="L356" i="4" s="1"/>
  <c r="J359" i="4"/>
  <c r="M359" i="4" s="1"/>
  <c r="I359" i="4"/>
  <c r="L359" i="4" s="1"/>
  <c r="J357" i="4"/>
  <c r="M357" i="4" s="1"/>
  <c r="I357" i="4"/>
  <c r="L357" i="4" s="1"/>
  <c r="J358" i="4"/>
  <c r="M358" i="4" s="1"/>
  <c r="I358" i="4"/>
  <c r="L358" i="4" s="1"/>
  <c r="K358" i="4" s="1"/>
  <c r="J355" i="4"/>
  <c r="M355" i="4" s="1"/>
  <c r="I355" i="4"/>
  <c r="L355" i="4" s="1"/>
  <c r="J351" i="4"/>
  <c r="M351" i="4" s="1"/>
  <c r="I351" i="4"/>
  <c r="L351" i="4" s="1"/>
  <c r="J350" i="4"/>
  <c r="M350" i="4" s="1"/>
  <c r="I350" i="4"/>
  <c r="L350" i="4" s="1"/>
  <c r="J349" i="4"/>
  <c r="M349" i="4" s="1"/>
  <c r="I349" i="4"/>
  <c r="L349" i="4" s="1"/>
  <c r="K349" i="4" s="1"/>
  <c r="J352" i="4"/>
  <c r="M352" i="4" s="1"/>
  <c r="I352" i="4"/>
  <c r="L352" i="4" s="1"/>
  <c r="J343" i="4"/>
  <c r="M343" i="4" s="1"/>
  <c r="I343" i="4"/>
  <c r="L343" i="4" s="1"/>
  <c r="J346" i="4"/>
  <c r="M346" i="4" s="1"/>
  <c r="I346" i="4"/>
  <c r="L346" i="4" s="1"/>
  <c r="J345" i="4"/>
  <c r="M345" i="4" s="1"/>
  <c r="I345" i="4"/>
  <c r="L345" i="4" s="1"/>
  <c r="K345" i="4" s="1"/>
  <c r="J347" i="4"/>
  <c r="M347" i="4" s="1"/>
  <c r="I347" i="4"/>
  <c r="L347" i="4" s="1"/>
  <c r="J348" i="4"/>
  <c r="M348" i="4" s="1"/>
  <c r="I348" i="4"/>
  <c r="L348" i="4" s="1"/>
  <c r="J344" i="4"/>
  <c r="M344" i="4" s="1"/>
  <c r="I344" i="4"/>
  <c r="L344" i="4" s="1"/>
  <c r="J353" i="4"/>
  <c r="M353" i="4" s="1"/>
  <c r="I353" i="4"/>
  <c r="L353" i="4" s="1"/>
  <c r="K353" i="4" s="1"/>
  <c r="J342" i="4"/>
  <c r="M342" i="4" s="1"/>
  <c r="I342" i="4"/>
  <c r="L342" i="4" s="1"/>
  <c r="J341" i="4"/>
  <c r="M341" i="4" s="1"/>
  <c r="I341" i="4"/>
  <c r="L341" i="4" s="1"/>
  <c r="J340" i="4"/>
  <c r="M340" i="4" s="1"/>
  <c r="I340" i="4"/>
  <c r="L340" i="4" s="1"/>
  <c r="J308" i="4"/>
  <c r="M308" i="4" s="1"/>
  <c r="I308" i="4"/>
  <c r="L308" i="4" s="1"/>
  <c r="K308" i="4" s="1"/>
  <c r="J337" i="4"/>
  <c r="M337" i="4" s="1"/>
  <c r="I337" i="4"/>
  <c r="L337" i="4" s="1"/>
  <c r="J338" i="4"/>
  <c r="M338" i="4" s="1"/>
  <c r="I338" i="4"/>
  <c r="L338" i="4" s="1"/>
  <c r="J336" i="4"/>
  <c r="M336" i="4" s="1"/>
  <c r="I336" i="4"/>
  <c r="L336" i="4" s="1"/>
  <c r="J339" i="4"/>
  <c r="M339" i="4" s="1"/>
  <c r="I339" i="4"/>
  <c r="L339" i="4" s="1"/>
  <c r="K339" i="4" s="1"/>
  <c r="J316" i="4"/>
  <c r="M316" i="4" s="1"/>
  <c r="I316" i="4"/>
  <c r="L316" i="4" s="1"/>
  <c r="J335" i="4"/>
  <c r="M335" i="4" s="1"/>
  <c r="I335" i="4"/>
  <c r="L335" i="4" s="1"/>
  <c r="J314" i="4"/>
  <c r="M314" i="4" s="1"/>
  <c r="I314" i="4"/>
  <c r="L314" i="4" s="1"/>
  <c r="J333" i="4"/>
  <c r="M333" i="4" s="1"/>
  <c r="I333" i="4"/>
  <c r="L333" i="4" s="1"/>
  <c r="K333" i="4" s="1"/>
  <c r="J334" i="4"/>
  <c r="M334" i="4" s="1"/>
  <c r="I334" i="4"/>
  <c r="L334" i="4" s="1"/>
  <c r="J332" i="4"/>
  <c r="M332" i="4" s="1"/>
  <c r="I332" i="4"/>
  <c r="L332" i="4" s="1"/>
  <c r="J328" i="4"/>
  <c r="M328" i="4" s="1"/>
  <c r="I328" i="4"/>
  <c r="L328" i="4" s="1"/>
  <c r="J330" i="4"/>
  <c r="M330" i="4" s="1"/>
  <c r="I330" i="4"/>
  <c r="L330" i="4" s="1"/>
  <c r="K330" i="4" s="1"/>
  <c r="J329" i="4"/>
  <c r="M329" i="4" s="1"/>
  <c r="I329" i="4"/>
  <c r="L329" i="4" s="1"/>
  <c r="J327" i="4"/>
  <c r="M327" i="4" s="1"/>
  <c r="I327" i="4"/>
  <c r="L327" i="4" s="1"/>
  <c r="J331" i="4"/>
  <c r="M331" i="4" s="1"/>
  <c r="I331" i="4"/>
  <c r="L331" i="4" s="1"/>
  <c r="J326" i="4"/>
  <c r="M326" i="4" s="1"/>
  <c r="I326" i="4"/>
  <c r="L326" i="4" s="1"/>
  <c r="K326" i="4" s="1"/>
  <c r="J325" i="4"/>
  <c r="M325" i="4" s="1"/>
  <c r="I325" i="4"/>
  <c r="L325" i="4" s="1"/>
  <c r="J322" i="4"/>
  <c r="M322" i="4" s="1"/>
  <c r="I322" i="4"/>
  <c r="L322" i="4" s="1"/>
  <c r="J320" i="4"/>
  <c r="M320" i="4" s="1"/>
  <c r="I320" i="4"/>
  <c r="L320" i="4" s="1"/>
  <c r="J321" i="4"/>
  <c r="M321" i="4" s="1"/>
  <c r="I321" i="4"/>
  <c r="L321" i="4" s="1"/>
  <c r="K321" i="4" s="1"/>
  <c r="J324" i="4"/>
  <c r="M324" i="4" s="1"/>
  <c r="I324" i="4"/>
  <c r="L324" i="4" s="1"/>
  <c r="J323" i="4"/>
  <c r="M323" i="4" s="1"/>
  <c r="I323" i="4"/>
  <c r="L323" i="4" s="1"/>
  <c r="J319" i="4"/>
  <c r="M319" i="4" s="1"/>
  <c r="I319" i="4"/>
  <c r="L319" i="4" s="1"/>
  <c r="J318" i="4"/>
  <c r="M318" i="4" s="1"/>
  <c r="I318" i="4"/>
  <c r="L318" i="4" s="1"/>
  <c r="K318" i="4" s="1"/>
  <c r="J312" i="4"/>
  <c r="M312" i="4" s="1"/>
  <c r="I312" i="4"/>
  <c r="L312" i="4" s="1"/>
  <c r="J317" i="4"/>
  <c r="M317" i="4" s="1"/>
  <c r="I317" i="4"/>
  <c r="L317" i="4" s="1"/>
  <c r="J311" i="4"/>
  <c r="M311" i="4" s="1"/>
  <c r="I311" i="4"/>
  <c r="L311" i="4" s="1"/>
  <c r="J292" i="4"/>
  <c r="M292" i="4" s="1"/>
  <c r="I292" i="4"/>
  <c r="L292" i="4" s="1"/>
  <c r="K292" i="4" s="1"/>
  <c r="J301" i="4"/>
  <c r="M301" i="4" s="1"/>
  <c r="I301" i="4"/>
  <c r="L301" i="4" s="1"/>
  <c r="J291" i="4"/>
  <c r="M291" i="4" s="1"/>
  <c r="I291" i="4"/>
  <c r="L291" i="4" s="1"/>
  <c r="J289" i="4"/>
  <c r="M289" i="4" s="1"/>
  <c r="I289" i="4"/>
  <c r="L289" i="4" s="1"/>
  <c r="J290" i="4"/>
  <c r="M290" i="4" s="1"/>
  <c r="I290" i="4"/>
  <c r="L290" i="4" s="1"/>
  <c r="K290" i="4" s="1"/>
  <c r="J288" i="4"/>
  <c r="M288" i="4" s="1"/>
  <c r="I288" i="4"/>
  <c r="L288" i="4" s="1"/>
  <c r="J287" i="4"/>
  <c r="M287" i="4" s="1"/>
  <c r="I287" i="4"/>
  <c r="L287" i="4" s="1"/>
  <c r="J300" i="4"/>
  <c r="M300" i="4" s="1"/>
  <c r="I300" i="4"/>
  <c r="L300" i="4" s="1"/>
  <c r="J299" i="4"/>
  <c r="M299" i="4" s="1"/>
  <c r="I299" i="4"/>
  <c r="L299" i="4" s="1"/>
  <c r="K299" i="4" s="1"/>
  <c r="J286" i="4"/>
  <c r="M286" i="4" s="1"/>
  <c r="I286" i="4"/>
  <c r="L286" i="4" s="1"/>
  <c r="J298" i="4"/>
  <c r="M298" i="4" s="1"/>
  <c r="I298" i="4"/>
  <c r="L298" i="4" s="1"/>
  <c r="J297" i="4"/>
  <c r="M297" i="4" s="1"/>
  <c r="I297" i="4"/>
  <c r="L297" i="4" s="1"/>
  <c r="J285" i="4"/>
  <c r="M285" i="4" s="1"/>
  <c r="I285" i="4"/>
  <c r="L285" i="4" s="1"/>
  <c r="K285" i="4" s="1"/>
  <c r="J283" i="4"/>
  <c r="M283" i="4" s="1"/>
  <c r="I283" i="4"/>
  <c r="L283" i="4" s="1"/>
  <c r="J284" i="4"/>
  <c r="M284" i="4" s="1"/>
  <c r="I284" i="4"/>
  <c r="L284" i="4" s="1"/>
  <c r="J282" i="4"/>
  <c r="M282" i="4" s="1"/>
  <c r="I282" i="4"/>
  <c r="L282" i="4" s="1"/>
  <c r="J281" i="4"/>
  <c r="M281" i="4" s="1"/>
  <c r="I281" i="4"/>
  <c r="L281" i="4" s="1"/>
  <c r="K281" i="4" s="1"/>
  <c r="J302" i="4"/>
  <c r="M302" i="4" s="1"/>
  <c r="I302" i="4"/>
  <c r="L302" i="4" s="1"/>
  <c r="J280" i="4"/>
  <c r="M280" i="4" s="1"/>
  <c r="I280" i="4"/>
  <c r="L280" i="4" s="1"/>
  <c r="J253" i="4"/>
  <c r="M253" i="4" s="1"/>
  <c r="I253" i="4"/>
  <c r="L253" i="4" s="1"/>
  <c r="J279" i="4"/>
  <c r="M279" i="4" s="1"/>
  <c r="I279" i="4"/>
  <c r="L279" i="4" s="1"/>
  <c r="K279" i="4" s="1"/>
  <c r="J259" i="4"/>
  <c r="M259" i="4" s="1"/>
  <c r="I259" i="4"/>
  <c r="L259" i="4" s="1"/>
  <c r="K259" i="4" s="1"/>
  <c r="J278" i="4"/>
  <c r="M278" i="4" s="1"/>
  <c r="I278" i="4"/>
  <c r="L278" i="4" s="1"/>
  <c r="J258" i="4"/>
  <c r="M258" i="4" s="1"/>
  <c r="I258" i="4"/>
  <c r="L258" i="4" s="1"/>
  <c r="J277" i="4"/>
  <c r="M277" i="4" s="1"/>
  <c r="I277" i="4"/>
  <c r="L277" i="4" s="1"/>
  <c r="K277" i="4" s="1"/>
  <c r="J276" i="4"/>
  <c r="M276" i="4" s="1"/>
  <c r="I276" i="4"/>
  <c r="L276" i="4" s="1"/>
  <c r="K276" i="4" s="1"/>
  <c r="J296" i="4"/>
  <c r="M296" i="4" s="1"/>
  <c r="I296" i="4"/>
  <c r="L296" i="4" s="1"/>
  <c r="J295" i="4"/>
  <c r="M295" i="4" s="1"/>
  <c r="I295" i="4"/>
  <c r="L295" i="4" s="1"/>
  <c r="J275" i="4"/>
  <c r="M275" i="4" s="1"/>
  <c r="I275" i="4"/>
  <c r="L275" i="4" s="1"/>
  <c r="K275" i="4" s="1"/>
  <c r="J254" i="4"/>
  <c r="M254" i="4" s="1"/>
  <c r="I254" i="4"/>
  <c r="L254" i="4" s="1"/>
  <c r="K254" i="4" s="1"/>
  <c r="J274" i="4"/>
  <c r="M274" i="4" s="1"/>
  <c r="I274" i="4"/>
  <c r="L274" i="4" s="1"/>
  <c r="J273" i="4"/>
  <c r="M273" i="4" s="1"/>
  <c r="I273" i="4"/>
  <c r="L273" i="4" s="1"/>
  <c r="J272" i="4"/>
  <c r="M272" i="4" s="1"/>
  <c r="I272" i="4"/>
  <c r="L272" i="4" s="1"/>
  <c r="K272" i="4" s="1"/>
  <c r="J271" i="4"/>
  <c r="M271" i="4" s="1"/>
  <c r="I271" i="4"/>
  <c r="L271" i="4" s="1"/>
  <c r="K271" i="4" s="1"/>
  <c r="J270" i="4"/>
  <c r="M270" i="4" s="1"/>
  <c r="I270" i="4"/>
  <c r="L270" i="4" s="1"/>
  <c r="J257" i="4"/>
  <c r="M257" i="4" s="1"/>
  <c r="I257" i="4"/>
  <c r="L257" i="4" s="1"/>
  <c r="J269" i="4"/>
  <c r="M269" i="4" s="1"/>
  <c r="I269" i="4"/>
  <c r="L269" i="4" s="1"/>
  <c r="K269" i="4" s="1"/>
  <c r="J268" i="4"/>
  <c r="M268" i="4" s="1"/>
  <c r="I268" i="4"/>
  <c r="L268" i="4" s="1"/>
  <c r="K268" i="4" s="1"/>
  <c r="J267" i="4"/>
  <c r="M267" i="4" s="1"/>
  <c r="I267" i="4"/>
  <c r="L267" i="4" s="1"/>
  <c r="J266" i="4"/>
  <c r="M266" i="4" s="1"/>
  <c r="I266" i="4"/>
  <c r="L266" i="4" s="1"/>
  <c r="J256" i="4"/>
  <c r="M256" i="4" s="1"/>
  <c r="I256" i="4"/>
  <c r="L256" i="4" s="1"/>
  <c r="K256" i="4" s="1"/>
  <c r="J294" i="4"/>
  <c r="M294" i="4" s="1"/>
  <c r="I294" i="4"/>
  <c r="L294" i="4" s="1"/>
  <c r="K294" i="4" s="1"/>
  <c r="J255" i="4"/>
  <c r="M255" i="4" s="1"/>
  <c r="I255" i="4"/>
  <c r="L255" i="4" s="1"/>
  <c r="J264" i="4"/>
  <c r="M264" i="4" s="1"/>
  <c r="I264" i="4"/>
  <c r="L264" i="4" s="1"/>
  <c r="J265" i="4"/>
  <c r="M265" i="4" s="1"/>
  <c r="I265" i="4"/>
  <c r="L265" i="4" s="1"/>
  <c r="K265" i="4" s="1"/>
  <c r="J263" i="4"/>
  <c r="M263" i="4" s="1"/>
  <c r="I263" i="4"/>
  <c r="L263" i="4" s="1"/>
  <c r="K263" i="4" s="1"/>
  <c r="J262" i="4"/>
  <c r="M262" i="4" s="1"/>
  <c r="I262" i="4"/>
  <c r="L262" i="4" s="1"/>
  <c r="J293" i="4"/>
  <c r="M293" i="4" s="1"/>
  <c r="I293" i="4"/>
  <c r="L293" i="4" s="1"/>
  <c r="J304" i="4"/>
  <c r="M304" i="4" s="1"/>
  <c r="I304" i="4"/>
  <c r="L304" i="4" s="1"/>
  <c r="K304" i="4" s="1"/>
  <c r="J303" i="4"/>
  <c r="M303" i="4" s="1"/>
  <c r="I303" i="4"/>
  <c r="L303" i="4" s="1"/>
  <c r="K303" i="4" s="1"/>
  <c r="J261" i="4"/>
  <c r="M261" i="4" s="1"/>
  <c r="I261" i="4"/>
  <c r="L261" i="4" s="1"/>
  <c r="J260" i="4"/>
  <c r="M260" i="4" s="1"/>
  <c r="I260" i="4"/>
  <c r="L260" i="4" s="1"/>
  <c r="J234" i="4"/>
  <c r="M234" i="4" s="1"/>
  <c r="I234" i="4"/>
  <c r="L234" i="4" s="1"/>
  <c r="K234" i="4" s="1"/>
  <c r="J246" i="4"/>
  <c r="M246" i="4" s="1"/>
  <c r="I246" i="4"/>
  <c r="L246" i="4" s="1"/>
  <c r="K246" i="4" s="1"/>
  <c r="J245" i="4"/>
  <c r="M245" i="4" s="1"/>
  <c r="I245" i="4"/>
  <c r="L245" i="4" s="1"/>
  <c r="J222" i="4"/>
  <c r="M222" i="4" s="1"/>
  <c r="I222" i="4"/>
  <c r="L222" i="4" s="1"/>
  <c r="J244" i="4"/>
  <c r="M244" i="4" s="1"/>
  <c r="I244" i="4"/>
  <c r="L244" i="4" s="1"/>
  <c r="K244" i="4" s="1"/>
  <c r="J252" i="4"/>
  <c r="M252" i="4" s="1"/>
  <c r="I252" i="4"/>
  <c r="L252" i="4" s="1"/>
  <c r="K252" i="4" s="1"/>
  <c r="J243" i="4"/>
  <c r="M243" i="4" s="1"/>
  <c r="I243" i="4"/>
  <c r="L243" i="4" s="1"/>
  <c r="J233" i="4"/>
  <c r="M233" i="4" s="1"/>
  <c r="I233" i="4"/>
  <c r="L233" i="4" s="1"/>
  <c r="J210" i="4"/>
  <c r="M210" i="4" s="1"/>
  <c r="I210" i="4"/>
  <c r="L210" i="4" s="1"/>
  <c r="K210" i="4" s="1"/>
  <c r="J211" i="4"/>
  <c r="M211" i="4" s="1"/>
  <c r="I211" i="4"/>
  <c r="L211" i="4" s="1"/>
  <c r="K211" i="4" s="1"/>
  <c r="J251" i="4"/>
  <c r="M251" i="4" s="1"/>
  <c r="I251" i="4"/>
  <c r="L251" i="4" s="1"/>
  <c r="J242" i="4"/>
  <c r="M242" i="4" s="1"/>
  <c r="I242" i="4"/>
  <c r="L242" i="4" s="1"/>
  <c r="J241" i="4"/>
  <c r="M241" i="4" s="1"/>
  <c r="I241" i="4"/>
  <c r="L241" i="4" s="1"/>
  <c r="K241" i="4" s="1"/>
  <c r="J250" i="4"/>
  <c r="M250" i="4" s="1"/>
  <c r="I250" i="4"/>
  <c r="L250" i="4" s="1"/>
  <c r="K250" i="4" s="1"/>
  <c r="J232" i="4"/>
  <c r="M232" i="4" s="1"/>
  <c r="I232" i="4"/>
  <c r="L232" i="4" s="1"/>
  <c r="J240" i="4"/>
  <c r="M240" i="4" s="1"/>
  <c r="I240" i="4"/>
  <c r="L240" i="4" s="1"/>
  <c r="J239" i="4"/>
  <c r="M239" i="4" s="1"/>
  <c r="I239" i="4"/>
  <c r="L239" i="4" s="1"/>
  <c r="K239" i="4" s="1"/>
  <c r="J247" i="4"/>
  <c r="M247" i="4" s="1"/>
  <c r="I247" i="4"/>
  <c r="L247" i="4" s="1"/>
  <c r="K247" i="4" s="1"/>
  <c r="J238" i="4"/>
  <c r="M238" i="4" s="1"/>
  <c r="I238" i="4"/>
  <c r="L238" i="4" s="1"/>
  <c r="J223" i="4"/>
  <c r="M223" i="4" s="1"/>
  <c r="I223" i="4"/>
  <c r="L223" i="4" s="1"/>
  <c r="J235" i="4"/>
  <c r="M235" i="4" s="1"/>
  <c r="I235" i="4"/>
  <c r="L235" i="4" s="1"/>
  <c r="K235" i="4" s="1"/>
  <c r="J237" i="4"/>
  <c r="M237" i="4" s="1"/>
  <c r="I237" i="4"/>
  <c r="L237" i="4" s="1"/>
  <c r="K237" i="4" s="1"/>
  <c r="J212" i="4"/>
  <c r="M212" i="4" s="1"/>
  <c r="I212" i="4"/>
  <c r="L212" i="4" s="1"/>
  <c r="J209" i="4"/>
  <c r="M209" i="4" s="1"/>
  <c r="I209" i="4"/>
  <c r="L209" i="4" s="1"/>
  <c r="J231" i="4"/>
  <c r="M231" i="4" s="1"/>
  <c r="I231" i="4"/>
  <c r="L231" i="4" s="1"/>
  <c r="K231" i="4" s="1"/>
  <c r="J249" i="4"/>
  <c r="M249" i="4" s="1"/>
  <c r="I249" i="4"/>
  <c r="L249" i="4" s="1"/>
  <c r="K249" i="4" s="1"/>
  <c r="J230" i="4"/>
  <c r="M230" i="4" s="1"/>
  <c r="I230" i="4"/>
  <c r="L230" i="4" s="1"/>
  <c r="J229" i="4"/>
  <c r="M229" i="4" s="1"/>
  <c r="I229" i="4"/>
  <c r="L229" i="4" s="1"/>
  <c r="J228" i="4"/>
  <c r="M228" i="4" s="1"/>
  <c r="I228" i="4"/>
  <c r="L228" i="4" s="1"/>
  <c r="K228" i="4" s="1"/>
  <c r="J227" i="4"/>
  <c r="M227" i="4" s="1"/>
  <c r="I227" i="4"/>
  <c r="L227" i="4" s="1"/>
  <c r="K227" i="4" s="1"/>
  <c r="J226" i="4"/>
  <c r="M226" i="4" s="1"/>
  <c r="I226" i="4"/>
  <c r="L226" i="4" s="1"/>
  <c r="J215" i="4"/>
  <c r="M215" i="4" s="1"/>
  <c r="I215" i="4"/>
  <c r="L215" i="4" s="1"/>
  <c r="J217" i="4"/>
  <c r="M217" i="4" s="1"/>
  <c r="I217" i="4"/>
  <c r="L217" i="4" s="1"/>
  <c r="K217" i="4" s="1"/>
  <c r="J224" i="4"/>
  <c r="M224" i="4" s="1"/>
  <c r="I224" i="4"/>
  <c r="L224" i="4" s="1"/>
  <c r="K224" i="4" s="1"/>
  <c r="J214" i="4"/>
  <c r="M214" i="4" s="1"/>
  <c r="I214" i="4"/>
  <c r="L214" i="4" s="1"/>
  <c r="J236" i="4"/>
  <c r="M236" i="4" s="1"/>
  <c r="I236" i="4"/>
  <c r="L236" i="4" s="1"/>
  <c r="J221" i="4"/>
  <c r="M221" i="4" s="1"/>
  <c r="I221" i="4"/>
  <c r="L221" i="4" s="1"/>
  <c r="K221" i="4" s="1"/>
  <c r="J225" i="4"/>
  <c r="M225" i="4" s="1"/>
  <c r="I225" i="4"/>
  <c r="L225" i="4" s="1"/>
  <c r="K225" i="4" s="1"/>
  <c r="J216" i="4"/>
  <c r="M216" i="4" s="1"/>
  <c r="I216" i="4"/>
  <c r="L216" i="4" s="1"/>
  <c r="J213" i="4"/>
  <c r="M213" i="4" s="1"/>
  <c r="I213" i="4"/>
  <c r="L213" i="4" s="1"/>
  <c r="J220" i="4"/>
  <c r="M220" i="4" s="1"/>
  <c r="I220" i="4"/>
  <c r="L220" i="4" s="1"/>
  <c r="K220" i="4" s="1"/>
  <c r="J248" i="4"/>
  <c r="M248" i="4" s="1"/>
  <c r="I248" i="4"/>
  <c r="L248" i="4" s="1"/>
  <c r="K248" i="4" s="1"/>
  <c r="J219" i="4"/>
  <c r="M219" i="4" s="1"/>
  <c r="I219" i="4"/>
  <c r="L219" i="4" s="1"/>
  <c r="J218" i="4"/>
  <c r="M218" i="4" s="1"/>
  <c r="I218" i="4"/>
  <c r="L218" i="4" s="1"/>
  <c r="J206" i="4"/>
  <c r="M206" i="4" s="1"/>
  <c r="I206" i="4"/>
  <c r="L206" i="4" s="1"/>
  <c r="K206" i="4" s="1"/>
  <c r="J179" i="4"/>
  <c r="M179" i="4" s="1"/>
  <c r="I179" i="4"/>
  <c r="L179" i="4" s="1"/>
  <c r="K179" i="4" s="1"/>
  <c r="J173" i="4"/>
  <c r="M173" i="4" s="1"/>
  <c r="I173" i="4"/>
  <c r="L173" i="4" s="1"/>
  <c r="J174" i="4"/>
  <c r="M174" i="4" s="1"/>
  <c r="I174" i="4"/>
  <c r="L174" i="4" s="1"/>
  <c r="J199" i="4"/>
  <c r="M199" i="4" s="1"/>
  <c r="I199" i="4"/>
  <c r="L199" i="4" s="1"/>
  <c r="K199" i="4" s="1"/>
  <c r="J190" i="4"/>
  <c r="M190" i="4" s="1"/>
  <c r="I190" i="4"/>
  <c r="L190" i="4" s="1"/>
  <c r="K190" i="4" s="1"/>
  <c r="J201" i="4"/>
  <c r="M201" i="4" s="1"/>
  <c r="I201" i="4"/>
  <c r="L201" i="4" s="1"/>
  <c r="J194" i="4"/>
  <c r="M194" i="4" s="1"/>
  <c r="I194" i="4"/>
  <c r="L194" i="4" s="1"/>
  <c r="J195" i="4"/>
  <c r="M195" i="4" s="1"/>
  <c r="I195" i="4"/>
  <c r="L195" i="4" s="1"/>
  <c r="K195" i="4" s="1"/>
  <c r="J187" i="4"/>
  <c r="M187" i="4" s="1"/>
  <c r="I187" i="4"/>
  <c r="L187" i="4" s="1"/>
  <c r="K187" i="4" s="1"/>
  <c r="J176" i="4"/>
  <c r="M176" i="4" s="1"/>
  <c r="I176" i="4"/>
  <c r="L176" i="4" s="1"/>
  <c r="J183" i="4"/>
  <c r="M183" i="4" s="1"/>
  <c r="I183" i="4"/>
  <c r="L183" i="4" s="1"/>
  <c r="J193" i="4"/>
  <c r="M193" i="4" s="1"/>
  <c r="I193" i="4"/>
  <c r="L193" i="4" s="1"/>
  <c r="K193" i="4" s="1"/>
  <c r="J207" i="4"/>
  <c r="M207" i="4" s="1"/>
  <c r="I207" i="4"/>
  <c r="L207" i="4" s="1"/>
  <c r="K207" i="4" s="1"/>
  <c r="J178" i="4"/>
  <c r="M178" i="4" s="1"/>
  <c r="I178" i="4"/>
  <c r="L178" i="4" s="1"/>
  <c r="J204" i="4"/>
  <c r="M204" i="4" s="1"/>
  <c r="I204" i="4"/>
  <c r="L204" i="4" s="1"/>
  <c r="J203" i="4"/>
  <c r="M203" i="4" s="1"/>
  <c r="I203" i="4"/>
  <c r="L203" i="4" s="1"/>
  <c r="K203" i="4" s="1"/>
  <c r="J196" i="4"/>
  <c r="M196" i="4" s="1"/>
  <c r="I196" i="4"/>
  <c r="L196" i="4" s="1"/>
  <c r="K196" i="4" s="1"/>
  <c r="J198" i="4"/>
  <c r="M198" i="4" s="1"/>
  <c r="I198" i="4"/>
  <c r="L198" i="4" s="1"/>
  <c r="J208" i="4"/>
  <c r="M208" i="4" s="1"/>
  <c r="I208" i="4"/>
  <c r="L208" i="4" s="1"/>
  <c r="J200" i="4"/>
  <c r="M200" i="4" s="1"/>
  <c r="I200" i="4"/>
  <c r="L200" i="4" s="1"/>
  <c r="K200" i="4" s="1"/>
  <c r="J186" i="4"/>
  <c r="M186" i="4" s="1"/>
  <c r="I186" i="4"/>
  <c r="L186" i="4" s="1"/>
  <c r="K186" i="4" s="1"/>
  <c r="J188" i="4"/>
  <c r="M188" i="4" s="1"/>
  <c r="I188" i="4"/>
  <c r="L188" i="4" s="1"/>
  <c r="J202" i="4"/>
  <c r="M202" i="4" s="1"/>
  <c r="I202" i="4"/>
  <c r="L202" i="4" s="1"/>
  <c r="J184" i="4"/>
  <c r="M184" i="4" s="1"/>
  <c r="I184" i="4"/>
  <c r="L184" i="4" s="1"/>
  <c r="K184" i="4" s="1"/>
  <c r="J205" i="4"/>
  <c r="M205" i="4" s="1"/>
  <c r="I205" i="4"/>
  <c r="L205" i="4" s="1"/>
  <c r="K205" i="4" s="1"/>
  <c r="J185" i="4"/>
  <c r="M185" i="4" s="1"/>
  <c r="I185" i="4"/>
  <c r="L185" i="4" s="1"/>
  <c r="J189" i="4"/>
  <c r="M189" i="4" s="1"/>
  <c r="I189" i="4"/>
  <c r="L189" i="4" s="1"/>
  <c r="J175" i="4"/>
  <c r="M175" i="4" s="1"/>
  <c r="I175" i="4"/>
  <c r="L175" i="4" s="1"/>
  <c r="K175" i="4" s="1"/>
  <c r="J197" i="4"/>
  <c r="M197" i="4" s="1"/>
  <c r="I197" i="4"/>
  <c r="L197" i="4" s="1"/>
  <c r="K197" i="4" s="1"/>
  <c r="J182" i="4"/>
  <c r="M182" i="4" s="1"/>
  <c r="I182" i="4"/>
  <c r="L182" i="4" s="1"/>
  <c r="J191" i="4"/>
  <c r="M191" i="4" s="1"/>
  <c r="I191" i="4"/>
  <c r="L191" i="4" s="1"/>
  <c r="J181" i="4"/>
  <c r="M181" i="4" s="1"/>
  <c r="I181" i="4"/>
  <c r="L181" i="4" s="1"/>
  <c r="K181" i="4" s="1"/>
  <c r="J192" i="4"/>
  <c r="M192" i="4" s="1"/>
  <c r="I192" i="4"/>
  <c r="L192" i="4" s="1"/>
  <c r="K192" i="4" s="1"/>
  <c r="J177" i="4"/>
  <c r="M177" i="4" s="1"/>
  <c r="I177" i="4"/>
  <c r="L177" i="4" s="1"/>
  <c r="J180" i="4"/>
  <c r="M180" i="4" s="1"/>
  <c r="I180" i="4"/>
  <c r="L180" i="4" s="1"/>
  <c r="J167" i="4"/>
  <c r="M167" i="4" s="1"/>
  <c r="I167" i="4"/>
  <c r="L167" i="4" s="1"/>
  <c r="K167" i="4" s="1"/>
  <c r="J170" i="4"/>
  <c r="M170" i="4" s="1"/>
  <c r="I170" i="4"/>
  <c r="L170" i="4" s="1"/>
  <c r="K170" i="4" s="1"/>
  <c r="J148" i="4"/>
  <c r="M148" i="4" s="1"/>
  <c r="I148" i="4"/>
  <c r="L148" i="4" s="1"/>
  <c r="J168" i="4"/>
  <c r="M168" i="4" s="1"/>
  <c r="I168" i="4"/>
  <c r="L168" i="4" s="1"/>
  <c r="J146" i="4"/>
  <c r="M146" i="4" s="1"/>
  <c r="I146" i="4"/>
  <c r="L146" i="4" s="1"/>
  <c r="K146" i="4" s="1"/>
  <c r="J162" i="4"/>
  <c r="M162" i="4" s="1"/>
  <c r="I162" i="4"/>
  <c r="L162" i="4" s="1"/>
  <c r="K162" i="4" s="1"/>
  <c r="J166" i="4"/>
  <c r="M166" i="4" s="1"/>
  <c r="I166" i="4"/>
  <c r="L166" i="4" s="1"/>
  <c r="J169" i="4"/>
  <c r="M169" i="4" s="1"/>
  <c r="I169" i="4"/>
  <c r="L169" i="4" s="1"/>
  <c r="J145" i="4"/>
  <c r="M145" i="4" s="1"/>
  <c r="I145" i="4"/>
  <c r="L145" i="4" s="1"/>
  <c r="K145" i="4" s="1"/>
  <c r="J165" i="4"/>
  <c r="M165" i="4" s="1"/>
  <c r="I165" i="4"/>
  <c r="L165" i="4" s="1"/>
  <c r="K165" i="4" s="1"/>
  <c r="J164" i="4"/>
  <c r="M164" i="4" s="1"/>
  <c r="I164" i="4"/>
  <c r="L164" i="4" s="1"/>
  <c r="J171" i="4"/>
  <c r="M171" i="4" s="1"/>
  <c r="I171" i="4"/>
  <c r="L171" i="4" s="1"/>
  <c r="J172" i="4"/>
  <c r="M172" i="4" s="1"/>
  <c r="I172" i="4"/>
  <c r="L172" i="4" s="1"/>
  <c r="K172" i="4" s="1"/>
  <c r="J163" i="4"/>
  <c r="M163" i="4" s="1"/>
  <c r="I163" i="4"/>
  <c r="L163" i="4" s="1"/>
  <c r="K163" i="4" s="1"/>
  <c r="J159" i="4"/>
  <c r="M159" i="4" s="1"/>
  <c r="I159" i="4"/>
  <c r="L159" i="4" s="1"/>
  <c r="J147" i="4"/>
  <c r="M147" i="4" s="1"/>
  <c r="I147" i="4"/>
  <c r="L147" i="4" s="1"/>
  <c r="J161" i="4"/>
  <c r="M161" i="4" s="1"/>
  <c r="I161" i="4"/>
  <c r="L161" i="4" s="1"/>
  <c r="K161" i="4" s="1"/>
  <c r="J158" i="4"/>
  <c r="M158" i="4" s="1"/>
  <c r="I158" i="4"/>
  <c r="L158" i="4" s="1"/>
  <c r="K158" i="4" s="1"/>
  <c r="J157" i="4"/>
  <c r="M157" i="4" s="1"/>
  <c r="I157" i="4"/>
  <c r="L157" i="4" s="1"/>
  <c r="J160" i="4"/>
  <c r="M160" i="4" s="1"/>
  <c r="I160" i="4"/>
  <c r="L160" i="4" s="1"/>
  <c r="J144" i="4"/>
  <c r="M144" i="4" s="1"/>
  <c r="I144" i="4"/>
  <c r="L144" i="4" s="1"/>
  <c r="K144" i="4" s="1"/>
  <c r="J156" i="4"/>
  <c r="M156" i="4" s="1"/>
  <c r="I156" i="4"/>
  <c r="L156" i="4" s="1"/>
  <c r="K156" i="4" s="1"/>
  <c r="J153" i="4"/>
  <c r="M153" i="4" s="1"/>
  <c r="I153" i="4"/>
  <c r="L153" i="4" s="1"/>
  <c r="J154" i="4"/>
  <c r="M154" i="4" s="1"/>
  <c r="I154" i="4"/>
  <c r="L154" i="4" s="1"/>
  <c r="J155" i="4"/>
  <c r="M155" i="4" s="1"/>
  <c r="I155" i="4"/>
  <c r="L155" i="4" s="1"/>
  <c r="K155" i="4" s="1"/>
  <c r="J150" i="4"/>
  <c r="M150" i="4" s="1"/>
  <c r="I150" i="4"/>
  <c r="L150" i="4" s="1"/>
  <c r="K150" i="4" s="1"/>
  <c r="J152" i="4"/>
  <c r="M152" i="4" s="1"/>
  <c r="I152" i="4"/>
  <c r="L152" i="4" s="1"/>
  <c r="J149" i="4"/>
  <c r="M149" i="4" s="1"/>
  <c r="I149" i="4"/>
  <c r="L149" i="4" s="1"/>
  <c r="J151" i="4"/>
  <c r="M151" i="4" s="1"/>
  <c r="I151" i="4"/>
  <c r="L151" i="4" s="1"/>
  <c r="K151" i="4" s="1"/>
  <c r="J140" i="4"/>
  <c r="M140" i="4" s="1"/>
  <c r="I140" i="4"/>
  <c r="L140" i="4" s="1"/>
  <c r="K140" i="4" s="1"/>
  <c r="J126" i="4"/>
  <c r="M126" i="4" s="1"/>
  <c r="I126" i="4"/>
  <c r="L126" i="4" s="1"/>
  <c r="J132" i="4"/>
  <c r="M132" i="4" s="1"/>
  <c r="I132" i="4"/>
  <c r="L132" i="4" s="1"/>
  <c r="J139" i="4"/>
  <c r="M139" i="4" s="1"/>
  <c r="I139" i="4"/>
  <c r="L139" i="4" s="1"/>
  <c r="K139" i="4" s="1"/>
  <c r="J121" i="4"/>
  <c r="M121" i="4" s="1"/>
  <c r="I121" i="4"/>
  <c r="L121" i="4" s="1"/>
  <c r="K121" i="4" s="1"/>
  <c r="J134" i="4"/>
  <c r="M134" i="4" s="1"/>
  <c r="I134" i="4"/>
  <c r="L134" i="4" s="1"/>
  <c r="J138" i="4"/>
  <c r="M138" i="4" s="1"/>
  <c r="I138" i="4"/>
  <c r="L138" i="4" s="1"/>
  <c r="J141" i="4"/>
  <c r="M141" i="4" s="1"/>
  <c r="I141" i="4"/>
  <c r="L141" i="4" s="1"/>
  <c r="K141" i="4" s="1"/>
  <c r="J136" i="4"/>
  <c r="M136" i="4" s="1"/>
  <c r="I136" i="4"/>
  <c r="L136" i="4" s="1"/>
  <c r="K136" i="4" s="1"/>
  <c r="J137" i="4"/>
  <c r="M137" i="4" s="1"/>
  <c r="I137" i="4"/>
  <c r="L137" i="4" s="1"/>
  <c r="J142" i="4"/>
  <c r="M142" i="4" s="1"/>
  <c r="I142" i="4"/>
  <c r="L142" i="4" s="1"/>
  <c r="J135" i="4"/>
  <c r="M135" i="4" s="1"/>
  <c r="I135" i="4"/>
  <c r="L135" i="4" s="1"/>
  <c r="K135" i="4" s="1"/>
  <c r="J133" i="4"/>
  <c r="M133" i="4" s="1"/>
  <c r="I133" i="4"/>
  <c r="L133" i="4" s="1"/>
  <c r="K133" i="4" s="1"/>
  <c r="J130" i="4"/>
  <c r="M130" i="4" s="1"/>
  <c r="I130" i="4"/>
  <c r="L130" i="4" s="1"/>
  <c r="J129" i="4"/>
  <c r="M129" i="4" s="1"/>
  <c r="I129" i="4"/>
  <c r="L129" i="4" s="1"/>
  <c r="J128" i="4"/>
  <c r="M128" i="4" s="1"/>
  <c r="I128" i="4"/>
  <c r="L128" i="4" s="1"/>
  <c r="K128" i="4" s="1"/>
  <c r="J125" i="4"/>
  <c r="M125" i="4" s="1"/>
  <c r="I125" i="4"/>
  <c r="L125" i="4" s="1"/>
  <c r="K125" i="4" s="1"/>
  <c r="J131" i="4"/>
  <c r="M131" i="4" s="1"/>
  <c r="I131" i="4"/>
  <c r="L131" i="4" s="1"/>
  <c r="J123" i="4"/>
  <c r="M123" i="4" s="1"/>
  <c r="I123" i="4"/>
  <c r="L123" i="4" s="1"/>
  <c r="J124" i="4"/>
  <c r="M124" i="4" s="1"/>
  <c r="I124" i="4"/>
  <c r="L124" i="4" s="1"/>
  <c r="K124" i="4" s="1"/>
  <c r="J127" i="4"/>
  <c r="M127" i="4" s="1"/>
  <c r="I127" i="4"/>
  <c r="L127" i="4" s="1"/>
  <c r="K127" i="4" s="1"/>
  <c r="J143" i="4"/>
  <c r="M143" i="4" s="1"/>
  <c r="I143" i="4"/>
  <c r="L143" i="4" s="1"/>
  <c r="J122" i="4"/>
  <c r="M122" i="4" s="1"/>
  <c r="I122" i="4"/>
  <c r="L122" i="4" s="1"/>
  <c r="J111" i="4"/>
  <c r="M111" i="4" s="1"/>
  <c r="I111" i="4"/>
  <c r="L111" i="4" s="1"/>
  <c r="K111" i="4" s="1"/>
  <c r="J109" i="4"/>
  <c r="M109" i="4" s="1"/>
  <c r="I109" i="4"/>
  <c r="L109" i="4" s="1"/>
  <c r="K109" i="4" s="1"/>
  <c r="J102" i="4"/>
  <c r="M102" i="4" s="1"/>
  <c r="I102" i="4"/>
  <c r="L102" i="4" s="1"/>
  <c r="J99" i="4"/>
  <c r="M99" i="4" s="1"/>
  <c r="I99" i="4"/>
  <c r="L99" i="4" s="1"/>
  <c r="J110" i="4"/>
  <c r="M110" i="4" s="1"/>
  <c r="I110" i="4"/>
  <c r="L110" i="4" s="1"/>
  <c r="K110" i="4" s="1"/>
  <c r="J114" i="4"/>
  <c r="M114" i="4" s="1"/>
  <c r="I114" i="4"/>
  <c r="L114" i="4" s="1"/>
  <c r="K114" i="4" s="1"/>
  <c r="J108" i="4"/>
  <c r="M108" i="4" s="1"/>
  <c r="I108" i="4"/>
  <c r="L108" i="4" s="1"/>
  <c r="J116" i="4"/>
  <c r="M116" i="4" s="1"/>
  <c r="I116" i="4"/>
  <c r="L116" i="4" s="1"/>
  <c r="J115" i="4"/>
  <c r="M115" i="4" s="1"/>
  <c r="I115" i="4"/>
  <c r="L115" i="4" s="1"/>
  <c r="K115" i="4" s="1"/>
  <c r="J107" i="4"/>
  <c r="M107" i="4" s="1"/>
  <c r="I107" i="4"/>
  <c r="L107" i="4" s="1"/>
  <c r="K107" i="4" s="1"/>
  <c r="J117" i="4"/>
  <c r="M117" i="4" s="1"/>
  <c r="I117" i="4"/>
  <c r="L117" i="4" s="1"/>
  <c r="J105" i="4"/>
  <c r="M105" i="4" s="1"/>
  <c r="I105" i="4"/>
  <c r="L105" i="4" s="1"/>
  <c r="J103" i="4"/>
  <c r="M103" i="4" s="1"/>
  <c r="I103" i="4"/>
  <c r="L103" i="4" s="1"/>
  <c r="K103" i="4" s="1"/>
  <c r="J106" i="4"/>
  <c r="M106" i="4" s="1"/>
  <c r="I106" i="4"/>
  <c r="L106" i="4" s="1"/>
  <c r="K106" i="4" s="1"/>
  <c r="J100" i="4"/>
  <c r="M100" i="4" s="1"/>
  <c r="I100" i="4"/>
  <c r="L100" i="4" s="1"/>
  <c r="J120" i="4"/>
  <c r="M120" i="4" s="1"/>
  <c r="I120" i="4"/>
  <c r="L120" i="4" s="1"/>
  <c r="J104" i="4"/>
  <c r="M104" i="4" s="1"/>
  <c r="I104" i="4"/>
  <c r="L104" i="4" s="1"/>
  <c r="K104" i="4" s="1"/>
  <c r="J113" i="4"/>
  <c r="M113" i="4" s="1"/>
  <c r="I113" i="4"/>
  <c r="L113" i="4" s="1"/>
  <c r="K113" i="4" s="1"/>
  <c r="J97" i="4"/>
  <c r="M97" i="4" s="1"/>
  <c r="I97" i="4"/>
  <c r="L97" i="4" s="1"/>
  <c r="J119" i="4"/>
  <c r="M119" i="4" s="1"/>
  <c r="I119" i="4"/>
  <c r="L119" i="4" s="1"/>
  <c r="J118" i="4"/>
  <c r="M118" i="4" s="1"/>
  <c r="I118" i="4"/>
  <c r="L118" i="4" s="1"/>
  <c r="K118" i="4" s="1"/>
  <c r="J112" i="4"/>
  <c r="M112" i="4" s="1"/>
  <c r="I112" i="4"/>
  <c r="L112" i="4" s="1"/>
  <c r="K112" i="4" s="1"/>
  <c r="J98" i="4"/>
  <c r="M98" i="4" s="1"/>
  <c r="I98" i="4"/>
  <c r="L98" i="4" s="1"/>
  <c r="J101" i="4"/>
  <c r="M101" i="4" s="1"/>
  <c r="I101" i="4"/>
  <c r="L101" i="4" s="1"/>
  <c r="J61" i="4"/>
  <c r="M61" i="4" s="1"/>
  <c r="I61" i="4"/>
  <c r="L61" i="4" s="1"/>
  <c r="K61" i="4" s="1"/>
  <c r="J59" i="4"/>
  <c r="M59" i="4" s="1"/>
  <c r="I59" i="4"/>
  <c r="L59" i="4" s="1"/>
  <c r="K59" i="4" s="1"/>
  <c r="J51" i="4"/>
  <c r="M51" i="4" s="1"/>
  <c r="I51" i="4"/>
  <c r="L51" i="4" s="1"/>
  <c r="J49" i="4"/>
  <c r="M49" i="4" s="1"/>
  <c r="I49" i="4"/>
  <c r="L49" i="4" s="1"/>
  <c r="J48" i="4"/>
  <c r="M48" i="4" s="1"/>
  <c r="I48" i="4"/>
  <c r="L48" i="4" s="1"/>
  <c r="K48" i="4" s="1"/>
  <c r="J58" i="4"/>
  <c r="M58" i="4" s="1"/>
  <c r="I58" i="4"/>
  <c r="L58" i="4" s="1"/>
  <c r="K58" i="4" s="1"/>
  <c r="J63" i="4"/>
  <c r="M63" i="4" s="1"/>
  <c r="I63" i="4"/>
  <c r="L63" i="4" s="1"/>
  <c r="J67" i="4"/>
  <c r="M67" i="4" s="1"/>
  <c r="I67" i="4"/>
  <c r="L67" i="4" s="1"/>
  <c r="J62" i="4"/>
  <c r="M62" i="4" s="1"/>
  <c r="I62" i="4"/>
  <c r="L62" i="4" s="1"/>
  <c r="K62" i="4" s="1"/>
  <c r="J66" i="4"/>
  <c r="M66" i="4" s="1"/>
  <c r="I66" i="4"/>
  <c r="L66" i="4" s="1"/>
  <c r="K66" i="4" s="1"/>
  <c r="J69" i="4"/>
  <c r="M69" i="4" s="1"/>
  <c r="I69" i="4"/>
  <c r="L69" i="4" s="1"/>
  <c r="J57" i="4"/>
  <c r="M57" i="4" s="1"/>
  <c r="I57" i="4"/>
  <c r="L57" i="4" s="1"/>
  <c r="J68" i="4"/>
  <c r="M68" i="4" s="1"/>
  <c r="I68" i="4"/>
  <c r="L68" i="4" s="1"/>
  <c r="K68" i="4" s="1"/>
  <c r="J56" i="4"/>
  <c r="M56" i="4" s="1"/>
  <c r="I56" i="4"/>
  <c r="L56" i="4" s="1"/>
  <c r="K56" i="4" s="1"/>
  <c r="J47" i="4"/>
  <c r="M47" i="4" s="1"/>
  <c r="I47" i="4"/>
  <c r="L47" i="4" s="1"/>
  <c r="J55" i="4"/>
  <c r="M55" i="4" s="1"/>
  <c r="I55" i="4"/>
  <c r="L55" i="4" s="1"/>
  <c r="J46" i="4"/>
  <c r="M46" i="4" s="1"/>
  <c r="I46" i="4"/>
  <c r="L46" i="4" s="1"/>
  <c r="K46" i="4" s="1"/>
  <c r="J65" i="4"/>
  <c r="M65" i="4" s="1"/>
  <c r="I65" i="4"/>
  <c r="L65" i="4" s="1"/>
  <c r="K65" i="4" s="1"/>
  <c r="J54" i="4"/>
  <c r="M54" i="4" s="1"/>
  <c r="I54" i="4"/>
  <c r="L54" i="4" s="1"/>
  <c r="J53" i="4"/>
  <c r="M53" i="4" s="1"/>
  <c r="I53" i="4"/>
  <c r="L53" i="4" s="1"/>
  <c r="J60" i="4"/>
  <c r="M60" i="4" s="1"/>
  <c r="I60" i="4"/>
  <c r="L60" i="4" s="1"/>
  <c r="K60" i="4" s="1"/>
  <c r="J45" i="4"/>
  <c r="M45" i="4" s="1"/>
  <c r="I45" i="4"/>
  <c r="L45" i="4" s="1"/>
  <c r="K45" i="4" s="1"/>
  <c r="J52" i="4"/>
  <c r="M52" i="4" s="1"/>
  <c r="I52" i="4"/>
  <c r="L52" i="4" s="1"/>
  <c r="J64" i="4"/>
  <c r="M64" i="4" s="1"/>
  <c r="I64" i="4"/>
  <c r="L64" i="4" s="1"/>
  <c r="K758" i="4" l="1"/>
  <c r="K770" i="4"/>
  <c r="K878" i="4"/>
  <c r="K771" i="4"/>
  <c r="K798" i="4"/>
  <c r="K789" i="4"/>
  <c r="K762" i="4"/>
  <c r="K772" i="4"/>
  <c r="K777" i="4"/>
  <c r="K788" i="4"/>
  <c r="K785" i="4"/>
  <c r="K800" i="4"/>
  <c r="K786" i="4"/>
  <c r="K783" i="4"/>
  <c r="K802" i="4"/>
  <c r="K806" i="4"/>
  <c r="K810" i="4"/>
  <c r="K814" i="4"/>
  <c r="K817" i="4"/>
  <c r="K821" i="4"/>
  <c r="K840" i="4"/>
  <c r="K833" i="4"/>
  <c r="K827" i="4"/>
  <c r="K839" i="4"/>
  <c r="K837" i="4"/>
  <c r="K848" i="4"/>
  <c r="K870" i="4"/>
  <c r="K869" i="4"/>
  <c r="K876" i="4"/>
  <c r="K64" i="4"/>
  <c r="K53" i="4"/>
  <c r="K55" i="4"/>
  <c r="K57" i="4"/>
  <c r="K67" i="4"/>
  <c r="K49" i="4"/>
  <c r="K101" i="4"/>
  <c r="K119" i="4"/>
  <c r="K120" i="4"/>
  <c r="K105" i="4"/>
  <c r="K116" i="4"/>
  <c r="K99" i="4"/>
  <c r="K122" i="4"/>
  <c r="K123" i="4"/>
  <c r="K129" i="4"/>
  <c r="K142" i="4"/>
  <c r="K138" i="4"/>
  <c r="K132" i="4"/>
  <c r="K149" i="4"/>
  <c r="K154" i="4"/>
  <c r="K160" i="4"/>
  <c r="K147" i="4"/>
  <c r="K171" i="4"/>
  <c r="K169" i="4"/>
  <c r="K168" i="4"/>
  <c r="K180" i="4"/>
  <c r="K191" i="4"/>
  <c r="K189" i="4"/>
  <c r="K202" i="4"/>
  <c r="K208" i="4"/>
  <c r="K204" i="4"/>
  <c r="K183" i="4"/>
  <c r="K194" i="4"/>
  <c r="K174" i="4"/>
  <c r="K218" i="4"/>
  <c r="K213" i="4"/>
  <c r="K236" i="4"/>
  <c r="K215" i="4"/>
  <c r="K229" i="4"/>
  <c r="K209" i="4"/>
  <c r="K223" i="4"/>
  <c r="K240" i="4"/>
  <c r="K242" i="4"/>
  <c r="K233" i="4"/>
  <c r="K222" i="4"/>
  <c r="K260" i="4"/>
  <c r="K293" i="4"/>
  <c r="K264" i="4"/>
  <c r="K266" i="4"/>
  <c r="K257" i="4"/>
  <c r="K273" i="4"/>
  <c r="K295" i="4"/>
  <c r="K258" i="4"/>
  <c r="K253" i="4"/>
  <c r="K282" i="4"/>
  <c r="K297" i="4"/>
  <c r="K300" i="4"/>
  <c r="K289" i="4"/>
  <c r="K311" i="4"/>
  <c r="K319" i="4"/>
  <c r="K320" i="4"/>
  <c r="K331" i="4"/>
  <c r="K328" i="4"/>
  <c r="K314" i="4"/>
  <c r="K336" i="4"/>
  <c r="K340" i="4"/>
  <c r="K344" i="4"/>
  <c r="K346" i="4"/>
  <c r="K350" i="4"/>
  <c r="K357" i="4"/>
  <c r="K309" i="4"/>
  <c r="K364" i="4"/>
  <c r="K365" i="4"/>
  <c r="K372" i="4"/>
  <c r="K305" i="4"/>
  <c r="K377" i="4"/>
  <c r="K380" i="4"/>
  <c r="K386" i="4"/>
  <c r="K388" i="4"/>
  <c r="K392" i="4"/>
  <c r="K396" i="4"/>
  <c r="K403" i="4"/>
  <c r="K407" i="4"/>
  <c r="K411" i="4"/>
  <c r="K414" i="4"/>
  <c r="K418" i="4"/>
  <c r="K422" i="4"/>
  <c r="K423" i="4"/>
  <c r="K430" i="4"/>
  <c r="K434" i="4"/>
  <c r="K438" i="4"/>
  <c r="K443" i="4"/>
  <c r="K446" i="4"/>
  <c r="K450" i="4"/>
  <c r="K400" i="4"/>
  <c r="K459" i="4"/>
  <c r="K454" i="4"/>
  <c r="K467" i="4"/>
  <c r="K465" i="4"/>
  <c r="K472" i="4"/>
  <c r="K475" i="4"/>
  <c r="K480" i="4"/>
  <c r="K484" i="4"/>
  <c r="K488" i="4"/>
  <c r="K493" i="4"/>
  <c r="K496" i="4"/>
  <c r="K500" i="4"/>
  <c r="K505" i="4"/>
  <c r="K508" i="4"/>
  <c r="K510" i="4"/>
  <c r="K516" i="4"/>
  <c r="K520" i="4"/>
  <c r="K523" i="4"/>
  <c r="K528" i="4"/>
  <c r="K532" i="4"/>
  <c r="K536" i="4"/>
  <c r="K538" i="4"/>
  <c r="K549" i="4"/>
  <c r="K552" i="4"/>
  <c r="K556" i="4"/>
  <c r="K561" i="4"/>
  <c r="K565" i="4"/>
  <c r="K571" i="4"/>
  <c r="K564" i="4"/>
  <c r="K582" i="4"/>
  <c r="K584" i="4"/>
  <c r="K591" i="4"/>
  <c r="K592" i="4"/>
  <c r="K596" i="4"/>
  <c r="K600" i="4"/>
  <c r="K605" i="4"/>
  <c r="K877" i="4"/>
  <c r="K881" i="4"/>
  <c r="K569" i="4"/>
  <c r="K302" i="4"/>
  <c r="K283" i="4"/>
  <c r="K286" i="4"/>
  <c r="K288" i="4"/>
  <c r="K301" i="4"/>
  <c r="K312" i="4"/>
  <c r="K324" i="4"/>
  <c r="K325" i="4"/>
  <c r="K329" i="4"/>
  <c r="K334" i="4"/>
  <c r="K316" i="4"/>
  <c r="K337" i="4"/>
  <c r="K342" i="4"/>
  <c r="K347" i="4"/>
  <c r="K352" i="4"/>
  <c r="K355" i="4"/>
  <c r="K356" i="4"/>
  <c r="K362" i="4"/>
  <c r="K367" i="4"/>
  <c r="K313" i="4"/>
  <c r="K373" i="4"/>
  <c r="K375" i="4"/>
  <c r="K307" i="4"/>
  <c r="K382" i="4"/>
  <c r="K384" i="4"/>
  <c r="K390" i="4"/>
  <c r="K394" i="4"/>
  <c r="K398" i="4"/>
  <c r="K404" i="4"/>
  <c r="K409" i="4"/>
  <c r="K401" i="4"/>
  <c r="K415" i="4"/>
  <c r="K420" i="4"/>
  <c r="K845" i="4"/>
  <c r="K854" i="4"/>
  <c r="K860" i="4"/>
  <c r="K873" i="4"/>
  <c r="K52" i="4"/>
  <c r="K54" i="4"/>
  <c r="K47" i="4"/>
  <c r="K69" i="4"/>
  <c r="K63" i="4"/>
  <c r="K51" i="4"/>
  <c r="K98" i="4"/>
  <c r="K97" i="4"/>
  <c r="K100" i="4"/>
  <c r="K117" i="4"/>
  <c r="K108" i="4"/>
  <c r="K102" i="4"/>
  <c r="K143" i="4"/>
  <c r="K131" i="4"/>
  <c r="K130" i="4"/>
  <c r="K137" i="4"/>
  <c r="K134" i="4"/>
  <c r="K126" i="4"/>
  <c r="K152" i="4"/>
  <c r="K153" i="4"/>
  <c r="K159" i="4"/>
  <c r="K164" i="4"/>
  <c r="K166" i="4"/>
  <c r="K148" i="4"/>
  <c r="K177" i="4"/>
  <c r="K182" i="4"/>
  <c r="K185" i="4"/>
  <c r="K188" i="4"/>
  <c r="K198" i="4"/>
  <c r="K178" i="4"/>
  <c r="K176" i="4"/>
  <c r="K201" i="4"/>
  <c r="K173" i="4"/>
  <c r="K219" i="4"/>
  <c r="K216" i="4"/>
  <c r="K214" i="4"/>
  <c r="K226" i="4"/>
  <c r="K230" i="4"/>
  <c r="K212" i="4"/>
  <c r="K238" i="4"/>
  <c r="K232" i="4"/>
  <c r="K251" i="4"/>
  <c r="K243" i="4"/>
  <c r="K245" i="4"/>
  <c r="K261" i="4"/>
  <c r="K262" i="4"/>
  <c r="K255" i="4"/>
  <c r="K267" i="4"/>
  <c r="K270" i="4"/>
  <c r="K274" i="4"/>
  <c r="K296" i="4"/>
  <c r="K278" i="4"/>
  <c r="K280" i="4"/>
  <c r="K284" i="4"/>
  <c r="K298" i="4"/>
  <c r="K287" i="4"/>
  <c r="K291" i="4"/>
  <c r="K317" i="4"/>
  <c r="K323" i="4"/>
  <c r="K322" i="4"/>
  <c r="K327" i="4"/>
  <c r="K332" i="4"/>
  <c r="K335" i="4"/>
  <c r="K338" i="4"/>
  <c r="K341" i="4"/>
  <c r="K348" i="4"/>
  <c r="K343" i="4"/>
  <c r="K351" i="4"/>
  <c r="K359" i="4"/>
  <c r="K361" i="4"/>
  <c r="K366" i="4"/>
  <c r="K369" i="4"/>
  <c r="K371" i="4"/>
  <c r="K306" i="4"/>
  <c r="K378" i="4"/>
  <c r="K379" i="4"/>
  <c r="K385" i="4"/>
  <c r="K389" i="4"/>
  <c r="K393" i="4"/>
  <c r="K397" i="4"/>
  <c r="K405" i="4"/>
  <c r="K408" i="4"/>
  <c r="K412" i="4"/>
  <c r="K413" i="4"/>
  <c r="K419" i="4"/>
  <c r="K426" i="4"/>
  <c r="K424" i="4"/>
  <c r="K431" i="4"/>
  <c r="K435" i="4"/>
  <c r="K439" i="4"/>
  <c r="K445" i="4"/>
  <c r="K447" i="4"/>
  <c r="K451" i="4"/>
  <c r="K456" i="4"/>
  <c r="K461" i="4"/>
  <c r="K453" i="4"/>
  <c r="K455" i="4"/>
  <c r="K469" i="4"/>
  <c r="K474" i="4"/>
  <c r="K477" i="4"/>
  <c r="K481" i="4"/>
  <c r="K486" i="4"/>
  <c r="K489" i="4"/>
  <c r="K492" i="4"/>
  <c r="K497" i="4"/>
  <c r="K502" i="4"/>
  <c r="K504" i="4"/>
  <c r="K511" i="4"/>
  <c r="K513" i="4"/>
  <c r="K517" i="4"/>
  <c r="K521" i="4"/>
  <c r="K522" i="4"/>
  <c r="K529" i="4"/>
  <c r="K534" i="4"/>
  <c r="K537" i="4"/>
  <c r="K539" i="4"/>
  <c r="K541" i="4"/>
  <c r="K544" i="4"/>
  <c r="K550" i="4"/>
  <c r="K553" i="4"/>
  <c r="K559" i="4"/>
  <c r="K560" i="4"/>
  <c r="K566" i="4"/>
  <c r="K572" i="4"/>
  <c r="K574" i="4"/>
  <c r="K579" i="4"/>
  <c r="K578" i="4"/>
  <c r="K585" i="4"/>
  <c r="K589" i="4"/>
  <c r="K593" i="4"/>
  <c r="K597" i="4"/>
  <c r="K599" i="4"/>
  <c r="K604" i="4"/>
  <c r="K609" i="4"/>
  <c r="K612" i="4"/>
  <c r="K620" i="4"/>
  <c r="K619" i="4"/>
  <c r="K626" i="4"/>
  <c r="K631" i="4"/>
  <c r="K635" i="4"/>
  <c r="K641" i="4"/>
  <c r="K639" i="4"/>
  <c r="K648" i="4"/>
  <c r="K646" i="4"/>
  <c r="K653" i="4"/>
  <c r="K657" i="4"/>
  <c r="K661" i="4"/>
  <c r="K664" i="4"/>
  <c r="K669" i="4"/>
  <c r="K671" i="4"/>
  <c r="K679" i="4"/>
  <c r="K681" i="4"/>
  <c r="K683" i="4"/>
  <c r="K689" i="4"/>
  <c r="K693" i="4"/>
  <c r="K697" i="4"/>
  <c r="K701" i="4"/>
  <c r="K705" i="4"/>
  <c r="K709" i="4"/>
  <c r="K713" i="4"/>
  <c r="K715" i="4"/>
  <c r="K724" i="4"/>
  <c r="K721" i="4"/>
  <c r="K729" i="4"/>
  <c r="K733" i="4"/>
  <c r="K736" i="4"/>
  <c r="K741" i="4"/>
  <c r="K745" i="4"/>
  <c r="K756" i="4"/>
  <c r="K755" i="4"/>
  <c r="K753" i="4"/>
  <c r="K760" i="4"/>
  <c r="K766" i="4"/>
  <c r="K769" i="4"/>
  <c r="K773" i="4"/>
  <c r="K778" i="4"/>
  <c r="K780" i="4"/>
  <c r="K784" i="4"/>
  <c r="K782" i="4"/>
  <c r="K790" i="4"/>
  <c r="K794" i="4"/>
  <c r="K801" i="4"/>
  <c r="K809" i="4"/>
  <c r="K807" i="4"/>
  <c r="K813" i="4"/>
  <c r="K816" i="4"/>
  <c r="K822" i="4"/>
  <c r="K841" i="4"/>
  <c r="K830" i="4"/>
  <c r="K832" i="4"/>
  <c r="K834" i="4"/>
  <c r="K836" i="4"/>
  <c r="K846" i="4"/>
  <c r="K849" i="4"/>
  <c r="K853" i="4"/>
  <c r="K858" i="4"/>
  <c r="K868" i="4"/>
  <c r="K862" i="4"/>
  <c r="K865" i="4"/>
  <c r="K866" i="4"/>
  <c r="K879" i="4"/>
  <c r="K608" i="4"/>
  <c r="K614" i="4"/>
  <c r="K616" i="4"/>
  <c r="K622" i="4"/>
  <c r="K624" i="4"/>
  <c r="K627" i="4"/>
  <c r="K634" i="4"/>
  <c r="K636" i="4"/>
  <c r="K637" i="4"/>
  <c r="K644" i="4"/>
  <c r="K645" i="4"/>
  <c r="K652" i="4"/>
  <c r="K656" i="4"/>
  <c r="K660" i="4"/>
  <c r="K665" i="4"/>
  <c r="K667" i="4"/>
  <c r="K674" i="4"/>
  <c r="K672" i="4"/>
  <c r="K680" i="4"/>
  <c r="K688" i="4"/>
  <c r="K684" i="4"/>
  <c r="K691" i="4"/>
  <c r="K696" i="4"/>
  <c r="K700" i="4"/>
  <c r="K704" i="4"/>
  <c r="K708" i="4"/>
  <c r="K712" i="4"/>
  <c r="K716" i="4"/>
  <c r="K720" i="4"/>
  <c r="K723" i="4"/>
  <c r="K728" i="4"/>
  <c r="K732" i="4"/>
  <c r="K737" i="4"/>
  <c r="K740" i="4"/>
  <c r="K750" i="4"/>
  <c r="K751" i="4"/>
  <c r="K754" i="4"/>
  <c r="K761" i="4"/>
  <c r="K765" i="4"/>
  <c r="K768" i="4"/>
  <c r="K774" i="4"/>
  <c r="K776" i="4"/>
  <c r="K781" i="4"/>
  <c r="K787" i="4"/>
  <c r="K799" i="4"/>
  <c r="K793" i="4"/>
  <c r="K792" i="4"/>
  <c r="K795" i="4"/>
  <c r="K804" i="4"/>
  <c r="K805" i="4"/>
  <c r="K812" i="4"/>
  <c r="K820" i="4"/>
  <c r="K819" i="4"/>
  <c r="K843" i="4"/>
  <c r="K824" i="4"/>
  <c r="K829" i="4"/>
  <c r="K828" i="4"/>
  <c r="K826" i="4"/>
  <c r="K844" i="4"/>
  <c r="K850" i="4"/>
  <c r="K852" i="4"/>
  <c r="K857" i="4"/>
  <c r="K871" i="4"/>
  <c r="K864" i="4"/>
  <c r="K867" i="4"/>
  <c r="K872" i="4"/>
  <c r="K157" i="4"/>
  <c r="K880" i="4"/>
  <c r="K764" i="4"/>
  <c r="K744" i="4"/>
  <c r="P121" i="4"/>
</calcChain>
</file>

<file path=xl/comments1.xml><?xml version="1.0" encoding="utf-8"?>
<comments xmlns="http://schemas.openxmlformats.org/spreadsheetml/2006/main">
  <authors>
    <author>Fritsch, David A.</author>
  </authors>
  <commentList>
    <comment ref="Q76" authorId="0" shapeId="0">
      <text>
        <r>
          <rPr>
            <b/>
            <sz val="8"/>
            <color indexed="81"/>
            <rFont val="Tahoma"/>
            <family val="2"/>
          </rPr>
          <t>Fritsch, David A.:</t>
        </r>
        <r>
          <rPr>
            <sz val="8"/>
            <color indexed="81"/>
            <rFont val="Tahoma"/>
            <family val="2"/>
          </rPr>
          <t xml:space="preserve">
Adds 64,000 HP of compression</t>
        </r>
      </text>
    </comment>
    <comment ref="Q166" authorId="0" shapeId="0">
      <text>
        <r>
          <rPr>
            <b/>
            <sz val="8"/>
            <color indexed="81"/>
            <rFont val="Tahoma"/>
            <family val="2"/>
          </rPr>
          <t>Fritsch, David A.:</t>
        </r>
        <r>
          <rPr>
            <sz val="8"/>
            <color indexed="81"/>
            <rFont val="Tahoma"/>
            <family val="2"/>
          </rPr>
          <t xml:space="preserve">
Includes uprateed pressure on VA, MD systems and 30,000 HP of greenfield compression and 135,000 of brownfield compression.</t>
        </r>
      </text>
    </comment>
    <comment ref="Q167" authorId="0" shapeId="0">
      <text>
        <r>
          <rPr>
            <b/>
            <sz val="8"/>
            <color indexed="81"/>
            <rFont val="Tahoma"/>
            <family val="2"/>
          </rPr>
          <t>Fritsch, David A.:</t>
        </r>
        <r>
          <rPr>
            <sz val="8"/>
            <color indexed="81"/>
            <rFont val="Tahoma"/>
            <family val="2"/>
          </rPr>
          <t xml:space="preserve">
Includes uprateed pressure on VA, MD systems and 30,000 HP of greenfield compression and 135,000 of brownfield compression.</t>
        </r>
      </text>
    </comment>
    <comment ref="Q238" authorId="0" shapeId="0">
      <text>
        <r>
          <rPr>
            <b/>
            <sz val="8"/>
            <color indexed="81"/>
            <rFont val="Tahoma"/>
            <family val="2"/>
          </rPr>
          <t>Fritsch, David A.:</t>
        </r>
        <r>
          <rPr>
            <sz val="8"/>
            <color indexed="81"/>
            <rFont val="Tahoma"/>
            <family val="2"/>
          </rPr>
          <t xml:space="preserve">
Assume size similar to Tioga Extension.
</t>
        </r>
      </text>
    </comment>
    <comment ref="H396" authorId="0" shapeId="0">
      <text>
        <r>
          <rPr>
            <b/>
            <sz val="8"/>
            <color indexed="81"/>
            <rFont val="Tahoma"/>
            <family val="2"/>
          </rPr>
          <t>Fritsch, David A.:</t>
        </r>
        <r>
          <rPr>
            <sz val="8"/>
            <color indexed="81"/>
            <rFont val="Tahoma"/>
            <family val="2"/>
          </rPr>
          <t xml:space="preserve">
Not built into VA, just MD</t>
        </r>
      </text>
    </comment>
  </commentList>
</comments>
</file>

<file path=xl/comments2.xml><?xml version="1.0" encoding="utf-8"?>
<comments xmlns="http://schemas.openxmlformats.org/spreadsheetml/2006/main">
  <authors>
    <author>Fritsch, David A.</author>
  </authors>
  <commentList>
    <comment ref="Q8" authorId="0" shapeId="0">
      <text>
        <r>
          <rPr>
            <b/>
            <sz val="8"/>
            <color indexed="81"/>
            <rFont val="Tahoma"/>
            <family val="2"/>
          </rPr>
          <t>Fritsch, David A.:</t>
        </r>
        <r>
          <rPr>
            <sz val="8"/>
            <color indexed="81"/>
            <rFont val="Tahoma"/>
            <family val="2"/>
          </rPr>
          <t xml:space="preserve">
6000 HP of compression at Pleasant Valley.</t>
        </r>
      </text>
    </comment>
    <comment ref="Q24" authorId="0" shapeId="0">
      <text>
        <r>
          <rPr>
            <b/>
            <sz val="8"/>
            <color indexed="81"/>
            <rFont val="Tahoma"/>
            <family val="2"/>
          </rPr>
          <t>Fritsch, David A.:</t>
        </r>
        <r>
          <rPr>
            <sz val="8"/>
            <color indexed="81"/>
            <rFont val="Tahoma"/>
            <family val="2"/>
          </rPr>
          <t xml:space="preserve">
48,835 HP of compression in 3 states.</t>
        </r>
      </text>
    </comment>
    <comment ref="Q67" authorId="0" shapeId="0">
      <text>
        <r>
          <rPr>
            <b/>
            <sz val="8"/>
            <color indexed="81"/>
            <rFont val="Tahoma"/>
            <family val="2"/>
          </rPr>
          <t>Fritsch, David A.:</t>
        </r>
        <r>
          <rPr>
            <sz val="8"/>
            <color indexed="81"/>
            <rFont val="Tahoma"/>
            <family val="2"/>
          </rPr>
          <t xml:space="preserve">
7000 HP of compression at Pleasant Valley.</t>
        </r>
      </text>
    </comment>
    <comment ref="Q174" authorId="0" shapeId="0">
      <text>
        <r>
          <rPr>
            <b/>
            <sz val="8"/>
            <color indexed="81"/>
            <rFont val="Tahoma"/>
            <family val="2"/>
          </rPr>
          <t>Fritsch, David A.:</t>
        </r>
        <r>
          <rPr>
            <sz val="8"/>
            <color indexed="81"/>
            <rFont val="Tahoma"/>
            <family val="2"/>
          </rPr>
          <t xml:space="preserve">
Assume size similar to Tioga Extension.
</t>
        </r>
      </text>
    </comment>
    <comment ref="H320" authorId="0" shapeId="0">
      <text>
        <r>
          <rPr>
            <b/>
            <sz val="8"/>
            <color indexed="81"/>
            <rFont val="Tahoma"/>
            <family val="2"/>
          </rPr>
          <t>Fritsch, David A.:</t>
        </r>
        <r>
          <rPr>
            <sz val="8"/>
            <color indexed="81"/>
            <rFont val="Tahoma"/>
            <family val="2"/>
          </rPr>
          <t xml:space="preserve">
Not built into VA, just MD</t>
        </r>
      </text>
    </comment>
    <comment ref="Q910" authorId="0" shapeId="0">
      <text>
        <r>
          <rPr>
            <b/>
            <sz val="8"/>
            <color indexed="81"/>
            <rFont val="Tahoma"/>
            <family val="2"/>
          </rPr>
          <t>Fritsch, David A.:</t>
        </r>
        <r>
          <rPr>
            <sz val="8"/>
            <color indexed="81"/>
            <rFont val="Tahoma"/>
            <family val="2"/>
          </rPr>
          <t xml:space="preserve">
48,835 HP of compression in 3 states.</t>
        </r>
      </text>
    </comment>
    <comment ref="Q973" authorId="0" shapeId="0">
      <text>
        <r>
          <rPr>
            <b/>
            <sz val="8"/>
            <color indexed="81"/>
            <rFont val="Tahoma"/>
            <family val="2"/>
          </rPr>
          <t>Fritsch, David A.:</t>
        </r>
        <r>
          <rPr>
            <sz val="8"/>
            <color indexed="81"/>
            <rFont val="Tahoma"/>
            <family val="2"/>
          </rPr>
          <t xml:space="preserve">
6000 HP of compression at Pleasant Valley.</t>
        </r>
      </text>
    </comment>
    <comment ref="Q974" authorId="0" shapeId="0">
      <text>
        <r>
          <rPr>
            <b/>
            <sz val="8"/>
            <color indexed="81"/>
            <rFont val="Tahoma"/>
            <family val="2"/>
          </rPr>
          <t>Fritsch, David A.:</t>
        </r>
        <r>
          <rPr>
            <sz val="8"/>
            <color indexed="81"/>
            <rFont val="Tahoma"/>
            <family val="2"/>
          </rPr>
          <t xml:space="preserve">
Adds 64,000 HP of compression</t>
        </r>
      </text>
    </comment>
    <comment ref="Q992" authorId="0" shapeId="0">
      <text>
        <r>
          <rPr>
            <b/>
            <sz val="8"/>
            <color indexed="81"/>
            <rFont val="Tahoma"/>
            <family val="2"/>
          </rPr>
          <t>Fritsch, David A.:</t>
        </r>
        <r>
          <rPr>
            <sz val="8"/>
            <color indexed="81"/>
            <rFont val="Tahoma"/>
            <family val="2"/>
          </rPr>
          <t xml:space="preserve">
Includes uprateed pressure on VA, MD systems and 30,000 HP of greenfield compression and 135,000 of brownfield compression.</t>
        </r>
      </text>
    </comment>
  </commentList>
</comments>
</file>

<file path=xl/sharedStrings.xml><?xml version="1.0" encoding="utf-8"?>
<sst xmlns="http://schemas.openxmlformats.org/spreadsheetml/2006/main" count="9670" uniqueCount="2797">
  <si>
    <t>LA</t>
  </si>
  <si>
    <t>Southwest</t>
  </si>
  <si>
    <t>OR</t>
  </si>
  <si>
    <t>Western</t>
  </si>
  <si>
    <t>ME</t>
  </si>
  <si>
    <t>Northeast</t>
  </si>
  <si>
    <t>TX</t>
  </si>
  <si>
    <t>PA</t>
  </si>
  <si>
    <t>OH</t>
  </si>
  <si>
    <t>Midwest</t>
  </si>
  <si>
    <t>NY</t>
  </si>
  <si>
    <t>ND</t>
  </si>
  <si>
    <t>Central</t>
  </si>
  <si>
    <t>CA</t>
  </si>
  <si>
    <t>MS</t>
  </si>
  <si>
    <t>Southeast</t>
  </si>
  <si>
    <t>NC</t>
  </si>
  <si>
    <t>AL</t>
  </si>
  <si>
    <t>FL</t>
  </si>
  <si>
    <t>VA</t>
  </si>
  <si>
    <t>NJ</t>
  </si>
  <si>
    <t>UT</t>
  </si>
  <si>
    <t>GA</t>
  </si>
  <si>
    <t>KY</t>
  </si>
  <si>
    <t>NE</t>
  </si>
  <si>
    <t>CO</t>
  </si>
  <si>
    <t>MX</t>
  </si>
  <si>
    <t>Mexico</t>
  </si>
  <si>
    <t>IL</t>
  </si>
  <si>
    <t>WY</t>
  </si>
  <si>
    <t>MN</t>
  </si>
  <si>
    <t>NV</t>
  </si>
  <si>
    <t>AR</t>
  </si>
  <si>
    <t>WV</t>
  </si>
  <si>
    <t>WI</t>
  </si>
  <si>
    <t>CT</t>
  </si>
  <si>
    <t>MA</t>
  </si>
  <si>
    <t>OK</t>
  </si>
  <si>
    <t>NH</t>
  </si>
  <si>
    <t>MO</t>
  </si>
  <si>
    <t>AZ</t>
  </si>
  <si>
    <t>MI</t>
  </si>
  <si>
    <t>IA</t>
  </si>
  <si>
    <t>NM</t>
  </si>
  <si>
    <t>ON</t>
  </si>
  <si>
    <t>Canada</t>
  </si>
  <si>
    <t>KS</t>
  </si>
  <si>
    <t>GM</t>
  </si>
  <si>
    <t>Gulf of Mexico</t>
  </si>
  <si>
    <t>IN</t>
  </si>
  <si>
    <t>WA</t>
  </si>
  <si>
    <t>RI</t>
  </si>
  <si>
    <t>TN</t>
  </si>
  <si>
    <t>SC</t>
  </si>
  <si>
    <t>MD</t>
  </si>
  <si>
    <t>DE</t>
  </si>
  <si>
    <t>MT</t>
  </si>
  <si>
    <t>NB</t>
  </si>
  <si>
    <t>QU</t>
  </si>
  <si>
    <t>VT</t>
  </si>
  <si>
    <t>SD</t>
  </si>
  <si>
    <t>AB</t>
  </si>
  <si>
    <t>BC</t>
  </si>
  <si>
    <t>ID</t>
  </si>
  <si>
    <t>SK</t>
  </si>
  <si>
    <t>MB</t>
  </si>
  <si>
    <t>Alabama</t>
  </si>
  <si>
    <t>Arizona</t>
  </si>
  <si>
    <t>Arkansas</t>
  </si>
  <si>
    <t>California</t>
  </si>
  <si>
    <t>Colorado</t>
  </si>
  <si>
    <t>Connecticut</t>
  </si>
  <si>
    <t>Delaware</t>
  </si>
  <si>
    <t>Florida</t>
  </si>
  <si>
    <t>Georgia</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</si>
  <si>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</si>
  <si>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</si>
  <si>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</si>
  <si>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</si>
  <si>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</si>
  <si>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</si>
  <si>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</si>
  <si>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</si>
  <si>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</si>
  <si>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</si>
  <si>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</si>
  <si>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</si>
  <si>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</si>
  <si>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</si>
  <si>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</si>
  <si>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</si>
  <si>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</si>
  <si>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</si>
  <si>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</si>
  <si>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</si>
  <si>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</si>
  <si>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</si>
  <si>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</si>
  <si>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</si>
  <si>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</si>
  <si>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</si>
  <si>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</si>
  <si>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</si>
  <si>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</si>
  <si>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</si>
  <si>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</si>
  <si>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</si>
  <si>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</si>
  <si>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</si>
  <si>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</si>
  <si>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</si>
  <si>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</si>
  <si>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</si>
  <si>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</si>
  <si>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Alberta</t>
  </si>
  <si>
    <t>British Comlumbia</t>
  </si>
  <si>
    <t>Ontario</t>
  </si>
  <si>
    <t>New Brunswick</t>
  </si>
  <si>
    <t>Manitoba</t>
  </si>
  <si>
    <t>Quebec</t>
  </si>
  <si>
    <t>Saskatchewan</t>
  </si>
  <si>
    <t>Last Updated Date</t>
  </si>
  <si>
    <t>Project Name</t>
  </si>
  <si>
    <t>Pipeline Operator Name</t>
  </si>
  <si>
    <t>Project Type</t>
  </si>
  <si>
    <t>Pipeline Type</t>
  </si>
  <si>
    <t>FERC Docket Number</t>
  </si>
  <si>
    <t>Status</t>
  </si>
  <si>
    <t>Completed Date</t>
  </si>
  <si>
    <t>Year In Service Date</t>
  </si>
  <si>
    <t>Cost (millions)</t>
  </si>
  <si>
    <t>Miles</t>
  </si>
  <si>
    <t>Additional Capacity (MMcf/d)</t>
  </si>
  <si>
    <t>Pipeline Diameter</t>
  </si>
  <si>
    <t>Lateral</t>
  </si>
  <si>
    <t>Interstate</t>
  </si>
  <si>
    <t>Under Construction</t>
  </si>
  <si>
    <t>New Pipeline</t>
  </si>
  <si>
    <t>Applied</t>
  </si>
  <si>
    <t>Intrastate</t>
  </si>
  <si>
    <t>Announced</t>
  </si>
  <si>
    <t>Expansion</t>
  </si>
  <si>
    <t>Conversion</t>
  </si>
  <si>
    <t>Upgrade</t>
  </si>
  <si>
    <t>Completed</t>
  </si>
  <si>
    <t>Workbook Contents</t>
  </si>
  <si>
    <t>Click worksheet name or tab at bottom for data</t>
  </si>
  <si>
    <t>Worksheet Name</t>
  </si>
  <si>
    <t>Description</t>
  </si>
  <si>
    <t>Frequency</t>
  </si>
  <si>
    <t>Release Date:</t>
  </si>
  <si>
    <t>Excel File Name:</t>
  </si>
  <si>
    <t>Available from Web Page:</t>
  </si>
  <si>
    <t>For Help, Contact:</t>
  </si>
  <si>
    <t>1/27/2012 10:56:38 AM</t>
  </si>
  <si>
    <t>Natural Gas Pipeline Projects</t>
  </si>
  <si>
    <t>Quarterly</t>
  </si>
  <si>
    <t>Units</t>
  </si>
  <si>
    <t>Million cubic feet per day (MMcf/d)</t>
  </si>
  <si>
    <t>The date when the record was last updated</t>
  </si>
  <si>
    <t>Pre-applied</t>
  </si>
  <si>
    <t xml:space="preserve">Approved </t>
  </si>
  <si>
    <t>When an interstate pipeline pre-applied with FERC</t>
  </si>
  <si>
    <t>When the projects is completed or put in service</t>
  </si>
  <si>
    <t>Name of the projects as appeared on press releases or government applications</t>
  </si>
  <si>
    <t>Pipeline systems that cross one or more States. They are regulated by Federal Energy Regulatory Commission (FERC)</t>
  </si>
  <si>
    <t>The date when the projects were completed or put in service</t>
  </si>
  <si>
    <t>Data classification definitions</t>
  </si>
  <si>
    <t>Region definitions</t>
  </si>
  <si>
    <t>When an interstate pipeline applied with FERC</t>
  </si>
  <si>
    <t>The year when the projects were put in service or are expected to be put in service</t>
  </si>
  <si>
    <t>Projects estimated cost based on companies' press releases or applications</t>
  </si>
  <si>
    <t>Projects estimated mileage based on companies' press releases or applications</t>
  </si>
  <si>
    <t>Projects estimated additional capacity based on companies' press releases or applications</t>
  </si>
  <si>
    <t>Pipeline estimated diameter based on companies' press releases or applications</t>
  </si>
  <si>
    <t>States that gain the additional capacity by the projects</t>
  </si>
  <si>
    <t>Regions that gain the additional capacity by the projects</t>
  </si>
  <si>
    <t>Sources:</t>
  </si>
  <si>
    <t>Note:</t>
  </si>
  <si>
    <t>Not available = na</t>
  </si>
  <si>
    <t>Definitions</t>
  </si>
  <si>
    <t>Regions</t>
  </si>
  <si>
    <t>U.S. natural gas pipeline projects</t>
  </si>
  <si>
    <t>New pipeline system</t>
  </si>
  <si>
    <t>Unknown = -</t>
  </si>
  <si>
    <t xml:space="preserve">Notes: </t>
  </si>
  <si>
    <t>Pipeline Diameter (Inches)</t>
  </si>
  <si>
    <t>State Name</t>
  </si>
  <si>
    <t>State</t>
  </si>
  <si>
    <t>Region</t>
  </si>
  <si>
    <t>Definition</t>
  </si>
  <si>
    <t>Category</t>
  </si>
  <si>
    <t>Field</t>
  </si>
  <si>
    <t>Authority</t>
  </si>
  <si>
    <t>Docket Number</t>
  </si>
  <si>
    <t>State(s)</t>
  </si>
  <si>
    <t>Region(s)</t>
  </si>
  <si>
    <t>Spectra Energy</t>
  </si>
  <si>
    <t>Perryville Gas Storage LLC</t>
  </si>
  <si>
    <t>Elba Express Pipeline</t>
  </si>
  <si>
    <t>Texas Eastern Transmission</t>
  </si>
  <si>
    <t>Algonquin Gas Transmission</t>
  </si>
  <si>
    <t>National Fuel Gas Supply Corp</t>
  </si>
  <si>
    <t>XcelEnergy</t>
  </si>
  <si>
    <t>KM Interstate Pipeline Co</t>
  </si>
  <si>
    <t>NiSource Gas Transmission &amp; Storage</t>
  </si>
  <si>
    <t>Iroquois Pipeline Co</t>
  </si>
  <si>
    <t>Tennessee Gas Pipeline Co</t>
  </si>
  <si>
    <t>Alliance Pipeline LP</t>
  </si>
  <si>
    <t>Mississippi Hub LLC</t>
  </si>
  <si>
    <t>Puget Sound Energy</t>
  </si>
  <si>
    <t>Gulf Crossing Pipeline</t>
  </si>
  <si>
    <t>NET Midstream LLC</t>
  </si>
  <si>
    <t>Piedmont Natural Gas</t>
  </si>
  <si>
    <t>Gulf LNG Pipeline LLC</t>
  </si>
  <si>
    <t>Merchant Energy Partners LLC</t>
  </si>
  <si>
    <t>Southern Natural Gas Co</t>
  </si>
  <si>
    <t>Port Barre Investments LLC</t>
  </si>
  <si>
    <t>Pine Prairie Storage Co</t>
  </si>
  <si>
    <t>Eastern Shore Natural Gas</t>
  </si>
  <si>
    <t>Enbridge Energy Pipeline Co</t>
  </si>
  <si>
    <t>Magnum Gas Storage LLC</t>
  </si>
  <si>
    <t>Kinder Morgan Energy Partners</t>
  </si>
  <si>
    <t>Kinder Morgan Interstate Gas Transmissio</t>
  </si>
  <si>
    <t>Cadeville Gas Storage LLC</t>
  </si>
  <si>
    <t>Dominion Transmission</t>
  </si>
  <si>
    <t>Kern River Gas Transmission</t>
  </si>
  <si>
    <t>Pascagoula Supply Line</t>
  </si>
  <si>
    <t>Bison Pipeline LLC</t>
  </si>
  <si>
    <t>Northern Border Pipeline</t>
  </si>
  <si>
    <t>Paiute Pipeline</t>
  </si>
  <si>
    <t>Central New York Oil &amp; Gas</t>
  </si>
  <si>
    <t>Empire Pipeline</t>
  </si>
  <si>
    <t>East Tennessee Nat Gas Co</t>
  </si>
  <si>
    <t>Golden Pass Pipeline</t>
  </si>
  <si>
    <t>Enterprise Products Partners</t>
  </si>
  <si>
    <t>Southeast Supply Header LLC</t>
  </si>
  <si>
    <t>Florida Gas Trans Co</t>
  </si>
  <si>
    <t>Energy Transfer Partners LP</t>
  </si>
  <si>
    <t>Questar Overthrust Pipeline Co</t>
  </si>
  <si>
    <t>Ruby Pipeline LLC</t>
  </si>
  <si>
    <t>Gulf South Pipeline</t>
  </si>
  <si>
    <t>Energy Transfer Co</t>
  </si>
  <si>
    <t>Anchor Point Energy LLC</t>
  </si>
  <si>
    <t>Gulfstream Natural Gas System</t>
  </si>
  <si>
    <t>Regency Energy Partners LP</t>
  </si>
  <si>
    <t>North Baja Pipeline LLC</t>
  </si>
  <si>
    <t>Wilson Gas Storage Facility</t>
  </si>
  <si>
    <t>Rockies Express Pipeline</t>
  </si>
  <si>
    <t>Wyoming Interstate Gas Co</t>
  </si>
  <si>
    <t>Eastern Shore Parkesburg Line</t>
  </si>
  <si>
    <t>City of Monroe</t>
  </si>
  <si>
    <t>Pecan Pipeline Co</t>
  </si>
  <si>
    <t>Gill Ranch Storage LLC</t>
  </si>
  <si>
    <t>Midcontinent Express Pipeline</t>
  </si>
  <si>
    <t>T.W. Phillips Pipeline Corp</t>
  </si>
  <si>
    <t>Fayetteville Express Pipeline</t>
  </si>
  <si>
    <t>SeaCoast Gas Transmission LLC</t>
  </si>
  <si>
    <t>Northwest Pipeline Co</t>
  </si>
  <si>
    <t>Centerpoint Energy Gas Transmission</t>
  </si>
  <si>
    <t>Colorado Interstate Gas Co</t>
  </si>
  <si>
    <t>Midwestern Gas Transmission Co</t>
  </si>
  <si>
    <t>Northern Natural Gas Co</t>
  </si>
  <si>
    <t>Columbia Gas Transmission</t>
  </si>
  <si>
    <t>PetroLogistics Natural Gas Storage</t>
  </si>
  <si>
    <t>Questar Pipeline</t>
  </si>
  <si>
    <t>City of LaGrange</t>
  </si>
  <si>
    <t>MarkWest Pioneer LLC</t>
  </si>
  <si>
    <t>Transwestern Pipeline Co</t>
  </si>
  <si>
    <t>Guardian Pipeline Co</t>
  </si>
  <si>
    <t>Michigan Consolidated PL Co</t>
  </si>
  <si>
    <t>Viking Gas Transmission Co</t>
  </si>
  <si>
    <t>University New Hampshire</t>
  </si>
  <si>
    <t>Virginia natural Gas Co</t>
  </si>
  <si>
    <t>Williston Basin Interstate PL</t>
  </si>
  <si>
    <t>Wycoff Gas Storage Co</t>
  </si>
  <si>
    <t>Monroe Gas Storage Co. LLC</t>
  </si>
  <si>
    <t>Vector Pipeline</t>
  </si>
  <si>
    <t>Kinder Morgan Louisiana PL Co</t>
  </si>
  <si>
    <t>MoGas Energy LLC</t>
  </si>
  <si>
    <t>MIGC Inc.</t>
  </si>
  <si>
    <t>SGR Holding Corporation</t>
  </si>
  <si>
    <t>Freeport LNG Development LP</t>
  </si>
  <si>
    <t>Lower Valley Energy Coop</t>
  </si>
  <si>
    <t>Sempra Energy Inc</t>
  </si>
  <si>
    <t>Regency Intrastate Pipeline Co</t>
  </si>
  <si>
    <t>Dominion Cove Point LNG PL Co</t>
  </si>
  <si>
    <t>Ozark Gas Transmission Co</t>
  </si>
  <si>
    <t>Greater Minnesota Transmission</t>
  </si>
  <si>
    <t>Panhandle Eastern Pipeline Co</t>
  </si>
  <si>
    <t>Tuscarora Pipeline Co</t>
  </si>
  <si>
    <t>Trunkline Gas Co</t>
  </si>
  <si>
    <t>MichCon Energy Co</t>
  </si>
  <si>
    <t>TransCanada Pipeline LTD</t>
  </si>
  <si>
    <t>Cheniere Energy</t>
  </si>
  <si>
    <t>Tampa Electric Co</t>
  </si>
  <si>
    <t>Cheyenne Plains Pipeline Co</t>
  </si>
  <si>
    <t>Neptune LNG LLC</t>
  </si>
  <si>
    <t>NGS Investments LLC</t>
  </si>
  <si>
    <t>Wisconsin Public Service Corp</t>
  </si>
  <si>
    <t>We Energies Inc</t>
  </si>
  <si>
    <t>Maritimes &amp; Northeast Pipeline</t>
  </si>
  <si>
    <t>MarkWest New Mexico LP</t>
  </si>
  <si>
    <t>NorTex Gas Storage LLC</t>
  </si>
  <si>
    <t>Crosstex Energy Services</t>
  </si>
  <si>
    <t>Aspen Pipeline LP</t>
  </si>
  <si>
    <t>KB Pipeline Co</t>
  </si>
  <si>
    <t>Kinder Morgan Inc</t>
  </si>
  <si>
    <t>TransColorado Pipeline</t>
  </si>
  <si>
    <t>Kinder Morgan Illinois PL Co</t>
  </si>
  <si>
    <t>DTE Energy Inc</t>
  </si>
  <si>
    <t>Rendezvous Gas Services</t>
  </si>
  <si>
    <t>Southern Star Central PL Co</t>
  </si>
  <si>
    <t>Sabine Pipeline LLC</t>
  </si>
  <si>
    <t>Pacific Gas and Electric Co</t>
  </si>
  <si>
    <t>Columbia Gas of Ohio</t>
  </si>
  <si>
    <t>ProLiance Energy LLC</t>
  </si>
  <si>
    <t>Liberty Gas Storage LLC</t>
  </si>
  <si>
    <t>Rendezvous Gas Pipeline</t>
  </si>
  <si>
    <t>Atmos Energy Inc</t>
  </si>
  <si>
    <t>Lodi Storage Inc</t>
  </si>
  <si>
    <t>Freebird Gas Storage LLC</t>
  </si>
  <si>
    <t>Windsor Energy Inc</t>
  </si>
  <si>
    <t>Eastern North Carolina PL Co</t>
  </si>
  <si>
    <t>Suburban Gas Co</t>
  </si>
  <si>
    <t>Petal Gas Storage LLC</t>
  </si>
  <si>
    <t>Excelerate Energy LLC</t>
  </si>
  <si>
    <t>Mississippi River Transmission</t>
  </si>
  <si>
    <t>Consumers Energy Inc</t>
  </si>
  <si>
    <t>Dominion South Pipeline Co</t>
  </si>
  <si>
    <t>SRG (Saltriver Group) Inc</t>
  </si>
  <si>
    <t>Discovery Gas Transmission LLC</t>
  </si>
  <si>
    <t>Yankee Gas Services Co</t>
  </si>
  <si>
    <t>Rocky Mountain Pipeline Co</t>
  </si>
  <si>
    <t>West Texas Gas Co</t>
  </si>
  <si>
    <t>Bluewater Gas Storage LLC</t>
  </si>
  <si>
    <t>Coos County Pipeline Co</t>
  </si>
  <si>
    <t>KeySpan Energy Delivery Inc</t>
  </si>
  <si>
    <t>Northwest Natural Gas Co</t>
  </si>
  <si>
    <t>Saltville Gas Storage Co</t>
  </si>
  <si>
    <t>Niagara Mohawk Power Co</t>
  </si>
  <si>
    <t>SCG Pipeline Inc</t>
  </si>
  <si>
    <t>Sierra Production Co</t>
  </si>
  <si>
    <t>Energy West Development Inc</t>
  </si>
  <si>
    <t>Regent Resources Ltd</t>
  </si>
  <si>
    <t>Somerset Gas Transmission Inc</t>
  </si>
  <si>
    <t>MidAmerican Energy Inc</t>
  </si>
  <si>
    <t>Hutchinson Utilities Inc</t>
  </si>
  <si>
    <t>Kinder Morgan Texas Pipeline</t>
  </si>
  <si>
    <t>Kenai Kachemak Pipeline LLC</t>
  </si>
  <si>
    <t>Wild Goose Storage Inc</t>
  </si>
  <si>
    <t>Gasoducto del Rio</t>
  </si>
  <si>
    <t>Missouri Interstate Gas LLC</t>
  </si>
  <si>
    <t>MidCoast Pipeline Co</t>
  </si>
  <si>
    <t>Southern California Gas Co</t>
  </si>
  <si>
    <t>Tidelands Oil &amp; Gas Corp</t>
  </si>
  <si>
    <t>North Texas Pipeline Co</t>
  </si>
  <si>
    <t>Trailblazer Pipeline Co</t>
  </si>
  <si>
    <t>Ohio Valley Hub LLC</t>
  </si>
  <si>
    <t>Palmetto Pipeline Co</t>
  </si>
  <si>
    <t>Cove Point LNG Pipeline Co</t>
  </si>
  <si>
    <t>Progress Energy Corp</t>
  </si>
  <si>
    <t>Semco Energy Co</t>
  </si>
  <si>
    <t>Chinook Pipeline Co</t>
  </si>
  <si>
    <t>Trans-Union Pipeline Co</t>
  </si>
  <si>
    <t>Duke Energy Field Services</t>
  </si>
  <si>
    <t>Williams Gas Pipelines Central</t>
  </si>
  <si>
    <t>Falcon Gas Storage PL</t>
  </si>
  <si>
    <t>EnergySouth Gas Co</t>
  </si>
  <si>
    <t>Virginia Gas Co</t>
  </si>
  <si>
    <t>San Diego Gas &amp; Elec Co</t>
  </si>
  <si>
    <t>Great Lakes Gas Trans LTD</t>
  </si>
  <si>
    <t>Coral Energy Corp</t>
  </si>
  <si>
    <t>Canadian-Montana Pipeline Co</t>
  </si>
  <si>
    <t>Vermont Gas Sys Inc</t>
  </si>
  <si>
    <t>North Shore Gas Co</t>
  </si>
  <si>
    <t>PNGTS/Martimes &amp; Northeast</t>
  </si>
  <si>
    <t>Portland Natural Gas</t>
  </si>
  <si>
    <t>USG Pipeline Co.</t>
  </si>
  <si>
    <t>Mid Louisiana Gas Co</t>
  </si>
  <si>
    <t>Public Service Co of CO</t>
  </si>
  <si>
    <t>Pacific Interstate Offshore</t>
  </si>
  <si>
    <t>Destin Pipeline Co. LLC</t>
  </si>
  <si>
    <t>Noram Gas Transmission Co</t>
  </si>
  <si>
    <t>Interenergy Sheffield Process</t>
  </si>
  <si>
    <t>Delhi Gas Pipeline Co</t>
  </si>
  <si>
    <t>Nautilus Pipeline Co, LLC</t>
  </si>
  <si>
    <t>Venice Gas Gathering System LL</t>
  </si>
  <si>
    <t>Transok Pipeline Co</t>
  </si>
  <si>
    <t>AL,GA</t>
  </si>
  <si>
    <t>FERC</t>
  </si>
  <si>
    <t>na</t>
  </si>
  <si>
    <t>Perryville Storage Laterals</t>
  </si>
  <si>
    <t>24,36</t>
  </si>
  <si>
    <t>CP09-418</t>
  </si>
  <si>
    <t>PA,MD</t>
  </si>
  <si>
    <t>Constitution Pipeline</t>
  </si>
  <si>
    <t>PA,NY</t>
  </si>
  <si>
    <t>Approved</t>
  </si>
  <si>
    <t>36,30</t>
  </si>
  <si>
    <t>Ohio Pipeline Energy Network</t>
  </si>
  <si>
    <t>Algonquin Incremental Market (AIM)</t>
  </si>
  <si>
    <t>Cherokee Natural Gas Pipeline Project</t>
  </si>
  <si>
    <t>East Side Expansion Project</t>
  </si>
  <si>
    <t>TETCO TEAM 2014 Expansion</t>
  </si>
  <si>
    <t>Transco Rockaway Delivery Project</t>
  </si>
  <si>
    <t>NJ,NY</t>
  </si>
  <si>
    <t>CP11-490</t>
  </si>
  <si>
    <t>Northeast Upgrade Project</t>
  </si>
  <si>
    <t>PA,NJ</t>
  </si>
  <si>
    <t>OR,WA</t>
  </si>
  <si>
    <t>Northeast Supply Link Project</t>
  </si>
  <si>
    <t>PA,NJ,NY</t>
  </si>
  <si>
    <t>36,24</t>
  </si>
  <si>
    <t>CP11-56</t>
  </si>
  <si>
    <t>UT,WY</t>
  </si>
  <si>
    <t>Tioga Lateral Project</t>
  </si>
  <si>
    <t>CP12-50</t>
  </si>
  <si>
    <t>Willcox Lateral 2013 Expansion Project</t>
  </si>
  <si>
    <t>TX,MX</t>
  </si>
  <si>
    <t>CP12-6</t>
  </si>
  <si>
    <t>Mississippi Hub Storage Phase 2</t>
  </si>
  <si>
    <t>30,24</t>
  </si>
  <si>
    <t>CP09-110</t>
  </si>
  <si>
    <t>Bayonne Delivery Lateral Project</t>
  </si>
  <si>
    <t>20,14</t>
  </si>
  <si>
    <t>CP09-417</t>
  </si>
  <si>
    <t>South Seattle Delivery Lateral Expansion</t>
  </si>
  <si>
    <t>CP11-520</t>
  </si>
  <si>
    <t>Tioga Area Expansion Project</t>
  </si>
  <si>
    <t>CP12-19</t>
  </si>
  <si>
    <t>Sabinsville to Morrisville Project</t>
  </si>
  <si>
    <t>Construction</t>
  </si>
  <si>
    <t>NJ-NY Project</t>
  </si>
  <si>
    <t>30,42</t>
  </si>
  <si>
    <t>CP12-30</t>
  </si>
  <si>
    <t>Eagle Ford Midstream Expansion</t>
  </si>
  <si>
    <t>MPP Project</t>
  </si>
  <si>
    <t>CP12-28</t>
  </si>
  <si>
    <t>Northeast Connector</t>
  </si>
  <si>
    <t>Inergy Marc I Hub Line Project</t>
  </si>
  <si>
    <t>CP10-480</t>
  </si>
  <si>
    <t>TX,LA</t>
  </si>
  <si>
    <t>CP06-12/13/14</t>
  </si>
  <si>
    <t>East Cheyenne Storage Header</t>
  </si>
  <si>
    <t>24,16</t>
  </si>
  <si>
    <t>CP10-34</t>
  </si>
  <si>
    <t>South System Expansion III Phase 3</t>
  </si>
  <si>
    <t>CP09-36</t>
  </si>
  <si>
    <t>CP04-400</t>
  </si>
  <si>
    <t>Mid-Atlantic Connector Expansion</t>
  </si>
  <si>
    <t>CP11-31</t>
  </si>
  <si>
    <t>WV,PA</t>
  </si>
  <si>
    <t>Transco Mid-South Expansion Phase 1</t>
  </si>
  <si>
    <t>CP11-18</t>
  </si>
  <si>
    <t>South System Expansion III Phase 2</t>
  </si>
  <si>
    <t>Northeast Expansion Project</t>
  </si>
  <si>
    <t>CP11-39</t>
  </si>
  <si>
    <t>Minisink Compressor Project</t>
  </si>
  <si>
    <t>CP11-515</t>
  </si>
  <si>
    <t>TETCO TEAM 2012 Expansion</t>
  </si>
  <si>
    <t>CP11-67</t>
  </si>
  <si>
    <t>Pine Prairie Chalk Line Loop</t>
  </si>
  <si>
    <t>CP04-379</t>
  </si>
  <si>
    <t>DE,MD</t>
  </si>
  <si>
    <t>10,6</t>
  </si>
  <si>
    <t>CP11-333</t>
  </si>
  <si>
    <t>Appalachian Gateway Project</t>
  </si>
  <si>
    <t>30,24,20</t>
  </si>
  <si>
    <t>CP10-448</t>
  </si>
  <si>
    <t>GA,SC</t>
  </si>
  <si>
    <t>CP09-88</t>
  </si>
  <si>
    <t>Mountain Pass Lateral</t>
  </si>
  <si>
    <t>Station 230C Project</t>
  </si>
  <si>
    <t>Ferc</t>
  </si>
  <si>
    <t>CP11-133</t>
  </si>
  <si>
    <t>CP11-303</t>
  </si>
  <si>
    <t>Transco Mid-South Expansion Phase 2</t>
  </si>
  <si>
    <t>TX,LA,MS</t>
  </si>
  <si>
    <t>42,36</t>
  </si>
  <si>
    <t>Philadelphia Lateral Expansion Project</t>
  </si>
  <si>
    <t>CP11-508</t>
  </si>
  <si>
    <t>Northeast Supply Diversification Project</t>
  </si>
  <si>
    <t>CP11-30</t>
  </si>
  <si>
    <t>Line N 2012 Expansion</t>
  </si>
  <si>
    <t>CP11-512</t>
  </si>
  <si>
    <t>Sunrise Project</t>
  </si>
  <si>
    <t>PA,WV</t>
  </si>
  <si>
    <t>24,20,16</t>
  </si>
  <si>
    <t>Franklin to Hastings Expansion</t>
  </si>
  <si>
    <t>CP10-472</t>
  </si>
  <si>
    <t>Northern Access Expansion Project</t>
  </si>
  <si>
    <t>CP11-128</t>
  </si>
  <si>
    <t>Moss Bluff 2011 Storage Header</t>
  </si>
  <si>
    <t>CP08-387</t>
  </si>
  <si>
    <t>North Seattle Delivery Lateral Expansion</t>
  </si>
  <si>
    <t>Cadeville Storage Headers</t>
  </si>
  <si>
    <t>16,24</t>
  </si>
  <si>
    <t>CP11-41</t>
  </si>
  <si>
    <t>CP11-46</t>
  </si>
  <si>
    <t>Pascagoula Expansion Project</t>
  </si>
  <si>
    <t>MS,AL</t>
  </si>
  <si>
    <t>CP09-456</t>
  </si>
  <si>
    <t>300 Line Expansion Project</t>
  </si>
  <si>
    <t>CP09-444</t>
  </si>
  <si>
    <t>Bison Pipeline Project</t>
  </si>
  <si>
    <t>WY,MT,ND</t>
  </si>
  <si>
    <t>CP09-161</t>
  </si>
  <si>
    <t>Princeton Lateral Project</t>
  </si>
  <si>
    <t>CP10-468</t>
  </si>
  <si>
    <t>Paiute South Tahoe Lateral</t>
  </si>
  <si>
    <t>CP10-41</t>
  </si>
  <si>
    <t>North and South Expansion Project</t>
  </si>
  <si>
    <t>CP10-194</t>
  </si>
  <si>
    <t>Tioga County Extension Project</t>
  </si>
  <si>
    <t>completed</t>
  </si>
  <si>
    <t>CP10-493</t>
  </si>
  <si>
    <t>Hot Spring Lateral Project</t>
  </si>
  <si>
    <t>CP10-471</t>
  </si>
  <si>
    <t>CP10-89</t>
  </si>
  <si>
    <t>Acadian Haynesville Extension</t>
  </si>
  <si>
    <t>42,30,36</t>
  </si>
  <si>
    <t>Mobile Bay South II Expansion Project</t>
  </si>
  <si>
    <t>CP10-21</t>
  </si>
  <si>
    <t>Joint Pipeline Expansion (SESH) Project</t>
  </si>
  <si>
    <t>CP09-40</t>
  </si>
  <si>
    <t>NFGS Line N Projects</t>
  </si>
  <si>
    <t>CP10-457</t>
  </si>
  <si>
    <t>Apex Expansion Project</t>
  </si>
  <si>
    <t>WY,UT,NV</t>
  </si>
  <si>
    <t>CP10-14</t>
  </si>
  <si>
    <t>FGT Phase VIII Expansion</t>
  </si>
  <si>
    <t>AL,FL</t>
  </si>
  <si>
    <t>42,36,30.24</t>
  </si>
  <si>
    <t>CP09-17</t>
  </si>
  <si>
    <t>Eagle Ford Dos Hermanas Pipeline</t>
  </si>
  <si>
    <t>Transco 85 North Expansion Phase 2</t>
  </si>
  <si>
    <t>AL,GA,SC,NC</t>
  </si>
  <si>
    <t>CP09-57</t>
  </si>
  <si>
    <t>Maine Line 133 Loop Expansion</t>
  </si>
  <si>
    <t>CP10-3</t>
  </si>
  <si>
    <t>Eagle Ford Chisholm Pipeline</t>
  </si>
  <si>
    <t>Ruby Pipeline Project</t>
  </si>
  <si>
    <t>WY,UT,NV,OR</t>
  </si>
  <si>
    <t>CP09-54</t>
  </si>
  <si>
    <t>AIRPORT II COMPRESSION</t>
  </si>
  <si>
    <t>CP10-502</t>
  </si>
  <si>
    <t>CP10-459</t>
  </si>
  <si>
    <t>Clarence Compressor</t>
  </si>
  <si>
    <t>CP10-465</t>
  </si>
  <si>
    <t>South System Expansion III Phase 1</t>
  </si>
  <si>
    <t>North Fork Pipeline</t>
  </si>
  <si>
    <t>AK</t>
  </si>
  <si>
    <t>Alaska</t>
  </si>
  <si>
    <t>TEMAX/TIME III</t>
  </si>
  <si>
    <t>30,36</t>
  </si>
  <si>
    <t>CP09-68</t>
  </si>
  <si>
    <t>Gulfstream Pipeline Phase 5</t>
  </si>
  <si>
    <t>CP10-4</t>
  </si>
  <si>
    <t>FGT Mobile Bay Lateral Expansion</t>
  </si>
  <si>
    <t>CP09-455</t>
  </si>
  <si>
    <t>Dominion Hub III Project</t>
  </si>
  <si>
    <t>CP09-18</t>
  </si>
  <si>
    <t>Dominion Hub II Project</t>
  </si>
  <si>
    <t>CP09-83</t>
  </si>
  <si>
    <t>Mainline 2010 System Expansion</t>
  </si>
  <si>
    <t>WY,NV</t>
  </si>
  <si>
    <t>CP08-429</t>
  </si>
  <si>
    <t>CP08-467</t>
  </si>
  <si>
    <t>Haynesville Expansion Project</t>
  </si>
  <si>
    <t>36,42</t>
  </si>
  <si>
    <t>Transco Mobile Bay South Expansion</t>
  </si>
  <si>
    <t>CP08-476</t>
  </si>
  <si>
    <t>Delta Lateral Project</t>
  </si>
  <si>
    <t>CP09-237</t>
  </si>
  <si>
    <t>Dominion Rural Valley Project</t>
  </si>
  <si>
    <t>CP09-10</t>
  </si>
  <si>
    <t>TGT Fayetteville Lateral Phase 3</t>
  </si>
  <si>
    <t>CGT Cobb Expansion Project</t>
  </si>
  <si>
    <t>CP09-437</t>
  </si>
  <si>
    <t>North Baja Yuma Lateral</t>
  </si>
  <si>
    <t>MX,AZ</t>
  </si>
  <si>
    <t>CP08-152</t>
  </si>
  <si>
    <t>Transco 85 North Expansion Phase I</t>
  </si>
  <si>
    <t>Enterprise Wilson Storage Link</t>
  </si>
  <si>
    <t>REX Meeker to Cheyenne Expansion Compressor</t>
  </si>
  <si>
    <t>CO,WY</t>
  </si>
  <si>
    <t>CP09-58</t>
  </si>
  <si>
    <t>2010 System Enhancement Project</t>
  </si>
  <si>
    <t>CP10-13</t>
  </si>
  <si>
    <t>Eshore Parkesburg Expansion</t>
  </si>
  <si>
    <t>CP10-76</t>
  </si>
  <si>
    <t>Monroe Pipeline Project</t>
  </si>
  <si>
    <t>Prairie Rose Header Pipeline</t>
  </si>
  <si>
    <t>CP08-465</t>
  </si>
  <si>
    <t>Egan Storage Header Exp</t>
  </si>
  <si>
    <t>CP07-88</t>
  </si>
  <si>
    <t>Enbridge Marquez Plant Line</t>
  </si>
  <si>
    <t>16,36</t>
  </si>
  <si>
    <t>Gill Ranch Storage Lateral</t>
  </si>
  <si>
    <t>Midcontinent Express Pipeline Expansion</t>
  </si>
  <si>
    <t>OK,TX,LA</t>
  </si>
  <si>
    <t>CP09-56</t>
  </si>
  <si>
    <t>Overthrust Compression Expansion Project</t>
  </si>
  <si>
    <t>CP09-76</t>
  </si>
  <si>
    <t>T.W. Phillips Bionol Clearfield Pipeline Proj</t>
  </si>
  <si>
    <t>CP09-3</t>
  </si>
  <si>
    <t>AR,MS</t>
  </si>
  <si>
    <t>CP09-433</t>
  </si>
  <si>
    <t>Algonquin East-to-West (EW2) Expansion</t>
  </si>
  <si>
    <t>CP08-420</t>
  </si>
  <si>
    <t>Red River Lateral</t>
  </si>
  <si>
    <t>Enterprise Trinity River Supply Lateral</t>
  </si>
  <si>
    <t>TECO SeaCoast Pipeline Project</t>
  </si>
  <si>
    <t>24,20</t>
  </si>
  <si>
    <t>ETC Tiger Pipeline Project</t>
  </si>
  <si>
    <t>CP09-460</t>
  </si>
  <si>
    <t>Diamond Mountain Compressor Station Project.</t>
  </si>
  <si>
    <t>CP09-449</t>
  </si>
  <si>
    <t>NWPL Sundance Trail Expansion</t>
  </si>
  <si>
    <t>CO,UT,WY</t>
  </si>
  <si>
    <t>CP09-415</t>
  </si>
  <si>
    <t>CEGT Carthage/Perryville (Line CP) Phase IV</t>
  </si>
  <si>
    <t>CP09-29</t>
  </si>
  <si>
    <t>SONAT Elba Express III</t>
  </si>
  <si>
    <t>CP06-470</t>
  </si>
  <si>
    <t>CIG Raton Basin 2010 Expansion</t>
  </si>
  <si>
    <t>CP09-464</t>
  </si>
  <si>
    <t>Bi-directional Pipeline Conversion</t>
  </si>
  <si>
    <t>IL,IN</t>
  </si>
  <si>
    <t>CP08-436</t>
  </si>
  <si>
    <t>NNG Northern Lights 2010 Zone EF Expansion</t>
  </si>
  <si>
    <t>CP09-11</t>
  </si>
  <si>
    <t>Haynesville/Perryville Expansion</t>
  </si>
  <si>
    <t>CP09-420</t>
  </si>
  <si>
    <t>Dominion Hub I Project</t>
  </si>
  <si>
    <t>CP08-33</t>
  </si>
  <si>
    <t>Dominion Utica 7 Project</t>
  </si>
  <si>
    <t>CP08-45</t>
  </si>
  <si>
    <t>Dominion Quantico Compression Expansion</t>
  </si>
  <si>
    <t>CP07-31</t>
  </si>
  <si>
    <t>CGT 2008 Appalachian Expansion</t>
  </si>
  <si>
    <t>CP08-85</t>
  </si>
  <si>
    <t>TGT Fayetteville Lateral Phase 2</t>
  </si>
  <si>
    <t>CP07-417</t>
  </si>
  <si>
    <t>TGT Greenville Lateral</t>
  </si>
  <si>
    <t>Hi Fields Lateral</t>
  </si>
  <si>
    <t>AL,MS</t>
  </si>
  <si>
    <t>CP07-44</t>
  </si>
  <si>
    <t>CGT Eastern Market Expansion</t>
  </si>
  <si>
    <t>36,26</t>
  </si>
  <si>
    <t>CP07-367</t>
  </si>
  <si>
    <t>CEGT Long Lake Compressor Station Project</t>
  </si>
  <si>
    <t>CP08-455</t>
  </si>
  <si>
    <t>Northern Border Des Plaines Project</t>
  </si>
  <si>
    <t>IL,IA</t>
  </si>
  <si>
    <t>CP08-72</t>
  </si>
  <si>
    <t>Bayou Choctaw Storage Headers</t>
  </si>
  <si>
    <t>CP07-428</t>
  </si>
  <si>
    <t>Questar Greasewood Station</t>
  </si>
  <si>
    <t>UT,CO</t>
  </si>
  <si>
    <t>CP08-405</t>
  </si>
  <si>
    <t>Kia Motor Lateral</t>
  </si>
  <si>
    <t>TETCO Northern Bridge Project</t>
  </si>
  <si>
    <t>OH,WV,PA</t>
  </si>
  <si>
    <t>CP08-100</t>
  </si>
  <si>
    <t>NWPL Colorado Hub Connection Project (CHC)</t>
  </si>
  <si>
    <t>CP08-477</t>
  </si>
  <si>
    <t>CEGT Searcy Ph 2</t>
  </si>
  <si>
    <t>CP09-175</t>
  </si>
  <si>
    <t>CEGT Tontitown Project</t>
  </si>
  <si>
    <t>OK,AR</t>
  </si>
  <si>
    <t>CP08-69</t>
  </si>
  <si>
    <t>Fitchburg Expansion Project</t>
  </si>
  <si>
    <t>CP08-63</t>
  </si>
  <si>
    <t>CP08-65</t>
  </si>
  <si>
    <t>Tenneco Carthage Lateral Expansion</t>
  </si>
  <si>
    <t>CP08-27</t>
  </si>
  <si>
    <t>KM REX/NGPL Phase 1</t>
  </si>
  <si>
    <t>WY,KS,IA</t>
  </si>
  <si>
    <t>MarkWest Arkoma Connector Pipeline Project</t>
  </si>
  <si>
    <t>CP08-404</t>
  </si>
  <si>
    <t>CP08-403</t>
  </si>
  <si>
    <t>TW Phoenix Lateral Project</t>
  </si>
  <si>
    <t>42,36,24</t>
  </si>
  <si>
    <t>CP06-459</t>
  </si>
  <si>
    <t>OK,TX,LA,MS,AL</t>
  </si>
  <si>
    <t>CP08-6</t>
  </si>
  <si>
    <t>ET Cleburne to Tolar Extension</t>
  </si>
  <si>
    <t>TGT Midland Storage Lateral Exp</t>
  </si>
  <si>
    <t>CP07-405</t>
  </si>
  <si>
    <t>Gulf Crossing Pipeline Project</t>
  </si>
  <si>
    <t>CP07-398</t>
  </si>
  <si>
    <t>Guardian Pipeline Expansion and Extension Project</t>
  </si>
  <si>
    <t>30,20</t>
  </si>
  <si>
    <t>CP07-8</t>
  </si>
  <si>
    <t>MichCon Sumpter Extension Pipeline Project</t>
  </si>
  <si>
    <t>MSPC U-15346</t>
  </si>
  <si>
    <t>CP07-457</t>
  </si>
  <si>
    <t>Viking Fargo Lateral Expansion</t>
  </si>
  <si>
    <t>MN,ND</t>
  </si>
  <si>
    <t>CP09-69</t>
  </si>
  <si>
    <t>UNH Landfill gas-to-energy project</t>
  </si>
  <si>
    <t>Hampton Roads Crossing (HRX)</t>
  </si>
  <si>
    <t>Algonquin J-2 Loop</t>
  </si>
  <si>
    <t>CP08-256</t>
  </si>
  <si>
    <t>Algonquin Kleen Energy Lateral</t>
  </si>
  <si>
    <t>CP08-462</t>
  </si>
  <si>
    <t>WB Grasslands Expansion III</t>
  </si>
  <si>
    <t>MT,ND</t>
  </si>
  <si>
    <t>CP09-39</t>
  </si>
  <si>
    <t>Enterprise Sherman Extension</t>
  </si>
  <si>
    <t>WIG Douglas Expansion Project</t>
  </si>
  <si>
    <t>WY,CO</t>
  </si>
  <si>
    <t>CP08-468</t>
  </si>
  <si>
    <t>ET Texas Independence Pipeline</t>
  </si>
  <si>
    <t>ET Southern Shale</t>
  </si>
  <si>
    <t>Greyhawk North Lateral Phase I</t>
  </si>
  <si>
    <t>CP03-33</t>
  </si>
  <si>
    <t>ET Katy Pipeline Expansion</t>
  </si>
  <si>
    <t>Monroe Storage Field TCP Lateral</t>
  </si>
  <si>
    <t>CP07-406</t>
  </si>
  <si>
    <t>Vector Athens (ACS) Expansion</t>
  </si>
  <si>
    <t>IL,IN,MI,ON</t>
  </si>
  <si>
    <t>CP08-29</t>
  </si>
  <si>
    <t>Kinder Morgan Louisiana Pipeline</t>
  </si>
  <si>
    <t>42,24</t>
  </si>
  <si>
    <t>CP06-449</t>
  </si>
  <si>
    <t>KM REX-East Leg 1</t>
  </si>
  <si>
    <t>MO,IN,OH</t>
  </si>
  <si>
    <t>CP07-208</t>
  </si>
  <si>
    <t>KM Nebraska Ethanol Expansion Project</t>
  </si>
  <si>
    <t>16,12</t>
  </si>
  <si>
    <t>CP08-44</t>
  </si>
  <si>
    <t>KM REX/NGPL Joint Project Phase 2</t>
  </si>
  <si>
    <t>IA,IL</t>
  </si>
  <si>
    <t>Curryville Compression Expansion Project</t>
  </si>
  <si>
    <t>CP07-450</t>
  </si>
  <si>
    <t>KM REX-East Leg 2</t>
  </si>
  <si>
    <t>Transco Sentinel Expansion Phase 2</t>
  </si>
  <si>
    <t>CP08-31</t>
  </si>
  <si>
    <t>Millennium Pipeline 2008</t>
  </si>
  <si>
    <t>30,24,14</t>
  </si>
  <si>
    <t>CP98-150</t>
  </si>
  <si>
    <t>Dominion TL-263 Expansion Project</t>
  </si>
  <si>
    <t>12,16</t>
  </si>
  <si>
    <t>CP07-10</t>
  </si>
  <si>
    <t>MIGC Southern (Python) Expansion</t>
  </si>
  <si>
    <t>CP07-178</t>
  </si>
  <si>
    <t>ET Southeast Boosier Pipeline Phase 1</t>
  </si>
  <si>
    <t>Southern Pines Florida/Transco Line</t>
  </si>
  <si>
    <t>CP02-229</t>
  </si>
  <si>
    <t>Bobcat Storage Lateral</t>
  </si>
  <si>
    <t>20,16,12</t>
  </si>
  <si>
    <t>CP06-66/67/68</t>
  </si>
  <si>
    <t>El Paso Eunice Replacement Project</t>
  </si>
  <si>
    <t>CP08-2</t>
  </si>
  <si>
    <t>CGT Line A-5 Replacement</t>
  </si>
  <si>
    <t>CP98-151</t>
  </si>
  <si>
    <t>El Paso Hobbs Lateral</t>
  </si>
  <si>
    <t>CP08-14</t>
  </si>
  <si>
    <t>Freeport LNG Pipeline</t>
  </si>
  <si>
    <t>CP03-75</t>
  </si>
  <si>
    <t>FGT East Leg Expansion</t>
  </si>
  <si>
    <t>CP07-82</t>
  </si>
  <si>
    <t>ET Southeast Boosier Pipeline Phase 2</t>
  </si>
  <si>
    <t>ETenn CNX Pressure Increase</t>
  </si>
  <si>
    <t>VA,NC</t>
  </si>
  <si>
    <t>CP08-35</t>
  </si>
  <si>
    <t>El Paso Picacho Compressor Station Project</t>
  </si>
  <si>
    <t>CP07-448</t>
  </si>
  <si>
    <t>Hoback Pipeline Energy Project</t>
  </si>
  <si>
    <t>Southern Pines Destin Line</t>
  </si>
  <si>
    <t>Cameron Interstate Pipeline</t>
  </si>
  <si>
    <t>CP05-119</t>
  </si>
  <si>
    <t>Questar Greesewood/Meeker Expansion</t>
  </si>
  <si>
    <t>Mississippi Hub Storage Phase 1</t>
  </si>
  <si>
    <t>CP07-4</t>
  </si>
  <si>
    <t>Big Sandy Pipeline Phase II</t>
  </si>
  <si>
    <t>CP06-275</t>
  </si>
  <si>
    <t>White River Header Pipeline</t>
  </si>
  <si>
    <t>CP08-398</t>
  </si>
  <si>
    <t>Big Sandy Pipeline Phase I</t>
  </si>
  <si>
    <t>South Texas Flashing/Tilden Expansion</t>
  </si>
  <si>
    <t>Brazoria Interconnector Gas Pipeline</t>
  </si>
  <si>
    <t>GS Mobile Compressor Expansion</t>
  </si>
  <si>
    <t>CP07-396</t>
  </si>
  <si>
    <t>CT,NY</t>
  </si>
  <si>
    <t>CP02-31</t>
  </si>
  <si>
    <t>NNG East Leg I Expansion</t>
  </si>
  <si>
    <t>30,8,6</t>
  </si>
  <si>
    <t>CP08-95</t>
  </si>
  <si>
    <t>NY,CT</t>
  </si>
  <si>
    <t>Dominion 2008 PA Expansion</t>
  </si>
  <si>
    <t>PA,NY,MD,VA,WV,MD</t>
  </si>
  <si>
    <t>CP05-131</t>
  </si>
  <si>
    <t>Dominion Cove Point PL 2008 Expansion</t>
  </si>
  <si>
    <t>CP05-132</t>
  </si>
  <si>
    <t>Enbridge East Texas System Extension</t>
  </si>
  <si>
    <t>NNG West Leg II Expansion</t>
  </si>
  <si>
    <t>30,8</t>
  </si>
  <si>
    <t>CP08-97</t>
  </si>
  <si>
    <t>ET Carthage Loop Expansion</t>
  </si>
  <si>
    <t>Gulfstream Pipeline Phase 4 (Bartow)</t>
  </si>
  <si>
    <t>CP07-51</t>
  </si>
  <si>
    <t>Gulfstream Pipeline Phase 3b</t>
  </si>
  <si>
    <t>CP00-06-014</t>
  </si>
  <si>
    <t>Gulfstream Pipeline Phase 3a</t>
  </si>
  <si>
    <t>GS Texas to Mississippi Expansion</t>
  </si>
  <si>
    <t>LA,MS</t>
  </si>
  <si>
    <t>CP06-446</t>
  </si>
  <si>
    <t>ET Maypearl to Malone</t>
  </si>
  <si>
    <t>ETenn Patriot Extension III</t>
  </si>
  <si>
    <t>CP01-415</t>
  </si>
  <si>
    <t>ET North side to Paris Loop</t>
  </si>
  <si>
    <t>CP07-401</t>
  </si>
  <si>
    <t>KM Colorado Lateral Project</t>
  </si>
  <si>
    <t>CP07-430</t>
  </si>
  <si>
    <t>KM 2008 Grand Island Expansion</t>
  </si>
  <si>
    <t>KM Tejas/Texas Pipeline Link</t>
  </si>
  <si>
    <t>Empire/Millennium Expansion</t>
  </si>
  <si>
    <t>CP06-5/6/7</t>
  </si>
  <si>
    <t>Ozark Standing Rock Compressor</t>
  </si>
  <si>
    <t>CP08-20</t>
  </si>
  <si>
    <t>CGT Henry Hub Expansion</t>
  </si>
  <si>
    <t>Cannon Falls NG Pipeline Project</t>
  </si>
  <si>
    <t>CGT East Lateral Ryane Expansion</t>
  </si>
  <si>
    <t>CP08-26</t>
  </si>
  <si>
    <t>Tuscola East Replacement Project</t>
  </si>
  <si>
    <t>IN,OH</t>
  </si>
  <si>
    <t>CP06-428</t>
  </si>
  <si>
    <t>Eastern Shore 2008 Expansion</t>
  </si>
  <si>
    <t>PA,MD,DE</t>
  </si>
  <si>
    <t>CP06-53</t>
  </si>
  <si>
    <t>KM Rockies Express (REX-West)</t>
  </si>
  <si>
    <t>CO,NE,KS,MO</t>
  </si>
  <si>
    <t>CP06-354</t>
  </si>
  <si>
    <t>GS Southeast Expansion</t>
  </si>
  <si>
    <t>CP07-32</t>
  </si>
  <si>
    <t>Sabine Pass LNG Line</t>
  </si>
  <si>
    <t>CP07-426</t>
  </si>
  <si>
    <t>Transco Sentinel Expansion Phase I</t>
  </si>
  <si>
    <t>NEB of Canada</t>
  </si>
  <si>
    <t>TGT Fayetteville Lateral Phase 1</t>
  </si>
  <si>
    <t>36,18</t>
  </si>
  <si>
    <t>NV,CA</t>
  </si>
  <si>
    <t>CP07-27</t>
  </si>
  <si>
    <t>MidWest 2006 Eastern Extension Project</t>
  </si>
  <si>
    <t>CP05-372</t>
  </si>
  <si>
    <t>CEGT Cove Compressor Station Project</t>
  </si>
  <si>
    <t>CP07-437</t>
  </si>
  <si>
    <t>Trunkline Kaplan-to-Henry Hub (NTX) Extension</t>
  </si>
  <si>
    <t>CP06-452</t>
  </si>
  <si>
    <t>Trunkline Field Zone Expansion II</t>
  </si>
  <si>
    <t>CP08-99</t>
  </si>
  <si>
    <t>TW San Juan Lateral Expansion</t>
  </si>
  <si>
    <t>Jamestown Pipeline</t>
  </si>
  <si>
    <t>ON,NY</t>
  </si>
  <si>
    <t>TETCO Cedar Bayou Lateral Project</t>
  </si>
  <si>
    <t>CP07-411</t>
  </si>
  <si>
    <t>CEGT Replacement Project</t>
  </si>
  <si>
    <t>CP07-404</t>
  </si>
  <si>
    <t>Cheniere Southern Trail Pipeline</t>
  </si>
  <si>
    <t>LA,MS,AL</t>
  </si>
  <si>
    <t>CP05-357</t>
  </si>
  <si>
    <t>Gulfstream Bayside Lateral</t>
  </si>
  <si>
    <t>Cheyenne Plains Kirk Compressor Station</t>
  </si>
  <si>
    <t>CO,KS</t>
  </si>
  <si>
    <t>CP07-128</t>
  </si>
  <si>
    <t>Neptune LNG Lateral</t>
  </si>
  <si>
    <t>Coast Guard</t>
  </si>
  <si>
    <t>TETCO TIME II Expansion Phase 2</t>
  </si>
  <si>
    <t>OH,WV,PA,NJ</t>
  </si>
  <si>
    <t>CP06-115</t>
  </si>
  <si>
    <t>Monroe Storage Field TETCO Lateral</t>
  </si>
  <si>
    <t>QU,VT</t>
  </si>
  <si>
    <t>Southeast Supply Header Pipeline</t>
  </si>
  <si>
    <t>NGPL Louisiana/Gulf Coast Line Expansion</t>
  </si>
  <si>
    <t>CP07-03</t>
  </si>
  <si>
    <t>Tres Palacios Storage Lateral</t>
  </si>
  <si>
    <t>CP07-90</t>
  </si>
  <si>
    <t>WPSC Sheboygan/Plymouth Lateral</t>
  </si>
  <si>
    <t>CIG High Plains Project</t>
  </si>
  <si>
    <t>CP07-207</t>
  </si>
  <si>
    <t>WIG Medicine Bow 08 Expansion</t>
  </si>
  <si>
    <t>CP07-395</t>
  </si>
  <si>
    <t>WIG Mainline Expansion</t>
  </si>
  <si>
    <t>CP07-14</t>
  </si>
  <si>
    <t>SONAT Cypress 2008 Phase 2</t>
  </si>
  <si>
    <t>CP05-388</t>
  </si>
  <si>
    <t>Stagecoach North Lateral</t>
  </si>
  <si>
    <t>CP06-64</t>
  </si>
  <si>
    <t>CEGT Perryville Expansion Phase 3</t>
  </si>
  <si>
    <t>CP07-41</t>
  </si>
  <si>
    <t>We Fox Valley Lateral</t>
  </si>
  <si>
    <t>WPSC Denmark Lateral</t>
  </si>
  <si>
    <t>WPSC Chilton Lateral</t>
  </si>
  <si>
    <t>We Hartford/Westend Lateral</t>
  </si>
  <si>
    <t>WB East/West Mondak Subsystem Expansion</t>
  </si>
  <si>
    <t>WY,ND</t>
  </si>
  <si>
    <t>CP08-154</t>
  </si>
  <si>
    <t>Algonquin Ramapo Expansion</t>
  </si>
  <si>
    <t>NJ,CT</t>
  </si>
  <si>
    <t>CP06-76</t>
  </si>
  <si>
    <t>Maritimes &amp; Northeast Phase IV LNG Expansion</t>
  </si>
  <si>
    <t>NB,MA</t>
  </si>
  <si>
    <t>CP06-335</t>
  </si>
  <si>
    <t>WB Sheyenne Expansion Project</t>
  </si>
  <si>
    <t>CP08-89</t>
  </si>
  <si>
    <t>MarkWest Lea County Expansion</t>
  </si>
  <si>
    <t>CP08-01</t>
  </si>
  <si>
    <t>CEGT Elm Grove Supply Expansion</t>
  </si>
  <si>
    <t>CP06-168</t>
  </si>
  <si>
    <t>NWPL Parachute Expansion</t>
  </si>
  <si>
    <t>CP06-45</t>
  </si>
  <si>
    <t>Falcon Worsham-Steed Storage Pipeline</t>
  </si>
  <si>
    <t>CEGT Perryville Expansion Phase I &amp; 2</t>
  </si>
  <si>
    <t>CP06-85</t>
  </si>
  <si>
    <t>North Baja Pipeline Expansion Phase I</t>
  </si>
  <si>
    <t>MX,CA,AZ</t>
  </si>
  <si>
    <t>48,42</t>
  </si>
  <si>
    <t>CP06-61</t>
  </si>
  <si>
    <t>CrossTex North Texas 2007 Expansion</t>
  </si>
  <si>
    <t>TETCO TIME II Expansion Phase 1</t>
  </si>
  <si>
    <t>PA,WV,NJ</t>
  </si>
  <si>
    <t>EM06-05</t>
  </si>
  <si>
    <t>NNG Palmyra North Expansion</t>
  </si>
  <si>
    <t>KS,SD,NE,IA</t>
  </si>
  <si>
    <t>CP06-433</t>
  </si>
  <si>
    <t>Tenneco Triple-T Extension</t>
  </si>
  <si>
    <t>CP05-416</t>
  </si>
  <si>
    <t>NNG Northern Lights Project</t>
  </si>
  <si>
    <t>IA,MN</t>
  </si>
  <si>
    <t>36,26,16</t>
  </si>
  <si>
    <t>CP06-403</t>
  </si>
  <si>
    <t>Trunkline North Texas 2007 Expansion</t>
  </si>
  <si>
    <t>ET Barnett-Texoma Expansion Phase 3</t>
  </si>
  <si>
    <t>Algonquin Cape Cod Lateral</t>
  </si>
  <si>
    <t>CP06-143</t>
  </si>
  <si>
    <t>WIG Kanda Lateral Phase 2</t>
  </si>
  <si>
    <t>WIG Kanda Lateral Phase 1</t>
  </si>
  <si>
    <t>WB Grasslands Expansion II</t>
  </si>
  <si>
    <t>CP07-131</t>
  </si>
  <si>
    <t>Algonquin Northeast Gateway LNG</t>
  </si>
  <si>
    <t>CP05-383</t>
  </si>
  <si>
    <t>FGT Phase VII Phase 1</t>
  </si>
  <si>
    <t>CP06-01</t>
  </si>
  <si>
    <t>Eastern Shore 2007 Expansion</t>
  </si>
  <si>
    <t>16,10</t>
  </si>
  <si>
    <t>Transco Potomac Expansion</t>
  </si>
  <si>
    <t>NC,MD</t>
  </si>
  <si>
    <t>42,30</t>
  </si>
  <si>
    <t>CP06-421</t>
  </si>
  <si>
    <t>NGPL North Lansing Loop</t>
  </si>
  <si>
    <t>CP05-405</t>
  </si>
  <si>
    <t>Odessa-Ector Power Pipeline</t>
  </si>
  <si>
    <t>KB Pipeline Expansion</t>
  </si>
  <si>
    <t>CP01-421</t>
  </si>
  <si>
    <t>Transco Leidy to Long Island Expansion</t>
  </si>
  <si>
    <t>CP06-34</t>
  </si>
  <si>
    <t>KM REX Processing Plant Lateral</t>
  </si>
  <si>
    <t>CP07-383</t>
  </si>
  <si>
    <t>KM Rockies Express (Entrega) Phase 1 Seg 2</t>
  </si>
  <si>
    <t>CP04-413</t>
  </si>
  <si>
    <t>KM Rockies Express (Entrega) Phase 2</t>
  </si>
  <si>
    <t>TransColorado Blanco-to-Meeker Expansion</t>
  </si>
  <si>
    <t>NM,CO</t>
  </si>
  <si>
    <t>CP06-401</t>
  </si>
  <si>
    <t>KM Chicago Pipeline</t>
  </si>
  <si>
    <t>CP06-455</t>
  </si>
  <si>
    <t>DTE Shelby Pipeline</t>
  </si>
  <si>
    <t>MSPC U-15149</t>
  </si>
  <si>
    <t>Vector 2007 Phase 1 Expansion</t>
  </si>
  <si>
    <t>CP06-29</t>
  </si>
  <si>
    <t>Wamsutter Expansion Project</t>
  </si>
  <si>
    <t>CP06-423</t>
  </si>
  <si>
    <t>Pine Prairie Storage Laterals</t>
  </si>
  <si>
    <t>Rendezvous Black Fork Lateral</t>
  </si>
  <si>
    <t>CP05-40</t>
  </si>
  <si>
    <t>SSTAR Waynoka Lateral</t>
  </si>
  <si>
    <t>Sabine Henry Hub Expansion</t>
  </si>
  <si>
    <t>PE Liberal 100-line Bi-directional Project</t>
  </si>
  <si>
    <t>CP06-50</t>
  </si>
  <si>
    <t>Northeast ConneXion-New England</t>
  </si>
  <si>
    <t>NY,MA</t>
  </si>
  <si>
    <t>CP05-412</t>
  </si>
  <si>
    <t>SONAT North Main Loop Replacement</t>
  </si>
  <si>
    <t>CP07-28</t>
  </si>
  <si>
    <t>North LA Growth Project</t>
  </si>
  <si>
    <t>Paiute 2007 Expansion</t>
  </si>
  <si>
    <t>SONAT Cypress 2007 Phase 1</t>
  </si>
  <si>
    <t>GA,FL</t>
  </si>
  <si>
    <t>CGT Hardy Storage Pipeline Expansion</t>
  </si>
  <si>
    <t>VA,MD</t>
  </si>
  <si>
    <t>CP05-144/PF04-14</t>
  </si>
  <si>
    <t>Bossier Loop Phase 2</t>
  </si>
  <si>
    <t>Line 57C Lateral</t>
  </si>
  <si>
    <t>CGT Hardy Storage Lateral</t>
  </si>
  <si>
    <t>CP05-150</t>
  </si>
  <si>
    <t>Southwest Delaware County Extension</t>
  </si>
  <si>
    <t>CrossTex LIG Extension</t>
  </si>
  <si>
    <t>CIG Raton Basin 2007 Expansion</t>
  </si>
  <si>
    <t>CO,KS,OK</t>
  </si>
  <si>
    <t>CP07-103</t>
  </si>
  <si>
    <t>Questar Southern System Expansion to Goshen</t>
  </si>
  <si>
    <t>CP07-25</t>
  </si>
  <si>
    <t>Tenneco Deepwater Link Project</t>
  </si>
  <si>
    <t>FERC/MMS</t>
  </si>
  <si>
    <t>CP05-100</t>
  </si>
  <si>
    <t>CGT Line 1278 Replacement</t>
  </si>
  <si>
    <t>CP04-34</t>
  </si>
  <si>
    <t>NGPL A/G Cross Haul Expansion</t>
  </si>
  <si>
    <t>CP05-34</t>
  </si>
  <si>
    <t>FGT Turkey Point Lateral</t>
  </si>
  <si>
    <t>CP05-64</t>
  </si>
  <si>
    <t>Heartland Pipeline</t>
  </si>
  <si>
    <t>NGPL A/G Line Expansion</t>
  </si>
  <si>
    <t>Liberty Storage Pipeline</t>
  </si>
  <si>
    <t>CP05-94</t>
  </si>
  <si>
    <t>Rendezvous Pipeline Lateral</t>
  </si>
  <si>
    <t>Atmos/Enbridge X-Line Expansion</t>
  </si>
  <si>
    <t>ANR Wisconsin 2006 Expansion Project</t>
  </si>
  <si>
    <t>MI,WI</t>
  </si>
  <si>
    <t>30,16</t>
  </si>
  <si>
    <t>CP05-364</t>
  </si>
  <si>
    <t>SSTAR Ozark Trails Expansion Project</t>
  </si>
  <si>
    <t>OK,KS,MO</t>
  </si>
  <si>
    <t>26,20,16</t>
  </si>
  <si>
    <t>CP06-94</t>
  </si>
  <si>
    <t>NGPL Segment One Expansion</t>
  </si>
  <si>
    <t>TX,OK</t>
  </si>
  <si>
    <t>Northern Columbus Last Phase</t>
  </si>
  <si>
    <t>24,20,12</t>
  </si>
  <si>
    <t>Cheyenne Plains Supply Lateral</t>
  </si>
  <si>
    <t>CP06-169</t>
  </si>
  <si>
    <t>TransColorado North Expansion Project</t>
  </si>
  <si>
    <t>24,12</t>
  </si>
  <si>
    <t>CP05-45</t>
  </si>
  <si>
    <t>Eastern Shore 2006 Expansion</t>
  </si>
  <si>
    <t>16,10,6</t>
  </si>
  <si>
    <t>Overthrust Extension</t>
  </si>
  <si>
    <t>CP06-167</t>
  </si>
  <si>
    <t>CEGT Round Mountain Expansion</t>
  </si>
  <si>
    <t>CP04-377</t>
  </si>
  <si>
    <t>TGT West Greenville-Elkton Lateral</t>
  </si>
  <si>
    <t>12,10</t>
  </si>
  <si>
    <t>CP06-22</t>
  </si>
  <si>
    <t>Lodi (Kirby Hills) Lateral</t>
  </si>
  <si>
    <t>GS Carthage to Keatchie Pipeline Loop</t>
  </si>
  <si>
    <t>CP06-127</t>
  </si>
  <si>
    <t>North Side Loop (NSL) East Side</t>
  </si>
  <si>
    <t>ETenn Piedmont Project</t>
  </si>
  <si>
    <t>Freebird Gas Storage Line</t>
  </si>
  <si>
    <t>CP05-29</t>
  </si>
  <si>
    <t>ETenn Jewell Ridge Lateral</t>
  </si>
  <si>
    <t>CP05-413</t>
  </si>
  <si>
    <t>Bossier Loop Phase 1</t>
  </si>
  <si>
    <t>KM Rockies Express (Entrega) Phase 1 Seq 1</t>
  </si>
  <si>
    <t>Windsor Energy Gathering Lateral</t>
  </si>
  <si>
    <t>Northeast ConneXion-NY/NJ</t>
  </si>
  <si>
    <t>CP05-355</t>
  </si>
  <si>
    <t>CrossTex North Texas Pipeline</t>
  </si>
  <si>
    <t>ET Forth Worth Basin Looping</t>
  </si>
  <si>
    <t>CrossTex Fort Worth Basin Pipeline</t>
  </si>
  <si>
    <t>ET Barnett-Texoma Expansion Phase 2</t>
  </si>
  <si>
    <t>ET Barnett-Texoma Expansion Phase 1</t>
  </si>
  <si>
    <t>CP05-32</t>
  </si>
  <si>
    <t>ET Mayprearl to Mansfield Line</t>
  </si>
  <si>
    <t>WIG Piceance Line</t>
  </si>
  <si>
    <t>CP05-54</t>
  </si>
  <si>
    <t>Stagecoach South Lateral</t>
  </si>
  <si>
    <t>CrossTex Azle Gas Plant Header</t>
  </si>
  <si>
    <t>Dominion Northeast TL-527 Line Project</t>
  </si>
  <si>
    <t>WV,PA,NY</t>
  </si>
  <si>
    <t>20,16,8</t>
  </si>
  <si>
    <t>CP04-365</t>
  </si>
  <si>
    <t>Northern Border Chicago Expansion III</t>
  </si>
  <si>
    <t>IA,IL,IN</t>
  </si>
  <si>
    <t>CP05-88</t>
  </si>
  <si>
    <t>CrossTex Goforth Gas Plant Header</t>
  </si>
  <si>
    <t>Eastern Shore 2003-5 Expansion Phase 3</t>
  </si>
  <si>
    <t>CP03-80</t>
  </si>
  <si>
    <t>Transco Central New Jersey Expansion Project</t>
  </si>
  <si>
    <t>CP04-396</t>
  </si>
  <si>
    <t>TW San Juan 2005 Expansion</t>
  </si>
  <si>
    <t>CP04-104</t>
  </si>
  <si>
    <t>ANR NorthLeg Expansion</t>
  </si>
  <si>
    <t>CP04-01</t>
  </si>
  <si>
    <t>KM Rancho Pipeline Phase II</t>
  </si>
  <si>
    <t>NWPL White River Project</t>
  </si>
  <si>
    <t>30,26</t>
  </si>
  <si>
    <t>CP03-32</t>
  </si>
  <si>
    <t>Gulfstream Pipeline Phase 2</t>
  </si>
  <si>
    <t>CP00-06</t>
  </si>
  <si>
    <t>Trunkline Lake Charles Lateral Loop 2005</t>
  </si>
  <si>
    <t>CP04-64</t>
  </si>
  <si>
    <t>North Side Loop (NSL) West Side</t>
  </si>
  <si>
    <t>CIG Raton Basin 2005 Expansion</t>
  </si>
  <si>
    <t>CP05-50</t>
  </si>
  <si>
    <t>El Paso Line 1903 Conversion</t>
  </si>
  <si>
    <t>AZ,CA</t>
  </si>
  <si>
    <t>CP05-02</t>
  </si>
  <si>
    <t>Enbridge East Texas Pipeline</t>
  </si>
  <si>
    <t>ET Forth Worth Basin Pipeline</t>
  </si>
  <si>
    <t>SONAT Triangle Upgrade</t>
  </si>
  <si>
    <t>CP04-340</t>
  </si>
  <si>
    <t>Eastern North Carolina Outer Banks</t>
  </si>
  <si>
    <t>Questar Southern Sys 2005 Expansion</t>
  </si>
  <si>
    <t>CP05-05</t>
  </si>
  <si>
    <t>Cheyenne Plains Expansion</t>
  </si>
  <si>
    <t>CP04-345</t>
  </si>
  <si>
    <t>Marion/Delaware Cos Extension</t>
  </si>
  <si>
    <t>Petal Gas Capacity Increase</t>
  </si>
  <si>
    <t>CP04-424</t>
  </si>
  <si>
    <t>Energy Bridge Connection Line</t>
  </si>
  <si>
    <t>MMS</t>
  </si>
  <si>
    <t>ANR EastLeg Expansion</t>
  </si>
  <si>
    <t>CP04-51</t>
  </si>
  <si>
    <t>Horseshoe Lake Lateral (A-334)</t>
  </si>
  <si>
    <t>CP04-346</t>
  </si>
  <si>
    <t>Northern Louisiana Expansion (Winnsboro Ext)</t>
  </si>
  <si>
    <t>Tenneco Tewksbury-Andover Lateral</t>
  </si>
  <si>
    <t>CP04-60</t>
  </si>
  <si>
    <t>CEGT Line AD Expansion Project</t>
  </si>
  <si>
    <t>OK,TX</t>
  </si>
  <si>
    <t>CP05-03</t>
  </si>
  <si>
    <t>NNG Bluff Creek/Tomah Expansion</t>
  </si>
  <si>
    <t>CP05-49</t>
  </si>
  <si>
    <t>CEGT Line2-AD-24 Childes Lateral</t>
  </si>
  <si>
    <t>CP05-58</t>
  </si>
  <si>
    <t>Consumers Oakland East Portion</t>
  </si>
  <si>
    <t>FGT Interconnect</t>
  </si>
  <si>
    <t>CP05-76</t>
  </si>
  <si>
    <t>Salt River Landfill Line</t>
  </si>
  <si>
    <t>Dominion Cove Point East Project</t>
  </si>
  <si>
    <t>CP03-74</t>
  </si>
  <si>
    <t>Discovery Market Expansion</t>
  </si>
  <si>
    <t>GM,LA</t>
  </si>
  <si>
    <t>16,20</t>
  </si>
  <si>
    <t>CP03-342</t>
  </si>
  <si>
    <t>NEGASCO Interconnect</t>
  </si>
  <si>
    <t>12,8</t>
  </si>
  <si>
    <t>CP04-02</t>
  </si>
  <si>
    <t>Montrose/Ouray Lateral</t>
  </si>
  <si>
    <t>8,6</t>
  </si>
  <si>
    <t>SONAT South Sys Expansion II Phase 3</t>
  </si>
  <si>
    <t>CP02-01</t>
  </si>
  <si>
    <t>El Paso Power-Up Expansion I&amp;II</t>
  </si>
  <si>
    <t>TX,NM,AZ,CA</t>
  </si>
  <si>
    <t>CP03-01</t>
  </si>
  <si>
    <t>El Paso Power-Up Expansion III</t>
  </si>
  <si>
    <t>Gulfstream Martin Connector</t>
  </si>
  <si>
    <t>CP04-09</t>
  </si>
  <si>
    <t>ET Kathy Bossier Pipeline</t>
  </si>
  <si>
    <t>WIG Echo Springs Lateral</t>
  </si>
  <si>
    <t>CP04-90</t>
  </si>
  <si>
    <t>MarkWest Pinnacle "Hobbs" Lateral Expansion</t>
  </si>
  <si>
    <t>CP03-323</t>
  </si>
  <si>
    <t>Acuna Export Crossing</t>
  </si>
  <si>
    <t>CP02-97</t>
  </si>
  <si>
    <t>Algonquin Everett Alternative Project</t>
  </si>
  <si>
    <t>CP04-67</t>
  </si>
  <si>
    <t>El Paso Bondad 04 Expansion Proj</t>
  </si>
  <si>
    <t>CO,NM</t>
  </si>
  <si>
    <t>CP03-57</t>
  </si>
  <si>
    <t>We Port Washington Lateral</t>
  </si>
  <si>
    <t>Eastern Shore 2003-5 Expansion Phase 2</t>
  </si>
  <si>
    <t>Dominion Mid-Atlantic Expansion</t>
  </si>
  <si>
    <t>WV,PA,VA</t>
  </si>
  <si>
    <t>CP03-41</t>
  </si>
  <si>
    <t>Columbus 3 Storage Pipelines</t>
  </si>
  <si>
    <t>TransColorado 2004 Expansion</t>
  </si>
  <si>
    <t>CP04-12</t>
  </si>
  <si>
    <t>TETCO M-1 2004 Expansion</t>
  </si>
  <si>
    <t>TN,AL</t>
  </si>
  <si>
    <t>CP02-381</t>
  </si>
  <si>
    <t>TETCO Dominion Expansion</t>
  </si>
  <si>
    <t>CP03-43</t>
  </si>
  <si>
    <t>Coos Bay Project</t>
  </si>
  <si>
    <t>12,6,4</t>
  </si>
  <si>
    <t>Transco Momentum Phase II</t>
  </si>
  <si>
    <t>AL,MS,GA,SC,VA</t>
  </si>
  <si>
    <t>CP01-388</t>
  </si>
  <si>
    <t>NNG Pleasant Hill Project</t>
  </si>
  <si>
    <t>CP04-28</t>
  </si>
  <si>
    <t>KM Rancho Pipeline Phase I</t>
  </si>
  <si>
    <t>CIG Cheyenne Plains Pipeline</t>
  </si>
  <si>
    <t>CP03-302</t>
  </si>
  <si>
    <t>Iroquois Eastchester Marine Expansion</t>
  </si>
  <si>
    <t>ON,CT,NY</t>
  </si>
  <si>
    <t>CP00-232</t>
  </si>
  <si>
    <t>TW Rewheel Project</t>
  </si>
  <si>
    <t>NM,TX</t>
  </si>
  <si>
    <t>CP05-04</t>
  </si>
  <si>
    <t>ANR WestLeg Expansion</t>
  </si>
  <si>
    <t>30,20,12</t>
  </si>
  <si>
    <t>CP02-434</t>
  </si>
  <si>
    <t>NWPL Everett Delta Lateral</t>
  </si>
  <si>
    <t>CP01-49</t>
  </si>
  <si>
    <t>Questar Jurisdictional Tap Line (JTL) 113</t>
  </si>
  <si>
    <t>CP04-335</t>
  </si>
  <si>
    <t>SSTAR Southwest Missouri Expansion Proj</t>
  </si>
  <si>
    <t>KS,MO</t>
  </si>
  <si>
    <t>CP02-416</t>
  </si>
  <si>
    <t>CIG Cheyenne Station Upgrade</t>
  </si>
  <si>
    <t>CP03-301</t>
  </si>
  <si>
    <t>South Mist Storage Link Phase V</t>
  </si>
  <si>
    <t>KM Huntsman Expansion</t>
  </si>
  <si>
    <t>CO,NE</t>
  </si>
  <si>
    <t>CP03-39</t>
  </si>
  <si>
    <t>Santan Expansion Lateral</t>
  </si>
  <si>
    <t>16,8</t>
  </si>
  <si>
    <t>CP02-37</t>
  </si>
  <si>
    <t>Algonquin HubLine</t>
  </si>
  <si>
    <t>CP01-05</t>
  </si>
  <si>
    <t>Dominion Ellisburg-Liedy Expansion</t>
  </si>
  <si>
    <t>CP02-44</t>
  </si>
  <si>
    <t>Saltville Storage Lateral</t>
  </si>
  <si>
    <t>CP04-13</t>
  </si>
  <si>
    <t>CGT Rock Springs Expansion</t>
  </si>
  <si>
    <t>24,10</t>
  </si>
  <si>
    <t>CP02-142</t>
  </si>
  <si>
    <t>Paiute Carson Lateral Upgrade</t>
  </si>
  <si>
    <t>CP03-31</t>
  </si>
  <si>
    <t>Niagara Mohawk Expansion</t>
  </si>
  <si>
    <t>South Mist Storage Link Phase IV</t>
  </si>
  <si>
    <t>NWPL Rockies Expansion</t>
  </si>
  <si>
    <t>26,30</t>
  </si>
  <si>
    <t>CP01-438</t>
  </si>
  <si>
    <t>NWPL Ridges Basin Dam Project</t>
  </si>
  <si>
    <t>CP02-423</t>
  </si>
  <si>
    <t>NWPL Evergreen Expansion</t>
  </si>
  <si>
    <t>CP02-04</t>
  </si>
  <si>
    <t>Tenneco Can-East/Leidy Extn</t>
  </si>
  <si>
    <t>CP02-46</t>
  </si>
  <si>
    <t>Tenneco South Texas Export</t>
  </si>
  <si>
    <t>CP02-116/117</t>
  </si>
  <si>
    <t>SCANA Elba Island Connection</t>
  </si>
  <si>
    <t>CP02-57</t>
  </si>
  <si>
    <t>Sierra Border Station</t>
  </si>
  <si>
    <t>AB,MT</t>
  </si>
  <si>
    <t>CP01-416</t>
  </si>
  <si>
    <t>Shoshone Pipeline</t>
  </si>
  <si>
    <t>WY,MT</t>
  </si>
  <si>
    <t>CP03-02</t>
  </si>
  <si>
    <t>NNG Project MAX Expansion</t>
  </si>
  <si>
    <t>CP02-436</t>
  </si>
  <si>
    <t>FGT Phase VI Project</t>
  </si>
  <si>
    <t>CP02-27</t>
  </si>
  <si>
    <t>CEGT Line ACT-9</t>
  </si>
  <si>
    <t>CP03-06</t>
  </si>
  <si>
    <t>Regent Border Station</t>
  </si>
  <si>
    <t>CP03-08</t>
  </si>
  <si>
    <t>CP03-07</t>
  </si>
  <si>
    <t>CIG Valley Line III (summer-time enhancement)</t>
  </si>
  <si>
    <t>NorthCoast Gas Trans Compression Addition</t>
  </si>
  <si>
    <t>MidAmerican Des Moines Lateral</t>
  </si>
  <si>
    <t>Hutchinson Pipeline Project</t>
  </si>
  <si>
    <t>SONAT South Sys Expansion II Phase 1A*</t>
  </si>
  <si>
    <t>Questar Overthrust Tie Line 112</t>
  </si>
  <si>
    <t>CP03-36</t>
  </si>
  <si>
    <t>Eastern Shore 2003-5 Expansion Phase 1</t>
  </si>
  <si>
    <t>Transco Trenton-Woodbury Loop</t>
  </si>
  <si>
    <t>CP02-204</t>
  </si>
  <si>
    <t>Questar Kern Expansion</t>
  </si>
  <si>
    <t>Questar Southern System Expansion</t>
  </si>
  <si>
    <t>Maritimes &amp; Northeast Phase III Expansion</t>
  </si>
  <si>
    <t>CP01-4</t>
  </si>
  <si>
    <t>ETenn Patriot Extension I</t>
  </si>
  <si>
    <t>KR Mainline 2003 System Expansion</t>
  </si>
  <si>
    <t>WY,UT,NV,CA</t>
  </si>
  <si>
    <t>CP01-422</t>
  </si>
  <si>
    <t>Transco Momentum Phase I</t>
  </si>
  <si>
    <t>LA,AL,MS,GA,SC,NC</t>
  </si>
  <si>
    <t>42,48</t>
  </si>
  <si>
    <t>SONAT South Sys Expansion II Phase 1*</t>
  </si>
  <si>
    <t>LA,MS,AL,GA</t>
  </si>
  <si>
    <t>MS,AL,SC,GA</t>
  </si>
  <si>
    <t>36,20</t>
  </si>
  <si>
    <t>CP00-233</t>
  </si>
  <si>
    <t>KM Midcon Texas Pipeline Expansion</t>
  </si>
  <si>
    <t>CP96-140</t>
  </si>
  <si>
    <t>Ninilchik Pipeline</t>
  </si>
  <si>
    <t>FGT Phase V Stage 4</t>
  </si>
  <si>
    <t>MS,AL,FL</t>
  </si>
  <si>
    <t>24,36,16</t>
  </si>
  <si>
    <t>CP00-40</t>
  </si>
  <si>
    <t>SONAT North System Expansion</t>
  </si>
  <si>
    <t>CP01-161</t>
  </si>
  <si>
    <t>Wild Goose Lateral</t>
  </si>
  <si>
    <t>CP02-382</t>
  </si>
  <si>
    <t>KM Midcon Roma Export Station</t>
  </si>
  <si>
    <t>CP96-583</t>
  </si>
  <si>
    <t>Rio Bravo Lateral</t>
  </si>
  <si>
    <t>We Ixonia Lateral</t>
  </si>
  <si>
    <t>ETenn Murray Project</t>
  </si>
  <si>
    <t>TN,GA</t>
  </si>
  <si>
    <t>CP01-80</t>
  </si>
  <si>
    <t>Missouri Interstate Gas Pipeline</t>
  </si>
  <si>
    <t>IL,MO</t>
  </si>
  <si>
    <t>CP02-399</t>
  </si>
  <si>
    <t>Eastern Shore 2002 Expansion</t>
  </si>
  <si>
    <t>CP02-76</t>
  </si>
  <si>
    <t>NGPL Indian Basin Expansion</t>
  </si>
  <si>
    <t>CGT Ohio 2002 Expansion</t>
  </si>
  <si>
    <t>CP01-70</t>
  </si>
  <si>
    <t>El Paso Pinnacle West Lateral</t>
  </si>
  <si>
    <t>26,24,20</t>
  </si>
  <si>
    <t>CP01-90</t>
  </si>
  <si>
    <t>Eastern North Carolina Sys</t>
  </si>
  <si>
    <t>12,6</t>
  </si>
  <si>
    <t>Dominion Possum Point Lateral</t>
  </si>
  <si>
    <t>CIG Raton Basin 2002 Expansion</t>
  </si>
  <si>
    <t>CO,OK</t>
  </si>
  <si>
    <t>CP02-06</t>
  </si>
  <si>
    <t>CIG Valley Line Expansion</t>
  </si>
  <si>
    <t>20,24</t>
  </si>
  <si>
    <t>CP01-45</t>
  </si>
  <si>
    <t>MichCon Renaissance Line</t>
  </si>
  <si>
    <t>Decatur Power Lateral</t>
  </si>
  <si>
    <t>El Paso Line 2000 Project</t>
  </si>
  <si>
    <t>CP00-422</t>
  </si>
  <si>
    <t>El Paso Samalayuca Expansion</t>
  </si>
  <si>
    <t>CP93-253-004</t>
  </si>
  <si>
    <t>CEGT Line J Expansion</t>
  </si>
  <si>
    <t>CP02-80</t>
  </si>
  <si>
    <t>NGPL East St Louis Extension</t>
  </si>
  <si>
    <t>El Paso Ductos De Nogales Project</t>
  </si>
  <si>
    <t>AZ,MX</t>
  </si>
  <si>
    <t>16,6</t>
  </si>
  <si>
    <t>CP01-41</t>
  </si>
  <si>
    <t>TW Bloomfield Station 02 Expansion</t>
  </si>
  <si>
    <t>CP02-134</t>
  </si>
  <si>
    <t>GS Gulfstream Interconnect</t>
  </si>
  <si>
    <t>CP02-407</t>
  </si>
  <si>
    <t>Gulfstream Pipeline Phase 1</t>
  </si>
  <si>
    <t>MS,AL,GM,FL</t>
  </si>
  <si>
    <t>Transco Sundance Expansion</t>
  </si>
  <si>
    <t>LA,AL,GA,SC,NC,VA</t>
  </si>
  <si>
    <t>CP00-165</t>
  </si>
  <si>
    <t>PG&amp;E Redwood Path</t>
  </si>
  <si>
    <t>KR High Desert Lateral</t>
  </si>
  <si>
    <t>CP01-405</t>
  </si>
  <si>
    <t>KR Moapa Lateral</t>
  </si>
  <si>
    <t>CP01-380</t>
  </si>
  <si>
    <t>KR Mainline 2002 System Expansion</t>
  </si>
  <si>
    <t>CP01-31</t>
  </si>
  <si>
    <t>Guardian Pipeline Project</t>
  </si>
  <si>
    <t>IL,WI</t>
  </si>
  <si>
    <t>36,16</t>
  </si>
  <si>
    <t>CP00-36</t>
  </si>
  <si>
    <t>Questar Southern Trails Pipeline</t>
  </si>
  <si>
    <t>NM,AZ,CA</t>
  </si>
  <si>
    <t>CP99-163</t>
  </si>
  <si>
    <t>SoCal Adelanto Lateral</t>
  </si>
  <si>
    <t>Petal Gas Storage Extension</t>
  </si>
  <si>
    <t>CP01-69</t>
  </si>
  <si>
    <t>CP01-115</t>
  </si>
  <si>
    <t>North Baja Pipeline Proj (US Portion)</t>
  </si>
  <si>
    <t>AZ,CA,MX</t>
  </si>
  <si>
    <t>CP01-22/24/25</t>
  </si>
  <si>
    <t>Eagle Pass Export Crossing</t>
  </si>
  <si>
    <t>CP02-67</t>
  </si>
  <si>
    <t>KMNT FPL Energy Plant</t>
  </si>
  <si>
    <t>NWPL Gray Harbor</t>
  </si>
  <si>
    <t>CP01-361</t>
  </si>
  <si>
    <t>OR,CA,NV</t>
  </si>
  <si>
    <t>CP01-153</t>
  </si>
  <si>
    <t>NNG Beatrice Station Expansion</t>
  </si>
  <si>
    <t>NE,IA,MN</t>
  </si>
  <si>
    <t>CP02-139</t>
  </si>
  <si>
    <t>KM Horizon Pipeline Project</t>
  </si>
  <si>
    <t>CP00-129</t>
  </si>
  <si>
    <t>TETCO Hanging Rock Lateral</t>
  </si>
  <si>
    <t>CP02-45</t>
  </si>
  <si>
    <t>KR Kramer Junction Interconnect</t>
  </si>
  <si>
    <t>CP02-15</t>
  </si>
  <si>
    <t>Tenneco Rhode Island Lateral Expansion</t>
  </si>
  <si>
    <t>CP01-404</t>
  </si>
  <si>
    <t>PG&amp;E-NW 2002 Expansion</t>
  </si>
  <si>
    <t>CP01-141</t>
  </si>
  <si>
    <t>Tenneco Stagecoach Lateral</t>
  </si>
  <si>
    <t>NY,PA</t>
  </si>
  <si>
    <t>CP00-65</t>
  </si>
  <si>
    <t>FGT Phase V Stage 3</t>
  </si>
  <si>
    <t>TETCO Freehold Lateral</t>
  </si>
  <si>
    <t>CP02-17</t>
  </si>
  <si>
    <t>FGT Phase V Stages 1-2</t>
  </si>
  <si>
    <t>Transco Leidy East Expansion</t>
  </si>
  <si>
    <t>CP01-389</t>
  </si>
  <si>
    <t>TETCO TIME Expansion (Incremental Market Area Expansion)</t>
  </si>
  <si>
    <t>WV,NJ</t>
  </si>
  <si>
    <t>CP02-32</t>
  </si>
  <si>
    <t>Transco MarketLink Phase II</t>
  </si>
  <si>
    <t>CP98-540</t>
  </si>
  <si>
    <t>SONATSouth Sys Expansion I Phase 1</t>
  </si>
  <si>
    <t>MS,AL,GA</t>
  </si>
  <si>
    <t>Trailblazer 2002 System Expansion</t>
  </si>
  <si>
    <t>CO,KS,NE</t>
  </si>
  <si>
    <t>CP01-54</t>
  </si>
  <si>
    <t>Ohio Valley Hub Line</t>
  </si>
  <si>
    <t>CP01-129</t>
  </si>
  <si>
    <t>TETCO Liberty Expansion</t>
  </si>
  <si>
    <t>CP00-404</t>
  </si>
  <si>
    <t>NNG Peak Day 2000 V</t>
  </si>
  <si>
    <t>CP97-25</t>
  </si>
  <si>
    <t>Tenneco Texas Deepwater Link</t>
  </si>
  <si>
    <t>CP00-441</t>
  </si>
  <si>
    <t>MidWest PSI Energy Lateral Project 2000 IL-IN Segm</t>
  </si>
  <si>
    <t>CP00-444</t>
  </si>
  <si>
    <t>CGT Vicksburg Lateral</t>
  </si>
  <si>
    <t>CP01-28</t>
  </si>
  <si>
    <t>Palmetto Pipeline Project</t>
  </si>
  <si>
    <t>CNG Capstone Project</t>
  </si>
  <si>
    <t>CP00-64</t>
  </si>
  <si>
    <t>Transco Lateral Interconnect</t>
  </si>
  <si>
    <t>CP01-156</t>
  </si>
  <si>
    <t>CIG Raton Basin Expansion</t>
  </si>
  <si>
    <t>CO,TX,OK,NM,TX</t>
  </si>
  <si>
    <t>CP00-452</t>
  </si>
  <si>
    <t>SONATSouth GA Expansion</t>
  </si>
  <si>
    <t>CP01-35</t>
  </si>
  <si>
    <t>SONAT Wrens Station Expansion</t>
  </si>
  <si>
    <t>CP00-231</t>
  </si>
  <si>
    <t>CIG Front Range Expansion</t>
  </si>
  <si>
    <t>CP01-1</t>
  </si>
  <si>
    <t>CIG Parachute Lateral Expansion</t>
  </si>
  <si>
    <t>Intrastate PL Link II</t>
  </si>
  <si>
    <t>Transco MarketLink Phase I</t>
  </si>
  <si>
    <t>Questar MainLine 104 Expansion</t>
  </si>
  <si>
    <t>CP00-68</t>
  </si>
  <si>
    <t>SoCal 2001 Expansion</t>
  </si>
  <si>
    <t>NCPL Sandhills Pipeline Project</t>
  </si>
  <si>
    <t>Semco Southern Plant Line</t>
  </si>
  <si>
    <t>Tenneco Concord Lateral Expansion</t>
  </si>
  <si>
    <t>MA,NH</t>
  </si>
  <si>
    <t>CP00-48</t>
  </si>
  <si>
    <t>ANR Wisconsin Expansion IIB</t>
  </si>
  <si>
    <t>CP99-241</t>
  </si>
  <si>
    <t>Tenneco Eastern Express 2000 Zone 6</t>
  </si>
  <si>
    <t>MA,NY,CT</t>
  </si>
  <si>
    <t>CP99-262</t>
  </si>
  <si>
    <t>Chinook Export</t>
  </si>
  <si>
    <t>MT,SK</t>
  </si>
  <si>
    <t>CP01-19</t>
  </si>
  <si>
    <t>Trans-Union Interstate Pipeline Proj</t>
  </si>
  <si>
    <t>LA,AR</t>
  </si>
  <si>
    <t>CP00-47</t>
  </si>
  <si>
    <t>NNG Line C&amp;D Line Expansion</t>
  </si>
  <si>
    <t>CP98-132</t>
  </si>
  <si>
    <t>Algonquin Fore River Electric Lateral</t>
  </si>
  <si>
    <t>CP00-34</t>
  </si>
  <si>
    <t>NB,ME</t>
  </si>
  <si>
    <t>CP01-154</t>
  </si>
  <si>
    <t>DEFS Carney-Kingfisher Line</t>
  </si>
  <si>
    <t>DEFS Goldsby-Mustang Line</t>
  </si>
  <si>
    <t>Lodi Storage Field Lateral</t>
  </si>
  <si>
    <t>ETenn Gateway Project</t>
  </si>
  <si>
    <t>CP01-92</t>
  </si>
  <si>
    <t>Algonquin/TETCO Lambertville Upgrade</t>
  </si>
  <si>
    <t>CP01-111</t>
  </si>
  <si>
    <t>KR Mainline 2001 System Expansion</t>
  </si>
  <si>
    <t>CP01-106</t>
  </si>
  <si>
    <t>Williams Blackwell-Cotton Valley Expansion</t>
  </si>
  <si>
    <t>20,16</t>
  </si>
  <si>
    <t>CP99-576</t>
  </si>
  <si>
    <t>Eastern Shore 2001 Expansion</t>
  </si>
  <si>
    <t>CP01-65</t>
  </si>
  <si>
    <t>ETenn Rocky Top Expansion</t>
  </si>
  <si>
    <t>CP00-51</t>
  </si>
  <si>
    <t>Algonquin ANP Electric Lateral</t>
  </si>
  <si>
    <t>CP98-100</t>
  </si>
  <si>
    <t>FGT Phase IV Project</t>
  </si>
  <si>
    <t>CP99-94</t>
  </si>
  <si>
    <t>FGT AE Cooperative Upgrade</t>
  </si>
  <si>
    <t>Hill-Lake Gas Storage Line</t>
  </si>
  <si>
    <t>Bay Gas Storage Looping</t>
  </si>
  <si>
    <t>WIG Medicine Bow Loop Expansion</t>
  </si>
  <si>
    <t>CP00-471</t>
  </si>
  <si>
    <t>El Paso Willcox Lateral</t>
  </si>
  <si>
    <t>CP99-322/323</t>
  </si>
  <si>
    <t>Bay Gas Storage Extension</t>
  </si>
  <si>
    <t>Williams Pleasant Hill Expansion</t>
  </si>
  <si>
    <t>CP00-82</t>
  </si>
  <si>
    <t>NB Project 2000 IL-IN Segment</t>
  </si>
  <si>
    <t>CP99-21</t>
  </si>
  <si>
    <t>VNG Saltville Link P-25 Line</t>
  </si>
  <si>
    <t>NB Project 2000 IA-IL Segment</t>
  </si>
  <si>
    <t>Viking System Integrity</t>
  </si>
  <si>
    <t>SK,ND,MN</t>
  </si>
  <si>
    <t>CP01-61</t>
  </si>
  <si>
    <t>NB Project 2000 MT-IA Segment</t>
  </si>
  <si>
    <t>SK,ND,SD,IA,MN,IA</t>
  </si>
  <si>
    <t>Eastern Shore 2000 Expansion</t>
  </si>
  <si>
    <t>CP00-45</t>
  </si>
  <si>
    <t>WB Line Section 14 Expansion</t>
  </si>
  <si>
    <t>SDG&amp;E Project Vecinos</t>
  </si>
  <si>
    <t>CA,MX</t>
  </si>
  <si>
    <t>CP93-117</t>
  </si>
  <si>
    <t>NNG Peak Day 2000 IV</t>
  </si>
  <si>
    <t>Algonquin Tiverton Electric Expansion</t>
  </si>
  <si>
    <t>CT,RI</t>
  </si>
  <si>
    <t>CP99-46</t>
  </si>
  <si>
    <t>NNG Elk River Looping Expansion</t>
  </si>
  <si>
    <t>CP99-191</t>
  </si>
  <si>
    <t>TETCO Ironwood Lateral</t>
  </si>
  <si>
    <t>CP99-621</t>
  </si>
  <si>
    <t>CIG Picketwire Expansion</t>
  </si>
  <si>
    <t>Vector Pipeline (Canada Portion)</t>
  </si>
  <si>
    <t>MI,ON</t>
  </si>
  <si>
    <t>Algonquin Lake Road Lateral</t>
  </si>
  <si>
    <t>CP99-271</t>
  </si>
  <si>
    <t>Transco SouthCoast Expansion</t>
  </si>
  <si>
    <t>48,42,24</t>
  </si>
  <si>
    <t>CP99-392</t>
  </si>
  <si>
    <t>Hungry Valley Lateral</t>
  </si>
  <si>
    <t>CP00-373</t>
  </si>
  <si>
    <t>WIG Medicine Bow 00 Expansion</t>
  </si>
  <si>
    <t>CP99-624</t>
  </si>
  <si>
    <t>GLT Security Loop Project Phase III</t>
  </si>
  <si>
    <t>CP98-143</t>
  </si>
  <si>
    <t>Kings Ranch/Argulles Border Cross</t>
  </si>
  <si>
    <t>CP99-564</t>
  </si>
  <si>
    <t>NGPL Alliance Interconnect</t>
  </si>
  <si>
    <t>CP99-546</t>
  </si>
  <si>
    <t>Paiute Carson Lateral Replacement</t>
  </si>
  <si>
    <t>CP99-599</t>
  </si>
  <si>
    <t>Kings Ranch To Border Line</t>
  </si>
  <si>
    <t>TETCO Vermillion Lateral</t>
  </si>
  <si>
    <t>CP00-67</t>
  </si>
  <si>
    <t>NFGS AM-60 Line Upgrade</t>
  </si>
  <si>
    <t>CP00-91</t>
  </si>
  <si>
    <t>Alliance Project (Import Station)</t>
  </si>
  <si>
    <t>SK,ND</t>
  </si>
  <si>
    <t>CP97-169</t>
  </si>
  <si>
    <t>Vector Pipeline (U.S. Portion)</t>
  </si>
  <si>
    <t>IL,IN,MI,MI</t>
  </si>
  <si>
    <t>CP98-133/131</t>
  </si>
  <si>
    <t>ANR LSP Electric Lateral</t>
  </si>
  <si>
    <t>MS,TN</t>
  </si>
  <si>
    <t>CP98-801</t>
  </si>
  <si>
    <t>ANR South Marsh Isle Lateral</t>
  </si>
  <si>
    <t>CP99-618</t>
  </si>
  <si>
    <t>NM,CA</t>
  </si>
  <si>
    <t>CP99-522</t>
  </si>
  <si>
    <t>SONAT SSEE III Phase 2</t>
  </si>
  <si>
    <t>CP96-153</t>
  </si>
  <si>
    <t>Questar Fidlar Station Expansion</t>
  </si>
  <si>
    <t>CP00-41</t>
  </si>
  <si>
    <t>Alliance Project (US Portion)</t>
  </si>
  <si>
    <t>SK,ND,MN,WI,IL</t>
  </si>
  <si>
    <t>CP97-168</t>
  </si>
  <si>
    <t>Tenneco LSP Electric Lateral</t>
  </si>
  <si>
    <t>CP98-770</t>
  </si>
  <si>
    <t>Tenneco Reynosa/Pemex Export</t>
  </si>
  <si>
    <t>CP98-28</t>
  </si>
  <si>
    <t>Viking 1999 Expansion</t>
  </si>
  <si>
    <t>CP98-761</t>
  </si>
  <si>
    <t>TETCO CNG Lease Expansion</t>
  </si>
  <si>
    <t>CP96-606-001</t>
  </si>
  <si>
    <t>NNG Peak Day 2000 III</t>
  </si>
  <si>
    <t>NFGS Ellisburg to Leidy Expansion</t>
  </si>
  <si>
    <t>CP99-160</t>
  </si>
  <si>
    <t>Cardinal Pipeline</t>
  </si>
  <si>
    <t>Montana Power Import</t>
  </si>
  <si>
    <t>SK,MT</t>
  </si>
  <si>
    <t>CP99-152</t>
  </si>
  <si>
    <t>Import Expansion</t>
  </si>
  <si>
    <t>CP97-324</t>
  </si>
  <si>
    <t>TransColorado Dark Canyon PL</t>
  </si>
  <si>
    <t>CP99-05</t>
  </si>
  <si>
    <t>TransColorado Pipeline (Northern)</t>
  </si>
  <si>
    <t>CP90-1777</t>
  </si>
  <si>
    <t>WIG Medicine Bow Lateral</t>
  </si>
  <si>
    <t>CP99-102</t>
  </si>
  <si>
    <t>ANR Wisconsin Loop Expansion I</t>
  </si>
  <si>
    <t>CP97-765</t>
  </si>
  <si>
    <t>LA,MS,TN,KY</t>
  </si>
  <si>
    <t>CP98-596</t>
  </si>
  <si>
    <t>Maritimes &amp; Northeast Veazie Lateral</t>
  </si>
  <si>
    <t>CP98-797</t>
  </si>
  <si>
    <t>Maritimes &amp; Northeast Phase II (ME)</t>
  </si>
  <si>
    <t>CP96-809/810</t>
  </si>
  <si>
    <t>ANR WI Interconnection</t>
  </si>
  <si>
    <t>CP98-196</t>
  </si>
  <si>
    <t>PNGTS/M&amp;E Phase I</t>
  </si>
  <si>
    <t>ME,NH,MA</t>
  </si>
  <si>
    <t>CP97-238</t>
  </si>
  <si>
    <t>CGT Market Expansion III</t>
  </si>
  <si>
    <t>PA,MD,VA,WV,VA</t>
  </si>
  <si>
    <t>CP96-213</t>
  </si>
  <si>
    <t>PNGTS Portland Pipeline</t>
  </si>
  <si>
    <t>QU,ME</t>
  </si>
  <si>
    <t>CP96-248/9</t>
  </si>
  <si>
    <t>WB Billy Creek Compressor Expansion</t>
  </si>
  <si>
    <t>CP99-242</t>
  </si>
  <si>
    <t>South Mist Storage Link Phase III</t>
  </si>
  <si>
    <t>CP92-741</t>
  </si>
  <si>
    <t>CP98-357/359</t>
  </si>
  <si>
    <t>Algonquin DPA Upgrades</t>
  </si>
  <si>
    <t>CP98-99</t>
  </si>
  <si>
    <t>NWPL Columbia River Gorge Expansion</t>
  </si>
  <si>
    <t>CP98-554</t>
  </si>
  <si>
    <t>Transco Pine Needle LNG Link</t>
  </si>
  <si>
    <t>20,10</t>
  </si>
  <si>
    <t>CP96-134</t>
  </si>
  <si>
    <t>NNG 1999 Zone EF Expansion</t>
  </si>
  <si>
    <t>CP99-532</t>
  </si>
  <si>
    <t>CNG Empire Interconnect</t>
  </si>
  <si>
    <t>Williams St Louis Expansion</t>
  </si>
  <si>
    <t>Transco Cherokee Project</t>
  </si>
  <si>
    <t>48,16</t>
  </si>
  <si>
    <t>CP97-331</t>
  </si>
  <si>
    <t>Transco BASF Lateral</t>
  </si>
  <si>
    <t>CP98-21</t>
  </si>
  <si>
    <t>WIG Laramie Compressor Expansion</t>
  </si>
  <si>
    <t>CP98-128</t>
  </si>
  <si>
    <t>NGPL Amarillo Line Expansion</t>
  </si>
  <si>
    <t>CP96-27</t>
  </si>
  <si>
    <t>Trunkline Terrebonne Expansion</t>
  </si>
  <si>
    <t>CP97-105</t>
  </si>
  <si>
    <t>U.S. Gypsum Lateral</t>
  </si>
  <si>
    <t>CP97-202</t>
  </si>
  <si>
    <t>CP97-516</t>
  </si>
  <si>
    <t>NGPL Amarillo Upgrade</t>
  </si>
  <si>
    <t>OK,KS,TX,NE</t>
  </si>
  <si>
    <t>CP94-577</t>
  </si>
  <si>
    <t>Baton Rouge Expansion</t>
  </si>
  <si>
    <t>GM,AL</t>
  </si>
  <si>
    <t>CP97-92</t>
  </si>
  <si>
    <t>Northern Border Harper Extension</t>
  </si>
  <si>
    <t>CP95-194-000</t>
  </si>
  <si>
    <t>Questar Mainline (Line 58) Expansion</t>
  </si>
  <si>
    <t>WY,UT</t>
  </si>
  <si>
    <t>CP96-820</t>
  </si>
  <si>
    <t>Front Range Expansion</t>
  </si>
  <si>
    <t>CP98-49</t>
  </si>
  <si>
    <t>CGT Market Expansion II</t>
  </si>
  <si>
    <t>CGT Entergy Electric Laterals</t>
  </si>
  <si>
    <t>CP98-657</t>
  </si>
  <si>
    <t>CP97-656</t>
  </si>
  <si>
    <t>PIOC Santa Barbara Expansion</t>
  </si>
  <si>
    <t>CIG Campo Lateral</t>
  </si>
  <si>
    <t>CP97-769</t>
  </si>
  <si>
    <t>Destin Corridor</t>
  </si>
  <si>
    <t>GM,MS</t>
  </si>
  <si>
    <t>36,30,16</t>
  </si>
  <si>
    <t>CP96-655</t>
  </si>
  <si>
    <t>NNG Peak Day 2000 Expansion II</t>
  </si>
  <si>
    <t>CP97-27</t>
  </si>
  <si>
    <t>CNG TW Phillips Interconnect</t>
  </si>
  <si>
    <t>CP96-492</t>
  </si>
  <si>
    <t>Questar Utah (Line 40) Expansion</t>
  </si>
  <si>
    <t>CP98-66</t>
  </si>
  <si>
    <t>Northern Border Manhattan Extn</t>
  </si>
  <si>
    <t>CP95-194-001</t>
  </si>
  <si>
    <t>CGT TVA Electric Laterals</t>
  </si>
  <si>
    <t>CP98-638</t>
  </si>
  <si>
    <t>Line-F Expansion</t>
  </si>
  <si>
    <t>CP97-724</t>
  </si>
  <si>
    <t>MIGC Southern Mainline Expansion</t>
  </si>
  <si>
    <t>CP98-125</t>
  </si>
  <si>
    <t>ETenn Roanoke Expansion</t>
  </si>
  <si>
    <t>CP98-40</t>
  </si>
  <si>
    <t>Iroquois Import Expansion</t>
  </si>
  <si>
    <t>CP96-687</t>
  </si>
  <si>
    <t>GS Five Flags Interconnect</t>
  </si>
  <si>
    <t>CP98-606</t>
  </si>
  <si>
    <t>GLT System Wide Expansion</t>
  </si>
  <si>
    <t>MB,MN,WI,MI</t>
  </si>
  <si>
    <t>CP96-647</t>
  </si>
  <si>
    <t>Eastern Shore System Expansion</t>
  </si>
  <si>
    <t>CP98-214</t>
  </si>
  <si>
    <t>GLT Security Loop Project Phase II</t>
  </si>
  <si>
    <t>CP96-297</t>
  </si>
  <si>
    <t>PG&amp;E-NW Mainline Expansion</t>
  </si>
  <si>
    <t>BC,OR,CA</t>
  </si>
  <si>
    <t>CP98-167</t>
  </si>
  <si>
    <t>FGT Alabama Power Lateral</t>
  </si>
  <si>
    <t>CP98-249</t>
  </si>
  <si>
    <t>Northern Border Monchy Expansion</t>
  </si>
  <si>
    <t>SK,MN,SD,IA</t>
  </si>
  <si>
    <t>CP95-194-003</t>
  </si>
  <si>
    <t>Tenneco South Pass 77 Sys Expansion</t>
  </si>
  <si>
    <t>36,26,12</t>
  </si>
  <si>
    <t>CP98-220</t>
  </si>
  <si>
    <t>CP98-94</t>
  </si>
  <si>
    <t>TETCO Lebanon Lateral Expansion</t>
  </si>
  <si>
    <t>CP97-626</t>
  </si>
  <si>
    <t>Tenneco /DOMAC</t>
  </si>
  <si>
    <t>CP96-164</t>
  </si>
  <si>
    <t>Swan Creek Supply Link</t>
  </si>
  <si>
    <t>Intrastate PL Link I</t>
  </si>
  <si>
    <t>SONATSouthern Zone 2&amp;3 -GA-SC-AL</t>
  </si>
  <si>
    <t>AL,TN,GA</t>
  </si>
  <si>
    <t>30,16,8</t>
  </si>
  <si>
    <t>CP97-526</t>
  </si>
  <si>
    <t>SONAT Dallas Lateral</t>
  </si>
  <si>
    <t>CP97-691</t>
  </si>
  <si>
    <t>SoCal Calixico Crossing</t>
  </si>
  <si>
    <t>Eastern Shore Bridgeville Expansion</t>
  </si>
  <si>
    <t>CP96-97</t>
  </si>
  <si>
    <t>Williams NG KS-MO Expansion</t>
  </si>
  <si>
    <t>CP97-776</t>
  </si>
  <si>
    <t>Williams NG WY-KN Expansion</t>
  </si>
  <si>
    <t>WY,CO,KS</t>
  </si>
  <si>
    <t>CP97-07</t>
  </si>
  <si>
    <t>KM KN Interstate Pony Express</t>
  </si>
  <si>
    <t>WY,KS,NE,MO</t>
  </si>
  <si>
    <t>24,22,20</t>
  </si>
  <si>
    <t>CP96-477</t>
  </si>
  <si>
    <t>SK,MN</t>
  </si>
  <si>
    <t>ETenn Virginia Expansion</t>
  </si>
  <si>
    <t>TN,VA</t>
  </si>
  <si>
    <t>20,12</t>
  </si>
  <si>
    <t>CP96-696</t>
  </si>
  <si>
    <t>QU,NY</t>
  </si>
  <si>
    <t>ISP "Solution" Gas Imports</t>
  </si>
  <si>
    <t>CP96-684</t>
  </si>
  <si>
    <t>TETCO Columbia Expansion</t>
  </si>
  <si>
    <t>CP96-559</t>
  </si>
  <si>
    <t>TETCO Line 1-A Expansion</t>
  </si>
  <si>
    <t>CP97-276</t>
  </si>
  <si>
    <t>Algonquin Electric Load Lateral</t>
  </si>
  <si>
    <t>CP96-288</t>
  </si>
  <si>
    <t>Trailblazer Eastward Expansion</t>
  </si>
  <si>
    <t>CP96-506</t>
  </si>
  <si>
    <t>CIG Wind River Lateral 97 Expansion</t>
  </si>
  <si>
    <t>CP96-289</t>
  </si>
  <si>
    <t>NFGS Niagara Expansion Phase I</t>
  </si>
  <si>
    <t>CP96-545</t>
  </si>
  <si>
    <t>El Paso Havasu Crossover</t>
  </si>
  <si>
    <t>CP96-321</t>
  </si>
  <si>
    <t>TETCO Virginia Natural Expansion</t>
  </si>
  <si>
    <t>CP96-606</t>
  </si>
  <si>
    <t>El Paso Samalayuca II</t>
  </si>
  <si>
    <t>CP93-252</t>
  </si>
  <si>
    <t>GS Bastian Bay Extension</t>
  </si>
  <si>
    <t>CP96-572</t>
  </si>
  <si>
    <t>NNG Peak Day 2000 Expansion I</t>
  </si>
  <si>
    <t>KS,NE,IA,MN,WI</t>
  </si>
  <si>
    <t>CGT Market Expansion I</t>
  </si>
  <si>
    <t>PA,MD,OH,WV,VA</t>
  </si>
  <si>
    <t>Transco Sunbelt Project</t>
  </si>
  <si>
    <t>MS,GA,AL,SC</t>
  </si>
  <si>
    <t>CP96-16</t>
  </si>
  <si>
    <t>Transco Pocono Expansion</t>
  </si>
  <si>
    <t>CP97-328</t>
  </si>
  <si>
    <t>ANR Michigan Leg Expansion</t>
  </si>
  <si>
    <t>IL,IN,MI</t>
  </si>
  <si>
    <t>42,30,22</t>
  </si>
  <si>
    <t>CP96-641</t>
  </si>
  <si>
    <t>SONATSouthern Zone 3 -GA-SC-TN</t>
  </si>
  <si>
    <t>GA,TN,SC</t>
  </si>
  <si>
    <t>20,16,14</t>
  </si>
  <si>
    <t>CP96-541</t>
  </si>
  <si>
    <t>South Texas Expansion</t>
  </si>
  <si>
    <t>CGT Commonwealth PL Expansion</t>
  </si>
  <si>
    <t>Discovery Pipeline</t>
  </si>
  <si>
    <t>30,24,18</t>
  </si>
  <si>
    <t>CP96-712</t>
  </si>
  <si>
    <t>HiLight Plant</t>
  </si>
  <si>
    <t>CP97-183</t>
  </si>
  <si>
    <t>MidCoast System Alternative</t>
  </si>
  <si>
    <t>CP97-343</t>
  </si>
  <si>
    <t>Nautilus Pipeline</t>
  </si>
  <si>
    <t>CP96-790</t>
  </si>
  <si>
    <t>CNG PL-1 Line 97 Expansion</t>
  </si>
  <si>
    <t>PA,MD,VA</t>
  </si>
  <si>
    <t>SoCal Calexico/Mexicali Crossing</t>
  </si>
  <si>
    <t>Venice Timbalier Extension</t>
  </si>
  <si>
    <t>CP97-533</t>
  </si>
  <si>
    <t>Compressor Station Expansion</t>
  </si>
  <si>
    <t>Transok West-to-East Expansion</t>
  </si>
  <si>
    <t>Paiute North Tahoe Lateral</t>
  </si>
  <si>
    <t>CP94-29</t>
  </si>
  <si>
    <t>Viking System-Wide Expansion</t>
  </si>
  <si>
    <t>MB,WI</t>
  </si>
  <si>
    <t>CP97-93</t>
  </si>
  <si>
    <t>TW Bloomfield Station 97 Expansion</t>
  </si>
  <si>
    <t>CP97-286</t>
  </si>
  <si>
    <t>Transco Maiden Lateral Expansion</t>
  </si>
  <si>
    <t>CP97-193</t>
  </si>
  <si>
    <t>EIA-NaturalGasPipelineProjects.xls</t>
  </si>
  <si>
    <t>Norte Crossing Project</t>
  </si>
  <si>
    <t>El Paso Natural Gas</t>
  </si>
  <si>
    <t>CP12-96</t>
  </si>
  <si>
    <t>Blacksville Compressor Station Project</t>
  </si>
  <si>
    <t>Equitrans</t>
  </si>
  <si>
    <t>CP12-13</t>
  </si>
  <si>
    <t>Hancock compressor project</t>
  </si>
  <si>
    <t>Millennium Pipeline</t>
  </si>
  <si>
    <t>ANR Pipeline</t>
  </si>
  <si>
    <t>Rich Eagle Ford Mainline Expansion I</t>
  </si>
  <si>
    <t>Rich Eagle Ford Mainline Expansion II</t>
  </si>
  <si>
    <t>Stateline Pipeline Project</t>
  </si>
  <si>
    <t>MDU Resources Group</t>
  </si>
  <si>
    <t>Virginia Southside Expansion</t>
  </si>
  <si>
    <t>Mobile Bay South III Expansion Project</t>
  </si>
  <si>
    <t>Transco Elba Express Interconnects -South Carolina</t>
  </si>
  <si>
    <t>Midcon Texas/TransTexas Gas Corp.</t>
  </si>
  <si>
    <t>Midcon Corp.</t>
  </si>
  <si>
    <t>ANR Link/Interprovincial Pipeline System</t>
  </si>
  <si>
    <t>CP93-564/566</t>
  </si>
  <si>
    <t>Centana Phase I, Phase II</t>
  </si>
  <si>
    <t>Centana Energy Corp.</t>
  </si>
  <si>
    <t>CIG Colorado Interstate Piceance</t>
  </si>
  <si>
    <t>CP95-106</t>
  </si>
  <si>
    <t>CIG TX Panhandle Expansion</t>
  </si>
  <si>
    <t>CIG Wind River Lateral 96 Expansion</t>
  </si>
  <si>
    <t>CGT West Virginia</t>
  </si>
  <si>
    <t>CP95-217-000</t>
  </si>
  <si>
    <t>East Tenn Upgrades</t>
  </si>
  <si>
    <t>VA,TN</t>
  </si>
  <si>
    <t>Aguirre LNG Pipeline</t>
  </si>
  <si>
    <t>EcoElectrica</t>
  </si>
  <si>
    <t>PR</t>
  </si>
  <si>
    <t>CP95-35</t>
  </si>
  <si>
    <t>GLT Security Loop Project Phase I</t>
  </si>
  <si>
    <t>CP95-375</t>
  </si>
  <si>
    <t>GLT St Clair Looping</t>
  </si>
  <si>
    <t>CP96-26</t>
  </si>
  <si>
    <t>Gulf LNG Pipeline</t>
  </si>
  <si>
    <t>Jones Island Landfill Gas Project</t>
  </si>
  <si>
    <t>Milwaukee Metropolitan Sewerage</t>
  </si>
  <si>
    <t>Mississippi Canyon Gas PL LLC</t>
  </si>
  <si>
    <t>CP96-159</t>
  </si>
  <si>
    <t>NNG IA- IL Expansion</t>
  </si>
  <si>
    <t>NNG Zone EF Expansion</t>
  </si>
  <si>
    <t>20,30</t>
  </si>
  <si>
    <t>CP96-57</t>
  </si>
  <si>
    <t>Paiute Elko Lateral</t>
  </si>
  <si>
    <t>CP95-285</t>
  </si>
  <si>
    <t>Progress Energy Wayne County</t>
  </si>
  <si>
    <t>Questar Lines 1&amp;13 Expansion</t>
  </si>
  <si>
    <t>CP96-627</t>
  </si>
  <si>
    <t>Stingray Offshore Garden Banks</t>
  </si>
  <si>
    <t>Stingray Pipeline Co</t>
  </si>
  <si>
    <t>CP96-91</t>
  </si>
  <si>
    <t>TETCO Flex X, CNG/Oxford Storage</t>
  </si>
  <si>
    <t>CP95-74</t>
  </si>
  <si>
    <t>Philadelphia Lateral</t>
  </si>
  <si>
    <t>CP95-76</t>
  </si>
  <si>
    <t>TETCO ITP Phase I</t>
  </si>
  <si>
    <t>CP92-184</t>
  </si>
  <si>
    <t>TransColorado Blanco Hub</t>
  </si>
  <si>
    <t>Transco Elba Express Interconnects - Georgia</t>
  </si>
  <si>
    <t>Transco Southeastern Expansion II</t>
  </si>
  <si>
    <t>CP94-109-002</t>
  </si>
  <si>
    <t>TW San Juan Eastward</t>
  </si>
  <si>
    <t>CP96-10</t>
  </si>
  <si>
    <t>Viking Northern Looping A</t>
  </si>
  <si>
    <t>Viking Northern Looping B</t>
  </si>
  <si>
    <t>CP96-32</t>
  </si>
  <si>
    <t>WR Mid-Continent Hub Link</t>
  </si>
  <si>
    <t>Western Gas Resources Inc</t>
  </si>
  <si>
    <t>Williams NG Springfield Expansion</t>
  </si>
  <si>
    <t>CP95-700</t>
  </si>
  <si>
    <t>CP11-68</t>
  </si>
  <si>
    <t>Constitution Pipeline Co</t>
  </si>
  <si>
    <t>Carty Lateral Project</t>
  </si>
  <si>
    <t>CP12-494</t>
  </si>
  <si>
    <t>VEPCO-Warren County Project</t>
  </si>
  <si>
    <t>Marshfield Reduction Project</t>
  </si>
  <si>
    <t>CP11-539</t>
  </si>
  <si>
    <t xml:space="preserve">                        Natural Gas Pipeline Projects</t>
  </si>
  <si>
    <t>WY,CO,NE,KS</t>
  </si>
  <si>
    <t>CP13-14</t>
  </si>
  <si>
    <t>CP13-30</t>
  </si>
  <si>
    <t>CP13-523</t>
  </si>
  <si>
    <t>Samalayuca Crossing</t>
  </si>
  <si>
    <t>CP12-74</t>
  </si>
  <si>
    <t>Greenspring Expansion Project</t>
  </si>
  <si>
    <t>CP12-461</t>
  </si>
  <si>
    <t>CP13-8</t>
  </si>
  <si>
    <t>CP13-534</t>
  </si>
  <si>
    <t>Driver Residue Pipeline</t>
  </si>
  <si>
    <t>Atlas Pipeline Mid-Continent WestTex</t>
  </si>
  <si>
    <t>CP12-468</t>
  </si>
  <si>
    <t>NEXUS Gas Transmission</t>
  </si>
  <si>
    <t>interstate</t>
  </si>
  <si>
    <t>Eagle Ford Shale Pipeline System Expansion</t>
  </si>
  <si>
    <t>NET Mexico Pipeline</t>
  </si>
  <si>
    <t>CP13-482</t>
  </si>
  <si>
    <t>Tres Palacios Copano Interconnect</t>
  </si>
  <si>
    <t>Tres Palacios Gas Storage LLC</t>
  </si>
  <si>
    <t>CP12-36</t>
  </si>
  <si>
    <t>Connecticut Expansion Project</t>
  </si>
  <si>
    <t>Southeast Market Expansion</t>
  </si>
  <si>
    <t>24,30</t>
  </si>
  <si>
    <t>CP13-96</t>
  </si>
  <si>
    <t>Cheniere Creole Trail Pipeline</t>
  </si>
  <si>
    <t>CP12-351-</t>
  </si>
  <si>
    <t>High Plains 2013 Expansion Project</t>
  </si>
  <si>
    <t>CP12-496</t>
  </si>
  <si>
    <t>Portland Natural Gas Transmission System</t>
  </si>
  <si>
    <t>Leidy Southeast Expansion</t>
  </si>
  <si>
    <t>CP13-551</t>
  </si>
  <si>
    <t>ND,MN</t>
  </si>
  <si>
    <t>Interconnect Pipeline Project</t>
  </si>
  <si>
    <t>Clarksville Gas &amp; Water Department</t>
  </si>
  <si>
    <t>KY,TN</t>
  </si>
  <si>
    <t>Lucerne pipeline</t>
  </si>
  <si>
    <t>DCP Midstream</t>
  </si>
  <si>
    <t>CP13-509</t>
  </si>
  <si>
    <t>Tuscarora Lateral Project</t>
  </si>
  <si>
    <t>2011 system expansion</t>
  </si>
  <si>
    <t>Cecil County Expansion</t>
  </si>
  <si>
    <t>ANR Wisconsin Project Expansion</t>
  </si>
  <si>
    <t>NFGS Niagara Expansion Phase II</t>
  </si>
  <si>
    <t>CEGT Harrison Supply Lateral Expansion</t>
  </si>
  <si>
    <t>CGT Mainline Expansion</t>
  </si>
  <si>
    <t>Iroquois 08/09 Expansion Phase 1</t>
  </si>
  <si>
    <t>Iroquois 08/09 Expansion Phase 2</t>
  </si>
  <si>
    <t>Iroquois 08/09 Expansion Phase 3</t>
  </si>
  <si>
    <t>Maritimes &amp; Northeast 2001 Expansion</t>
  </si>
  <si>
    <t>TGT Greenville Lateral Expansion</t>
  </si>
  <si>
    <t>TGT Haughton Expansion</t>
  </si>
  <si>
    <t>TCPL 2008 Chippawa Expansion (Empire)</t>
  </si>
  <si>
    <t>TCPL 2008 Eastern Service Expansion</t>
  </si>
  <si>
    <t>TCPL System Expansion (Chippawa))</t>
  </si>
  <si>
    <t>TCPL System Expansion (Iroquois)</t>
  </si>
  <si>
    <t>TCPL System Expansion (Niagara)</t>
  </si>
  <si>
    <t>TCPL System Expansion (Noyes)</t>
  </si>
  <si>
    <t>Transco Mobile Bay Lat Expansion I</t>
  </si>
  <si>
    <t>TW Gallup Expansion</t>
  </si>
  <si>
    <t>TW Red Rock Expansion</t>
  </si>
  <si>
    <t>TW San Juan Expansion B</t>
  </si>
  <si>
    <t>TPL 2002 Sys Expansion Phase I</t>
  </si>
  <si>
    <t>West Texas Gas Export Expansion</t>
  </si>
  <si>
    <t>WB Portal Expansion (Import Station)</t>
  </si>
  <si>
    <t>WIG Eastward Expansion</t>
  </si>
  <si>
    <t>WIG Piceance Expansion Phase 1</t>
  </si>
  <si>
    <t>WIG Piceance Expansion Phase 2</t>
  </si>
  <si>
    <t>CP10-16</t>
  </si>
  <si>
    <t>CP13-499</t>
  </si>
  <si>
    <t>Bluewater Gas Storage Link</t>
  </si>
  <si>
    <t>Bluewater Gas Storage</t>
  </si>
  <si>
    <t>CP12-51</t>
  </si>
  <si>
    <t>CP12-471</t>
  </si>
  <si>
    <t>Line MB extension project</t>
  </si>
  <si>
    <t>NJ,NY,CT,RI,MA</t>
  </si>
  <si>
    <t>Transcontinental Gas Pipeline</t>
  </si>
  <si>
    <t>CP13-36</t>
  </si>
  <si>
    <t>Utica Backhaul Transportation</t>
  </si>
  <si>
    <t>Reversal</t>
  </si>
  <si>
    <t>CP14-17</t>
  </si>
  <si>
    <t>Lebanon lateral project</t>
  </si>
  <si>
    <t>CP14-68</t>
  </si>
  <si>
    <t>CP13-84</t>
  </si>
  <si>
    <t>Pony Express Pipeline Conversion Project</t>
  </si>
  <si>
    <t>CP12-495</t>
  </si>
  <si>
    <t>Line N West Side Expansion and Modernization Project</t>
  </si>
  <si>
    <t>CP14-70</t>
  </si>
  <si>
    <t>Houston Pipe Line</t>
  </si>
  <si>
    <t>CP14-13</t>
  </si>
  <si>
    <t>CP14-112</t>
  </si>
  <si>
    <t>North-South Project</t>
  </si>
  <si>
    <t>Seneca lateral</t>
  </si>
  <si>
    <t>CP13-539</t>
  </si>
  <si>
    <t>Clarington Project</t>
  </si>
  <si>
    <t>CP14-496</t>
  </si>
  <si>
    <t>CP14-498</t>
  </si>
  <si>
    <t>Sierrita Pipeline Project</t>
  </si>
  <si>
    <t>Sierrita Gas Pipeline</t>
  </si>
  <si>
    <t>CP13-73/74</t>
  </si>
  <si>
    <t>Panda Power Lateral Project</t>
  </si>
  <si>
    <t>CP13-64</t>
  </si>
  <si>
    <t>White Oak Lateral Project</t>
  </si>
  <si>
    <t>West Leg 2014 Expansion</t>
  </si>
  <si>
    <t>Northern Natural Gas</t>
  </si>
  <si>
    <t>CP13-528</t>
  </si>
  <si>
    <t>JL 47 Loop Project</t>
  </si>
  <si>
    <t>CP13-19</t>
  </si>
  <si>
    <t>Rose Lake Expansion Project</t>
  </si>
  <si>
    <t>CP13-3</t>
  </si>
  <si>
    <t>Natrium to Market Project</t>
  </si>
  <si>
    <t>West Side Expansion Project (Smithfield III)</t>
  </si>
  <si>
    <t>PA,WV,KY</t>
  </si>
  <si>
    <t>CP13-477</t>
  </si>
  <si>
    <t>Union Gas 2008 Expansion</t>
  </si>
  <si>
    <t>Union Gas LTD</t>
  </si>
  <si>
    <t>Foreign</t>
  </si>
  <si>
    <t>Union Gas 2007 Expansion</t>
  </si>
  <si>
    <t>Union Gas 2006 Expansion</t>
  </si>
  <si>
    <t>UGI Energy Services</t>
  </si>
  <si>
    <t>Wright Interconnect Project</t>
  </si>
  <si>
    <t>CP13-502</t>
  </si>
  <si>
    <t>Hillabee Expansion phase 3</t>
  </si>
  <si>
    <t>CP15-16</t>
  </si>
  <si>
    <t>Hillabee Expansion phase 2</t>
  </si>
  <si>
    <t>MARC II pipeline</t>
  </si>
  <si>
    <t>Hillabee Expansion phase 1</t>
  </si>
  <si>
    <t>Prairie State Pipeline</t>
  </si>
  <si>
    <t>Supply Header Project</t>
  </si>
  <si>
    <t>Giles County Project</t>
  </si>
  <si>
    <t>CP13-125</t>
  </si>
  <si>
    <t>Lebanon West II</t>
  </si>
  <si>
    <t>PA,OH</t>
  </si>
  <si>
    <t>CP14-555</t>
  </si>
  <si>
    <t>Gulf Trace Expansion Project</t>
  </si>
  <si>
    <t>Access Northeast</t>
  </si>
  <si>
    <t>NY,CT,MA</t>
  </si>
  <si>
    <t>Diamond East Project</t>
  </si>
  <si>
    <t>Western Marcellus Pipeline Project/Appalachian Connector</t>
  </si>
  <si>
    <t>OH,WV,VA</t>
  </si>
  <si>
    <t>Broad Run Expansion Project</t>
  </si>
  <si>
    <t>Ohio-Louisiana Access project</t>
  </si>
  <si>
    <t>Texas Gas Transmission</t>
  </si>
  <si>
    <t>OH,IN,KY,TN,MS,LA</t>
  </si>
  <si>
    <t>CP14-553</t>
  </si>
  <si>
    <t>Broad Run Flexibility Project</t>
  </si>
  <si>
    <t>Coastal Bend Header</t>
  </si>
  <si>
    <t>OH,IN</t>
  </si>
  <si>
    <t>Columbia Pipeline</t>
  </si>
  <si>
    <t>Leach XPress project</t>
  </si>
  <si>
    <t>PennEast Pipeline Co</t>
  </si>
  <si>
    <t>Woodbridge lateral</t>
  </si>
  <si>
    <t>CP14-18</t>
  </si>
  <si>
    <t>Atlantic Coast Pipeline</t>
  </si>
  <si>
    <t>WV,VA,NC</t>
  </si>
  <si>
    <t>42,36,20</t>
  </si>
  <si>
    <t>ET Rover Pipeline</t>
  </si>
  <si>
    <t>Cameron Access Project</t>
  </si>
  <si>
    <t>Columbia Gulf Transmission</t>
  </si>
  <si>
    <t>Adair Southwest Project</t>
  </si>
  <si>
    <t>PA,WV,OH,KY</t>
  </si>
  <si>
    <t>Access South Project</t>
  </si>
  <si>
    <t>Ohio Valley Connector</t>
  </si>
  <si>
    <t>WV,OH</t>
  </si>
  <si>
    <t>Niagara Expansion Project</t>
  </si>
  <si>
    <t>NY,CN</t>
  </si>
  <si>
    <t>CP14-88</t>
  </si>
  <si>
    <t>Uniontown to Gas City Expansion Project (U2GC) (bi-directional)</t>
  </si>
  <si>
    <t>PA,OH,IN</t>
  </si>
  <si>
    <t>CP14-104</t>
  </si>
  <si>
    <t>Northern Access 2015 Project</t>
  </si>
  <si>
    <t>CP14-100</t>
  </si>
  <si>
    <t>Salem Lateral Project</t>
  </si>
  <si>
    <t>CP14-522</t>
  </si>
  <si>
    <t>IN,KY,TN,MS,AR,LA</t>
  </si>
  <si>
    <t>Northeast Energy Direct</t>
  </si>
  <si>
    <t>PA,NY,MA</t>
  </si>
  <si>
    <t>Mountain Valley Pipeline</t>
  </si>
  <si>
    <t>Rock Springs Expansion</t>
  </si>
  <si>
    <t>2015 Elko Area Expansion Project</t>
  </si>
  <si>
    <t>Dakota Pipeline</t>
  </si>
  <si>
    <t>WBI Energy, In</t>
  </si>
  <si>
    <t>South to North project</t>
  </si>
  <si>
    <t>AL,GA,FL</t>
  </si>
  <si>
    <t>Florida Southeast Connection</t>
  </si>
  <si>
    <t>NextEra Energy</t>
  </si>
  <si>
    <t>Pacific Connector Gas Pipeline</t>
  </si>
  <si>
    <t>CP13-492</t>
  </si>
  <si>
    <t>Kingsport Expansion</t>
  </si>
  <si>
    <t>CP13-132</t>
  </si>
  <si>
    <t>CP13-13</t>
  </si>
  <si>
    <t>CP14-96</t>
  </si>
  <si>
    <t>Junction Platform Project</t>
  </si>
  <si>
    <t>30,12</t>
  </si>
  <si>
    <t>CP12-516</t>
  </si>
  <si>
    <t>North Elko Pipeline Project</t>
  </si>
  <si>
    <t>Prospector Pipeline</t>
  </si>
  <si>
    <t>Southern Star Central Gas Pipeline</t>
  </si>
  <si>
    <t>KY,TN,MS,LA</t>
  </si>
  <si>
    <t>Ryckman Storage Lateral</t>
  </si>
  <si>
    <t>Enstar/ANGDA</t>
  </si>
  <si>
    <t>Iroquois Market Access Project</t>
  </si>
  <si>
    <t>Rayne XPress Project</t>
  </si>
  <si>
    <t>CP15-41</t>
  </si>
  <si>
    <t>Bobcat Storage Expansion</t>
  </si>
  <si>
    <t>CP09-19</t>
  </si>
  <si>
    <t>CP15-88</t>
  </si>
  <si>
    <t>UGI Sunbury Pipeline</t>
  </si>
  <si>
    <t>CP15-138</t>
  </si>
  <si>
    <t>CP15-109</t>
  </si>
  <si>
    <t>CP15-90</t>
  </si>
  <si>
    <t>CP15-118</t>
  </si>
  <si>
    <t>Trunkline Backhaul Project</t>
  </si>
  <si>
    <t>IL,KY,TN,MS</t>
  </si>
  <si>
    <t>CP15-94</t>
  </si>
  <si>
    <t>Panhandle Backhaul Project</t>
  </si>
  <si>
    <t>OH,IN,IL</t>
  </si>
  <si>
    <t>CP15-93</t>
  </si>
  <si>
    <t>Western Kentucky Lateral Project</t>
  </si>
  <si>
    <t>CP15-105</t>
  </si>
  <si>
    <t>KY,IN</t>
  </si>
  <si>
    <t>CP15-14</t>
  </si>
  <si>
    <t>South Texas Expansion Project</t>
  </si>
  <si>
    <t>CP15-499</t>
  </si>
  <si>
    <t>CP15-117</t>
  </si>
  <si>
    <t>Cameron Pipeline Expansion</t>
  </si>
  <si>
    <t>Comanche Trail Pipeline LLC</t>
  </si>
  <si>
    <t>CP15-503</t>
  </si>
  <si>
    <t>CP15-77</t>
  </si>
  <si>
    <t>Northern Supply Access Project</t>
  </si>
  <si>
    <t>CP15-513</t>
  </si>
  <si>
    <t>Demicks Lake pipeline project</t>
  </si>
  <si>
    <t>WBI Energy Transmission</t>
  </si>
  <si>
    <t>CPV Valley lateral project</t>
  </si>
  <si>
    <t>Roadrunner Gas Transmission phase 2</t>
  </si>
  <si>
    <t>Trans-Pecos Pipeline LLC</t>
  </si>
  <si>
    <t>Roadrunner Gas Transmission phase 1</t>
  </si>
  <si>
    <t>Jacksonville Expansion Project</t>
  </si>
  <si>
    <t>CP15-144</t>
  </si>
  <si>
    <t>CP15-87</t>
  </si>
  <si>
    <t>Transcontinental Gas PipeLine</t>
  </si>
  <si>
    <t>CP15-89</t>
  </si>
  <si>
    <t>Loudon Expansion Project</t>
  </si>
  <si>
    <t>CP15-91</t>
  </si>
  <si>
    <t>CP15-115</t>
  </si>
  <si>
    <t>CP14-509</t>
  </si>
  <si>
    <t>Cheniere Corpus Christi Pipeline Project</t>
  </si>
  <si>
    <t>Cheniere Corpus Christi Pipeline</t>
  </si>
  <si>
    <t>CP15-514</t>
  </si>
  <si>
    <t>CP15-552</t>
  </si>
  <si>
    <t>Susquehanna West Project</t>
  </si>
  <si>
    <t>CP15-148</t>
  </si>
  <si>
    <t>CP15-539</t>
  </si>
  <si>
    <t>CP15-525</t>
  </si>
  <si>
    <t>CP15-505</t>
  </si>
  <si>
    <t>CP14-504</t>
  </si>
  <si>
    <t>Columbia to Eastover Pipeline</t>
  </si>
  <si>
    <t>Dominion Carolina Gas Transmission</t>
  </si>
  <si>
    <t>CP15-504</t>
  </si>
  <si>
    <t>Sooner Trails Project</t>
  </si>
  <si>
    <t>CP15-161</t>
  </si>
  <si>
    <t>CP14-101</t>
  </si>
  <si>
    <t>Triad Expansion Project</t>
  </si>
  <si>
    <t>CP15-520</t>
  </si>
  <si>
    <t>CP15-555</t>
  </si>
  <si>
    <t>CP15-558</t>
  </si>
  <si>
    <t>CP14-87</t>
  </si>
  <si>
    <t>Mountaineer XPress Pipeline</t>
  </si>
  <si>
    <t>Utica Access Project</t>
  </si>
  <si>
    <t>Zone 3 East-to-West Project</t>
  </si>
  <si>
    <t>Edinburg Lateral</t>
  </si>
  <si>
    <t>CP13-498</t>
  </si>
  <si>
    <t>CP11-161</t>
  </si>
  <si>
    <t>Ellisburg to Craigs Project</t>
  </si>
  <si>
    <t>Northeastern Tennessee Project</t>
  </si>
  <si>
    <t>Nat Gas P L Co of America</t>
  </si>
  <si>
    <t>GS Gulf Crossing Mississippi Loop</t>
  </si>
  <si>
    <t>Tuscarora 2008 Sys Expansion</t>
  </si>
  <si>
    <t>NWPL Capacity Replacement Project</t>
  </si>
  <si>
    <t>Concord-Tilton Expansion Phase 1&amp;2a</t>
  </si>
  <si>
    <t>CIG Valley Line II (winter-time enhancement)</t>
  </si>
  <si>
    <t>WB Grasslands Project I</t>
  </si>
  <si>
    <t>ANR Wisconsin Expansion Il A</t>
  </si>
  <si>
    <t>Shell Offshore Mississippi Canyon</t>
  </si>
  <si>
    <t>CP14-513</t>
  </si>
  <si>
    <t>Silo Pipeline Project</t>
  </si>
  <si>
    <t>Kaiser-Frontier Midstream</t>
  </si>
  <si>
    <t>CP15-26</t>
  </si>
  <si>
    <t>(SEML) Southeast Mainline System Reversal</t>
  </si>
  <si>
    <t>St. Charles Project</t>
  </si>
  <si>
    <t>CP15-22</t>
  </si>
  <si>
    <t>Keys Energy Project</t>
  </si>
  <si>
    <t>CP15-24</t>
  </si>
  <si>
    <t>Port Arthur Pipeline</t>
  </si>
  <si>
    <t>Magnolia Intrastate (Magnolia Extension)</t>
  </si>
  <si>
    <t>American Midstream</t>
  </si>
  <si>
    <t>state</t>
  </si>
  <si>
    <t>CP15-554</t>
  </si>
  <si>
    <t>Southwest Louisiana Supply Project</t>
  </si>
  <si>
    <t>CP16-12</t>
  </si>
  <si>
    <t>Orion Project</t>
  </si>
  <si>
    <t>CP16-4</t>
  </si>
  <si>
    <t>Eastern System Upgrade Project</t>
  </si>
  <si>
    <t>CP16-38</t>
  </si>
  <si>
    <t>CP15-517</t>
  </si>
  <si>
    <t>CP16-10</t>
  </si>
  <si>
    <t>Lebanon Extension Project</t>
  </si>
  <si>
    <t>CP16-3</t>
  </si>
  <si>
    <t>Leidy South Project</t>
  </si>
  <si>
    <t>CP15-492</t>
  </si>
  <si>
    <t>CP15-29</t>
  </si>
  <si>
    <t>Virginia Southside Expansion Project II</t>
  </si>
  <si>
    <t>Mier-Monterrey</t>
  </si>
  <si>
    <t>Nueva Era Pipeline</t>
  </si>
  <si>
    <t>New York Bay Expansion Project</t>
  </si>
  <si>
    <t>CP15-527</t>
  </si>
  <si>
    <t>CP16-22</t>
  </si>
  <si>
    <t>Transco to Charleston Project</t>
  </si>
  <si>
    <t>Northern Lights 2017 Expansion</t>
  </si>
  <si>
    <t>CP16-9</t>
  </si>
  <si>
    <t>CP14-554</t>
  </si>
  <si>
    <t>CP15-17</t>
  </si>
  <si>
    <t>White Oak Mainline Expansion Project</t>
  </si>
  <si>
    <t>CP15-18</t>
  </si>
  <si>
    <t>CP14-529</t>
  </si>
  <si>
    <t>CP14-497</t>
  </si>
  <si>
    <t>Creole Trail Expansion Project 2</t>
  </si>
  <si>
    <t>CP15-137</t>
  </si>
  <si>
    <t>Malaga Lateral Project</t>
  </si>
  <si>
    <t>Transwestern Pipeline</t>
  </si>
  <si>
    <t>CP16-11</t>
  </si>
  <si>
    <t>Delaware Basin Express Pipeline Project</t>
  </si>
  <si>
    <t>Southern Indiana Market Project</t>
  </si>
  <si>
    <t>SESH Expansion Project</t>
  </si>
  <si>
    <t>OH,KY,TN,AL,MS,LA</t>
  </si>
  <si>
    <t>Sulphur Springs Compression Project</t>
  </si>
  <si>
    <t>CP14-514</t>
  </si>
  <si>
    <t>Creole Trail Expansion Project 1</t>
  </si>
  <si>
    <t>West Leg 2015 Expansion</t>
  </si>
  <si>
    <t>CP15-61</t>
  </si>
  <si>
    <t>Nueces Crossover Pipeline</t>
  </si>
  <si>
    <t>Trail West/N-MAX</t>
  </si>
  <si>
    <t>Comanche Trail Pipeline</t>
  </si>
  <si>
    <t/>
  </si>
  <si>
    <t>Line 1570 Project</t>
  </si>
  <si>
    <t>CP13-478</t>
  </si>
  <si>
    <t>Spectra Energy Corp/NextEra Energy/Duke Energy</t>
  </si>
  <si>
    <t>Sabal Trail Project Phase I</t>
  </si>
  <si>
    <t>Sabal Trail Project Phase II</t>
  </si>
  <si>
    <t>Sabal Trail Project Phase III</t>
  </si>
  <si>
    <t>CP12-20</t>
  </si>
  <si>
    <t>Abandonment</t>
  </si>
  <si>
    <t>Sale, transfer, or retirement of pipeline assets such that the listed company no longer operates the facilities</t>
  </si>
  <si>
    <t>Acquire Stage Coach Lateral</t>
  </si>
  <si>
    <t>Abandonment (sale of) Stage Coach Lateral</t>
  </si>
  <si>
    <t>CP07-13</t>
  </si>
  <si>
    <t>CP07-15</t>
  </si>
  <si>
    <t>10,16,24</t>
  </si>
  <si>
    <t>Eastern Shore 2017 Expansion</t>
  </si>
  <si>
    <t>El Paso Copper Mine/Douglas Export</t>
  </si>
  <si>
    <t>Chippewa Export Permit</t>
  </si>
  <si>
    <t>NY,ON</t>
  </si>
  <si>
    <t>CP10-136</t>
  </si>
  <si>
    <t>Natchez Pipeline Project (Midla)</t>
  </si>
  <si>
    <t>CP15-523</t>
  </si>
  <si>
    <t>American Midstream (MidLa)</t>
  </si>
  <si>
    <t>MS,LA,TX</t>
  </si>
  <si>
    <t>CP16-494</t>
  </si>
  <si>
    <t>Gulf Markets Expansion Phase 1 (bi-directional)</t>
  </si>
  <si>
    <t>Gulf Markets Expansion Phase 2 (bi-directional)</t>
  </si>
  <si>
    <t>PA,WV,OH,KY,TN,AL,MS,LA</t>
  </si>
  <si>
    <t>Bayway Lateral Project</t>
  </si>
  <si>
    <t>CP16-473</t>
  </si>
  <si>
    <t>CP16-23</t>
  </si>
  <si>
    <t>PA,WV,OH</t>
  </si>
  <si>
    <t>ETC Tiger Pipeline (Louisiana) Expansion</t>
  </si>
  <si>
    <t>ETC Tiger Pipeline, LLC</t>
  </si>
  <si>
    <t>CP10-46</t>
  </si>
  <si>
    <t>Pratt Compressor Upgrade</t>
  </si>
  <si>
    <t>BC,ID,WA,OR,CA</t>
  </si>
  <si>
    <t>CP13-553</t>
  </si>
  <si>
    <t>CP12-508</t>
  </si>
  <si>
    <t>OH,KY,TN,AL,MS</t>
  </si>
  <si>
    <t>SONAT South Sys Expansion II Phase 2</t>
  </si>
  <si>
    <t>CP16-472</t>
  </si>
  <si>
    <t>8,12</t>
  </si>
  <si>
    <t>Crosses State Border</t>
  </si>
  <si>
    <t>No</t>
  </si>
  <si>
    <t>Chicago Market Expansion Project Phase 1</t>
  </si>
  <si>
    <t>Chicago Market Expansion Project Phase 2</t>
  </si>
  <si>
    <t>Yes</t>
  </si>
  <si>
    <t>Agreement to feed Corpus Christi LNG</t>
  </si>
  <si>
    <t>Project Notes</t>
  </si>
  <si>
    <t>Backhual capacity dependant on ET Rover Pipeline being built.</t>
  </si>
  <si>
    <t>Rover Pipeline Project Phase 1</t>
  </si>
  <si>
    <t>Rover Pipeline Project Phase 2</t>
  </si>
  <si>
    <t>WY,UT,ID,OR,WA</t>
  </si>
  <si>
    <t>WV,KY</t>
  </si>
  <si>
    <t>PA,NY,NJ</t>
  </si>
  <si>
    <t>PF15-30</t>
  </si>
  <si>
    <t>Edgemoor Compressor Station</t>
  </si>
  <si>
    <t>CP14-97</t>
  </si>
  <si>
    <t>CP16-98</t>
  </si>
  <si>
    <t>Roadrunner Gas Transmission</t>
  </si>
  <si>
    <t>CP15-500</t>
  </si>
  <si>
    <t>CP16-496</t>
  </si>
  <si>
    <t>Lone Star Expansion</t>
  </si>
  <si>
    <t>CP16-21</t>
  </si>
  <si>
    <t>Abandon 964 miles of pipe for conversion and sale to Utica Marcellus Texas NGL Pipeline, add compression and repipe around converted pipe.</t>
  </si>
  <si>
    <t>OH,KY,TN,MS,LA</t>
  </si>
  <si>
    <t>CP15-96</t>
  </si>
  <si>
    <t>Very little details on project that proposes similar route to other proposed pipeline projects.</t>
  </si>
  <si>
    <t>CP13-27/CP16-76</t>
  </si>
  <si>
    <t>Tied to Constitution Pipeline</t>
  </si>
  <si>
    <t>Approved/On Hold</t>
  </si>
  <si>
    <t>Water permit being denied by NYSDEC</t>
  </si>
  <si>
    <t>PF15-24</t>
  </si>
  <si>
    <t>Linked to Atlantic Coast Pipeline</t>
  </si>
  <si>
    <t>CP15-498</t>
  </si>
  <si>
    <t>System Reliability Project</t>
  </si>
  <si>
    <t>TETCO Supply Expansion Project</t>
  </si>
  <si>
    <t>TETCO Capacity Expansion Project</t>
  </si>
  <si>
    <t>CP16-6</t>
  </si>
  <si>
    <t>This project is tied to Jordon Cove LNG</t>
  </si>
  <si>
    <t>CP10-22/CP16-18</t>
  </si>
  <si>
    <t>Magnum Gas Storage Header Pipeline</t>
  </si>
  <si>
    <t>LA,TX</t>
  </si>
  <si>
    <t>TX,AR</t>
  </si>
  <si>
    <t>Appalachia to Market Project (A2M Project)</t>
  </si>
  <si>
    <t>This connection feeds KM Mier Monterrey Pipeline</t>
  </si>
  <si>
    <t>Mier-Monterrey Expansion 2014</t>
  </si>
  <si>
    <t>CP16-357</t>
  </si>
  <si>
    <t>Central Virginia Connector</t>
  </si>
  <si>
    <t>CP16-493</t>
  </si>
  <si>
    <t>Lebanon lateral 2017</t>
  </si>
  <si>
    <t>Zone 3 Expansion</t>
  </si>
  <si>
    <t>Feeds Dominion Cove Point for Keys Energy Project</t>
  </si>
  <si>
    <t>Sabine Pass LNG Lateral</t>
  </si>
  <si>
    <t>Tied to Port Arthur LNG</t>
  </si>
  <si>
    <t>Alaska Nikiski LNG project</t>
  </si>
  <si>
    <t>California PUC rejected proposed route and costs in July 2016</t>
  </si>
  <si>
    <t>Ryckman Creek Resources</t>
  </si>
  <si>
    <t>CP11-24</t>
  </si>
  <si>
    <t>No pipe was built, bought pipe from someone else.</t>
  </si>
  <si>
    <t>CP14-511</t>
  </si>
  <si>
    <t>On Hold</t>
  </si>
  <si>
    <t>Project is not moving forward, but project sponsor has not announced cancelation</t>
  </si>
  <si>
    <t>Kalama Lateral Project</t>
  </si>
  <si>
    <t>CP15-8</t>
  </si>
  <si>
    <t>Pipeline Zone 3 Capacity Enhancement</t>
  </si>
  <si>
    <t>Gas Transmission Northwest</t>
  </si>
  <si>
    <t>North Slope to Central Alaska (ASAP)</t>
  </si>
  <si>
    <t>Alaska Stand Alone Pipeline (ASAP) web site http://asapgas.agdc.us/</t>
  </si>
  <si>
    <t>Projects that add lateral lines connecting the mainline to power plants, processing plants, industrial plants, storage facilities and other pipelines.</t>
  </si>
  <si>
    <t xml:space="preserve">Pipelines that were converted from transporting other sources to natural gas </t>
  </si>
  <si>
    <t>Name of the natural gas transmission pipeline operators</t>
  </si>
  <si>
    <t>When the project is under construction</t>
  </si>
  <si>
    <t>Projects that replace aging pipeline facilities and increase capacity through system upgrade</t>
  </si>
  <si>
    <t>Upgrades to the pipeline to allow flow in reverse direction or additional bi-directional capacity</t>
  </si>
  <si>
    <t>Pipelines that operate only within State boundaries.  They are regulated by the state authorities</t>
  </si>
  <si>
    <t>Projects that expanded mainline capacity or mileage including additional compressors, looping, or extensions.</t>
  </si>
  <si>
    <t>When any pipeline received approval from federal or state regulatory body</t>
  </si>
  <si>
    <t>When companies make public announcement about the project</t>
  </si>
  <si>
    <t>Docket numbers assigned by the Federal Energy Regulatory Commission to track pipeline projects</t>
  </si>
  <si>
    <t>CP14-15</t>
  </si>
  <si>
    <t>CP14-115</t>
  </si>
  <si>
    <t>Elba Express Co</t>
  </si>
  <si>
    <t>EEC Modification Project</t>
  </si>
  <si>
    <t>WesTex Expansion</t>
  </si>
  <si>
    <t>ONEOK WesTex Pipeline</t>
  </si>
  <si>
    <t>70-100</t>
  </si>
  <si>
    <t>2 new compressors; upgrades to 3 existing stations</t>
  </si>
  <si>
    <t>Trans-Pecos Pipeline</t>
  </si>
  <si>
    <t>CP14-493</t>
  </si>
  <si>
    <t>OH,IN,IL,MO</t>
  </si>
  <si>
    <t>https://www.eia.gov/naturalgas/data.cfm#pipelines</t>
  </si>
  <si>
    <t>Majority of AIM project placed into service in October 2016. Last remaining facilities in service by Jan. 7, 2017.  EIA categorized all 342 Mmcf/d of project as completed in 2016 .</t>
  </si>
  <si>
    <t xml:space="preserve">Rockies Express Zone 3 reversal was mostly in service in December 2016. Small portion went in to service Jan. 6, 2017. EIA categorized all 800 Mmcf/d as completed in 2016. </t>
  </si>
  <si>
    <t>CP16-17/PF15-23</t>
  </si>
  <si>
    <t>Issued Date 11/9/2016</t>
  </si>
  <si>
    <t>CP14-518</t>
  </si>
  <si>
    <t>Beg_State</t>
  </si>
  <si>
    <t>End_State</t>
  </si>
  <si>
    <t>End_Region</t>
  </si>
  <si>
    <t>Beg_Region</t>
  </si>
  <si>
    <t>Hawaii</t>
  </si>
  <si>
    <t>HI</t>
  </si>
  <si>
    <t>Yukon</t>
  </si>
  <si>
    <t>YK</t>
  </si>
  <si>
    <t>Agua Blanca Pipeline</t>
  </si>
  <si>
    <t>WhiteWater Midstream LLC</t>
  </si>
  <si>
    <t>Canton Pipeline</t>
  </si>
  <si>
    <t>SemGroup Corp</t>
  </si>
  <si>
    <t>Nautilus Gas Gathering System</t>
  </si>
  <si>
    <t>Crestwood Permian Basin</t>
  </si>
  <si>
    <t>Driftwood LNG Pipeline</t>
  </si>
  <si>
    <t>CP17-118</t>
  </si>
  <si>
    <t>Northeast Supply Enhancement Project</t>
  </si>
  <si>
    <t>CP17-101</t>
  </si>
  <si>
    <t>Venture Global Gator Express LLC</t>
  </si>
  <si>
    <t>Gator Express Pipeline (Phase 1)</t>
  </si>
  <si>
    <t>Gator Express Pipeline (Phase 2)</t>
  </si>
  <si>
    <t>CP17-67</t>
  </si>
  <si>
    <t>Spire St. Louis Pipeline (Laclede Lateral)</t>
  </si>
  <si>
    <t>Spire STL Pipeline LLC</t>
  </si>
  <si>
    <t>CP17-40</t>
  </si>
  <si>
    <t>Pomelo Connector Pipeline</t>
  </si>
  <si>
    <t>CP17-26</t>
  </si>
  <si>
    <t>CP17-21</t>
  </si>
  <si>
    <t>CP17-19</t>
  </si>
  <si>
    <t>yes</t>
  </si>
  <si>
    <t>Eastern Market Access Project</t>
  </si>
  <si>
    <t>CP17-15</t>
  </si>
  <si>
    <t>Wisconsin South Expansion Project</t>
  </si>
  <si>
    <t>CP17-9</t>
  </si>
  <si>
    <t>East-West Project</t>
  </si>
  <si>
    <t>CP17-8</t>
  </si>
  <si>
    <t>MD,VA</t>
  </si>
  <si>
    <t>British Columbia</t>
  </si>
  <si>
    <t>District of Columbia</t>
  </si>
  <si>
    <t>DC</t>
  </si>
  <si>
    <t>Phase 1 in service (to VA)</t>
  </si>
  <si>
    <t>Valley Expansion Project</t>
  </si>
  <si>
    <t>CP17-257</t>
  </si>
  <si>
    <t>Southeastern Trail Expansion Project</t>
  </si>
  <si>
    <t>Williams Transco</t>
  </si>
  <si>
    <t>VA,NC,SC,GA,AL,MS,LA</t>
  </si>
  <si>
    <t>Okeechobee Lateral Project</t>
  </si>
  <si>
    <t>Florida Southeast Connection LLC</t>
  </si>
  <si>
    <t>CP17-463</t>
  </si>
  <si>
    <t>Valley Crossing Pipeline (Nueces - Brownsville)</t>
  </si>
  <si>
    <t>Strike Force Midstream Holding</t>
  </si>
  <si>
    <t xml:space="preserve">Related to Cameron LNG </t>
  </si>
  <si>
    <t>Utica Shale Gathering</t>
  </si>
  <si>
    <t>Dominion Keys Energy Center</t>
  </si>
  <si>
    <t>Transco Dalton Expansion Project</t>
  </si>
  <si>
    <t>PNGTS C2C Expansion Project</t>
  </si>
  <si>
    <t>CP17-24</t>
  </si>
  <si>
    <t>New Market Project</t>
  </si>
  <si>
    <t>CP17-28</t>
  </si>
  <si>
    <t>WV,KY,TN,MS,AL,LA</t>
  </si>
  <si>
    <t>CP16-486</t>
  </si>
  <si>
    <t>Empire North Expansion Project</t>
  </si>
  <si>
    <t>PA,NY,ON</t>
  </si>
  <si>
    <t>OH,MI</t>
  </si>
  <si>
    <t>FGT Western Division Project</t>
  </si>
  <si>
    <t>36,8</t>
  </si>
  <si>
    <t>CP17-23</t>
  </si>
  <si>
    <t>ANR Collierville Expansion Project</t>
  </si>
  <si>
    <t>CP16-64</t>
  </si>
  <si>
    <t>Impulsora Pipeline Crossing Project</t>
  </si>
  <si>
    <t>Impulsora Pipeline</t>
  </si>
  <si>
    <t>TX, MX</t>
  </si>
  <si>
    <t>CP14-513, CP16-70</t>
  </si>
  <si>
    <t>Waynoka Gas Supply Lateral Project</t>
  </si>
  <si>
    <t>Cheniere MIDSHIP Pipeline Project</t>
  </si>
  <si>
    <t>Cheniere MIDSHIP Pipeline</t>
  </si>
  <si>
    <t>CP17-458</t>
  </si>
  <si>
    <t>North Mist Expansion Project</t>
  </si>
  <si>
    <t>Island Gas Connector</t>
  </si>
  <si>
    <t>Island Gas</t>
  </si>
  <si>
    <t>WA,BC</t>
  </si>
  <si>
    <t>Associated with Jordan Cove LNG project</t>
  </si>
  <si>
    <t>Gulf Xpress</t>
  </si>
  <si>
    <t>CP16-361</t>
  </si>
  <si>
    <t>Cimarron Expansion Project</t>
  </si>
  <si>
    <t>OK, KS</t>
  </si>
  <si>
    <t>PF17-7</t>
  </si>
  <si>
    <t>PA,WV,OH,MI</t>
  </si>
  <si>
    <t>OH,PA,WV,KY</t>
  </si>
  <si>
    <t>WB (West Bound) Xpress (East)</t>
  </si>
  <si>
    <t>WV,VA,MD</t>
  </si>
  <si>
    <t>NGPL Waha Deliverability Expansion Project</t>
  </si>
  <si>
    <t>IL,IA,NE,KS,OK,TX</t>
  </si>
  <si>
    <t>NGPL Gulf Coast Southbound Phase I</t>
  </si>
  <si>
    <t>NGPL Gulf Coast Southbound Phase II</t>
  </si>
  <si>
    <t>IL,MO,AR,TX</t>
  </si>
  <si>
    <t>IA,IL,MO,AR,TX</t>
  </si>
  <si>
    <t>MS,LA</t>
  </si>
  <si>
    <t>PA,MD, VA,NC,SC,GA,AL</t>
  </si>
  <si>
    <t>Gulf Coast Express</t>
  </si>
  <si>
    <t>DCP Midstream, Targa Resources Corp.</t>
  </si>
  <si>
    <t>St. Charles Parish Expansion Project</t>
  </si>
  <si>
    <t>CP16-478-000</t>
  </si>
  <si>
    <t>North Seattle Lateral Upgrade Project</t>
  </si>
  <si>
    <t>2018 Paiute Expansion Project</t>
  </si>
  <si>
    <t>Paiute Pipeline Co</t>
  </si>
  <si>
    <t>12,20</t>
  </si>
  <si>
    <t>Birdsboro Pipeline Project</t>
  </si>
  <si>
    <t>DTE Midstream Appalachia, LLC</t>
  </si>
  <si>
    <t>WB (West Bound) Xpress (west)</t>
  </si>
  <si>
    <t>Kinder Morgan</t>
  </si>
  <si>
    <t>CP17-22</t>
  </si>
  <si>
    <t>Golden Pass LNG Bidirectional Pipeline</t>
  </si>
  <si>
    <t>Golden Pass Pipeline LLC</t>
  </si>
  <si>
    <t>Garden State Expansion Phase 1</t>
  </si>
  <si>
    <t>Garden State Expansion Phase 2</t>
  </si>
  <si>
    <t>PA,WV,OH,KY,TN,AL,MS</t>
  </si>
  <si>
    <t xml:space="preserve">Enhancements </t>
  </si>
  <si>
    <t>Historical Projects</t>
  </si>
  <si>
    <t>Natural gas pipeline projects from 1996 to 2016</t>
  </si>
  <si>
    <t>Natural gas pipeline projects from 2017 to present</t>
  </si>
  <si>
    <t>TGP Rio Bravo Hidalgo Expansion</t>
  </si>
  <si>
    <t>Pecos Trail Pipeline</t>
  </si>
  <si>
    <t>Namerico</t>
  </si>
  <si>
    <t>Permian to Katy Pipeline</t>
  </si>
  <si>
    <t>Sempra, Boardwalk Energy</t>
  </si>
  <si>
    <t>kathryn.dyl@eia.gov</t>
  </si>
  <si>
    <t>202-287-5862</t>
  </si>
  <si>
    <t>Northern Access 2016 Project (PA to NY)</t>
  </si>
  <si>
    <t>Northern Access 2016 Project (NY to ON)</t>
  </si>
  <si>
    <t>Roadrunner Gas Transmission Phase 3</t>
  </si>
  <si>
    <t>CP16-5</t>
  </si>
  <si>
    <t>Western Gas Partners LP</t>
  </si>
  <si>
    <t>Cancelled</t>
  </si>
  <si>
    <t>Gaines County Crossover Compressor Station</t>
  </si>
  <si>
    <t>CP16-488</t>
  </si>
  <si>
    <t>Gulf Connector Expansion Project</t>
  </si>
  <si>
    <t>Rejected</t>
  </si>
  <si>
    <t>CPUC</t>
  </si>
  <si>
    <t>CP17-471</t>
  </si>
  <si>
    <t>Bakken Line 27 Expansion</t>
  </si>
  <si>
    <t>CP17-474</t>
  </si>
  <si>
    <t xml:space="preserve">KM Border Pipeline Expansion </t>
  </si>
  <si>
    <t>Kinder Morgan Border Pipeline LLC</t>
  </si>
  <si>
    <t>Fairburn Expansion Project</t>
  </si>
  <si>
    <t>Cana STACK Expansion Project</t>
  </si>
  <si>
    <t>Lambertville East Expansion Project</t>
  </si>
  <si>
    <t>Sierrita Pima Expansion</t>
  </si>
  <si>
    <t>St. James Supply Project</t>
  </si>
  <si>
    <t>Blue Mountain Chisholm Trail Project</t>
  </si>
  <si>
    <t>Adelphia Gateway Project</t>
  </si>
  <si>
    <t>Adelphia</t>
  </si>
  <si>
    <t>Transwestern Lea County Expansion</t>
  </si>
  <si>
    <t>Equitrans LP</t>
  </si>
  <si>
    <t>CP16-13</t>
  </si>
  <si>
    <t>Equitrans Expansion Project</t>
  </si>
  <si>
    <t>WV,VA</t>
  </si>
  <si>
    <t>6,12,16,20,24</t>
  </si>
  <si>
    <t>CP18-46</t>
  </si>
  <si>
    <t>18,20</t>
  </si>
  <si>
    <t>CP18-26</t>
  </si>
  <si>
    <t>CP18-17</t>
  </si>
  <si>
    <t>Enable Gas Transmission</t>
  </si>
  <si>
    <t>CP18-9</t>
  </si>
  <si>
    <t>Sierrita Gas Pipeline LLC</t>
  </si>
  <si>
    <t>CP18-37, CP18-38</t>
  </si>
  <si>
    <t>CP17-58</t>
  </si>
  <si>
    <t>Transwestern Pipeline Co LLC</t>
  </si>
  <si>
    <t>CP18-47</t>
  </si>
  <si>
    <t>Gateway Expansion Project</t>
  </si>
  <si>
    <t>CP18-18</t>
  </si>
  <si>
    <t>Louisiana Connector Project</t>
  </si>
  <si>
    <t>Port Arthur Pipeline LLC</t>
  </si>
  <si>
    <t>CP18-7</t>
  </si>
  <si>
    <t>no</t>
  </si>
  <si>
    <t>Cheyenne Connector Pipeline</t>
  </si>
  <si>
    <t>Tallgrass Energy Partners LP</t>
  </si>
  <si>
    <t>Cheyenne Hub Enhancement Project</t>
  </si>
  <si>
    <t>Rockies Express Pipeline LLC</t>
  </si>
  <si>
    <t>CP18-103</t>
  </si>
  <si>
    <t>CO,WY,NE,KS,MO,IL</t>
  </si>
  <si>
    <t>CP18-102</t>
  </si>
  <si>
    <t>1700-2250</t>
  </si>
  <si>
    <t>Stratton Ridge Expansion</t>
  </si>
  <si>
    <t xml:space="preserve">Expansion </t>
  </si>
  <si>
    <t>KM Louisiana Sabine Pass Expansion</t>
  </si>
  <si>
    <t>Lake Charles Expansion (Magnolia LNG)</t>
  </si>
  <si>
    <t>Takeaway capacity out of Marcellus/Utica to TCO pool</t>
  </si>
  <si>
    <t>Takeaway capacity out of Marcellus/Utica to Transco pool</t>
  </si>
  <si>
    <t>Takeaway capacity out of PA to WV; in conjunction with Mountain Valley</t>
  </si>
  <si>
    <t>Transco reversal to MS/AL; includes 850 MMcf/d additional takeaway capacity out of Marcellus</t>
  </si>
  <si>
    <t>Elba Island LNG supply</t>
  </si>
  <si>
    <t>Additional capacity along entire TX Gulf Coast to supply Mexican market</t>
  </si>
  <si>
    <t>KY,TN,MS,AR, LA</t>
  </si>
  <si>
    <t>Sempra LNG</t>
  </si>
  <si>
    <t>Notes</t>
  </si>
  <si>
    <t>US side of Texas-Tuxpan project under construction in Mexico; border crossing got FERC approval to begin construction on 3/5/18</t>
  </si>
  <si>
    <t xml:space="preserve">Federal Energy Regulatory Commission (FERC), trade press, company websites, SNL Financial, and PointLogic Energy, </t>
  </si>
  <si>
    <t xml:space="preserve">Texas Railroad Commission   </t>
  </si>
  <si>
    <t>http://www.rrc.state.tx.us/pipeline-safety/reports/</t>
  </si>
  <si>
    <t>Energy Transfer Company</t>
  </si>
  <si>
    <t>30,36,42</t>
  </si>
  <si>
    <t>Connects Orla and Waha plants for residue takeaway</t>
  </si>
  <si>
    <t>CP17-409</t>
  </si>
  <si>
    <t>Designed to supply gas to a new gas-fired power generation facility</t>
  </si>
  <si>
    <t>Website</t>
  </si>
  <si>
    <t>https://www.enbridge.com/projects-and-infrastructure/projects/texas-eastern-appalachian-lease-project</t>
  </si>
  <si>
    <t>Connects TETCO/supply to NEXUS pipeline</t>
  </si>
  <si>
    <t>No updates since non-binding open season announcement in 2016</t>
  </si>
  <si>
    <t>Built in conjunction with Constitution Pipeline</t>
  </si>
  <si>
    <t>No updates available since 2015 and not on Iroquois's website; needs Constitution pipeline built</t>
  </si>
  <si>
    <t>Dependent on completion of Rover Phase 2</t>
  </si>
  <si>
    <t>Imports from Canada rose from 178 to 210 MMcf/d</t>
  </si>
  <si>
    <t>Increase deliverability to LDCs in Seattle region</t>
  </si>
  <si>
    <t>CP17-441</t>
  </si>
  <si>
    <t>Takeaway capacity from Delaware basin to Waha/Trans-Pecos pipeline</t>
  </si>
  <si>
    <t>Tennessee Gas Abandment Capacity and Restoration Project (Gas-to-NGL pipe)</t>
  </si>
  <si>
    <t>https://www.energytransfer.com/docs/mainpage/ETE_ETP_Morgan_Stanley_Conference_Presentation_Final.pdf</t>
  </si>
  <si>
    <t>Connects to proposed 980 MW CC electric power plant</t>
  </si>
  <si>
    <t>Allows for bidirectional flow on line 800 (KY/TN to LA); supplies Cameron LNG</t>
  </si>
  <si>
    <t>Only 621 Bcf/d of new capacity; deliverability of only 800 MMcf/d to MS and 500 MMcf/d to LA</t>
  </si>
  <si>
    <t>Buckeye Xpress</t>
  </si>
  <si>
    <t>OH,WV,KY</t>
  </si>
  <si>
    <t>20,24,36</t>
  </si>
  <si>
    <t xml:space="preserve">Increase takeaway out of Appalachian basin and into TCO pool </t>
  </si>
  <si>
    <t>MVP Southgate Project</t>
  </si>
  <si>
    <t>Mountain Valley Pipeline, LLC</t>
  </si>
  <si>
    <t>Open season to end May 11; details TBD</t>
  </si>
  <si>
    <t>Atlantic Bridge project Phase 1</t>
  </si>
  <si>
    <t>Atlantic Bridge project Phase 2</t>
  </si>
  <si>
    <t xml:space="preserve"> Incremental capacity increase into New England</t>
  </si>
  <si>
    <t>CP18-35, CP18-36</t>
  </si>
  <si>
    <t>only 400 incremental capacity add to TCO pool</t>
  </si>
  <si>
    <t>Atlantic Sunrise Project Phase IA</t>
  </si>
  <si>
    <t>Atlantic Sunrise Project Phase 1B</t>
  </si>
  <si>
    <t>Atlantic Sunrise Project Phase II</t>
  </si>
  <si>
    <t>PA,MD,VA,NC,SC,GA,AL</t>
  </si>
  <si>
    <t>Mountain</t>
  </si>
  <si>
    <t>Pacific</t>
  </si>
  <si>
    <t>South Central</t>
  </si>
  <si>
    <t>Thru_Region</t>
  </si>
  <si>
    <t>TN,VA,NC</t>
  </si>
  <si>
    <t>MB,MN,WI</t>
  </si>
  <si>
    <t>AL,GA,SC,NC,VA</t>
  </si>
  <si>
    <t>CP18-251</t>
  </si>
  <si>
    <t>Portland Xpress Project Phase 1 (ME to MA)</t>
  </si>
  <si>
    <t>Portland Xpress Project Phase 1 (CAN to ME)</t>
  </si>
  <si>
    <t>QU,NH,ME</t>
  </si>
  <si>
    <t>Portland Xpress Project Phase 2</t>
  </si>
  <si>
    <t>Portland Xpress Project Phase 3</t>
  </si>
  <si>
    <t>CP18-479</t>
  </si>
  <si>
    <t>Associated with Atlantic Coast pipeline project</t>
  </si>
  <si>
    <t>Revolution Pipeline Project</t>
  </si>
  <si>
    <t>Connects to Revolution processing plant</t>
  </si>
  <si>
    <t>According to PointLogic Energy (5/4/18), delayed by a year or more</t>
  </si>
  <si>
    <t>Litigation pending</t>
  </si>
  <si>
    <t>CP18-89</t>
  </si>
  <si>
    <t>Takeaway capacity out of Anadarko basin</t>
  </si>
  <si>
    <t>Project Wildcat</t>
  </si>
  <si>
    <t>Takeaway capacity out of Anadarko basin; to north TX processing plant</t>
  </si>
  <si>
    <t>CP18-186</t>
  </si>
  <si>
    <t>Additional bidirectional capacity on Transco; additional supplies to LDCs in Southeast</t>
  </si>
  <si>
    <t xml:space="preserve">http://whitewatermidstream.com/operations </t>
  </si>
  <si>
    <t xml:space="preserve">https://www.enbridge.com/projects-and-infrastructure/projects/atlantic-bridge </t>
  </si>
  <si>
    <t xml:space="preserve">http://www.1line.williams.com/Transco/files/presentations/2018CSSpringUpdate.pdf </t>
  </si>
  <si>
    <t>http://www.1line.williams.com/Transco/files/presentations/2018CSSpringUpdate.pdf</t>
  </si>
  <si>
    <t xml:space="preserve">https://dtemidstream.com/location/birdsboro-pipeline/ </t>
  </si>
  <si>
    <t xml:space="preserve">https://www.kindermorgan.com/pages/business/gas_pipelines/east/broadrun/ </t>
  </si>
  <si>
    <t xml:space="preserve">https://www.transcanada.com/en/operations/natural-gas/buckeye-xpress-project/ </t>
  </si>
  <si>
    <t xml:space="preserve">http://projects.enablemidstream.com/project/enable-gas-transmission-cana-stack-expansion-case/ </t>
  </si>
  <si>
    <t xml:space="preserve">https://www.kindermorgan.com/business/gas_pipelines/central/chicago/ </t>
  </si>
  <si>
    <t xml:space="preserve">http://www.millenniumpipeline.com/valley-lateral-project/ </t>
  </si>
  <si>
    <t xml:space="preserve">http://www.millenniumpipeline.com/eastern-system-upgrade/ </t>
  </si>
  <si>
    <t xml:space="preserve">https://www.natfuel.com/pipelineandstorage/empire/empirenorth2017/Jackson_Public_Info_Session_Presentation.pdf </t>
  </si>
  <si>
    <t xml:space="preserve">http://equitransproject.com/ </t>
  </si>
  <si>
    <t xml:space="preserve">https://www.transcanada.com/en/operations/natural-gas/gulf-xpress-project/ </t>
  </si>
  <si>
    <t xml:space="preserve">https://www.platts.com/latest-news/natural-gas/denver/columbia-gas-seeks-january-1-startup-for-leach-21831045 </t>
  </si>
  <si>
    <t xml:space="preserve">https://www.mountainvalleypipeline.info/ </t>
  </si>
  <si>
    <t xml:space="preserve">https://www.transcanada.com/en/operations/natural-gas/mountaineer-xpress-project/ </t>
  </si>
  <si>
    <t xml:space="preserve">http://media.eqtmidstreampartners.com/press-release/eqm/mountain-valley-pipeline-llc-announces-mvp-southgate-project-and-binding-open?referrer=eqm </t>
  </si>
  <si>
    <t xml:space="preserve">http://www.nexusgastransmission.com/content/project-overview-map </t>
  </si>
  <si>
    <t xml:space="preserve">https://www.kindermorgan.com/business/gas_pipelines/central/gulfcoast/ </t>
  </si>
  <si>
    <t xml:space="preserve">http://co.williams.com/expansionprojects/north-seattle-lateral-upgrade-project/ </t>
  </si>
  <si>
    <t xml:space="preserve">https://www.natfuel.com/supply/NorthernAccess2016/default.aspx </t>
  </si>
  <si>
    <t xml:space="preserve">http://newenglandcouncil.com/assets/Energy-Environment-PNGTS.pdf </t>
  </si>
  <si>
    <t xml:space="preserve">http://www.pngts.com/expansion/ </t>
  </si>
  <si>
    <t xml:space="preserve">https://www.enbridge.com/projects-and-infrastructure/projects/south-texas-expansion-project </t>
  </si>
  <si>
    <t xml:space="preserve">http://www.iroquois.com/project/sono/SoNo_OpenSeasonBrochure_1_12_15.pdf </t>
  </si>
  <si>
    <t xml:space="preserve">https://www.kindermorgan.com/pages/business/gas_pipelines/east/swlouisianasupply/default.aspx </t>
  </si>
  <si>
    <t xml:space="preserve">http://www.gulfsouthpl.com/ExpansionProjects.aspx?id=4294967564 </t>
  </si>
  <si>
    <t xml:space="preserve">http://www.iroquois.com/project/WIP/ </t>
  </si>
  <si>
    <t>• Included columns for pipeline project website and additional notes on project</t>
  </si>
  <si>
    <t>Supplies Corpus Christi LNG</t>
  </si>
  <si>
    <t>Freeport LNG supply; includes Legacy Expansion project; 700 MMcf/d of both north- and south-bound capacity</t>
  </si>
  <si>
    <t>Joliet XPress Project</t>
  </si>
  <si>
    <t>MB,MN,WI,MI,ON,IN,IL</t>
  </si>
  <si>
    <t>Westlake Expansion Project</t>
  </si>
  <si>
    <t>CP17-476</t>
  </si>
  <si>
    <t>Primary purpose to supply Lake Charles Power Plant</t>
  </si>
  <si>
    <t>Cheyenne Compressor Station Expansion Project</t>
  </si>
  <si>
    <t>Wyoming Interstate Co LLC</t>
  </si>
  <si>
    <t>CP18-117</t>
  </si>
  <si>
    <t>Additional compression to allow delivery to Cheyenne Hub</t>
  </si>
  <si>
    <t xml:space="preserve">CIG 2018 Line Nos. 5A and 5B Expansion Project </t>
  </si>
  <si>
    <t>Colorado Interstate Gas Co LLC</t>
  </si>
  <si>
    <t>CP18-94</t>
  </si>
  <si>
    <t>Brings additional supply from DJ Basin to Cheyenne Hub (545 MMcf/d total)</t>
  </si>
  <si>
    <t>Sweden Valley Project</t>
  </si>
  <si>
    <t>Dominion Energy Transmission Co</t>
  </si>
  <si>
    <t>CP18-45</t>
  </si>
  <si>
    <t>Delivery to TGP in OH</t>
  </si>
  <si>
    <t>Steel Reef Pipelines US LLC</t>
  </si>
  <si>
    <t>South Saskatchewan Access Pipeline</t>
  </si>
  <si>
    <t>ND,SK</t>
  </si>
  <si>
    <t>CP18-24</t>
  </si>
  <si>
    <t>Deliver gas to Canada for processing</t>
  </si>
  <si>
    <t>Texas-Louisiana Markets Project</t>
  </si>
  <si>
    <t>CP18-10</t>
  </si>
  <si>
    <t>Bring supplies from WLA to STX on TETCO system</t>
  </si>
  <si>
    <t>Risberg Line</t>
  </si>
  <si>
    <t>RH energytrans LLC</t>
  </si>
  <si>
    <t>Delivery to LDC (East Ohio Gas Co/Dominion Energy OH) for peak day services and economic development</t>
  </si>
  <si>
    <t>CP18-6</t>
  </si>
  <si>
    <t>Pacific Connector Gas Pipeline LP</t>
  </si>
  <si>
    <t xml:space="preserve">Previously CP13-492; bring feedstock from Malin, OR to Jordan Cove LNG </t>
  </si>
  <si>
    <t xml:space="preserve">http://pacificconnectorgp.com/project-overview/ </t>
  </si>
  <si>
    <t>Rivervale South to Market Project</t>
  </si>
  <si>
    <t>Transfer supply from interconnect with TGP to Manhattan Meter Station and Mercer pool</t>
  </si>
  <si>
    <t>CP17-490</t>
  </si>
  <si>
    <t>Eastern Panhandle Expansion Project</t>
  </si>
  <si>
    <t>CP17-80</t>
  </si>
  <si>
    <t>TransCameron Pipeline</t>
  </si>
  <si>
    <t>TransCameron Pipeline LLC/Venture Global Calcasieu Pass</t>
  </si>
  <si>
    <t>CP15-551</t>
  </si>
  <si>
    <t>Will only be built in conjunction with Calcasieu Pass LNG Terminal, which has yet to receive authorizations</t>
  </si>
  <si>
    <t xml:space="preserve">http://venturegloballng.com/calcasieu-pass/transcameron-pipeline/#.WxFgBfkvyJA </t>
  </si>
  <si>
    <t>Bushy Park Extension Project</t>
  </si>
  <si>
    <t>Dominion Energy Carolina Gas</t>
  </si>
  <si>
    <t>CP18-498</t>
  </si>
  <si>
    <t>New delivery point to Charleston International Manufacturing Center (outside of LDC)</t>
  </si>
  <si>
    <t>TX,NM,AZ,CA,MX</t>
  </si>
  <si>
    <t>CP18-332</t>
  </si>
  <si>
    <t>Mountain, Pacific</t>
  </si>
  <si>
    <t>South Mainline Expansion Project</t>
  </si>
  <si>
    <t>no new construction</t>
  </si>
  <si>
    <t>Imports from Canada rose from 210 to 274.216 MMcf/d; no new construction</t>
  </si>
  <si>
    <t xml:space="preserve">http://p2kpipeline.com/  </t>
  </si>
  <si>
    <t>Takeaway capacity out of Permian; online 4Q 2020</t>
  </si>
  <si>
    <t xml:space="preserve">https://www.namerico-energy.com/portfolio/energy/pecos-trail-pipeline/ </t>
  </si>
  <si>
    <t>Takeaway capacity out of Permian; online 3Q 2019 according to RBN</t>
  </si>
  <si>
    <t xml:space="preserve">https://www.kindermorgan.com/pages/business/gas_pipelines/projects/kmtp/ </t>
  </si>
  <si>
    <t>Takeaway capacity from Permian to Gulf Coast; expected online in Oct 2019</t>
  </si>
  <si>
    <t>Enterprise, Energy Transfer Partners</t>
  </si>
  <si>
    <t xml:space="preserve">http://ir.energytransfer.com/phoenix.zhtml?c=106094&amp;p=RssLanding&amp;cat=news&amp;id=2347076 </t>
  </si>
  <si>
    <t>Authorization for additional exports to Mexico; no construction needed, 283 MMcf/d at the PEMEX CHECK station (up to 468 MMcf/d) and 100 MMcf/d (up to 420 MMcf/d) at Rio Bravo Hidalgo (Genscape)</t>
  </si>
  <si>
    <t>UNSUCCESSFUL open season 5/16/18; segment 1 from Empress to new Emerson-3 on Transcanada; segment 2 can deliver to either St. Clair (MI-ON) or Joliet hub in IL</t>
  </si>
  <si>
    <t>Alaska Stand Alone Pipeline Project</t>
  </si>
  <si>
    <t>Alaska Gasline Development Corp</t>
  </si>
  <si>
    <t>12,36</t>
  </si>
  <si>
    <t>http://asapgas.agdc.us/</t>
  </si>
  <si>
    <t>Delivers gas to Fairbanks, AK; will only be built if LNG project and pipeline are not</t>
  </si>
  <si>
    <t>Anchor shipper withdrew from agreement</t>
  </si>
  <si>
    <t>While completed in Dec 2017, no flows until Nueva Era pipeline was completed on this data.  So that date is used for "in service", currently 600 MMcf/d, but expandable to 900 MMcf/d</t>
  </si>
  <si>
    <t>EQT H-320 Pipeline Project</t>
  </si>
  <si>
    <t>CP18-489</t>
  </si>
  <si>
    <t>Supplying proposed 580 MW gas fired power plant</t>
  </si>
  <si>
    <t>Natural Bridge Pipeline</t>
  </si>
  <si>
    <t>Black Hills Gas Distribution LLC</t>
  </si>
  <si>
    <t>LDC use; provide reliablility to 57k customers in Casper area</t>
  </si>
  <si>
    <t xml:space="preserve">https://www.blackhillscorp.com/node/118016#.W0S48jpKhhE </t>
  </si>
  <si>
    <t>Dakota Natural Gas Drayton Pipeline</t>
  </si>
  <si>
    <t>Dakota Natural Gas</t>
  </si>
  <si>
    <t>CP18-514</t>
  </si>
  <si>
    <t>Provide new service/access to Drayton, ND</t>
  </si>
  <si>
    <t>2,4</t>
  </si>
  <si>
    <t>Permian North Expansion Project</t>
  </si>
  <si>
    <t>Takeaway capacity out of Permian</t>
  </si>
  <si>
    <t>Permian Highway Pipeline Project</t>
  </si>
  <si>
    <t>Takeaway capacity from Permian to Gulf Coast</t>
  </si>
  <si>
    <t>Permian Global Access Pipeline</t>
  </si>
  <si>
    <t>Tellurian</t>
  </si>
  <si>
    <t>Takeaway capacity from Perimian to proposed LNG facility in Gillis, LA</t>
  </si>
  <si>
    <t>Allows delivery to Corpus Christi LNG facility</t>
  </si>
  <si>
    <t>KM Freeport Lateral</t>
  </si>
  <si>
    <t>Connect KM Tejas mainline to Stratton Ridge/Freeport LNG</t>
  </si>
  <si>
    <t>Connect Transco to LNG demand in Texas</t>
  </si>
  <si>
    <t>Double E Pipeline</t>
  </si>
  <si>
    <t>Summit Midstream Partners</t>
  </si>
  <si>
    <t>Takeaway of associated gas from Delware Basin to Waha Hub</t>
  </si>
  <si>
    <t>Whistler Pipeline Project</t>
  </si>
  <si>
    <t>Texas RRC</t>
  </si>
  <si>
    <t>Takeaway out of Permian/Waha to Agua Dulce, then up to Houston area</t>
  </si>
  <si>
    <t>ONEOK WestTex Expansion</t>
  </si>
  <si>
    <t>ONEOK Inc.</t>
  </si>
  <si>
    <t>TX RRC</t>
  </si>
  <si>
    <t>https://napipelines.com/oneok-expansions-permian-oklahoma/</t>
  </si>
  <si>
    <t>ONEOK Westbound Expansion</t>
  </si>
  <si>
    <t>ONEOK Eastbound Expansion</t>
  </si>
  <si>
    <t>Takeaway from SCOOP/STACK processing plants to eastern OK interstate delivery point</t>
  </si>
  <si>
    <t>Takeaway from STACK area to western OK interestate delivery points</t>
  </si>
  <si>
    <t>Roadrunner Eastbound Project</t>
  </si>
  <si>
    <t>Takeaway capacity from Delaware basin to Waha hub</t>
  </si>
  <si>
    <t>CP17-178</t>
  </si>
  <si>
    <t>Part of AK LNG project; pipeline from North Slope to South AK</t>
  </si>
  <si>
    <t>Line Section 27 Expansion Project</t>
  </si>
  <si>
    <t>Lockridge to Waha Project</t>
  </si>
  <si>
    <t>Bring additional Permian production to Waha hub</t>
  </si>
  <si>
    <t>South Alabama Project</t>
  </si>
  <si>
    <t>Additional deliverability to industrial (Ascend Performance Materials) and electric power (PowerSouth Energy Cooperative) consumers</t>
  </si>
  <si>
    <t>Line N to Monaca Project</t>
  </si>
  <si>
    <t>Delivery point to Shell Petrochemicals Complex in Potter Township, PA</t>
  </si>
  <si>
    <t>Line KNYS Uprate Project</t>
  </si>
  <si>
    <t xml:space="preserve">Increase deliverability to NY and PA counties </t>
  </si>
  <si>
    <t>Allen Compressor Station Modification Project</t>
  </si>
  <si>
    <t>Increase capacity on Enable system in Hughes County, OK</t>
  </si>
  <si>
    <t>Marquette Branch Line Expansion Project</t>
  </si>
  <si>
    <t>Add delivery points to two power plants in Upper Michigan peninsula</t>
  </si>
  <si>
    <t>CP18-81</t>
  </si>
  <si>
    <t>CP18-135</t>
  </si>
  <si>
    <t>CP18-491</t>
  </si>
  <si>
    <t>CP18-506</t>
  </si>
  <si>
    <t>Additional compressor station and capacity</t>
  </si>
  <si>
    <t>CP18-490</t>
  </si>
  <si>
    <t>CP18-137</t>
  </si>
  <si>
    <t>CP18-530</t>
  </si>
  <si>
    <t>CP18-522</t>
  </si>
  <si>
    <t>Willis Lateral Project</t>
  </si>
  <si>
    <t>Supply 1 GW Willis combined Cycle power plant</t>
  </si>
  <si>
    <t>CP18-525</t>
  </si>
  <si>
    <t xml:space="preserve">• Separated pipeline projects completed prior to and including 2017 into "Historical Pipeline Projects" </t>
  </si>
  <si>
    <t>Permian takeaway to Texas panhandle; filed construction permit with Texas RRC</t>
  </si>
  <si>
    <t>Will add 25 mile extension to Red Bluff Express Pipeline</t>
  </si>
  <si>
    <t xml:space="preserve">https://www.energytransfer.com/docs/mainpage/2018-ETE-ETP-MLPA-Conference-Presentation_Final.pdf </t>
  </si>
  <si>
    <t>North Texas Pipeline Expansion/Old Ocean Pipeline</t>
  </si>
  <si>
    <t>Service will be resumed on Old Ocean Pipeline (160 MMcf/d) from Dallas to Gulf Coast (done 2Q 2018); expansion on North Texas pipeline to provide Permian takeaway capacity, filling Old Ocean</t>
  </si>
  <si>
    <t>Red Bluff Express Extension</t>
  </si>
  <si>
    <t>Red Bluff Express Pipeline</t>
  </si>
  <si>
    <t>Project expands capacity into Delaware; Staggered completion dates; a couple parts of the project are expected to come online in mid-September, but most complete</t>
  </si>
  <si>
    <t>Appalachian Lease Project (TEAL) Phase 1</t>
  </si>
  <si>
    <t>Appalachian Lease Project (TEAL) Phase 2</t>
  </si>
  <si>
    <t>Part Completed</t>
  </si>
  <si>
    <t>Connects TETCO/supply to NEXUS pipeline; partial completion allows for deliveries to NEXUS for testing purposes</t>
  </si>
  <si>
    <t>Lakeshore Lateral Project (LLP)</t>
  </si>
  <si>
    <t>Wisconsin Electric Gas Operations (WEGO)</t>
  </si>
  <si>
    <t>Lakeshore Capacity Improvement Project (PCIP)</t>
  </si>
  <si>
    <t>PSC (WI)</t>
  </si>
  <si>
    <t>Together with LCIP, will supply natural gas to southeastern WI customers.  Currently using regasified LNG stored at nearby powerplant</t>
  </si>
  <si>
    <t>Together with LLC, will supply natural gas to southeastern WI customers.  Currently using regasified LNG stored at nearby powerplant</t>
  </si>
  <si>
    <t>Details from PointLogic Energy</t>
  </si>
  <si>
    <t xml:space="preserve">This file contains a list of natural gas pipeline expansion projects slated to commence operations in coming years, and completed in past years.  The data are not collected on an EIA survey.  This information was compiled from trade press (e.g. PointLogic Energy, SNL), pipeline company websites, and the Federal Energy Regulatory Commission (FERC ) on planned pipeline construction.   The amount of capacity additions that come online may be significantly different than reflected in accompanying data.  These data are not a forecast.  For further information, see the “Definitions” tab.  Generally, only natural gas transmission lines are included in this file; gathering lines, distribution lines, and LNG marine terminals are excluded.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</si>
</sst>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_);_(* \(#,##0\);_(* &quot;-&quot;??_);_(@_)"/>
    <numFmt numFmtId="165" formatCode="m/d/yyyy;;"/>
    <numFmt numFmtId="166" formatCode="#.00;\-#.00;0.00"/>
    <numFmt numFmtId="167" formatCode="#.00%;\-#.00%;0.00%;&quot;%&quot;"/>
    <numFmt numFmtId="168" formatCode="#;;"/>
    <numFmt numFmtId="169" formatCode="0.0"/>
  </numFmts>
  <fonts count="27"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0"/>
      <color indexed="12"/>
      <name val="Arial"/>
      <family val="2"/>
    </font>
    <font>
      <b/>
      <u/>
      <sz val="12"/>
      <color indexed="12"/>
      <name val="Arial"/>
      <family val="2"/>
    </font>
    <font>
      <sz val="10"/>
      <name val="MS Sans Serif"/>
      <family val="2"/>
    </font>
    <font>
      <b/>
      <sz val="14"/>
      <color indexed="18"/>
      <name val="Arial"/>
      <family val="2"/>
    </font>
    <font>
      <b/>
      <sz val="10"/>
      <color indexed="9"/>
      <name val="Arial"/>
      <family val="2"/>
    </font>
    <font>
      <sz val="10"/>
      <color indexed="9"/>
      <name val="Arial"/>
      <family val="2"/>
    </font>
    <font>
      <sz val="11"/>
      <name val="Arial"/>
      <family val="2"/>
    </font>
    <font>
      <sz val="11"/>
      <name val="Calibri"/>
      <family val="2"/>
    </font>
    <font>
      <sz val="10"/>
      <name val="MS Sans Serif"/>
    </font>
    <font>
      <sz val="10"/>
      <color theme="1"/>
      <name val="Arial"/>
      <family val="2"/>
    </font>
    <font>
      <sz val="10"/>
      <color rgb="FF000000"/>
      <name val="Arial"/>
      <family val="2"/>
    </font>
    <font>
      <sz val="10"/>
      <color theme="1"/>
      <name val="MS Sans Serif"/>
      <family val="2"/>
    </font>
    <font>
      <b/>
      <sz val="10"/>
      <color theme="1"/>
      <name val="Arial"/>
      <family val="2"/>
    </font>
    <font>
      <b/>
      <sz val="12"/>
      <color rgb="FF009ED6"/>
      <name val="Times New Roman"/>
      <family val="1"/>
    </font>
    <font>
      <sz val="10"/>
      <color rgb="FFFF0000"/>
      <name val="Arial"/>
      <family val="2"/>
    </font>
    <font>
      <sz val="8"/>
      <color indexed="81"/>
      <name val="Tahoma"/>
      <family val="2"/>
    </font>
    <font>
      <b/>
      <sz val="8"/>
      <color indexed="81"/>
      <name val="Tahoma"/>
      <family val="2"/>
    </font>
    <font>
      <sz val="10"/>
      <color rgb="FFFF0000"/>
      <name val="MS Sans Serif"/>
    </font>
    <font>
      <b/>
      <sz val="10"/>
      <name val="Arial"/>
      <family val="2"/>
    </font>
    <font>
      <sz val="10"/>
      <color rgb="FF000000"/>
      <name val="Arial"/>
      <family val="2"/>
    </font>
  </fonts>
  <fills count="5">
    <fill>
      <patternFill patternType="none"/>
    </fill>
    <fill>
      <patternFill patternType="gray125"/>
    </fill>
    <fill>
      <patternFill patternType="solid">
        <fgColor indexed="18"/>
        <bgColor indexed="64"/>
      </patternFill>
    </fill>
    <fill>
      <patternFill patternType="solid">
        <fgColor indexed="26"/>
        <bgColor indexed="64"/>
      </patternFill>
    </fill>
    <fill>
      <patternFill patternType="solid">
        <fgColor theme="0"/>
        <bgColor indexed="64"/>
      </patternFill>
    </fill>
  </fills>
  <borders count="38">
    <border>
      <left/>
      <right/>
      <top/>
      <bottom/>
      <diagonal/>
    </border>
    <border>
      <left/>
      <right/>
      <top/>
      <bottom style="dashed">
        <color theme="0" tint="-0.24994659260841701"/>
      </bottom>
      <diagonal/>
    </border>
    <border>
      <left/>
      <right/>
      <top style="dashed">
        <color theme="0" tint="-0.24994659260841701"/>
      </top>
      <bottom style="dashed">
        <color theme="0" tint="-0.24994659260841701"/>
      </bottom>
      <diagonal/>
    </border>
    <border>
      <left/>
      <right/>
      <top style="dashed">
        <color theme="0" tint="-0.24994659260841701"/>
      </top>
      <bottom/>
      <diagonal/>
    </border>
    <border>
      <left/>
      <right/>
      <top/>
      <bottom style="medium">
        <color rgb="FF0073D7"/>
      </bottom>
      <diagonal/>
    </border>
    <border>
      <left style="hair">
        <color theme="0"/>
      </left>
      <right/>
      <top/>
      <bottom/>
      <diagonal/>
    </border>
    <border>
      <left style="thin">
        <color theme="0"/>
      </left>
      <right/>
      <top style="dashed">
        <color theme="0" tint="-0.24994659260841701"/>
      </top>
      <bottom style="dashed">
        <color theme="0" tint="-0.24994659260841701"/>
      </bottom>
      <diagonal/>
    </border>
    <border>
      <left/>
      <right style="thin">
        <color theme="0"/>
      </right>
      <top style="dashed">
        <color theme="0" tint="-0.24994659260841701"/>
      </top>
      <bottom style="dashed">
        <color theme="0" tint="-0.24994659260841701"/>
      </bottom>
      <diagonal/>
    </border>
    <border>
      <left style="thin">
        <color theme="0"/>
      </left>
      <right/>
      <top style="dashed">
        <color theme="0" tint="-0.24994659260841701"/>
      </top>
      <bottom style="thin">
        <color theme="0"/>
      </bottom>
      <diagonal/>
    </border>
    <border>
      <left/>
      <right/>
      <top style="dashed">
        <color theme="0" tint="-0.24994659260841701"/>
      </top>
      <bottom style="thin">
        <color theme="0"/>
      </bottom>
      <diagonal/>
    </border>
    <border>
      <left/>
      <right style="thin">
        <color theme="0"/>
      </right>
      <top style="dashed">
        <color theme="0" tint="-0.24994659260841701"/>
      </top>
      <bottom style="thin">
        <color theme="0"/>
      </bottom>
      <diagonal/>
    </border>
    <border>
      <left style="thin">
        <color theme="0"/>
      </left>
      <right/>
      <top/>
      <bottom/>
      <diagonal/>
    </border>
    <border>
      <left/>
      <right style="thin">
        <color theme="0"/>
      </right>
      <top/>
      <bottom/>
      <diagonal/>
    </border>
    <border>
      <left style="thin">
        <color theme="0"/>
      </left>
      <right/>
      <top/>
      <bottom style="dashed">
        <color theme="0" tint="-0.24994659260841701"/>
      </bottom>
      <diagonal/>
    </border>
    <border>
      <left/>
      <right style="thin">
        <color theme="0"/>
      </right>
      <top/>
      <bottom style="dashed">
        <color theme="0" tint="-0.24994659260841701"/>
      </bottom>
      <diagonal/>
    </border>
    <border>
      <left/>
      <right/>
      <top/>
      <bottom style="thick">
        <color rgb="FF0073D7"/>
      </bottom>
      <diagonal/>
    </border>
    <border>
      <left/>
      <right style="thin">
        <color theme="8" tint="0.39997558519241921"/>
      </right>
      <top/>
      <bottom style="thick">
        <color rgb="FF0073D7"/>
      </bottom>
      <diagonal/>
    </border>
    <border>
      <left style="thin">
        <color theme="0"/>
      </left>
      <right style="thin">
        <color theme="0"/>
      </right>
      <top style="thin">
        <color theme="0"/>
      </top>
      <bottom style="thin">
        <color theme="0"/>
      </bottom>
      <diagonal/>
    </border>
    <border>
      <left style="thin">
        <color theme="0"/>
      </left>
      <right/>
      <top style="dashed">
        <color theme="0" tint="-0.24994659260841701"/>
      </top>
      <bottom/>
      <diagonal/>
    </border>
    <border>
      <left/>
      <right style="thin">
        <color theme="0"/>
      </right>
      <top style="dashed">
        <color theme="0" tint="-0.24994659260841701"/>
      </top>
      <bottom/>
      <diagonal/>
    </border>
    <border>
      <left/>
      <right/>
      <top style="dashed">
        <color theme="0"/>
      </top>
      <bottom/>
      <diagonal/>
    </border>
    <border>
      <left style="thin">
        <color theme="4" tint="0.39997558519241921"/>
      </left>
      <right/>
      <top style="thin">
        <color theme="4" tint="0.39997558519241921"/>
      </top>
      <bottom style="medium">
        <color theme="3" tint="0.39991454817346722"/>
      </bottom>
      <diagonal/>
    </border>
    <border>
      <left/>
      <right/>
      <top style="thin">
        <color theme="4" tint="0.39997558519241921"/>
      </top>
      <bottom style="medium">
        <color theme="3" tint="0.39991454817346722"/>
      </bottom>
      <diagonal/>
    </border>
    <border>
      <left style="thin">
        <color theme="4" tint="0.39997558519241921"/>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style="thin">
        <color theme="0"/>
      </left>
      <right/>
      <top style="thin">
        <color theme="0"/>
      </top>
      <bottom style="thin">
        <color theme="0"/>
      </bottom>
      <diagonal/>
    </border>
    <border>
      <left style="thin">
        <color theme="4" tint="0.39997558519241921"/>
      </left>
      <right/>
      <top style="thin">
        <color theme="8" tint="0.39997558519241921"/>
      </top>
      <bottom style="thick">
        <color rgb="FF0073D7"/>
      </bottom>
      <diagonal/>
    </border>
    <border>
      <left/>
      <right/>
      <top style="thin">
        <color theme="8" tint="0.39997558519241921"/>
      </top>
      <bottom style="thick">
        <color rgb="FF0073D7"/>
      </bottom>
      <diagonal/>
    </border>
    <border>
      <left/>
      <right style="thin">
        <color theme="8" tint="0.39997558519241921"/>
      </right>
      <top style="thin">
        <color theme="8" tint="0.39997558519241921"/>
      </top>
      <bottom style="thick">
        <color rgb="FF0073D7"/>
      </bottom>
      <diagonal/>
    </border>
    <border>
      <left style="thin">
        <color theme="0"/>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0"/>
      </right>
      <top style="thin">
        <color theme="4" tint="0.39997558519241921"/>
      </top>
      <bottom style="thin">
        <color theme="4" tint="0.39997558519241921"/>
      </bottom>
      <diagonal/>
    </border>
    <border>
      <left style="thin">
        <color theme="0"/>
      </left>
      <right/>
      <top style="thin">
        <color theme="4" tint="0.39997558519241921"/>
      </top>
      <bottom style="dashed">
        <color theme="0" tint="-0.24994659260841701"/>
      </bottom>
      <diagonal/>
    </border>
    <border>
      <left/>
      <right/>
      <top style="thin">
        <color theme="4" tint="0.39997558519241921"/>
      </top>
      <bottom style="dashed">
        <color theme="0" tint="-0.24994659260841701"/>
      </bottom>
      <diagonal/>
    </border>
    <border>
      <left/>
      <right style="thin">
        <color theme="0"/>
      </right>
      <top style="thin">
        <color theme="4" tint="0.39997558519241921"/>
      </top>
      <bottom style="dashed">
        <color theme="0" tint="-0.24994659260841701"/>
      </bottom>
      <diagonal/>
    </border>
    <border>
      <left style="thin">
        <color theme="0"/>
      </left>
      <right/>
      <top style="dashed">
        <color theme="0" tint="-0.24994659260841701"/>
      </top>
      <bottom style="thin">
        <color theme="8"/>
      </bottom>
      <diagonal/>
    </border>
    <border>
      <left/>
      <right/>
      <top style="dashed">
        <color theme="0" tint="-0.24994659260841701"/>
      </top>
      <bottom style="thin">
        <color theme="8"/>
      </bottom>
      <diagonal/>
    </border>
    <border>
      <left/>
      <right style="thin">
        <color theme="0"/>
      </right>
      <top style="dashed">
        <color theme="0" tint="-0.24994659260841701"/>
      </top>
      <bottom style="thin">
        <color theme="8"/>
      </bottom>
      <diagonal/>
    </border>
  </borders>
  <cellStyleXfs count="22">
    <xf numFmtId="0" fontId="0" fillId="0" borderId="0"/>
    <xf numFmtId="166" fontId="15" fillId="0" borderId="0">
      <alignment horizontal="right"/>
    </xf>
    <xf numFmtId="43" fontId="9" fillId="0" borderId="0" applyFont="0" applyFill="0" applyBorder="0" applyAlignment="0" applyProtection="0"/>
    <xf numFmtId="43" fontId="4" fillId="0" borderId="0" applyFont="0" applyFill="0" applyBorder="0" applyAlignment="0" applyProtection="0"/>
    <xf numFmtId="0" fontId="15" fillId="0" borderId="0">
      <alignment horizontal="left"/>
    </xf>
    <xf numFmtId="165" fontId="15" fillId="0" borderId="0">
      <alignment horizontal="right"/>
    </xf>
    <xf numFmtId="168" fontId="15" fillId="0" borderId="0">
      <alignment horizontal="right"/>
    </xf>
    <xf numFmtId="0" fontId="15" fillId="0" borderId="0">
      <alignment horizontal="left"/>
    </xf>
    <xf numFmtId="0" fontId="6" fillId="0" borderId="0" applyNumberFormat="0" applyFill="0" applyBorder="0" applyAlignment="0" applyProtection="0">
      <alignment vertical="top"/>
      <protection locked="0"/>
    </xf>
    <xf numFmtId="0" fontId="15" fillId="0" borderId="0">
      <alignment horizontal="left"/>
    </xf>
    <xf numFmtId="0" fontId="4" fillId="0" borderId="0"/>
    <xf numFmtId="0" fontId="5" fillId="0" borderId="0"/>
    <xf numFmtId="0" fontId="4" fillId="0" borderId="0"/>
    <xf numFmtId="0" fontId="15" fillId="0" borderId="0">
      <alignment horizontal="left"/>
    </xf>
    <xf numFmtId="0" fontId="15" fillId="0" borderId="0">
      <alignment horizontal="left"/>
    </xf>
    <xf numFmtId="0" fontId="15" fillId="0" borderId="0">
      <alignment horizontal="left"/>
    </xf>
    <xf numFmtId="0" fontId="15" fillId="0" borderId="0">
      <alignment horizontal="left"/>
    </xf>
    <xf numFmtId="167" fontId="15" fillId="0" borderId="0">
      <alignment horizontal="right"/>
    </xf>
    <xf numFmtId="166" fontId="15" fillId="0" borderId="0">
      <alignment horizontal="right"/>
    </xf>
    <xf numFmtId="0" fontId="3" fillId="0" borderId="0"/>
    <xf numFmtId="0" fontId="2" fillId="0" borderId="0"/>
    <xf numFmtId="0" fontId="1" fillId="0" borderId="0"/>
  </cellStyleXfs>
  <cellXfs count="234">
    <xf numFmtId="0" fontId="0" fillId="0" borderId="0" xfId="0"/>
    <xf numFmtId="0" fontId="4" fillId="0" borderId="0" xfId="11" quotePrefix="1" applyFont="1" applyAlignment="1">
      <alignment horizontal="left"/>
    </xf>
    <xf numFmtId="0" fontId="0" fillId="0" borderId="0" xfId="0" applyAlignment="1">
      <alignment horizontal="left" wrapText="1"/>
    </xf>
    <xf numFmtId="0" fontId="0" fillId="0" borderId="0" xfId="0" applyAlignment="1">
      <alignment horizontal="left"/>
    </xf>
    <xf numFmtId="0" fontId="8" fillId="0" borderId="0" xfId="11" applyFont="1"/>
    <xf numFmtId="0" fontId="4" fillId="0" borderId="0" xfId="0" applyFont="1"/>
    <xf numFmtId="0" fontId="4" fillId="0" borderId="0" xfId="0" applyFont="1" applyAlignment="1">
      <alignment horizontal="left" wrapText="1"/>
    </xf>
    <xf numFmtId="0" fontId="4" fillId="0" borderId="0" xfId="11" applyFont="1"/>
    <xf numFmtId="0" fontId="10" fillId="0" borderId="0" xfId="11" applyFont="1" applyAlignment="1">
      <alignment horizontal="center"/>
    </xf>
    <xf numFmtId="0" fontId="4" fillId="0" borderId="0" xfId="11" applyFont="1" applyAlignment="1">
      <alignment horizontal="left"/>
    </xf>
    <xf numFmtId="0" fontId="11" fillId="2" borderId="0" xfId="11" quotePrefix="1" applyFont="1" applyFill="1" applyAlignment="1">
      <alignment horizontal="left"/>
    </xf>
    <xf numFmtId="0" fontId="11" fillId="2" borderId="0" xfId="11" applyFont="1" applyFill="1"/>
    <xf numFmtId="0" fontId="4" fillId="3" borderId="0" xfId="11" applyFont="1" applyFill="1" applyAlignment="1">
      <alignment horizontal="left"/>
    </xf>
    <xf numFmtId="0" fontId="12" fillId="0" borderId="0" xfId="11" applyFont="1"/>
    <xf numFmtId="0" fontId="4" fillId="0" borderId="0" xfId="0" applyFont="1" applyFill="1"/>
    <xf numFmtId="0" fontId="13" fillId="0" borderId="0" xfId="0" applyFont="1" applyAlignment="1">
      <alignment wrapText="1"/>
    </xf>
    <xf numFmtId="14" fontId="4" fillId="0" borderId="0" xfId="12" applyNumberFormat="1" applyFont="1" applyAlignment="1">
      <alignment horizontal="left"/>
    </xf>
    <xf numFmtId="0" fontId="0" fillId="4" borderId="0" xfId="0" applyFill="1"/>
    <xf numFmtId="0" fontId="16" fillId="4" borderId="0" xfId="0" applyFont="1" applyFill="1"/>
    <xf numFmtId="0" fontId="0" fillId="0" borderId="0" xfId="0" applyBorder="1" applyAlignment="1">
      <alignment horizontal="center" wrapText="1"/>
    </xf>
    <xf numFmtId="0" fontId="0" fillId="0" borderId="0" xfId="0" applyNumberFormat="1" applyFill="1" applyBorder="1" applyAlignment="1">
      <alignment horizontal="center" wrapText="1"/>
    </xf>
    <xf numFmtId="0" fontId="17" fillId="4" borderId="1" xfId="0" applyFont="1" applyFill="1" applyBorder="1" applyAlignment="1" applyProtection="1">
      <alignment horizontal="left" vertical="center" wrapText="1"/>
    </xf>
    <xf numFmtId="0" fontId="4" fillId="4" borderId="1" xfId="0" applyFont="1" applyFill="1" applyBorder="1"/>
    <xf numFmtId="0" fontId="17" fillId="4" borderId="2" xfId="0" applyFont="1" applyFill="1" applyBorder="1" applyAlignment="1" applyProtection="1">
      <alignment horizontal="left" vertical="center" wrapText="1"/>
    </xf>
    <xf numFmtId="0" fontId="4" fillId="4" borderId="2" xfId="0" applyFont="1" applyFill="1" applyBorder="1"/>
    <xf numFmtId="0" fontId="4" fillId="4" borderId="2" xfId="0" applyFont="1" applyFill="1" applyBorder="1" applyAlignment="1">
      <alignment wrapText="1"/>
    </xf>
    <xf numFmtId="0" fontId="4" fillId="4" borderId="2" xfId="0" applyFont="1" applyFill="1" applyBorder="1" applyAlignment="1">
      <alignment horizontal="left"/>
    </xf>
    <xf numFmtId="0" fontId="4" fillId="4" borderId="2" xfId="0" applyFont="1" applyFill="1" applyBorder="1" applyAlignment="1">
      <alignment horizontal="left" wrapText="1"/>
    </xf>
    <xf numFmtId="0" fontId="4" fillId="4" borderId="2" xfId="11" applyFont="1" applyFill="1" applyBorder="1"/>
    <xf numFmtId="0" fontId="4" fillId="4" borderId="3" xfId="0" applyFont="1" applyFill="1" applyBorder="1" applyAlignment="1">
      <alignment horizontal="left"/>
    </xf>
    <xf numFmtId="0" fontId="4" fillId="4" borderId="3" xfId="0" applyFont="1" applyFill="1" applyBorder="1"/>
    <xf numFmtId="0" fontId="4" fillId="4" borderId="3" xfId="11" applyFont="1" applyFill="1" applyBorder="1"/>
    <xf numFmtId="0" fontId="16" fillId="4" borderId="4" xfId="0" applyFont="1" applyFill="1" applyBorder="1" applyAlignment="1">
      <alignment horizontal="center"/>
    </xf>
    <xf numFmtId="0" fontId="16" fillId="4" borderId="4" xfId="0" applyFont="1" applyFill="1" applyBorder="1"/>
    <xf numFmtId="0" fontId="18" fillId="4" borderId="0" xfId="0" applyFont="1" applyFill="1" applyBorder="1"/>
    <xf numFmtId="0" fontId="0" fillId="0" borderId="5" xfId="0" applyBorder="1"/>
    <xf numFmtId="0" fontId="18" fillId="4" borderId="2" xfId="0" applyFont="1" applyFill="1" applyBorder="1" applyAlignment="1">
      <alignment horizontal="center"/>
    </xf>
    <xf numFmtId="0" fontId="4" fillId="4" borderId="0" xfId="10" applyFill="1" applyBorder="1" applyAlignment="1">
      <alignment horizontal="center"/>
    </xf>
    <xf numFmtId="0" fontId="4" fillId="4" borderId="2" xfId="10" applyFill="1" applyBorder="1" applyAlignment="1">
      <alignment horizontal="center"/>
    </xf>
    <xf numFmtId="0" fontId="4" fillId="4" borderId="6" xfId="10" applyFill="1" applyBorder="1"/>
    <xf numFmtId="0" fontId="4" fillId="4" borderId="7" xfId="10" applyFill="1" applyBorder="1"/>
    <xf numFmtId="0" fontId="4" fillId="4" borderId="8" xfId="10" applyFill="1" applyBorder="1"/>
    <xf numFmtId="0" fontId="4" fillId="4" borderId="9" xfId="10" applyFill="1" applyBorder="1" applyAlignment="1">
      <alignment horizontal="center"/>
    </xf>
    <xf numFmtId="0" fontId="4" fillId="4" borderId="10" xfId="10" applyFill="1" applyBorder="1"/>
    <xf numFmtId="0" fontId="18" fillId="4" borderId="6" xfId="0" applyFont="1" applyFill="1" applyBorder="1"/>
    <xf numFmtId="0" fontId="18" fillId="4" borderId="7" xfId="0" applyFont="1" applyFill="1" applyBorder="1"/>
    <xf numFmtId="0" fontId="4" fillId="4" borderId="11" xfId="10" applyFill="1" applyBorder="1"/>
    <xf numFmtId="0" fontId="4" fillId="4" borderId="12" xfId="10" applyFill="1" applyBorder="1"/>
    <xf numFmtId="0" fontId="18" fillId="4" borderId="13" xfId="0" applyFont="1" applyFill="1" applyBorder="1"/>
    <xf numFmtId="0" fontId="18" fillId="4" borderId="1" xfId="0" applyFont="1" applyFill="1" applyBorder="1" applyAlignment="1">
      <alignment horizontal="center"/>
    </xf>
    <xf numFmtId="0" fontId="18" fillId="4" borderId="14" xfId="0" applyFont="1" applyFill="1" applyBorder="1"/>
    <xf numFmtId="0" fontId="16" fillId="4" borderId="15" xfId="0" applyFont="1" applyFill="1" applyBorder="1"/>
    <xf numFmtId="0" fontId="16" fillId="4" borderId="15" xfId="0" applyFont="1" applyFill="1" applyBorder="1" applyAlignment="1">
      <alignment horizontal="left"/>
    </xf>
    <xf numFmtId="0" fontId="19" fillId="4" borderId="15" xfId="0" applyFont="1" applyFill="1" applyBorder="1"/>
    <xf numFmtId="0" fontId="19" fillId="4" borderId="16" xfId="0" applyFont="1" applyFill="1" applyBorder="1"/>
    <xf numFmtId="0" fontId="16" fillId="4" borderId="0" xfId="0" applyFont="1" applyFill="1" applyBorder="1"/>
    <xf numFmtId="0" fontId="18" fillId="4" borderId="18" xfId="0" applyFont="1" applyFill="1" applyBorder="1"/>
    <xf numFmtId="0" fontId="18" fillId="4" borderId="3" xfId="0" applyFont="1" applyFill="1" applyBorder="1" applyAlignment="1">
      <alignment horizontal="center"/>
    </xf>
    <xf numFmtId="0" fontId="18" fillId="4" borderId="19" xfId="0" applyFont="1" applyFill="1" applyBorder="1"/>
    <xf numFmtId="0" fontId="0" fillId="4" borderId="20" xfId="0" applyFill="1" applyBorder="1"/>
    <xf numFmtId="0" fontId="7" fillId="3" borderId="0" xfId="8" applyFont="1" applyFill="1" applyAlignment="1" applyProtection="1">
      <alignment horizontal="left"/>
    </xf>
    <xf numFmtId="0" fontId="14" fillId="0" borderId="0" xfId="0" applyFont="1"/>
    <xf numFmtId="0" fontId="0" fillId="0" borderId="0" xfId="0" applyBorder="1"/>
    <xf numFmtId="14" fontId="4" fillId="0" borderId="23" xfId="0" applyNumberFormat="1" applyFont="1" applyBorder="1" applyAlignment="1">
      <alignment horizontal="center" wrapText="1"/>
    </xf>
    <xf numFmtId="0" fontId="4" fillId="0" borderId="24" xfId="0" applyFont="1" applyBorder="1" applyAlignment="1">
      <alignment horizontal="left" wrapText="1"/>
    </xf>
    <xf numFmtId="0" fontId="4" fillId="0" borderId="24" xfId="0" applyFont="1" applyBorder="1" applyAlignment="1">
      <alignment horizontal="left"/>
    </xf>
    <xf numFmtId="14" fontId="4" fillId="0" borderId="24" xfId="0" applyNumberFormat="1" applyFont="1" applyBorder="1" applyAlignment="1">
      <alignment horizontal="right"/>
    </xf>
    <xf numFmtId="14" fontId="4" fillId="0" borderId="24" xfId="0" applyNumberFormat="1" applyFont="1" applyBorder="1" applyAlignment="1">
      <alignment horizontal="center" wrapText="1"/>
    </xf>
    <xf numFmtId="0" fontId="4" fillId="0" borderId="24" xfId="0" applyFont="1" applyBorder="1" applyAlignment="1">
      <alignment horizontal="right" wrapText="1"/>
    </xf>
    <xf numFmtId="164" fontId="4" fillId="0" borderId="24" xfId="2" applyNumberFormat="1" applyFont="1" applyBorder="1" applyAlignment="1">
      <alignment horizontal="right" wrapText="1"/>
    </xf>
    <xf numFmtId="0" fontId="4" fillId="0" borderId="24" xfId="0" applyFont="1" applyBorder="1" applyAlignment="1">
      <alignment horizontal="center" wrapText="1"/>
    </xf>
    <xf numFmtId="49" fontId="4" fillId="0" borderId="24" xfId="0" applyNumberFormat="1" applyFont="1" applyBorder="1" applyAlignment="1">
      <alignment horizontal="center" wrapText="1"/>
    </xf>
    <xf numFmtId="0" fontId="24" fillId="0" borderId="0" xfId="0" applyNumberFormat="1" applyFont="1" applyFill="1" applyBorder="1" applyAlignment="1">
      <alignment horizontal="center" wrapText="1"/>
    </xf>
    <xf numFmtId="164" fontId="4" fillId="0" borderId="24" xfId="2" applyNumberFormat="1" applyFont="1" applyBorder="1" applyAlignment="1">
      <alignment horizontal="center" wrapText="1"/>
    </xf>
    <xf numFmtId="164" fontId="4" fillId="4" borderId="24" xfId="2" applyNumberFormat="1" applyFont="1" applyFill="1" applyBorder="1" applyAlignment="1">
      <alignment horizontal="right" wrapText="1"/>
    </xf>
    <xf numFmtId="1" fontId="4" fillId="0" borderId="24" xfId="0" applyNumberFormat="1" applyFont="1" applyBorder="1"/>
    <xf numFmtId="14" fontId="4" fillId="4" borderId="24" xfId="0" applyNumberFormat="1" applyFont="1" applyFill="1" applyBorder="1" applyAlignment="1">
      <alignment horizontal="right" wrapText="1"/>
    </xf>
    <xf numFmtId="14" fontId="4" fillId="4" borderId="24" xfId="0" applyNumberFormat="1" applyFont="1" applyFill="1" applyBorder="1" applyAlignment="1">
      <alignment horizontal="center" wrapText="1"/>
    </xf>
    <xf numFmtId="0" fontId="4" fillId="4" borderId="24" xfId="0" applyNumberFormat="1" applyFont="1" applyFill="1" applyBorder="1" applyAlignment="1">
      <alignment horizontal="right" wrapText="1"/>
    </xf>
    <xf numFmtId="0" fontId="4" fillId="4" borderId="24" xfId="0" applyNumberFormat="1" applyFont="1" applyFill="1" applyBorder="1" applyAlignment="1">
      <alignment horizontal="left" wrapText="1"/>
    </xf>
    <xf numFmtId="0" fontId="4" fillId="4" borderId="24" xfId="2" applyNumberFormat="1" applyFont="1" applyFill="1" applyBorder="1" applyAlignment="1">
      <alignment horizontal="right" wrapText="1"/>
    </xf>
    <xf numFmtId="0" fontId="26" fillId="4" borderId="2" xfId="0" applyFont="1" applyFill="1" applyBorder="1" applyAlignment="1" applyProtection="1">
      <alignment horizontal="center" vertical="center" wrapText="1"/>
    </xf>
    <xf numFmtId="0" fontId="6" fillId="0" borderId="0" xfId="8" applyAlignment="1" applyProtection="1"/>
    <xf numFmtId="0" fontId="6" fillId="0" borderId="0" xfId="8" applyFill="1" applyAlignment="1" applyProtection="1"/>
    <xf numFmtId="14" fontId="4" fillId="0" borderId="24" xfId="0" applyNumberFormat="1" applyFont="1" applyFill="1" applyBorder="1" applyAlignment="1">
      <alignment horizontal="right" wrapText="1"/>
    </xf>
    <xf numFmtId="1" fontId="4" fillId="0" borderId="24" xfId="0" applyNumberFormat="1" applyFont="1" applyFill="1" applyBorder="1" applyAlignment="1">
      <alignment horizontal="right" wrapText="1"/>
    </xf>
    <xf numFmtId="14" fontId="4" fillId="0" borderId="24" xfId="0" applyNumberFormat="1" applyFont="1" applyFill="1" applyBorder="1" applyAlignment="1">
      <alignment horizontal="right"/>
    </xf>
    <xf numFmtId="164" fontId="4" fillId="0" borderId="24" xfId="2" applyNumberFormat="1" applyFont="1" applyFill="1" applyBorder="1" applyAlignment="1">
      <alignment horizontal="right" wrapText="1"/>
    </xf>
    <xf numFmtId="0" fontId="16" fillId="4" borderId="29" xfId="10" applyNumberFormat="1" applyFont="1" applyFill="1" applyBorder="1" applyAlignment="1"/>
    <xf numFmtId="0" fontId="16" fillId="4" borderId="30" xfId="10" applyNumberFormat="1" applyFont="1" applyFill="1" applyBorder="1" applyAlignment="1">
      <alignment horizontal="center"/>
    </xf>
    <xf numFmtId="0" fontId="16" fillId="4" borderId="31" xfId="10" applyNumberFormat="1" applyFont="1" applyFill="1" applyBorder="1" applyAlignment="1"/>
    <xf numFmtId="0" fontId="16" fillId="4" borderId="6" xfId="10" applyNumberFormat="1" applyFont="1" applyFill="1" applyBorder="1" applyAlignment="1"/>
    <xf numFmtId="0" fontId="16" fillId="4" borderId="2" xfId="10" applyNumberFormat="1" applyFont="1" applyFill="1" applyBorder="1" applyAlignment="1">
      <alignment horizontal="center"/>
    </xf>
    <xf numFmtId="0" fontId="16" fillId="4" borderId="7" xfId="10" applyNumberFormat="1" applyFont="1" applyFill="1" applyBorder="1" applyAlignment="1"/>
    <xf numFmtId="0" fontId="16" fillId="4" borderId="8" xfId="10" applyNumberFormat="1" applyFont="1" applyFill="1" applyBorder="1" applyAlignment="1"/>
    <xf numFmtId="0" fontId="16" fillId="4" borderId="9" xfId="10" applyNumberFormat="1" applyFont="1" applyFill="1" applyBorder="1" applyAlignment="1">
      <alignment horizontal="center"/>
    </xf>
    <xf numFmtId="0" fontId="16" fillId="4" borderId="10" xfId="10" applyNumberFormat="1" applyFont="1" applyFill="1" applyBorder="1" applyAlignment="1"/>
    <xf numFmtId="0" fontId="19" fillId="4" borderId="26" xfId="0" applyFont="1" applyFill="1" applyBorder="1" applyAlignment="1">
      <alignment horizontal="center"/>
    </xf>
    <xf numFmtId="0" fontId="19" fillId="4" borderId="27" xfId="0" applyFont="1" applyFill="1" applyBorder="1" applyAlignment="1">
      <alignment horizontal="center"/>
    </xf>
    <xf numFmtId="0" fontId="19" fillId="4" borderId="28" xfId="0" applyFont="1" applyFill="1" applyBorder="1" applyAlignment="1">
      <alignment horizontal="center"/>
    </xf>
    <xf numFmtId="0" fontId="0" fillId="4" borderId="11" xfId="0" applyFill="1" applyBorder="1"/>
    <xf numFmtId="0" fontId="0" fillId="4" borderId="0" xfId="0" applyFill="1" applyAlignment="1">
      <alignment horizontal="center"/>
    </xf>
    <xf numFmtId="0" fontId="0" fillId="4" borderId="12" xfId="0" applyFill="1" applyBorder="1"/>
    <xf numFmtId="14" fontId="4" fillId="0" borderId="24" xfId="0" applyNumberFormat="1" applyFont="1" applyFill="1" applyBorder="1" applyAlignment="1">
      <alignment horizontal="left" wrapText="1"/>
    </xf>
    <xf numFmtId="0" fontId="4" fillId="0" borderId="24" xfId="0" applyFont="1" applyFill="1" applyBorder="1" applyAlignment="1">
      <alignment horizontal="left" wrapText="1"/>
    </xf>
    <xf numFmtId="14" fontId="16" fillId="0" borderId="24" xfId="0" applyNumberFormat="1" applyFont="1" applyFill="1" applyBorder="1" applyAlignment="1">
      <alignment horizontal="left" wrapText="1"/>
    </xf>
    <xf numFmtId="0" fontId="4" fillId="0" borderId="24" xfId="0" applyNumberFormat="1" applyFont="1" applyFill="1" applyBorder="1" applyAlignment="1">
      <alignment horizontal="left" wrapText="1"/>
    </xf>
    <xf numFmtId="0" fontId="20" fillId="0" borderId="17" xfId="0" applyFont="1" applyFill="1" applyBorder="1" applyAlignment="1">
      <alignment horizontal="center"/>
    </xf>
    <xf numFmtId="0" fontId="20" fillId="0" borderId="17" xfId="0" applyFont="1" applyFill="1" applyBorder="1" applyAlignment="1">
      <alignment horizontal="left"/>
    </xf>
    <xf numFmtId="0" fontId="20" fillId="0" borderId="17" xfId="0" applyFont="1" applyFill="1" applyBorder="1" applyAlignment="1">
      <alignment horizontal="right"/>
    </xf>
    <xf numFmtId="1" fontId="20" fillId="0" borderId="17" xfId="0" applyNumberFormat="1" applyFont="1" applyFill="1" applyBorder="1"/>
    <xf numFmtId="0" fontId="20" fillId="0" borderId="17" xfId="0" applyFont="1" applyFill="1" applyBorder="1"/>
    <xf numFmtId="0" fontId="20" fillId="0" borderId="25" xfId="0" applyFont="1" applyFill="1" applyBorder="1" applyAlignment="1">
      <alignment horizontal="center"/>
    </xf>
    <xf numFmtId="0" fontId="20" fillId="0" borderId="0" xfId="0" applyFont="1" applyFill="1" applyBorder="1"/>
    <xf numFmtId="0" fontId="20" fillId="0" borderId="0" xfId="0" applyFont="1" applyFill="1" applyBorder="1" applyAlignment="1"/>
    <xf numFmtId="0" fontId="0" fillId="0" borderId="0" xfId="0" applyFill="1" applyBorder="1" applyAlignment="1">
      <alignment horizontal="center" wrapText="1"/>
    </xf>
    <xf numFmtId="0" fontId="25" fillId="0" borderId="21" xfId="0" applyFont="1" applyFill="1" applyBorder="1" applyAlignment="1">
      <alignment horizontal="center" wrapText="1"/>
    </xf>
    <xf numFmtId="0" fontId="25" fillId="0" borderId="22" xfId="0" applyFont="1" applyFill="1" applyBorder="1" applyAlignment="1">
      <alignment horizontal="left" wrapText="1"/>
    </xf>
    <xf numFmtId="14" fontId="25" fillId="0" borderId="22" xfId="0" applyNumberFormat="1" applyFont="1" applyFill="1" applyBorder="1" applyAlignment="1">
      <alignment horizontal="left" wrapText="1"/>
    </xf>
    <xf numFmtId="1" fontId="25" fillId="0" borderId="22" xfId="0" applyNumberFormat="1" applyFont="1" applyFill="1" applyBorder="1" applyAlignment="1">
      <alignment horizontal="left" wrapText="1"/>
    </xf>
    <xf numFmtId="0" fontId="25" fillId="0" borderId="22" xfId="0" applyFont="1" applyFill="1" applyBorder="1" applyAlignment="1">
      <alignment horizontal="center" wrapText="1"/>
    </xf>
    <xf numFmtId="164" fontId="25" fillId="0" borderId="22" xfId="2" applyNumberFormat="1" applyFont="1" applyFill="1" applyBorder="1" applyAlignment="1">
      <alignment horizontal="center" wrapText="1"/>
    </xf>
    <xf numFmtId="0" fontId="25" fillId="0" borderId="22" xfId="0" applyFont="1" applyFill="1" applyBorder="1" applyAlignment="1">
      <alignment wrapText="1"/>
    </xf>
    <xf numFmtId="0" fontId="0" fillId="0" borderId="0" xfId="0" applyFill="1" applyBorder="1" applyAlignment="1">
      <alignment horizontal="center"/>
    </xf>
    <xf numFmtId="14" fontId="4" fillId="0" borderId="23" xfId="0" applyNumberFormat="1" applyFont="1" applyFill="1" applyBorder="1" applyAlignment="1">
      <alignment horizontal="center" wrapText="1"/>
    </xf>
    <xf numFmtId="14" fontId="4" fillId="0" borderId="24" xfId="0" applyNumberFormat="1" applyFont="1" applyFill="1" applyBorder="1" applyAlignment="1">
      <alignment horizontal="center" wrapText="1"/>
    </xf>
    <xf numFmtId="0" fontId="4" fillId="0" borderId="24" xfId="0" applyNumberFormat="1" applyFont="1" applyFill="1" applyBorder="1" applyAlignment="1">
      <alignment horizontal="right" wrapText="1"/>
    </xf>
    <xf numFmtId="14" fontId="4" fillId="0" borderId="24" xfId="0" applyNumberFormat="1" applyFont="1" applyFill="1" applyBorder="1" applyAlignment="1">
      <alignment wrapText="1"/>
    </xf>
    <xf numFmtId="0" fontId="0" fillId="0" borderId="0" xfId="0" applyFill="1" applyBorder="1"/>
    <xf numFmtId="0" fontId="4" fillId="0" borderId="0" xfId="0" applyFont="1" applyFill="1" applyBorder="1" applyAlignment="1">
      <alignment horizontal="center" wrapText="1"/>
    </xf>
    <xf numFmtId="0" fontId="4" fillId="0" borderId="24" xfId="2" applyNumberFormat="1" applyFont="1" applyFill="1" applyBorder="1" applyAlignment="1">
      <alignment horizontal="right" wrapText="1"/>
    </xf>
    <xf numFmtId="14" fontId="4" fillId="0" borderId="24" xfId="2" applyNumberFormat="1" applyFont="1" applyFill="1" applyBorder="1" applyAlignment="1">
      <alignment horizontal="center" wrapText="1"/>
    </xf>
    <xf numFmtId="0" fontId="24" fillId="0" borderId="0" xfId="0" applyFont="1" applyFill="1" applyBorder="1"/>
    <xf numFmtId="0" fontId="24" fillId="0" borderId="0" xfId="0" applyFont="1" applyFill="1" applyBorder="1" applyAlignment="1">
      <alignment horizontal="center" wrapText="1"/>
    </xf>
    <xf numFmtId="14" fontId="0" fillId="0" borderId="23" xfId="0" applyNumberFormat="1" applyFont="1" applyFill="1" applyBorder="1" applyAlignment="1">
      <alignment horizontal="center" wrapText="1"/>
    </xf>
    <xf numFmtId="0" fontId="0" fillId="0" borderId="24" xfId="0" applyFont="1" applyFill="1" applyBorder="1" applyAlignment="1">
      <alignment horizontal="left" wrapText="1"/>
    </xf>
    <xf numFmtId="0" fontId="0" fillId="0" borderId="24" xfId="0" applyFont="1" applyFill="1" applyBorder="1" applyAlignment="1">
      <alignment horizontal="left"/>
    </xf>
    <xf numFmtId="14" fontId="0" fillId="0" borderId="24" xfId="0" applyNumberFormat="1" applyFont="1" applyFill="1" applyBorder="1" applyAlignment="1">
      <alignment horizontal="right"/>
    </xf>
    <xf numFmtId="0" fontId="0" fillId="0" borderId="24" xfId="0" applyNumberFormat="1" applyFont="1" applyFill="1" applyBorder="1"/>
    <xf numFmtId="14" fontId="0" fillId="0" borderId="24" xfId="0" applyNumberFormat="1" applyFont="1" applyFill="1" applyBorder="1" applyAlignment="1">
      <alignment horizontal="center" wrapText="1"/>
    </xf>
    <xf numFmtId="0" fontId="0" fillId="0" borderId="24" xfId="0" applyFont="1" applyFill="1" applyBorder="1" applyAlignment="1">
      <alignment horizontal="right" wrapText="1"/>
    </xf>
    <xf numFmtId="164" fontId="0" fillId="0" borderId="24" xfId="2" applyNumberFormat="1" applyFont="1" applyFill="1" applyBorder="1" applyAlignment="1">
      <alignment horizontal="right" wrapText="1"/>
    </xf>
    <xf numFmtId="164" fontId="0" fillId="0" borderId="24" xfId="2" applyNumberFormat="1" applyFont="1" applyFill="1" applyBorder="1" applyAlignment="1">
      <alignment horizontal="center" wrapText="1"/>
    </xf>
    <xf numFmtId="0" fontId="0" fillId="0" borderId="24" xfId="0" applyFont="1" applyFill="1" applyBorder="1" applyAlignment="1">
      <alignment horizontal="center" wrapText="1"/>
    </xf>
    <xf numFmtId="49" fontId="0" fillId="0" borderId="24" xfId="0" applyNumberFormat="1" applyFont="1" applyFill="1" applyBorder="1" applyAlignment="1">
      <alignment horizontal="center" wrapText="1"/>
    </xf>
    <xf numFmtId="0" fontId="4" fillId="0" borderId="0" xfId="0" applyFont="1" applyFill="1" applyBorder="1"/>
    <xf numFmtId="0" fontId="4" fillId="0" borderId="24" xfId="0" applyFont="1" applyFill="1" applyBorder="1" applyAlignment="1">
      <alignment horizontal="left"/>
    </xf>
    <xf numFmtId="1" fontId="4" fillId="0" borderId="24" xfId="0" applyNumberFormat="1" applyFont="1" applyFill="1" applyBorder="1"/>
    <xf numFmtId="0" fontId="4" fillId="0" borderId="24" xfId="0" applyFont="1" applyFill="1" applyBorder="1" applyAlignment="1">
      <alignment horizontal="right" wrapText="1"/>
    </xf>
    <xf numFmtId="164" fontId="4" fillId="0" borderId="24" xfId="2" applyNumberFormat="1" applyFont="1" applyFill="1" applyBorder="1" applyAlignment="1">
      <alignment horizontal="center" wrapText="1"/>
    </xf>
    <xf numFmtId="0" fontId="4" fillId="0" borderId="24" xfId="0" applyFont="1" applyFill="1" applyBorder="1" applyAlignment="1">
      <alignment horizontal="center" wrapText="1"/>
    </xf>
    <xf numFmtId="49" fontId="4" fillId="0" borderId="24" xfId="0" applyNumberFormat="1" applyFont="1" applyFill="1" applyBorder="1" applyAlignment="1">
      <alignment horizontal="center" wrapText="1"/>
    </xf>
    <xf numFmtId="0" fontId="4" fillId="0" borderId="24" xfId="0" applyNumberFormat="1" applyFont="1" applyFill="1" applyBorder="1"/>
    <xf numFmtId="169" fontId="4" fillId="0" borderId="24" xfId="0" applyNumberFormat="1" applyFont="1" applyFill="1" applyBorder="1" applyAlignment="1">
      <alignment horizontal="right" wrapText="1"/>
    </xf>
    <xf numFmtId="14" fontId="16" fillId="0" borderId="24" xfId="0" applyNumberFormat="1" applyFont="1" applyFill="1" applyBorder="1" applyAlignment="1">
      <alignment horizontal="right" wrapText="1"/>
    </xf>
    <xf numFmtId="1" fontId="16" fillId="0" borderId="24" xfId="0" applyNumberFormat="1" applyFont="1" applyFill="1" applyBorder="1" applyAlignment="1">
      <alignment horizontal="right" wrapText="1"/>
    </xf>
    <xf numFmtId="14" fontId="16" fillId="0" borderId="24" xfId="0" applyNumberFormat="1" applyFont="1" applyFill="1" applyBorder="1" applyAlignment="1">
      <alignment horizontal="center" wrapText="1"/>
    </xf>
    <xf numFmtId="164" fontId="16" fillId="0" borderId="24" xfId="2" applyNumberFormat="1" applyFont="1" applyFill="1" applyBorder="1" applyAlignment="1">
      <alignment horizontal="right" wrapText="1"/>
    </xf>
    <xf numFmtId="0" fontId="16" fillId="0" borderId="24" xfId="0" applyNumberFormat="1" applyFont="1" applyFill="1" applyBorder="1" applyAlignment="1">
      <alignment horizontal="right" wrapText="1"/>
    </xf>
    <xf numFmtId="14" fontId="16" fillId="0" borderId="23" xfId="0" applyNumberFormat="1" applyFont="1" applyFill="1" applyBorder="1" applyAlignment="1">
      <alignment horizontal="center" wrapText="1"/>
    </xf>
    <xf numFmtId="164" fontId="21" fillId="0" borderId="24" xfId="2" applyNumberFormat="1" applyFont="1" applyFill="1" applyBorder="1" applyAlignment="1">
      <alignment horizontal="right" wrapText="1"/>
    </xf>
    <xf numFmtId="0" fontId="4" fillId="0" borderId="0" xfId="0" applyFont="1" applyFill="1" applyBorder="1" applyAlignment="1">
      <alignment horizontal="left" wrapText="1"/>
    </xf>
    <xf numFmtId="0" fontId="4" fillId="0" borderId="0" xfId="0" applyFont="1" applyFill="1" applyBorder="1" applyAlignment="1">
      <alignment horizontal="left"/>
    </xf>
    <xf numFmtId="14" fontId="4" fillId="0" borderId="0" xfId="0" applyNumberFormat="1" applyFont="1" applyFill="1" applyBorder="1" applyAlignment="1">
      <alignment horizontal="right"/>
    </xf>
    <xf numFmtId="0" fontId="4" fillId="0" borderId="0" xfId="0" applyNumberFormat="1" applyFont="1" applyFill="1" applyBorder="1"/>
    <xf numFmtId="14" fontId="4" fillId="0" borderId="0" xfId="0" applyNumberFormat="1" applyFont="1" applyFill="1" applyBorder="1" applyAlignment="1">
      <alignment horizontal="center" wrapText="1"/>
    </xf>
    <xf numFmtId="0" fontId="4" fillId="0" borderId="0" xfId="0" applyFont="1" applyFill="1" applyBorder="1" applyAlignment="1">
      <alignment horizontal="right" wrapText="1"/>
    </xf>
    <xf numFmtId="164" fontId="4" fillId="0" borderId="0" xfId="2" applyNumberFormat="1" applyFont="1" applyFill="1" applyBorder="1" applyAlignment="1">
      <alignment horizontal="right" wrapText="1"/>
    </xf>
    <xf numFmtId="164" fontId="4" fillId="0" borderId="0" xfId="2" applyNumberFormat="1" applyFont="1" applyFill="1" applyBorder="1" applyAlignment="1">
      <alignment horizontal="center" wrapText="1"/>
    </xf>
    <xf numFmtId="49" fontId="4" fillId="0" borderId="0" xfId="0" applyNumberFormat="1" applyFont="1" applyFill="1" applyBorder="1" applyAlignment="1">
      <alignment horizontal="center" wrapText="1"/>
    </xf>
    <xf numFmtId="1" fontId="4" fillId="0" borderId="24" xfId="0" applyNumberFormat="1" applyFont="1" applyFill="1" applyBorder="1" applyAlignment="1">
      <alignment horizontal="right"/>
    </xf>
    <xf numFmtId="3" fontId="4" fillId="0" borderId="24" xfId="0" applyNumberFormat="1" applyFont="1" applyFill="1" applyBorder="1" applyAlignment="1">
      <alignment horizontal="right" wrapText="1"/>
    </xf>
    <xf numFmtId="14" fontId="4" fillId="0" borderId="0" xfId="0" applyNumberFormat="1" applyFont="1" applyFill="1" applyBorder="1" applyAlignment="1">
      <alignment horizontal="left" wrapText="1"/>
    </xf>
    <xf numFmtId="14" fontId="4" fillId="0" borderId="0" xfId="0" applyNumberFormat="1" applyFont="1" applyFill="1" applyBorder="1" applyAlignment="1">
      <alignment horizontal="right" wrapText="1"/>
    </xf>
    <xf numFmtId="1" fontId="4" fillId="0" borderId="0" xfId="2" applyNumberFormat="1" applyFont="1" applyFill="1" applyBorder="1" applyAlignment="1">
      <alignment horizontal="right" wrapText="1"/>
    </xf>
    <xf numFmtId="0" fontId="4" fillId="0" borderId="0" xfId="0" applyNumberFormat="1" applyFont="1" applyFill="1" applyBorder="1" applyAlignment="1">
      <alignment horizontal="right" wrapText="1"/>
    </xf>
    <xf numFmtId="0" fontId="4" fillId="0" borderId="24" xfId="0" applyFont="1" applyFill="1" applyBorder="1" applyAlignment="1">
      <alignment horizontal="right"/>
    </xf>
    <xf numFmtId="1" fontId="4" fillId="0" borderId="24" xfId="2" applyNumberFormat="1" applyFont="1" applyFill="1" applyBorder="1" applyAlignment="1">
      <alignment horizontal="right" wrapText="1"/>
    </xf>
    <xf numFmtId="0" fontId="4" fillId="0" borderId="24" xfId="0" applyNumberFormat="1" applyFont="1" applyFill="1" applyBorder="1" applyAlignment="1">
      <alignment horizontal="right"/>
    </xf>
    <xf numFmtId="14" fontId="0" fillId="0" borderId="0" xfId="0" applyNumberFormat="1" applyFill="1" applyAlignment="1">
      <alignment horizontal="center" wrapText="1"/>
    </xf>
    <xf numFmtId="0" fontId="0" fillId="0" borderId="0" xfId="0" applyFill="1" applyAlignment="1">
      <alignment horizontal="left" wrapText="1"/>
    </xf>
    <xf numFmtId="0" fontId="0" fillId="0" borderId="0" xfId="0" applyFill="1" applyAlignment="1">
      <alignment horizontal="left"/>
    </xf>
    <xf numFmtId="0" fontId="0" fillId="0" borderId="0" xfId="0" applyFill="1" applyAlignment="1">
      <alignment horizontal="right"/>
    </xf>
    <xf numFmtId="1" fontId="0" fillId="0" borderId="0" xfId="0" applyNumberFormat="1" applyFill="1"/>
    <xf numFmtId="0" fontId="0" fillId="0" borderId="0" xfId="0" applyFill="1" applyAlignment="1">
      <alignment horizontal="right" wrapText="1"/>
    </xf>
    <xf numFmtId="164" fontId="0" fillId="0" borderId="0" xfId="2" applyNumberFormat="1" applyFont="1" applyFill="1" applyAlignment="1">
      <alignment horizontal="right" wrapText="1"/>
    </xf>
    <xf numFmtId="164" fontId="0" fillId="0" borderId="0" xfId="2" applyNumberFormat="1" applyFont="1" applyFill="1" applyAlignment="1">
      <alignment horizontal="center" wrapText="1"/>
    </xf>
    <xf numFmtId="0" fontId="0" fillId="0" borderId="0" xfId="0" applyFill="1" applyAlignment="1">
      <alignment horizontal="center" wrapText="1"/>
    </xf>
    <xf numFmtId="49" fontId="0" fillId="0" borderId="0" xfId="0" applyNumberFormat="1" applyFill="1" applyAlignment="1">
      <alignment horizontal="center" wrapText="1"/>
    </xf>
    <xf numFmtId="0" fontId="0" fillId="0" borderId="0" xfId="0" applyFill="1" applyBorder="1" applyAlignment="1"/>
    <xf numFmtId="0" fontId="25" fillId="0" borderId="0" xfId="12" applyFont="1" applyAlignment="1"/>
    <xf numFmtId="0" fontId="4" fillId="0" borderId="0" xfId="12" applyFont="1" applyAlignment="1"/>
    <xf numFmtId="0" fontId="6" fillId="3" borderId="0" xfId="8" applyFill="1" applyAlignment="1" applyProtection="1">
      <alignment horizontal="left"/>
    </xf>
    <xf numFmtId="0" fontId="2" fillId="0" borderId="0" xfId="20"/>
    <xf numFmtId="1" fontId="4" fillId="0" borderId="0" xfId="0" applyNumberFormat="1" applyFont="1" applyFill="1" applyBorder="1" applyAlignment="1">
      <alignment horizontal="right" wrapText="1"/>
    </xf>
    <xf numFmtId="0" fontId="4" fillId="4" borderId="6" xfId="0" applyFont="1" applyFill="1" applyBorder="1"/>
    <xf numFmtId="0" fontId="4" fillId="4" borderId="2" xfId="0" applyFont="1" applyFill="1" applyBorder="1" applyAlignment="1">
      <alignment horizontal="center"/>
    </xf>
    <xf numFmtId="0" fontId="4" fillId="4" borderId="7" xfId="0" applyFont="1" applyFill="1" applyBorder="1"/>
    <xf numFmtId="0" fontId="16" fillId="4" borderId="6" xfId="0" applyFont="1" applyFill="1" applyBorder="1"/>
    <xf numFmtId="0" fontId="16" fillId="4" borderId="2" xfId="0" applyFont="1" applyFill="1" applyBorder="1" applyAlignment="1">
      <alignment horizontal="center"/>
    </xf>
    <xf numFmtId="0" fontId="16" fillId="4" borderId="7" xfId="0" applyFont="1" applyFill="1" applyBorder="1"/>
    <xf numFmtId="0" fontId="16" fillId="4" borderId="32" xfId="0" applyFont="1" applyFill="1" applyBorder="1"/>
    <xf numFmtId="0" fontId="16" fillId="4" borderId="33" xfId="0" applyFont="1" applyFill="1" applyBorder="1" applyAlignment="1">
      <alignment horizontal="center"/>
    </xf>
    <xf numFmtId="0" fontId="16" fillId="4" borderId="34" xfId="0" applyFont="1" applyFill="1" applyBorder="1"/>
    <xf numFmtId="0" fontId="16" fillId="4" borderId="18" xfId="0" applyFont="1" applyFill="1" applyBorder="1"/>
    <xf numFmtId="0" fontId="16" fillId="4" borderId="3" xfId="0" applyFont="1" applyFill="1" applyBorder="1" applyAlignment="1">
      <alignment horizontal="center"/>
    </xf>
    <xf numFmtId="0" fontId="16" fillId="4" borderId="19" xfId="0" applyFont="1" applyFill="1" applyBorder="1"/>
    <xf numFmtId="0" fontId="16" fillId="4" borderId="35" xfId="0" applyFont="1" applyFill="1" applyBorder="1"/>
    <xf numFmtId="0" fontId="16" fillId="4" borderId="36" xfId="0" applyFont="1" applyFill="1" applyBorder="1" applyAlignment="1">
      <alignment horizontal="center"/>
    </xf>
    <xf numFmtId="0" fontId="16" fillId="4" borderId="37" xfId="0" applyFont="1" applyFill="1" applyBorder="1"/>
    <xf numFmtId="0" fontId="16" fillId="4" borderId="0" xfId="0" applyFont="1" applyFill="1" applyBorder="1" applyAlignment="1">
      <alignment horizontal="left"/>
    </xf>
    <xf numFmtId="0" fontId="16" fillId="4" borderId="0" xfId="0" applyFont="1" applyFill="1" applyBorder="1" applyAlignment="1">
      <alignment horizontal="center"/>
    </xf>
    <xf numFmtId="0" fontId="4" fillId="0" borderId="24" xfId="0" applyNumberFormat="1" applyFont="1" applyFill="1" applyBorder="1" applyAlignment="1">
      <alignment horizontal="center" wrapText="1"/>
    </xf>
    <xf numFmtId="0" fontId="20" fillId="0" borderId="17" xfId="0" applyNumberFormat="1" applyFont="1" applyFill="1" applyBorder="1" applyAlignment="1">
      <alignment horizontal="center"/>
    </xf>
    <xf numFmtId="0" fontId="25" fillId="0" borderId="22" xfId="0" applyNumberFormat="1" applyFont="1" applyFill="1" applyBorder="1" applyAlignment="1">
      <alignment horizontal="center" wrapText="1"/>
    </xf>
    <xf numFmtId="0" fontId="4" fillId="0" borderId="0" xfId="0" applyNumberFormat="1" applyFont="1" applyFill="1" applyBorder="1" applyAlignment="1">
      <alignment horizontal="center" wrapText="1"/>
    </xf>
    <xf numFmtId="0" fontId="0" fillId="0" borderId="24" xfId="0" applyNumberFormat="1" applyFont="1" applyFill="1" applyBorder="1" applyAlignment="1">
      <alignment horizontal="center" wrapText="1"/>
    </xf>
    <xf numFmtId="0" fontId="0" fillId="0" borderId="0" xfId="0" applyNumberFormat="1" applyFill="1" applyAlignment="1">
      <alignment horizontal="center" wrapText="1"/>
    </xf>
    <xf numFmtId="14" fontId="6" fillId="0" borderId="24" xfId="8" applyNumberFormat="1" applyFill="1" applyBorder="1" applyAlignment="1" applyProtection="1">
      <alignment wrapText="1"/>
    </xf>
    <xf numFmtId="0" fontId="4" fillId="0" borderId="24" xfId="0" applyFont="1" applyFill="1" applyBorder="1" applyAlignment="1">
      <alignment wrapText="1"/>
    </xf>
    <xf numFmtId="0" fontId="6" fillId="0" borderId="24" xfId="8" applyNumberFormat="1" applyFill="1" applyBorder="1" applyAlignment="1" applyProtection="1">
      <alignment wrapText="1"/>
    </xf>
    <xf numFmtId="14" fontId="0" fillId="0" borderId="23" xfId="0" applyNumberFormat="1" applyFill="1" applyBorder="1" applyAlignment="1">
      <alignment horizontal="center" wrapText="1"/>
    </xf>
    <xf numFmtId="0" fontId="0" fillId="0" borderId="24" xfId="0" applyFill="1" applyBorder="1" applyAlignment="1">
      <alignment horizontal="left" wrapText="1"/>
    </xf>
    <xf numFmtId="0" fontId="0" fillId="0" borderId="24" xfId="0" applyFill="1" applyBorder="1" applyAlignment="1">
      <alignment horizontal="left"/>
    </xf>
    <xf numFmtId="0" fontId="0" fillId="0" borderId="24" xfId="0" applyFill="1" applyBorder="1" applyAlignment="1">
      <alignment horizontal="right"/>
    </xf>
    <xf numFmtId="1" fontId="0" fillId="0" borderId="24" xfId="0" applyNumberFormat="1" applyFill="1" applyBorder="1"/>
    <xf numFmtId="14" fontId="0" fillId="0" borderId="24" xfId="0" applyNumberFormat="1" applyFill="1" applyBorder="1" applyAlignment="1">
      <alignment horizontal="center" wrapText="1"/>
    </xf>
    <xf numFmtId="0" fontId="0" fillId="0" borderId="24" xfId="0" applyFill="1" applyBorder="1" applyAlignment="1">
      <alignment horizontal="right" wrapText="1"/>
    </xf>
    <xf numFmtId="0" fontId="0" fillId="0" borderId="24" xfId="0" applyFill="1" applyBorder="1" applyAlignment="1">
      <alignment horizontal="center" wrapText="1"/>
    </xf>
    <xf numFmtId="49" fontId="0" fillId="0" borderId="24" xfId="0" applyNumberFormat="1" applyFill="1" applyBorder="1" applyAlignment="1">
      <alignment horizontal="center" wrapText="1"/>
    </xf>
    <xf numFmtId="0" fontId="6" fillId="0" borderId="24" xfId="8" applyNumberFormat="1" applyFill="1" applyBorder="1" applyAlignment="1" applyProtection="1">
      <alignment horizontal="left" wrapText="1"/>
    </xf>
    <xf numFmtId="0" fontId="13" fillId="0" borderId="0" xfId="0" applyFont="1" applyAlignment="1">
      <alignment horizontal="left" vertical="top" wrapText="1"/>
    </xf>
    <xf numFmtId="14" fontId="4" fillId="0" borderId="0" xfId="0" applyNumberFormat="1" applyFont="1" applyFill="1" applyBorder="1" applyAlignment="1">
      <alignment wrapText="1"/>
    </xf>
    <xf numFmtId="1" fontId="4" fillId="0" borderId="0" xfId="0" applyNumberFormat="1" applyFont="1" applyFill="1" applyBorder="1"/>
  </cellXfs>
  <cellStyles count="22">
    <cellStyle name="Capacity" xfId="1"/>
    <cellStyle name="Comma" xfId="2" builtinId="3"/>
    <cellStyle name="Comma 2" xfId="3"/>
    <cellStyle name="County" xfId="4"/>
    <cellStyle name="Date" xfId="5"/>
    <cellStyle name="DRN" xfId="6"/>
    <cellStyle name="FlowDirection" xfId="7"/>
    <cellStyle name="Hyperlink" xfId="8" builtinId="8"/>
    <cellStyle name="LocationType" xfId="9"/>
    <cellStyle name="Normal" xfId="0" builtinId="0"/>
    <cellStyle name="Normal 2" xfId="10"/>
    <cellStyle name="Normal 3" xfId="11"/>
    <cellStyle name="Normal 3 2" xfId="12"/>
    <cellStyle name="Normal 4" xfId="19"/>
    <cellStyle name="Normal 4 2" xfId="20"/>
    <cellStyle name="Normal 5" xfId="21"/>
    <cellStyle name="Pipeline" xfId="13"/>
    <cellStyle name="PointName" xfId="14"/>
    <cellStyle name="Region" xfId="15"/>
    <cellStyle name="State" xfId="16"/>
    <cellStyle name="Utilization" xfId="17"/>
    <cellStyle name="Volume" xfId="18"/>
  </cellStyles>
  <dxfs count="33">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rgb="FF4BACC6"/>
        </top>
      </border>
    </dxf>
    <dxf>
      <border outline="0">
        <top style="thin">
          <color rgb="FF92CDDC"/>
        </top>
        <bottom style="thin">
          <color rgb="FF4BACC6"/>
        </bottom>
      </border>
    </dxf>
    <dxf>
      <fill>
        <patternFill patternType="solid">
          <fgColor rgb="FF000000"/>
          <bgColor rgb="FFFFFFFF"/>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style="dashed">
          <color theme="0" tint="-0.24994659260841701"/>
        </top>
        <bottom style="thin">
          <color theme="0"/>
        </bottom>
        <vertical/>
        <horizontal/>
      </border>
    </dxf>
    <dxf>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thin">
          <color theme="0"/>
        </bottom>
        <vertical/>
        <horizontal/>
      </border>
    </dxf>
    <dxf>
      <fill>
        <patternFill patternType="solid">
          <fgColor indexed="64"/>
          <bgColor theme="0"/>
        </patternFill>
      </fill>
      <border diagonalUp="0" diagonalDown="0">
        <left style="thin">
          <color theme="0"/>
        </left>
        <right/>
        <top style="dashed">
          <color theme="0" tint="-0.24994659260841701"/>
        </top>
        <bottom style="thin">
          <color theme="0"/>
        </bottom>
        <vertical/>
        <horizontal/>
      </border>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right style="thin">
          <color theme="0"/>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alignment horizontal="center" vertical="bottom" textRotation="0" wrapText="0" indent="0" justifyLastLine="0" shrinkToFit="0" readingOrder="0"/>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theme="1"/>
        <name val="MS Sans Serif"/>
        <scheme val="none"/>
      </font>
      <fill>
        <patternFill patternType="solid">
          <fgColor indexed="64"/>
          <bgColor theme="0"/>
        </patternFill>
      </fill>
      <border diagonalUp="0" diagonalDown="0">
        <left style="thin">
          <color theme="0"/>
        </left>
        <right/>
        <top style="dashed">
          <color theme="0" tint="-0.24994659260841701"/>
        </top>
        <bottom style="dashed">
          <color theme="0" tint="-0.24994659260841701"/>
        </bottom>
      </border>
    </dxf>
    <dxf>
      <border outline="0">
        <top style="thin">
          <color theme="8"/>
        </top>
      </border>
    </dxf>
    <dxf>
      <border outline="0">
        <top style="thin">
          <color theme="8" tint="0.39997558519241921"/>
        </top>
        <bottom style="thin">
          <color theme="8"/>
        </bottom>
      </border>
    </dxf>
    <dxf>
      <fill>
        <patternFill patternType="solid">
          <fgColor indexed="64"/>
          <bgColor theme="0"/>
        </patternFill>
      </fill>
    </dxf>
    <dxf>
      <border>
        <bottom style="thick">
          <color rgb="FF0073D7"/>
        </bottom>
      </border>
    </dxf>
    <dxf>
      <font>
        <strike val="0"/>
        <outline val="0"/>
        <shadow val="0"/>
        <u val="none"/>
        <vertAlign val="baseline"/>
        <sz val="10"/>
        <color theme="1"/>
        <name val="Arial"/>
        <scheme val="none"/>
      </font>
      <fill>
        <patternFill patternType="solid">
          <fgColor indexed="64"/>
          <bgColor theme="0"/>
        </patternFill>
      </fill>
      <border diagonalUp="0" diagonalDown="0">
        <left/>
        <right/>
        <top/>
        <bottom/>
      </border>
    </dxf>
    <dxf>
      <fill>
        <patternFill patternType="solid">
          <fgColor indexed="64"/>
          <bgColor theme="0"/>
        </patternFill>
      </fill>
      <border diagonalUp="0" diagonalDown="0">
        <left/>
        <right style="thin">
          <color theme="0"/>
        </right>
        <top/>
        <bottom/>
      </border>
    </dxf>
    <dxf>
      <fill>
        <patternFill patternType="solid">
          <fgColor indexed="64"/>
          <bgColor theme="0"/>
        </patternFill>
      </fill>
      <alignment horizontal="center" vertical="bottom" textRotation="0" wrapText="0" relativeIndent="0" justifyLastLine="0" shrinkToFit="0" readingOrder="0"/>
    </dxf>
    <dxf>
      <fill>
        <patternFill patternType="solid">
          <fgColor indexed="64"/>
          <bgColor theme="0"/>
        </patternFill>
      </fill>
      <border diagonalUp="0" diagonalDown="0">
        <left style="thin">
          <color theme="0"/>
        </left>
        <right/>
        <top/>
        <bottom/>
      </border>
    </dxf>
    <dxf>
      <fill>
        <patternFill patternType="solid">
          <fgColor indexed="64"/>
          <bgColor theme="0"/>
        </patternFill>
      </fill>
    </dxf>
    <dxf>
      <border>
        <bottom style="thick">
          <color rgb="FF0073D7"/>
        </bottom>
      </border>
    </dxf>
    <dxf>
      <font>
        <b val="0"/>
        <i val="0"/>
        <strike val="0"/>
        <condense val="0"/>
        <extend val="0"/>
        <outline val="0"/>
        <shadow val="0"/>
        <u val="none"/>
        <vertAlign val="baseline"/>
        <sz val="10"/>
        <color theme="1"/>
        <name val="Arial"/>
        <scheme val="none"/>
      </font>
      <fill>
        <patternFill patternType="solid">
          <fgColor indexed="64"/>
          <bgColor theme="0"/>
        </patternFill>
      </fill>
      <border diagonalUp="0" diagonalDown="0">
        <left/>
        <right/>
        <top/>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strike val="0"/>
        <outline val="0"/>
        <shadow val="0"/>
        <u val="none"/>
        <vertAlign val="baseline"/>
        <sz val="10"/>
        <name val="Arial"/>
        <scheme val="none"/>
      </font>
      <fill>
        <patternFill patternType="solid">
          <fgColor indexed="64"/>
          <bgColor theme="0"/>
        </patternFill>
      </fill>
      <border diagonalUp="0" diagonalDown="0">
        <left/>
        <right/>
        <top style="dashed">
          <color theme="0" tint="-0.24994659260841701"/>
        </top>
        <bottom style="dashed">
          <color theme="0" tint="-0.24994659260841701"/>
        </bottom>
      </border>
    </dxf>
    <dxf>
      <font>
        <b val="0"/>
        <i val="0"/>
        <strike val="0"/>
        <condense val="0"/>
        <extend val="0"/>
        <outline val="0"/>
        <shadow val="0"/>
        <u val="none"/>
        <vertAlign val="baseline"/>
        <sz val="10"/>
        <color rgb="FF000000"/>
        <name val="Arial"/>
        <scheme val="none"/>
      </font>
      <fill>
        <patternFill patternType="solid">
          <fgColor indexed="64"/>
          <bgColor theme="0"/>
        </patternFill>
      </fill>
      <alignment horizontal="center" vertical="center" textRotation="0" wrapText="1" relativeIndent="0" justifyLastLine="0" shrinkToFit="0" readingOrder="0"/>
      <border diagonalUp="0" diagonalDown="0">
        <left/>
        <right/>
        <top style="dashed">
          <color theme="0" tint="-0.24994659260841701"/>
        </top>
        <bottom style="dashed">
          <color theme="0" tint="-0.24994659260841701"/>
        </bottom>
      </border>
      <protection locked="1" hidden="0"/>
    </dxf>
    <dxf>
      <font>
        <strike val="0"/>
        <outline val="0"/>
        <shadow val="0"/>
        <u val="none"/>
        <vertAlign val="baseline"/>
        <sz val="10"/>
        <name val="Arial"/>
        <scheme val="none"/>
      </font>
      <fill>
        <patternFill patternType="solid">
          <fgColor indexed="64"/>
          <bgColor theme="0"/>
        </patternFill>
      </fill>
    </dxf>
    <dxf>
      <border>
        <bottom style="medium">
          <color rgb="FF0073D7"/>
        </bottom>
      </border>
    </dxf>
    <dxf>
      <font>
        <strike val="0"/>
        <outline val="0"/>
        <shadow val="0"/>
        <u val="none"/>
        <vertAlign val="baseline"/>
        <sz val="10"/>
        <color theme="1"/>
        <name val="Arial"/>
        <scheme val="none"/>
      </font>
      <fill>
        <patternFill patternType="solid">
          <fgColor indexed="64"/>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557150</xdr:colOff>
      <xdr:row>12</xdr:row>
      <xdr:rowOff>37109</xdr:rowOff>
    </xdr:from>
    <xdr:to>
      <xdr:col>17</xdr:col>
      <xdr:colOff>519069</xdr:colOff>
      <xdr:row>50</xdr:row>
      <xdr:rowOff>55306</xdr:rowOff>
    </xdr:to>
    <xdr:pic>
      <xdr:nvPicPr>
        <xdr:cNvPr id="7" name="Picture 6"/>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592"/>
        <a:stretch/>
      </xdr:blipFill>
      <xdr:spPr>
        <a:xfrm>
          <a:off x="3006436" y="1991590"/>
          <a:ext cx="9115815" cy="6129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9525</xdr:colOff>
      <xdr:row>10</xdr:row>
      <xdr:rowOff>114300</xdr:rowOff>
    </xdr:from>
    <xdr:to>
      <xdr:col>17</xdr:col>
      <xdr:colOff>120481</xdr:colOff>
      <xdr:row>44</xdr:row>
      <xdr:rowOff>103422</xdr:rowOff>
    </xdr:to>
    <xdr:grpSp>
      <xdr:nvGrpSpPr>
        <xdr:cNvPr id="2" name="Group 1"/>
        <xdr:cNvGrpSpPr/>
      </xdr:nvGrpSpPr>
      <xdr:grpSpPr>
        <a:xfrm>
          <a:off x="3076575" y="1752600"/>
          <a:ext cx="8683456" cy="5494572"/>
          <a:chOff x="3048000" y="1762125"/>
          <a:chExt cx="8683456" cy="5494572"/>
        </a:xfrm>
      </xdr:grpSpPr>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8000" y="1762125"/>
            <a:ext cx="8683456" cy="5494572"/>
          </a:xfrm>
          <a:prstGeom prst="rect">
            <a:avLst/>
          </a:prstGeom>
        </xdr:spPr>
      </xdr:pic>
      <xdr:sp macro="" textlink="">
        <xdr:nvSpPr>
          <xdr:cNvPr id="4" name="TextBox 3"/>
          <xdr:cNvSpPr txBox="1"/>
        </xdr:nvSpPr>
        <xdr:spPr>
          <a:xfrm>
            <a:off x="7181850" y="1790700"/>
            <a:ext cx="95955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Canada</a:t>
            </a:r>
          </a:p>
        </xdr:txBody>
      </xdr:sp>
      <xdr:sp macro="" textlink="">
        <xdr:nvSpPr>
          <xdr:cNvPr id="5" name="TextBox 4"/>
          <xdr:cNvSpPr txBox="1"/>
        </xdr:nvSpPr>
        <xdr:spPr>
          <a:xfrm>
            <a:off x="3914775" y="6096000"/>
            <a:ext cx="945131"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Mexico</a:t>
            </a:r>
          </a:p>
        </xdr:txBody>
      </xdr:sp>
      <xdr:sp macro="" textlink="">
        <xdr:nvSpPr>
          <xdr:cNvPr id="6" name="TextBox 5"/>
          <xdr:cNvSpPr txBox="1"/>
        </xdr:nvSpPr>
        <xdr:spPr>
          <a:xfrm>
            <a:off x="7486650" y="6781800"/>
            <a:ext cx="1708288"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2000"/>
              <a:t>Gulf of Mexico</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EA_OES_collaboration/NaturalGas/NaturalGasPipelineData/Archive/EIA-NaturalGasPipelineProjects_2017Au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atural Gas Pipeline Projects"/>
      <sheetName val="Definitions"/>
      <sheetName val="Regions"/>
      <sheetName val="Sheet1"/>
      <sheetName val="EIA-NaturalGasPipelineProjects_"/>
    </sheetNames>
    <sheetDataSet>
      <sheetData sheetId="0" refreshError="1"/>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id="3" name="Table3" displayName="Table3" ref="A1:C32" totalsRowShown="0" headerRowDxfId="32" dataDxfId="30" headerRowBorderDxfId="31">
  <tableColumns count="3">
    <tableColumn id="1" name="Field" dataDxfId="29"/>
    <tableColumn id="2" name="Category" dataDxfId="28"/>
    <tableColumn id="3" name="Definition" dataDxfId="27"/>
  </tableColumns>
  <tableStyleInfo name="TableStyleMedium2" showFirstColumn="0" showLastColumn="0" showRowStripes="1" showColumnStripes="0"/>
</table>
</file>

<file path=xl/tables/table2.xml><?xml version="1.0" encoding="utf-8"?>
<table xmlns="http://schemas.openxmlformats.org/spreadsheetml/2006/main" id="2" name="Table13" displayName="Table13" ref="A1:C51" totalsRowShown="0" headerRowDxfId="26" dataDxfId="24" headerRowBorderDxfId="25">
  <autoFilter ref="A1:C51"/>
  <sortState ref="A2:C51">
    <sortCondition ref="A1:A51"/>
  </sortState>
  <tableColumns count="3">
    <tableColumn id="2" name="State Name" dataDxfId="23"/>
    <tableColumn id="5" name="State" dataDxfId="22"/>
    <tableColumn id="3" name="Region" dataDxfId="21"/>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E1:G9" totalsRowShown="0" headerRowDxfId="20" dataDxfId="18" headerRowBorderDxfId="19" tableBorderDxfId="17" totalsRowBorderDxfId="16">
  <tableColumns count="3">
    <tableColumn id="2" name="State Name" dataDxfId="15"/>
    <tableColumn id="1" name="State" dataDxfId="14"/>
    <tableColumn id="3" name="Region" dataDxfId="13"/>
  </tableColumns>
  <tableStyleInfo name="TableStyleMedium2" showFirstColumn="0" showLastColumn="0" showRowStripes="1" showColumnStripes="0"/>
</table>
</file>

<file path=xl/tables/table4.xml><?xml version="1.0" encoding="utf-8"?>
<table xmlns="http://schemas.openxmlformats.org/spreadsheetml/2006/main" id="1" name="Table132" displayName="Table132" ref="A1:C51" totalsRowShown="0" headerRowDxfId="12" headerRowBorderDxfId="11">
  <autoFilter ref="A1:C51"/>
  <sortState ref="A2:C51">
    <sortCondition ref="A1:A51"/>
  </sortState>
  <tableColumns count="3">
    <tableColumn id="2" name="State Name" dataDxfId="10" dataCellStyle="Normal 2"/>
    <tableColumn id="5" name="State" dataDxfId="9" dataCellStyle="Normal 2"/>
    <tableColumn id="3" name="Region" dataDxfId="8" dataCellStyle="Normal 2"/>
  </tableColumns>
  <tableStyleInfo name="TableStyleMedium2" showFirstColumn="0" showLastColumn="0" showRowStripes="1" showColumnStripes="0"/>
</table>
</file>

<file path=xl/tables/table5.xml><?xml version="1.0" encoding="utf-8"?>
<table xmlns="http://schemas.openxmlformats.org/spreadsheetml/2006/main" id="4" name="Table75" displayName="Table75" ref="E1:G9" totalsRowShown="0" headerRowDxfId="7" dataDxfId="5" headerRowBorderDxfId="6" tableBorderDxfId="4" totalsRowBorderDxfId="3">
  <tableColumns count="3">
    <tableColumn id="2" name="State Name" dataDxfId="2"/>
    <tableColumn id="1" name="State" dataDxfId="1"/>
    <tableColumn id="3" name="Reg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rrc.state.tx.us/pipeline-safety/reports/" TargetMode="External"/><Relationship Id="rId2" Type="http://schemas.openxmlformats.org/officeDocument/2006/relationships/hyperlink" Target="mailto:kathryn.dyl@eia.gov" TargetMode="External"/><Relationship Id="rId1" Type="http://schemas.openxmlformats.org/officeDocument/2006/relationships/hyperlink" Target="https://www.eia.gov/naturalgas/data.cfm"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3" Type="http://schemas.openxmlformats.org/officeDocument/2006/relationships/hyperlink" Target="http://www.millenniumpipeline.com/eastern-system-upgrade/" TargetMode="External"/><Relationship Id="rId18" Type="http://schemas.openxmlformats.org/officeDocument/2006/relationships/hyperlink" Target="https://www.mountainvalleypipeline.info/" TargetMode="External"/><Relationship Id="rId26" Type="http://schemas.openxmlformats.org/officeDocument/2006/relationships/hyperlink" Target="http://www.pngts.com/expansion/" TargetMode="External"/><Relationship Id="rId39" Type="http://schemas.openxmlformats.org/officeDocument/2006/relationships/hyperlink" Target="https://www.kindermorgan.com/pages/business/gas_pipelines/projects/kmtp/" TargetMode="External"/><Relationship Id="rId21" Type="http://schemas.openxmlformats.org/officeDocument/2006/relationships/hyperlink" Target="http://www.nexusgastransmission.com/content/project-overview-map" TargetMode="External"/><Relationship Id="rId34" Type="http://schemas.openxmlformats.org/officeDocument/2006/relationships/hyperlink" Target="http://www.iroquois.com/project/WIP/" TargetMode="External"/><Relationship Id="rId42" Type="http://schemas.openxmlformats.org/officeDocument/2006/relationships/hyperlink" Target="https://www.energytransfer.com/docs/mainpage/2018-ETE-ETP-MLPA-Conference-Presentation_Final.pdf" TargetMode="External"/><Relationship Id="rId7" Type="http://schemas.openxmlformats.org/officeDocument/2006/relationships/hyperlink" Target="https://dtemidstream.com/location/birdsboro-pipeline/" TargetMode="External"/><Relationship Id="rId2" Type="http://schemas.openxmlformats.org/officeDocument/2006/relationships/hyperlink" Target="https://www.energytransfer.com/docs/mainpage/ETE_ETP_Morgan_Stanley_Conference_Presentation_Final.pdf" TargetMode="External"/><Relationship Id="rId16" Type="http://schemas.openxmlformats.org/officeDocument/2006/relationships/hyperlink" Target="https://www.transcanada.com/en/operations/natural-gas/gulf-xpress-project/" TargetMode="External"/><Relationship Id="rId29" Type="http://schemas.openxmlformats.org/officeDocument/2006/relationships/hyperlink" Target="http://www.pngts.com/expansion/" TargetMode="External"/><Relationship Id="rId1" Type="http://schemas.openxmlformats.org/officeDocument/2006/relationships/hyperlink" Target="https://www.enbridge.com/projects-and-infrastructure/projects/texas-eastern-appalachian-lease-project" TargetMode="External"/><Relationship Id="rId6" Type="http://schemas.openxmlformats.org/officeDocument/2006/relationships/hyperlink" Target="http://www.1line.williams.com/Transco/files/presentations/2018CSSpringUpdate.pdf" TargetMode="External"/><Relationship Id="rId11" Type="http://schemas.openxmlformats.org/officeDocument/2006/relationships/hyperlink" Target="https://www.kindermorgan.com/business/gas_pipelines/central/chicago/" TargetMode="External"/><Relationship Id="rId24" Type="http://schemas.openxmlformats.org/officeDocument/2006/relationships/hyperlink" Target="https://www.natfuel.com/supply/NorthernAccess2016/default.aspx" TargetMode="External"/><Relationship Id="rId32" Type="http://schemas.openxmlformats.org/officeDocument/2006/relationships/hyperlink" Target="https://www.kindermorgan.com/pages/business/gas_pipelines/east/swlouisianasupply/default.aspx" TargetMode="External"/><Relationship Id="rId37" Type="http://schemas.openxmlformats.org/officeDocument/2006/relationships/hyperlink" Target="https://www.namerico-energy.com/portfolio/energy/pecos-trail-pipeline/" TargetMode="External"/><Relationship Id="rId40" Type="http://schemas.openxmlformats.org/officeDocument/2006/relationships/hyperlink" Target="http://ir.energytransfer.com/phoenix.zhtml?c=106094&amp;p=RssLanding&amp;cat=news&amp;id=2347076" TargetMode="External"/><Relationship Id="rId45" Type="http://schemas.openxmlformats.org/officeDocument/2006/relationships/vmlDrawing" Target="../drawings/vmlDrawing1.vml"/><Relationship Id="rId5" Type="http://schemas.openxmlformats.org/officeDocument/2006/relationships/hyperlink" Target="http://www.1line.williams.com/Transco/files/presentations/2018CSSpringUpdate.pdf" TargetMode="External"/><Relationship Id="rId15" Type="http://schemas.openxmlformats.org/officeDocument/2006/relationships/hyperlink" Target="http://equitransproject.com/" TargetMode="External"/><Relationship Id="rId23" Type="http://schemas.openxmlformats.org/officeDocument/2006/relationships/hyperlink" Target="http://co.williams.com/expansionprojects/north-seattle-lateral-upgrade-project/" TargetMode="External"/><Relationship Id="rId28" Type="http://schemas.openxmlformats.org/officeDocument/2006/relationships/hyperlink" Target="http://www.pngts.com/expansion/" TargetMode="External"/><Relationship Id="rId36" Type="http://schemas.openxmlformats.org/officeDocument/2006/relationships/hyperlink" Target="http://venturegloballng.com/calcasieu-pass/transcameron-pipeline/" TargetMode="External"/><Relationship Id="rId10" Type="http://schemas.openxmlformats.org/officeDocument/2006/relationships/hyperlink" Target="http://projects.enablemidstream.com/project/enable-gas-transmission-cana-stack-expansion-case/" TargetMode="External"/><Relationship Id="rId19" Type="http://schemas.openxmlformats.org/officeDocument/2006/relationships/hyperlink" Target="https://www.transcanada.com/en/operations/natural-gas/mountaineer-xpress-project/" TargetMode="External"/><Relationship Id="rId31" Type="http://schemas.openxmlformats.org/officeDocument/2006/relationships/hyperlink" Target="http://www.iroquois.com/project/sono/SoNo_OpenSeasonBrochure_1_12_15.pdf" TargetMode="External"/><Relationship Id="rId44" Type="http://schemas.openxmlformats.org/officeDocument/2006/relationships/printerSettings" Target="../printerSettings/printerSettings2.bin"/><Relationship Id="rId4" Type="http://schemas.openxmlformats.org/officeDocument/2006/relationships/hyperlink" Target="https://www.enbridge.com/projects-and-infrastructure/projects/atlantic-bridge" TargetMode="External"/><Relationship Id="rId9" Type="http://schemas.openxmlformats.org/officeDocument/2006/relationships/hyperlink" Target="https://www.transcanada.com/en/operations/natural-gas/buckeye-xpress-project/" TargetMode="External"/><Relationship Id="rId14" Type="http://schemas.openxmlformats.org/officeDocument/2006/relationships/hyperlink" Target="https://www.natfuel.com/pipelineandstorage/empire/empirenorth2017/Jackson_Public_Info_Session_Presentation.pdf" TargetMode="External"/><Relationship Id="rId22" Type="http://schemas.openxmlformats.org/officeDocument/2006/relationships/hyperlink" Target="https://www.kindermorgan.com/business/gas_pipelines/central/gulfcoast/" TargetMode="External"/><Relationship Id="rId27" Type="http://schemas.openxmlformats.org/officeDocument/2006/relationships/hyperlink" Target="http://www.pngts.com/expansion/" TargetMode="External"/><Relationship Id="rId30" Type="http://schemas.openxmlformats.org/officeDocument/2006/relationships/hyperlink" Target="https://www.enbridge.com/projects-and-infrastructure/projects/south-texas-expansion-project" TargetMode="External"/><Relationship Id="rId35" Type="http://schemas.openxmlformats.org/officeDocument/2006/relationships/hyperlink" Target="http://pacificconnectorgp.com/project-overview/" TargetMode="External"/><Relationship Id="rId43" Type="http://schemas.openxmlformats.org/officeDocument/2006/relationships/hyperlink" Target="https://www.enbridge.com/projects-and-infrastructure/projects/texas-eastern-appalachian-lease-project" TargetMode="External"/><Relationship Id="rId8" Type="http://schemas.openxmlformats.org/officeDocument/2006/relationships/hyperlink" Target="https://www.kindermorgan.com/pages/business/gas_pipelines/east/broadrun/" TargetMode="External"/><Relationship Id="rId3" Type="http://schemas.openxmlformats.org/officeDocument/2006/relationships/hyperlink" Target="http://whitewatermidstream.com/operations" TargetMode="External"/><Relationship Id="rId12" Type="http://schemas.openxmlformats.org/officeDocument/2006/relationships/hyperlink" Target="http://www.millenniumpipeline.com/valley-lateral-project/" TargetMode="External"/><Relationship Id="rId17" Type="http://schemas.openxmlformats.org/officeDocument/2006/relationships/hyperlink" Target="https://www.platts.com/latest-news/natural-gas/denver/columbia-gas-seeks-january-1-startup-for-leach-21831045" TargetMode="External"/><Relationship Id="rId25" Type="http://schemas.openxmlformats.org/officeDocument/2006/relationships/hyperlink" Target="https://www.natfuel.com/supply/NorthernAccess2016/default.aspx" TargetMode="External"/><Relationship Id="rId33" Type="http://schemas.openxmlformats.org/officeDocument/2006/relationships/hyperlink" Target="http://www.gulfsouthpl.com/ExpansionProjects.aspx?id=4294967564" TargetMode="External"/><Relationship Id="rId38" Type="http://schemas.openxmlformats.org/officeDocument/2006/relationships/hyperlink" Target="http://p2kpipeline.com/" TargetMode="External"/><Relationship Id="rId46" Type="http://schemas.openxmlformats.org/officeDocument/2006/relationships/comments" Target="../comments1.xml"/><Relationship Id="rId20" Type="http://schemas.openxmlformats.org/officeDocument/2006/relationships/hyperlink" Target="http://media.eqtmidstreampartners.com/press-release/eqm/mountain-valley-pipeline-llc-announces-mvp-southgate-project-and-binding-open?referrer=eqm" TargetMode="External"/><Relationship Id="rId41" Type="http://schemas.openxmlformats.org/officeDocument/2006/relationships/hyperlink" Target="https://www.blackhillscorp.com/node/118016"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newenglandcouncil.com/assets/Energy-Environment-PNGTS.pdf" TargetMode="External"/><Relationship Id="rId2" Type="http://schemas.openxmlformats.org/officeDocument/2006/relationships/hyperlink" Target="http://www.1line.williams.com/Transco/files/presentations/2018CSSpringUpdate.pdf" TargetMode="External"/><Relationship Id="rId1" Type="http://schemas.openxmlformats.org/officeDocument/2006/relationships/hyperlink" Target="https://www.enbridge.com/projects-and-infrastructure/projects/atlantic-bridg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pageSetUpPr fitToPage="1"/>
  </sheetPr>
  <dimension ref="B1:F32"/>
  <sheetViews>
    <sheetView showGridLines="0" tabSelected="1" workbookViewId="0">
      <selection activeCell="C28" sqref="C28"/>
    </sheetView>
  </sheetViews>
  <sheetFormatPr defaultRowHeight="12.75" x14ac:dyDescent="0.2"/>
  <cols>
    <col min="1" max="1" width="4.7109375" style="7" customWidth="1"/>
    <col min="2" max="2" width="26.5703125" style="7" customWidth="1"/>
    <col min="3" max="3" width="57.140625" style="7" customWidth="1"/>
    <col min="4" max="4" width="30.140625" style="7" bestFit="1" customWidth="1"/>
    <col min="5" max="5" width="13.28515625" style="7" customWidth="1"/>
    <col min="6" max="6" width="19" style="7" customWidth="1"/>
    <col min="7" max="7" width="13.28515625" style="7" customWidth="1"/>
    <col min="8" max="16384" width="9.140625" style="7"/>
  </cols>
  <sheetData>
    <row r="1" spans="2:6" ht="18" x14ac:dyDescent="0.25">
      <c r="C1" s="8" t="s">
        <v>145</v>
      </c>
    </row>
    <row r="2" spans="2:6" ht="15.75" x14ac:dyDescent="0.25">
      <c r="B2" s="4" t="s">
        <v>182</v>
      </c>
    </row>
    <row r="3" spans="2:6" x14ac:dyDescent="0.2">
      <c r="B3" s="9"/>
    </row>
    <row r="4" spans="2:6" x14ac:dyDescent="0.2">
      <c r="B4" s="1" t="s">
        <v>146</v>
      </c>
    </row>
    <row r="5" spans="2:6" x14ac:dyDescent="0.2">
      <c r="B5" s="10" t="s">
        <v>147</v>
      </c>
      <c r="C5" s="11" t="s">
        <v>148</v>
      </c>
      <c r="D5" s="11" t="s">
        <v>157</v>
      </c>
      <c r="E5" s="11" t="s">
        <v>149</v>
      </c>
    </row>
    <row r="6" spans="2:6" x14ac:dyDescent="0.2">
      <c r="B6" s="60" t="s">
        <v>155</v>
      </c>
      <c r="C6" s="12" t="s">
        <v>2467</v>
      </c>
      <c r="D6" s="12" t="s">
        <v>158</v>
      </c>
      <c r="E6" s="12" t="s">
        <v>156</v>
      </c>
    </row>
    <row r="7" spans="2:6" x14ac:dyDescent="0.2">
      <c r="B7" s="192" t="s">
        <v>2465</v>
      </c>
      <c r="C7" s="12" t="s">
        <v>2466</v>
      </c>
      <c r="D7" s="12" t="s">
        <v>158</v>
      </c>
      <c r="E7" s="12"/>
    </row>
    <row r="8" spans="2:6" x14ac:dyDescent="0.2">
      <c r="B8" s="60" t="s">
        <v>180</v>
      </c>
      <c r="C8" s="12" t="s">
        <v>167</v>
      </c>
      <c r="D8" s="12"/>
      <c r="E8" s="12"/>
    </row>
    <row r="9" spans="2:6" x14ac:dyDescent="0.2">
      <c r="B9" s="60" t="s">
        <v>181</v>
      </c>
      <c r="C9" s="12" t="s">
        <v>168</v>
      </c>
      <c r="D9" s="12"/>
      <c r="E9" s="12"/>
    </row>
    <row r="11" spans="2:6" x14ac:dyDescent="0.2">
      <c r="B11" s="7" t="s">
        <v>150</v>
      </c>
      <c r="C11" s="16">
        <v>43333</v>
      </c>
    </row>
    <row r="12" spans="2:6" ht="15" x14ac:dyDescent="0.25">
      <c r="B12" s="7" t="s">
        <v>151</v>
      </c>
      <c r="C12" s="61" t="s">
        <v>1783</v>
      </c>
      <c r="F12" s="13" t="s">
        <v>154</v>
      </c>
    </row>
    <row r="13" spans="2:6" x14ac:dyDescent="0.2">
      <c r="B13" s="7" t="s">
        <v>152</v>
      </c>
      <c r="C13" s="83" t="s">
        <v>2341</v>
      </c>
    </row>
    <row r="14" spans="2:6" x14ac:dyDescent="0.2">
      <c r="B14" s="7" t="s">
        <v>177</v>
      </c>
      <c r="C14" s="14" t="s">
        <v>2544</v>
      </c>
    </row>
    <row r="15" spans="2:6" x14ac:dyDescent="0.2">
      <c r="C15" s="14" t="s">
        <v>2545</v>
      </c>
      <c r="D15" s="82" t="s">
        <v>2546</v>
      </c>
    </row>
    <row r="16" spans="2:6" x14ac:dyDescent="0.2">
      <c r="B16" s="7" t="s">
        <v>153</v>
      </c>
      <c r="C16" s="82" t="s">
        <v>2473</v>
      </c>
    </row>
    <row r="17" spans="2:5" x14ac:dyDescent="0.2">
      <c r="C17" s="7" t="s">
        <v>2474</v>
      </c>
    </row>
    <row r="19" spans="2:5" ht="15" customHeight="1" x14ac:dyDescent="0.2">
      <c r="B19" s="7" t="s">
        <v>178</v>
      </c>
      <c r="C19" s="231" t="s">
        <v>2796</v>
      </c>
      <c r="D19" s="231"/>
      <c r="E19" s="231"/>
    </row>
    <row r="20" spans="2:5" ht="12.75" customHeight="1" x14ac:dyDescent="0.2">
      <c r="C20" s="231"/>
      <c r="D20" s="231"/>
      <c r="E20" s="231"/>
    </row>
    <row r="21" spans="2:5" ht="12.75" customHeight="1" x14ac:dyDescent="0.2">
      <c r="C21" s="231"/>
      <c r="D21" s="231"/>
      <c r="E21" s="231"/>
    </row>
    <row r="22" spans="2:5" ht="12.75" customHeight="1" x14ac:dyDescent="0.2">
      <c r="C22" s="231"/>
      <c r="D22" s="231"/>
      <c r="E22" s="231"/>
    </row>
    <row r="23" spans="2:5" ht="12.75" customHeight="1" x14ac:dyDescent="0.2">
      <c r="C23" s="231"/>
      <c r="D23" s="231"/>
      <c r="E23" s="231"/>
    </row>
    <row r="24" spans="2:5" ht="12.75" customHeight="1" x14ac:dyDescent="0.2">
      <c r="C24" s="231"/>
      <c r="D24" s="231"/>
      <c r="E24" s="231"/>
    </row>
    <row r="25" spans="2:5" ht="12.75" customHeight="1" x14ac:dyDescent="0.2">
      <c r="C25" s="231"/>
      <c r="D25" s="231"/>
      <c r="E25" s="231"/>
    </row>
    <row r="26" spans="2:5" ht="12.75" customHeight="1" x14ac:dyDescent="0.2">
      <c r="C26" s="231"/>
      <c r="D26" s="231"/>
      <c r="E26" s="231"/>
    </row>
    <row r="27" spans="2:5" ht="12.75" customHeight="1" x14ac:dyDescent="0.2">
      <c r="C27" s="231"/>
      <c r="D27" s="231"/>
      <c r="E27" s="231"/>
    </row>
    <row r="28" spans="2:5" ht="12.75" customHeight="1" x14ac:dyDescent="0.2">
      <c r="C28" s="15"/>
      <c r="D28" s="15"/>
    </row>
    <row r="29" spans="2:5" ht="12.75" customHeight="1" x14ac:dyDescent="0.2">
      <c r="C29" s="190" t="s">
        <v>2464</v>
      </c>
      <c r="D29" s="15"/>
    </row>
    <row r="30" spans="2:5" ht="12.75" customHeight="1" x14ac:dyDescent="0.2">
      <c r="C30" s="191" t="s">
        <v>2776</v>
      </c>
      <c r="D30" s="15"/>
    </row>
    <row r="31" spans="2:5" ht="12.75" customHeight="1" x14ac:dyDescent="0.2">
      <c r="C31" s="191" t="s">
        <v>2638</v>
      </c>
      <c r="D31" s="15"/>
    </row>
    <row r="32" spans="2:5" ht="12.75" customHeight="1" x14ac:dyDescent="0.2">
      <c r="C32" s="15"/>
      <c r="D32" s="15"/>
    </row>
  </sheetData>
  <mergeCells count="1">
    <mergeCell ref="C19:E27"/>
  </mergeCells>
  <hyperlinks>
    <hyperlink ref="B6" location="'Natural Gas Pipeline Projects'!A1" display="Natural Gas Pipeline Projects"/>
    <hyperlink ref="B8" location="Definitions!A1" display="Definitions"/>
    <hyperlink ref="C13" r:id="rId1" location="pipelines"/>
    <hyperlink ref="B9" location="Contents!A1" display="Regions"/>
    <hyperlink ref="C16" r:id="rId2"/>
    <hyperlink ref="B7" location="'Historical Projects'!A1" display="Historical Projects"/>
    <hyperlink ref="D15" r:id="rId3"/>
  </hyperlinks>
  <pageMargins left="0.75" right="0.75" top="1" bottom="1" header="0.5" footer="0.5"/>
  <pageSetup scale="82" orientation="landscape" r:id="rId4"/>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Z946"/>
  <sheetViews>
    <sheetView showGridLines="0" zoomScaleNormal="100" workbookViewId="0">
      <selection activeCell="A4" sqref="A4"/>
    </sheetView>
  </sheetViews>
  <sheetFormatPr defaultColWidth="21.5703125" defaultRowHeight="12.75" x14ac:dyDescent="0.2"/>
  <cols>
    <col min="1" max="1" width="16.28515625" style="179" customWidth="1"/>
    <col min="2" max="2" width="40.5703125" style="180" customWidth="1"/>
    <col min="3" max="3" width="28" style="180" customWidth="1"/>
    <col min="4" max="4" width="14.7109375" style="180" customWidth="1"/>
    <col min="5" max="5" width="13.5703125" style="181" customWidth="1"/>
    <col min="6" max="6" width="10.7109375" style="182" customWidth="1"/>
    <col min="7" max="7" width="9.42578125" style="183" customWidth="1"/>
    <col min="8" max="8" width="27" style="179" customWidth="1"/>
    <col min="9" max="9" width="14.7109375" style="179" customWidth="1"/>
    <col min="10" max="10" width="11.42578125" style="179" customWidth="1"/>
    <col min="11" max="11" width="22.7109375" style="217" customWidth="1"/>
    <col min="12" max="12" width="14.140625" style="179" customWidth="1"/>
    <col min="13" max="14" width="14.7109375" style="179" customWidth="1"/>
    <col min="15" max="15" width="9.5703125" style="184" customWidth="1"/>
    <col min="16" max="16" width="10.28515625" style="184" customWidth="1"/>
    <col min="17" max="17" width="11.7109375" style="184" customWidth="1"/>
    <col min="18" max="18" width="11.42578125" style="185" customWidth="1"/>
    <col min="19" max="19" width="10.7109375" style="186" customWidth="1"/>
    <col min="20" max="20" width="15.42578125" style="187" customWidth="1"/>
    <col min="21" max="21" width="19.42578125" style="188" customWidth="1"/>
    <col min="22" max="22" width="14.42578125" style="115" customWidth="1"/>
    <col min="23" max="23" width="48.7109375" style="115" customWidth="1"/>
    <col min="24" max="24" width="81.28515625" style="115" customWidth="1"/>
    <col min="25" max="25" width="21.5703125" style="128"/>
    <col min="26" max="16384" width="21.5703125" style="115"/>
  </cols>
  <sheetData>
    <row r="1" spans="1:260" ht="15.75" x14ac:dyDescent="0.25">
      <c r="A1" s="107" t="s">
        <v>1865</v>
      </c>
      <c r="B1" s="108"/>
      <c r="C1" s="108"/>
      <c r="D1" s="108"/>
      <c r="E1" s="108"/>
      <c r="F1" s="109"/>
      <c r="G1" s="110"/>
      <c r="H1" s="107"/>
      <c r="I1" s="107"/>
      <c r="J1" s="107"/>
      <c r="K1" s="213"/>
      <c r="L1" s="107"/>
      <c r="M1" s="107"/>
      <c r="N1" s="107"/>
      <c r="O1" s="111"/>
      <c r="P1" s="111"/>
      <c r="Q1" s="111"/>
      <c r="R1" s="111"/>
      <c r="S1" s="107"/>
      <c r="T1" s="107"/>
      <c r="U1" s="112"/>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3"/>
      <c r="EK1" s="113"/>
      <c r="EL1" s="113"/>
      <c r="EM1" s="113"/>
      <c r="EN1" s="113"/>
      <c r="EO1" s="113"/>
      <c r="EP1" s="113"/>
      <c r="EQ1" s="113"/>
      <c r="ER1" s="113"/>
      <c r="ES1" s="113"/>
      <c r="ET1" s="113"/>
      <c r="EU1" s="113"/>
      <c r="EV1" s="113"/>
      <c r="EW1" s="113"/>
      <c r="EX1" s="113"/>
      <c r="EY1" s="113"/>
      <c r="EZ1" s="113"/>
      <c r="FA1" s="113"/>
      <c r="FB1" s="113"/>
      <c r="FC1" s="113"/>
      <c r="FD1" s="113"/>
      <c r="FE1" s="113"/>
      <c r="FF1" s="113"/>
      <c r="FG1" s="113"/>
      <c r="FH1" s="113"/>
      <c r="FI1" s="113"/>
      <c r="FJ1" s="113"/>
      <c r="FK1" s="113"/>
      <c r="FL1" s="113"/>
      <c r="FM1" s="113"/>
      <c r="FN1" s="113"/>
      <c r="FO1" s="113"/>
      <c r="FP1" s="113"/>
      <c r="FQ1" s="113"/>
      <c r="FR1" s="113"/>
      <c r="FS1" s="113"/>
      <c r="FT1" s="113"/>
      <c r="FU1" s="113"/>
      <c r="FV1" s="113"/>
      <c r="FW1" s="113"/>
      <c r="FX1" s="113"/>
      <c r="FY1" s="113"/>
      <c r="FZ1" s="113"/>
      <c r="GA1" s="113"/>
      <c r="GB1" s="113"/>
      <c r="GC1" s="113"/>
      <c r="GD1" s="113"/>
      <c r="GE1" s="113"/>
      <c r="GF1" s="113"/>
      <c r="GG1" s="113"/>
      <c r="GH1" s="113"/>
      <c r="GI1" s="113"/>
      <c r="GJ1" s="113"/>
      <c r="GK1" s="113"/>
      <c r="GL1" s="113"/>
      <c r="GM1" s="113"/>
      <c r="GN1" s="113"/>
      <c r="GO1" s="113"/>
      <c r="GP1" s="113"/>
      <c r="GQ1" s="113"/>
      <c r="GR1" s="113"/>
      <c r="GS1" s="113"/>
      <c r="GT1" s="113"/>
      <c r="GU1" s="113"/>
      <c r="GV1" s="113"/>
      <c r="GW1" s="113"/>
      <c r="GX1" s="113"/>
      <c r="GY1" s="113"/>
      <c r="GZ1" s="113"/>
      <c r="HA1" s="113"/>
      <c r="HB1" s="113"/>
      <c r="HC1" s="113"/>
      <c r="HD1" s="113"/>
      <c r="HE1" s="113"/>
      <c r="HF1" s="113"/>
      <c r="HG1" s="113"/>
      <c r="HH1" s="113"/>
      <c r="HI1" s="113"/>
      <c r="HJ1" s="113"/>
      <c r="HK1" s="113"/>
      <c r="HL1" s="113"/>
      <c r="HM1" s="113"/>
      <c r="HN1" s="113"/>
      <c r="HO1" s="113"/>
      <c r="HP1" s="113"/>
      <c r="HQ1" s="113"/>
      <c r="HR1" s="113"/>
      <c r="HS1" s="113"/>
      <c r="HT1" s="113"/>
      <c r="HU1" s="113"/>
      <c r="HV1" s="113"/>
      <c r="HW1" s="113"/>
      <c r="HX1" s="113"/>
      <c r="HY1" s="113"/>
      <c r="HZ1" s="113"/>
      <c r="IA1" s="113"/>
      <c r="IB1" s="113"/>
      <c r="IC1" s="113"/>
      <c r="ID1" s="113"/>
      <c r="IE1" s="113"/>
      <c r="IF1" s="113"/>
      <c r="IG1" s="113"/>
      <c r="IH1" s="113"/>
      <c r="II1" s="113"/>
      <c r="IJ1" s="113"/>
      <c r="IK1" s="113"/>
      <c r="IL1" s="113"/>
      <c r="IM1" s="113"/>
      <c r="IN1" s="113"/>
      <c r="IO1" s="113"/>
      <c r="IP1" s="113"/>
      <c r="IQ1" s="113"/>
      <c r="IR1" s="113"/>
      <c r="IS1" s="113"/>
      <c r="IT1" s="113"/>
      <c r="IU1" s="113"/>
      <c r="IV1" s="113"/>
      <c r="IW1" s="113"/>
      <c r="IX1" s="113"/>
      <c r="IY1" s="113"/>
      <c r="IZ1" s="113"/>
    </row>
    <row r="2" spans="1:260" s="123" customFormat="1" ht="39" thickBot="1" x14ac:dyDescent="0.25">
      <c r="A2" s="116" t="s">
        <v>121</v>
      </c>
      <c r="B2" s="117" t="s">
        <v>122</v>
      </c>
      <c r="C2" s="117" t="s">
        <v>123</v>
      </c>
      <c r="D2" s="117" t="s">
        <v>124</v>
      </c>
      <c r="E2" s="117" t="s">
        <v>127</v>
      </c>
      <c r="F2" s="118" t="s">
        <v>128</v>
      </c>
      <c r="G2" s="119" t="s">
        <v>129</v>
      </c>
      <c r="H2" s="120" t="s">
        <v>195</v>
      </c>
      <c r="I2" s="120" t="s">
        <v>2347</v>
      </c>
      <c r="J2" s="120" t="s">
        <v>2348</v>
      </c>
      <c r="K2" s="214" t="s">
        <v>196</v>
      </c>
      <c r="L2" s="120" t="s">
        <v>2350</v>
      </c>
      <c r="M2" s="120" t="s">
        <v>2349</v>
      </c>
      <c r="N2" s="120" t="s">
        <v>2587</v>
      </c>
      <c r="O2" s="121" t="s">
        <v>130</v>
      </c>
      <c r="P2" s="121" t="s">
        <v>131</v>
      </c>
      <c r="Q2" s="120" t="s">
        <v>132</v>
      </c>
      <c r="R2" s="120" t="s">
        <v>186</v>
      </c>
      <c r="S2" s="122" t="s">
        <v>125</v>
      </c>
      <c r="T2" s="120" t="s">
        <v>193</v>
      </c>
      <c r="U2" s="120" t="s">
        <v>194</v>
      </c>
      <c r="V2" s="120" t="s">
        <v>2252</v>
      </c>
      <c r="W2" s="120" t="s">
        <v>2542</v>
      </c>
      <c r="X2" s="120" t="s">
        <v>2552</v>
      </c>
    </row>
    <row r="3" spans="1:260" s="20" customFormat="1" x14ac:dyDescent="0.2">
      <c r="A3" s="124">
        <v>43244</v>
      </c>
      <c r="B3" s="104" t="s">
        <v>2451</v>
      </c>
      <c r="C3" s="104" t="s">
        <v>2452</v>
      </c>
      <c r="D3" s="104" t="s">
        <v>141</v>
      </c>
      <c r="E3" s="146" t="s">
        <v>398</v>
      </c>
      <c r="F3" s="86"/>
      <c r="G3" s="147">
        <v>2018</v>
      </c>
      <c r="H3" s="125" t="s">
        <v>31</v>
      </c>
      <c r="I3" s="125" t="str">
        <f>LEFT($H3,2)</f>
        <v>NV</v>
      </c>
      <c r="J3" s="125" t="str">
        <f>RIGHT($H3,2)</f>
        <v>NV</v>
      </c>
      <c r="K3" s="212" t="str">
        <f>IF($L3=$M3,L3,CONCATENATE($L3,", ",IF(ISBLANK(N3),"",CONCATENATE(N3,", ")),$M3))</f>
        <v>Mountain</v>
      </c>
      <c r="L3" s="125" t="str">
        <f>INDEX('State '!$A$1:$C$62,MATCH($I3,'State '!$B:$B,0),3)</f>
        <v>Mountain</v>
      </c>
      <c r="M3" s="125" t="str">
        <f>INDEX('State '!$A$1:$C$62,MATCH($J3,'State '!$B:$B,0),3)</f>
        <v>Mountain</v>
      </c>
      <c r="N3" s="125"/>
      <c r="O3" s="148"/>
      <c r="P3" s="148">
        <v>8.4600000000000009</v>
      </c>
      <c r="Q3" s="148">
        <v>4.6040000000000001</v>
      </c>
      <c r="R3" s="87" t="s">
        <v>2453</v>
      </c>
      <c r="S3" s="149" t="s">
        <v>139</v>
      </c>
      <c r="T3" s="150" t="s">
        <v>390</v>
      </c>
      <c r="U3" s="151" t="s">
        <v>2486</v>
      </c>
      <c r="V3" s="125" t="s">
        <v>2253</v>
      </c>
      <c r="W3" s="103"/>
      <c r="X3" s="127"/>
    </row>
    <row r="4" spans="1:260" s="20" customFormat="1" x14ac:dyDescent="0.2">
      <c r="A4" s="124">
        <v>43124</v>
      </c>
      <c r="B4" s="103" t="s">
        <v>2001</v>
      </c>
      <c r="C4" s="103" t="s">
        <v>201</v>
      </c>
      <c r="D4" s="103" t="s">
        <v>141</v>
      </c>
      <c r="E4" s="103" t="s">
        <v>2480</v>
      </c>
      <c r="F4" s="84"/>
      <c r="G4" s="85"/>
      <c r="H4" s="125" t="s">
        <v>2002</v>
      </c>
      <c r="I4" s="125" t="str">
        <f>LEFT($H4,2)</f>
        <v>NY</v>
      </c>
      <c r="J4" s="125" t="str">
        <f>RIGHT($H4,2)</f>
        <v>MA</v>
      </c>
      <c r="K4" s="212" t="str">
        <f>IF($L4=$M4,L4,CONCATENATE($L4,", ",IF(ISBLANK(N4),"",CONCATENATE(N4,", ")),$M4))</f>
        <v>Northeast</v>
      </c>
      <c r="L4" s="125" t="str">
        <f>INDEX('State '!$A$1:$C$62,MATCH($I4,'State '!$B:$B,0),3)</f>
        <v>Northeast</v>
      </c>
      <c r="M4" s="125" t="str">
        <f>INDEX('State '!$A$1:$C$62,MATCH($J4,'State '!$B:$B,0),3)</f>
        <v>Northeast</v>
      </c>
      <c r="N4" s="125"/>
      <c r="O4" s="87">
        <v>3000</v>
      </c>
      <c r="P4" s="87">
        <v>123</v>
      </c>
      <c r="Q4" s="87">
        <v>925</v>
      </c>
      <c r="R4" s="126"/>
      <c r="S4" s="125" t="s">
        <v>135</v>
      </c>
      <c r="T4" s="125" t="s">
        <v>390</v>
      </c>
      <c r="U4" s="125" t="s">
        <v>391</v>
      </c>
      <c r="V4" s="125" t="s">
        <v>2256</v>
      </c>
      <c r="W4" s="103"/>
      <c r="X4" s="127"/>
    </row>
    <row r="5" spans="1:260" s="20" customFormat="1" x14ac:dyDescent="0.2">
      <c r="A5" s="124">
        <v>43182</v>
      </c>
      <c r="B5" s="103" t="s">
        <v>2497</v>
      </c>
      <c r="C5" s="103" t="s">
        <v>2498</v>
      </c>
      <c r="D5" s="103" t="s">
        <v>142</v>
      </c>
      <c r="E5" s="103" t="s">
        <v>138</v>
      </c>
      <c r="F5" s="84"/>
      <c r="G5" s="85">
        <v>2019</v>
      </c>
      <c r="H5" s="125" t="s">
        <v>7</v>
      </c>
      <c r="I5" s="125" t="str">
        <f>LEFT($H5,2)</f>
        <v>PA</v>
      </c>
      <c r="J5" s="125" t="str">
        <f>RIGHT($H5,2)</f>
        <v>PA</v>
      </c>
      <c r="K5" s="212" t="str">
        <f>IF($L5=$M5,L5,CONCATENATE($L5,", ",IF(ISBLANK(N5),"",CONCATENATE(N5,", ")),$M5))</f>
        <v>Northeast</v>
      </c>
      <c r="L5" s="125" t="str">
        <f>INDEX('State '!$A$1:$C$62,MATCH($I5,'State '!$B:$B,0),3)</f>
        <v>Northeast</v>
      </c>
      <c r="M5" s="125" t="str">
        <f>INDEX('State '!$A$1:$C$62,MATCH($J5,'State '!$B:$B,0),3)</f>
        <v>Northeast</v>
      </c>
      <c r="N5" s="125"/>
      <c r="O5" s="87">
        <v>143</v>
      </c>
      <c r="P5" s="87">
        <v>4.75</v>
      </c>
      <c r="Q5" s="87">
        <v>775</v>
      </c>
      <c r="R5" s="126" t="s">
        <v>2506</v>
      </c>
      <c r="S5" s="125" t="s">
        <v>139</v>
      </c>
      <c r="T5" s="125" t="s">
        <v>390</v>
      </c>
      <c r="U5" s="125" t="s">
        <v>2505</v>
      </c>
      <c r="V5" s="125" t="s">
        <v>2253</v>
      </c>
      <c r="W5" s="103"/>
      <c r="X5" s="127"/>
      <c r="Y5" s="145"/>
      <c r="Z5" s="129"/>
      <c r="AA5" s="129"/>
      <c r="AB5" s="129"/>
      <c r="AC5" s="129"/>
      <c r="AD5" s="129"/>
      <c r="AE5" s="129"/>
      <c r="AF5" s="129"/>
      <c r="AG5" s="129"/>
      <c r="AH5" s="129"/>
      <c r="AI5" s="129"/>
      <c r="AJ5" s="129"/>
      <c r="AK5" s="129"/>
      <c r="AL5" s="129"/>
      <c r="AM5" s="129"/>
      <c r="AN5" s="129"/>
      <c r="AO5" s="129"/>
      <c r="AP5" s="129"/>
      <c r="AQ5" s="129"/>
      <c r="AR5" s="129"/>
      <c r="AS5" s="129"/>
      <c r="AT5" s="129"/>
      <c r="AU5" s="129"/>
      <c r="AV5" s="129"/>
      <c r="AW5" s="129"/>
      <c r="AX5" s="129"/>
      <c r="AY5" s="129"/>
      <c r="AZ5" s="129"/>
      <c r="BA5" s="129"/>
      <c r="BB5" s="129"/>
      <c r="BC5" s="129"/>
      <c r="BD5" s="129"/>
      <c r="BE5" s="129"/>
      <c r="BF5" s="129"/>
      <c r="BG5" s="129"/>
      <c r="BH5" s="129"/>
      <c r="BI5" s="129"/>
      <c r="BJ5" s="129"/>
      <c r="BK5" s="129"/>
      <c r="BL5" s="129"/>
      <c r="BM5" s="129"/>
      <c r="BN5" s="129"/>
      <c r="BO5" s="129"/>
      <c r="BP5" s="129"/>
      <c r="BQ5" s="129"/>
      <c r="BR5" s="129"/>
      <c r="BS5" s="129"/>
      <c r="BT5" s="129"/>
      <c r="BU5" s="129"/>
      <c r="BV5" s="129"/>
      <c r="BW5" s="129"/>
      <c r="BX5" s="129"/>
      <c r="BY5" s="129"/>
      <c r="BZ5" s="129"/>
      <c r="CA5" s="129"/>
      <c r="CB5" s="129"/>
      <c r="CC5" s="129"/>
      <c r="CD5" s="129"/>
      <c r="CE5" s="129"/>
      <c r="CF5" s="129"/>
      <c r="CG5" s="129"/>
      <c r="CH5" s="129"/>
      <c r="CI5" s="129"/>
      <c r="CJ5" s="129"/>
      <c r="CK5" s="129"/>
      <c r="CL5" s="129"/>
      <c r="CM5" s="129"/>
      <c r="CN5" s="129"/>
      <c r="CO5" s="129"/>
      <c r="CP5" s="129"/>
      <c r="CQ5" s="129"/>
      <c r="CR5" s="129"/>
      <c r="CS5" s="129"/>
      <c r="CT5" s="129"/>
      <c r="CU5" s="129"/>
      <c r="CV5" s="129"/>
      <c r="CW5" s="129"/>
      <c r="CX5" s="129"/>
      <c r="CY5" s="129"/>
      <c r="CZ5" s="129"/>
      <c r="DA5" s="129"/>
      <c r="DB5" s="129"/>
      <c r="DC5" s="129"/>
      <c r="DD5" s="129"/>
      <c r="DE5" s="129"/>
      <c r="DF5" s="129"/>
      <c r="DG5" s="129"/>
      <c r="DH5" s="129"/>
      <c r="DI5" s="129"/>
      <c r="DJ5" s="129"/>
      <c r="DK5" s="129"/>
      <c r="DL5" s="129"/>
      <c r="DM5" s="129"/>
      <c r="DN5" s="129"/>
      <c r="DO5" s="129"/>
      <c r="DP5" s="129"/>
      <c r="DQ5" s="129"/>
      <c r="DR5" s="129"/>
      <c r="DS5" s="129"/>
      <c r="DT5" s="129"/>
      <c r="DU5" s="129"/>
      <c r="DV5" s="129"/>
      <c r="DW5" s="129"/>
      <c r="DX5" s="129"/>
      <c r="DY5" s="129"/>
      <c r="DZ5" s="129"/>
      <c r="EA5" s="129"/>
      <c r="EB5" s="129"/>
      <c r="EC5" s="129"/>
      <c r="ED5" s="129"/>
      <c r="EE5" s="129"/>
      <c r="EF5" s="129"/>
      <c r="EG5" s="129"/>
      <c r="EH5" s="129"/>
      <c r="EI5" s="129"/>
      <c r="EJ5" s="129"/>
      <c r="EK5" s="129"/>
      <c r="EL5" s="129"/>
      <c r="EM5" s="129"/>
      <c r="EN5" s="129"/>
      <c r="EO5" s="129"/>
      <c r="EP5" s="129"/>
      <c r="EQ5" s="129"/>
      <c r="ER5" s="129"/>
      <c r="ES5" s="129"/>
      <c r="ET5" s="129"/>
      <c r="EU5" s="129"/>
      <c r="EV5" s="129"/>
      <c r="EW5" s="129"/>
      <c r="EX5" s="129"/>
      <c r="EY5" s="129"/>
      <c r="EZ5" s="129"/>
      <c r="FA5" s="129"/>
      <c r="FB5" s="129"/>
      <c r="FC5" s="129"/>
      <c r="FD5" s="129"/>
      <c r="FE5" s="129"/>
      <c r="FF5" s="129"/>
      <c r="FG5" s="129"/>
      <c r="FH5" s="129"/>
      <c r="FI5" s="129"/>
      <c r="FJ5" s="129"/>
      <c r="FK5" s="129"/>
      <c r="FL5" s="129"/>
      <c r="FM5" s="129"/>
      <c r="FN5" s="129"/>
      <c r="FO5" s="129"/>
      <c r="FP5" s="129"/>
      <c r="FQ5" s="129"/>
      <c r="FR5" s="129"/>
      <c r="FS5" s="129"/>
      <c r="FT5" s="129"/>
      <c r="FU5" s="129"/>
      <c r="FV5" s="129"/>
      <c r="FW5" s="129"/>
      <c r="FX5" s="129"/>
      <c r="FY5" s="129"/>
      <c r="FZ5" s="129"/>
      <c r="GA5" s="129"/>
      <c r="GB5" s="129"/>
      <c r="GC5" s="129"/>
      <c r="GD5" s="129"/>
      <c r="GE5" s="129"/>
      <c r="GF5" s="129"/>
      <c r="GG5" s="129"/>
      <c r="GH5" s="129"/>
      <c r="GI5" s="129"/>
      <c r="GJ5" s="129"/>
      <c r="GK5" s="129"/>
      <c r="GL5" s="129"/>
      <c r="GM5" s="129"/>
      <c r="GN5" s="129"/>
      <c r="GO5" s="129"/>
      <c r="GP5" s="129"/>
      <c r="GQ5" s="129"/>
      <c r="GR5" s="129"/>
      <c r="GS5" s="129"/>
      <c r="GT5" s="129"/>
      <c r="GU5" s="129"/>
      <c r="GV5" s="129"/>
      <c r="GW5" s="129"/>
      <c r="GX5" s="129"/>
      <c r="GY5" s="129"/>
      <c r="GZ5" s="129"/>
      <c r="HA5" s="129"/>
      <c r="HB5" s="129"/>
      <c r="HC5" s="129"/>
      <c r="HD5" s="129"/>
      <c r="HE5" s="129"/>
      <c r="HF5" s="129"/>
      <c r="HG5" s="129"/>
      <c r="HH5" s="129"/>
      <c r="HI5" s="129"/>
      <c r="HJ5" s="129"/>
      <c r="HK5" s="129"/>
      <c r="HL5" s="129"/>
      <c r="HM5" s="129"/>
      <c r="HN5" s="129"/>
      <c r="HO5" s="129"/>
      <c r="HP5" s="129"/>
      <c r="HQ5" s="129"/>
      <c r="HR5" s="129"/>
      <c r="HS5" s="129"/>
      <c r="HT5" s="129"/>
      <c r="HU5" s="129"/>
      <c r="HV5" s="129"/>
      <c r="HW5" s="129"/>
      <c r="HX5" s="129"/>
      <c r="HY5" s="129"/>
      <c r="HZ5" s="129"/>
      <c r="IA5" s="129"/>
      <c r="IB5" s="129"/>
      <c r="IC5" s="129"/>
      <c r="ID5" s="129"/>
      <c r="IE5" s="129"/>
      <c r="IF5" s="129"/>
      <c r="IG5" s="129"/>
      <c r="IH5" s="129"/>
      <c r="II5" s="129"/>
      <c r="IJ5" s="129"/>
      <c r="IK5" s="129"/>
      <c r="IL5" s="129"/>
      <c r="IM5" s="129"/>
      <c r="IN5" s="129"/>
      <c r="IO5" s="129"/>
      <c r="IP5" s="129"/>
      <c r="IQ5" s="129"/>
      <c r="IR5" s="129"/>
      <c r="IS5" s="129"/>
      <c r="IT5" s="129"/>
      <c r="IU5" s="129"/>
      <c r="IV5" s="129"/>
      <c r="IW5" s="129"/>
      <c r="IX5" s="129"/>
      <c r="IY5" s="129"/>
      <c r="IZ5" s="129"/>
    </row>
    <row r="6" spans="1:260" ht="25.5" x14ac:dyDescent="0.2">
      <c r="A6" s="124">
        <v>42976</v>
      </c>
      <c r="B6" s="104" t="s">
        <v>2355</v>
      </c>
      <c r="C6" s="104" t="s">
        <v>2356</v>
      </c>
      <c r="D6" s="104" t="s">
        <v>137</v>
      </c>
      <c r="E6" s="146" t="s">
        <v>432</v>
      </c>
      <c r="F6" s="86"/>
      <c r="G6" s="170">
        <v>2018</v>
      </c>
      <c r="H6" s="125" t="s">
        <v>6</v>
      </c>
      <c r="I6" s="125" t="str">
        <f>LEFT($H6,2)</f>
        <v>TX</v>
      </c>
      <c r="J6" s="125" t="str">
        <f>RIGHT($H6,2)</f>
        <v>TX</v>
      </c>
      <c r="K6" s="212" t="str">
        <f>IF($L6=$M6,L6,CONCATENATE($L6,", ",IF(ISBLANK(N6),"",CONCATENATE(N6,", ")),$M6))</f>
        <v>South Central</v>
      </c>
      <c r="L6" s="125" t="str">
        <f>INDEX('State '!$A$1:$C$62,MATCH($I6,'State '!$B:$B,0),3)</f>
        <v>South Central</v>
      </c>
      <c r="M6" s="125" t="str">
        <f>INDEX('State '!$A$1:$C$62,MATCH($J6,'State '!$B:$B,0),3)</f>
        <v>South Central</v>
      </c>
      <c r="N6" s="125"/>
      <c r="O6" s="148"/>
      <c r="P6" s="148">
        <v>75</v>
      </c>
      <c r="Q6" s="171">
        <v>1250</v>
      </c>
      <c r="R6" s="87">
        <v>36</v>
      </c>
      <c r="S6" s="149" t="s">
        <v>139</v>
      </c>
      <c r="T6" s="150" t="s">
        <v>188</v>
      </c>
      <c r="U6" s="151" t="s">
        <v>391</v>
      </c>
      <c r="V6" s="125" t="s">
        <v>2253</v>
      </c>
      <c r="W6" s="103" t="s">
        <v>2562</v>
      </c>
      <c r="X6" s="218" t="s">
        <v>2609</v>
      </c>
    </row>
    <row r="7" spans="1:260" ht="25.5" x14ac:dyDescent="0.2">
      <c r="A7" s="124">
        <v>42619</v>
      </c>
      <c r="B7" s="103" t="s">
        <v>2305</v>
      </c>
      <c r="C7" s="104" t="s">
        <v>2704</v>
      </c>
      <c r="D7" s="103" t="s">
        <v>137</v>
      </c>
      <c r="E7" s="103" t="s">
        <v>140</v>
      </c>
      <c r="F7" s="84"/>
      <c r="G7" s="85">
        <v>2025</v>
      </c>
      <c r="H7" s="125" t="s">
        <v>552</v>
      </c>
      <c r="I7" s="125" t="str">
        <f>LEFT($H7,2)</f>
        <v>AK</v>
      </c>
      <c r="J7" s="125" t="str">
        <f>RIGHT($H7,2)</f>
        <v>AK</v>
      </c>
      <c r="K7" s="212" t="str">
        <f>IF($L7=$M7,L7,CONCATENATE($L7,", ",IF(ISBLANK(N7),"",CONCATENATE(N7,", ")),$M7))</f>
        <v>Pacific</v>
      </c>
      <c r="L7" s="125" t="str">
        <f>INDEX('State '!$A$1:$C$62,MATCH($I7,'State '!$B:$B,0),3)</f>
        <v>Pacific</v>
      </c>
      <c r="M7" s="125" t="str">
        <f>INDEX('State '!$A$1:$C$62,MATCH($J7,'State '!$B:$B,0),3)</f>
        <v>Pacific</v>
      </c>
      <c r="N7" s="125"/>
      <c r="O7" s="87">
        <v>45000</v>
      </c>
      <c r="P7" s="87">
        <v>805</v>
      </c>
      <c r="Q7" s="87">
        <v>3500</v>
      </c>
      <c r="R7" s="126">
        <v>42</v>
      </c>
      <c r="S7" s="125" t="s">
        <v>139</v>
      </c>
      <c r="T7" s="125" t="s">
        <v>390</v>
      </c>
      <c r="U7" s="151" t="s">
        <v>2749</v>
      </c>
      <c r="V7" s="125" t="s">
        <v>2253</v>
      </c>
      <c r="W7" s="103" t="s">
        <v>2750</v>
      </c>
      <c r="X7" s="127"/>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row>
    <row r="8" spans="1:260" s="20" customFormat="1" ht="25.5" x14ac:dyDescent="0.2">
      <c r="A8" s="124">
        <v>43276</v>
      </c>
      <c r="B8" s="104" t="s">
        <v>2703</v>
      </c>
      <c r="C8" s="104" t="s">
        <v>2704</v>
      </c>
      <c r="D8" s="104" t="s">
        <v>137</v>
      </c>
      <c r="E8" s="146" t="s">
        <v>140</v>
      </c>
      <c r="F8" s="86"/>
      <c r="G8" s="170">
        <v>2023</v>
      </c>
      <c r="H8" s="125" t="s">
        <v>552</v>
      </c>
      <c r="I8" s="125" t="str">
        <f>LEFT($H8,2)</f>
        <v>AK</v>
      </c>
      <c r="J8" s="125" t="str">
        <f>RIGHT($H8,2)</f>
        <v>AK</v>
      </c>
      <c r="K8" s="212" t="str">
        <f>IF($L8=$M8,L8,CONCATENATE($L8,", ",IF(ISBLANK(N8),"",CONCATENATE(N8,", ")),$M8))</f>
        <v>Pacific</v>
      </c>
      <c r="L8" s="125" t="str">
        <f>INDEX('State '!$A$1:$C$62,MATCH($I8,'State '!$B:$B,0),3)</f>
        <v>Pacific</v>
      </c>
      <c r="M8" s="125" t="str">
        <f>INDEX('State '!$A$1:$C$62,MATCH($J8,'State '!$B:$B,0),3)</f>
        <v>Pacific</v>
      </c>
      <c r="N8" s="125"/>
      <c r="O8" s="87">
        <v>9970</v>
      </c>
      <c r="P8" s="148">
        <f>733+30</f>
        <v>763</v>
      </c>
      <c r="Q8" s="171">
        <v>500</v>
      </c>
      <c r="R8" s="87" t="s">
        <v>2705</v>
      </c>
      <c r="S8" s="149" t="s">
        <v>139</v>
      </c>
      <c r="T8" s="150"/>
      <c r="U8" s="151"/>
      <c r="V8" s="125" t="s">
        <v>2253</v>
      </c>
      <c r="W8" s="103" t="s">
        <v>2707</v>
      </c>
      <c r="X8" s="218" t="s">
        <v>2706</v>
      </c>
    </row>
    <row r="9" spans="1:260" ht="25.5" x14ac:dyDescent="0.2">
      <c r="A9" s="124">
        <v>43325</v>
      </c>
      <c r="B9" s="104" t="s">
        <v>2760</v>
      </c>
      <c r="C9" s="104" t="s">
        <v>2509</v>
      </c>
      <c r="D9" s="104" t="s">
        <v>141</v>
      </c>
      <c r="E9" s="146" t="s">
        <v>138</v>
      </c>
      <c r="F9" s="86"/>
      <c r="G9" s="170">
        <v>2018</v>
      </c>
      <c r="H9" s="125" t="s">
        <v>37</v>
      </c>
      <c r="I9" s="125" t="str">
        <f>LEFT($H9,2)</f>
        <v>OK</v>
      </c>
      <c r="J9" s="125" t="str">
        <f>RIGHT($H9,2)</f>
        <v>OK</v>
      </c>
      <c r="K9" s="212" t="str">
        <f>IF($L9=$M9,L9,CONCATENATE($L9,", ",IF(ISBLANK(N9),"",CONCATENATE(N9,", ")),$M9))</f>
        <v>South Central</v>
      </c>
      <c r="L9" s="125" t="str">
        <f>INDEX('State '!$A$1:$C$62,MATCH($I9,'State '!$B:$B,0),3)</f>
        <v>South Central</v>
      </c>
      <c r="M9" s="125" t="str">
        <f>INDEX('State '!$A$1:$C$62,MATCH($J9,'State '!$B:$B,0),3)</f>
        <v>South Central</v>
      </c>
      <c r="N9" s="125"/>
      <c r="O9" s="87">
        <v>4.32</v>
      </c>
      <c r="P9" s="148"/>
      <c r="Q9" s="171">
        <v>20</v>
      </c>
      <c r="R9" s="87"/>
      <c r="S9" s="149" t="s">
        <v>135</v>
      </c>
      <c r="T9" s="150" t="s">
        <v>390</v>
      </c>
      <c r="U9" s="151" t="s">
        <v>2769</v>
      </c>
      <c r="V9" s="125" t="s">
        <v>2253</v>
      </c>
      <c r="W9" s="103" t="s">
        <v>2761</v>
      </c>
      <c r="X9" s="218"/>
    </row>
    <row r="10" spans="1:260" s="20" customFormat="1" x14ac:dyDescent="0.2">
      <c r="A10" s="124">
        <v>43124</v>
      </c>
      <c r="B10" s="103" t="s">
        <v>2294</v>
      </c>
      <c r="C10" s="103" t="s">
        <v>200</v>
      </c>
      <c r="D10" s="103" t="s">
        <v>141</v>
      </c>
      <c r="E10" s="103" t="s">
        <v>2480</v>
      </c>
      <c r="F10" s="84"/>
      <c r="G10" s="85"/>
      <c r="H10" s="125" t="s">
        <v>872</v>
      </c>
      <c r="I10" s="125" t="str">
        <f>LEFT($H10,2)</f>
        <v>OH</v>
      </c>
      <c r="J10" s="125" t="str">
        <f>RIGHT($H10,2)</f>
        <v>NJ</v>
      </c>
      <c r="K10" s="212" t="str">
        <f>IF($L10=$M10,L10,CONCATENATE($L10,", ",IF(ISBLANK(N10),"",CONCATENATE(N10,", ")),$M10))</f>
        <v>Northeast</v>
      </c>
      <c r="L10" s="125" t="str">
        <f>INDEX('State '!$A$1:$C$62,MATCH($I10,'State '!$B:$B,0),3)</f>
        <v>Northeast</v>
      </c>
      <c r="M10" s="125" t="str">
        <f>INDEX('State '!$A$1:$C$62,MATCH($J10,'State '!$B:$B,0),3)</f>
        <v>Northeast</v>
      </c>
      <c r="N10" s="125"/>
      <c r="O10" s="87"/>
      <c r="P10" s="87"/>
      <c r="Q10" s="87">
        <v>1000</v>
      </c>
      <c r="R10" s="126"/>
      <c r="S10" s="125" t="s">
        <v>135</v>
      </c>
      <c r="T10" s="125" t="s">
        <v>390</v>
      </c>
      <c r="U10" s="125" t="s">
        <v>391</v>
      </c>
      <c r="V10" s="125" t="s">
        <v>2256</v>
      </c>
      <c r="W10" s="103"/>
      <c r="X10" s="127"/>
      <c r="Y10" s="128"/>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5"/>
      <c r="HH10" s="115"/>
      <c r="HI10" s="115"/>
      <c r="HJ10" s="115"/>
      <c r="HK10" s="115"/>
      <c r="HL10" s="115"/>
      <c r="HM10" s="115"/>
      <c r="HN10" s="115"/>
      <c r="HO10" s="115"/>
      <c r="HP10" s="115"/>
      <c r="HQ10" s="115"/>
      <c r="HR10" s="115"/>
      <c r="HS10" s="115"/>
      <c r="HT10" s="115"/>
      <c r="HU10" s="115"/>
      <c r="HV10" s="115"/>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5"/>
      <c r="IU10" s="115"/>
      <c r="IV10" s="115"/>
      <c r="IW10" s="115"/>
      <c r="IX10" s="115"/>
      <c r="IY10" s="115"/>
      <c r="IZ10" s="115"/>
    </row>
    <row r="11" spans="1:260" s="20" customFormat="1" ht="38.25" x14ac:dyDescent="0.2">
      <c r="A11" s="124">
        <v>43333</v>
      </c>
      <c r="B11" s="103" t="s">
        <v>2785</v>
      </c>
      <c r="C11" s="103" t="s">
        <v>200</v>
      </c>
      <c r="D11" s="103" t="s">
        <v>1945</v>
      </c>
      <c r="E11" s="146" t="s">
        <v>2787</v>
      </c>
      <c r="F11" s="84">
        <v>43325</v>
      </c>
      <c r="G11" s="85">
        <v>2018</v>
      </c>
      <c r="H11" s="125" t="s">
        <v>2240</v>
      </c>
      <c r="I11" s="125" t="str">
        <f>LEFT($H11,2)</f>
        <v>PA</v>
      </c>
      <c r="J11" s="125" t="str">
        <f>RIGHT($H11,2)</f>
        <v>OH</v>
      </c>
      <c r="K11" s="212" t="str">
        <f>IF($L11=$M11,L11,CONCATENATE($L11,", ",IF(ISBLANK(N11),"",CONCATENATE(N11,", ")),$M11))</f>
        <v>Northeast</v>
      </c>
      <c r="L11" s="125" t="str">
        <f>INDEX('State '!$A$1:$C$62,MATCH($I11,'State '!$B:$B,0),3)</f>
        <v>Northeast</v>
      </c>
      <c r="M11" s="125" t="str">
        <f>INDEX('State '!$A$1:$C$62,MATCH($J11,'State '!$B:$B,0),3)</f>
        <v>Northeast</v>
      </c>
      <c r="N11" s="125"/>
      <c r="O11" s="87">
        <v>185</v>
      </c>
      <c r="P11" s="87">
        <v>5</v>
      </c>
      <c r="Q11" s="87">
        <v>637.55899999999997</v>
      </c>
      <c r="R11" s="126" t="s">
        <v>555</v>
      </c>
      <c r="S11" s="125" t="s">
        <v>135</v>
      </c>
      <c r="T11" s="125" t="s">
        <v>390</v>
      </c>
      <c r="U11" s="125" t="s">
        <v>2239</v>
      </c>
      <c r="V11" s="125" t="s">
        <v>2256</v>
      </c>
      <c r="W11" s="103" t="s">
        <v>2788</v>
      </c>
      <c r="X11" s="218" t="s">
        <v>2553</v>
      </c>
      <c r="Y11" s="128"/>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5"/>
      <c r="IU11" s="115"/>
      <c r="IV11" s="115"/>
      <c r="IW11" s="115"/>
      <c r="IX11" s="115"/>
      <c r="IY11" s="115"/>
      <c r="IZ11" s="115"/>
    </row>
    <row r="12" spans="1:260" s="20" customFormat="1" ht="25.5" x14ac:dyDescent="0.2">
      <c r="A12" s="124">
        <v>43333</v>
      </c>
      <c r="B12" s="103" t="s">
        <v>2786</v>
      </c>
      <c r="C12" s="103" t="s">
        <v>200</v>
      </c>
      <c r="D12" s="103" t="s">
        <v>1945</v>
      </c>
      <c r="E12" s="146" t="s">
        <v>432</v>
      </c>
      <c r="F12" s="84"/>
      <c r="G12" s="85">
        <v>2018</v>
      </c>
      <c r="H12" s="125" t="s">
        <v>2240</v>
      </c>
      <c r="I12" s="125" t="str">
        <f>LEFT($H12,2)</f>
        <v>PA</v>
      </c>
      <c r="J12" s="125" t="str">
        <f>RIGHT($H12,2)</f>
        <v>OH</v>
      </c>
      <c r="K12" s="212" t="str">
        <f>IF($L12=$M12,L12,CONCATENATE($L12,", ",IF(ISBLANK(N12),"",CONCATENATE(N12,", ")),$M12))</f>
        <v>Northeast</v>
      </c>
      <c r="L12" s="125" t="str">
        <f>INDEX('State '!$A$1:$C$62,MATCH($I12,'State '!$B:$B,0),3)</f>
        <v>Northeast</v>
      </c>
      <c r="M12" s="125" t="str">
        <f>INDEX('State '!$A$1:$C$62,MATCH($J12,'State '!$B:$B,0),3)</f>
        <v>Northeast</v>
      </c>
      <c r="N12" s="125"/>
      <c r="O12" s="87"/>
      <c r="P12" s="87"/>
      <c r="Q12" s="87">
        <f>950.155-637.559</f>
        <v>312.596</v>
      </c>
      <c r="R12" s="126"/>
      <c r="S12" s="125" t="s">
        <v>135</v>
      </c>
      <c r="T12" s="125" t="s">
        <v>390</v>
      </c>
      <c r="U12" s="125" t="s">
        <v>2239</v>
      </c>
      <c r="V12" s="125" t="s">
        <v>2256</v>
      </c>
      <c r="W12" s="103" t="s">
        <v>2554</v>
      </c>
      <c r="X12" s="218" t="s">
        <v>2553</v>
      </c>
      <c r="Y12" s="128"/>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c r="IW12" s="115"/>
      <c r="IX12" s="115"/>
      <c r="IY12" s="115"/>
      <c r="IZ12" s="115"/>
    </row>
    <row r="13" spans="1:260" s="20" customFormat="1" x14ac:dyDescent="0.2">
      <c r="A13" s="124">
        <v>43206</v>
      </c>
      <c r="B13" s="103" t="s">
        <v>2576</v>
      </c>
      <c r="C13" s="103" t="s">
        <v>201</v>
      </c>
      <c r="D13" s="103" t="s">
        <v>141</v>
      </c>
      <c r="E13" s="146" t="s">
        <v>432</v>
      </c>
      <c r="F13" s="84"/>
      <c r="G13" s="85">
        <v>2018</v>
      </c>
      <c r="H13" s="125" t="s">
        <v>1941</v>
      </c>
      <c r="I13" s="125" t="str">
        <f>LEFT($H13,2)</f>
        <v>NJ</v>
      </c>
      <c r="J13" s="125" t="str">
        <f>RIGHT($H13,2)</f>
        <v>MA</v>
      </c>
      <c r="K13" s="212" t="str">
        <f>IF($L13=$M13,L13,CONCATENATE($L13,", ",IF(ISBLANK(N13),"",CONCATENATE(N13,", ")),$M13))</f>
        <v>Northeast</v>
      </c>
      <c r="L13" s="125" t="str">
        <f>INDEX('State '!$A$1:$C$62,MATCH($I13,'State '!$B:$B,0),3)</f>
        <v>Northeast</v>
      </c>
      <c r="M13" s="125" t="str">
        <f>INDEX('State '!$A$1:$C$62,MATCH($J13,'State '!$B:$B,0),3)</f>
        <v>Northeast</v>
      </c>
      <c r="N13" s="125"/>
      <c r="O13" s="87"/>
      <c r="P13" s="87">
        <v>0</v>
      </c>
      <c r="Q13" s="87">
        <v>93</v>
      </c>
      <c r="R13" s="126"/>
      <c r="S13" s="125" t="s">
        <v>135</v>
      </c>
      <c r="T13" s="125" t="s">
        <v>390</v>
      </c>
      <c r="U13" s="125" t="s">
        <v>2185</v>
      </c>
      <c r="V13" s="125" t="s">
        <v>2256</v>
      </c>
      <c r="W13" s="103" t="s">
        <v>2577</v>
      </c>
      <c r="X13" s="218" t="s">
        <v>2610</v>
      </c>
      <c r="Y13" s="128"/>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5"/>
      <c r="IU13" s="115"/>
      <c r="IV13" s="115"/>
      <c r="IW13" s="115"/>
      <c r="IX13" s="115"/>
      <c r="IY13" s="115"/>
      <c r="IZ13" s="115"/>
    </row>
    <row r="14" spans="1:260" x14ac:dyDescent="0.2">
      <c r="A14" s="124">
        <v>43182</v>
      </c>
      <c r="B14" s="103" t="s">
        <v>2019</v>
      </c>
      <c r="C14" s="103" t="s">
        <v>2019</v>
      </c>
      <c r="D14" s="103" t="s">
        <v>137</v>
      </c>
      <c r="E14" s="146" t="s">
        <v>432</v>
      </c>
      <c r="F14" s="84"/>
      <c r="G14" s="85">
        <v>2019</v>
      </c>
      <c r="H14" s="125" t="s">
        <v>2020</v>
      </c>
      <c r="I14" s="125" t="str">
        <f>LEFT($H14,2)</f>
        <v>WV</v>
      </c>
      <c r="J14" s="125" t="str">
        <f>RIGHT($H14,2)</f>
        <v>NC</v>
      </c>
      <c r="K14" s="212" t="str">
        <f>IF($L14=$M14,L14,CONCATENATE($L14,", ",IF(ISBLANK(N14),"",CONCATENATE(N14,", ")),$M14))</f>
        <v>Northeast, Southeast</v>
      </c>
      <c r="L14" s="125" t="str">
        <f>INDEX('State '!$A$1:$C$62,MATCH($I14,'State '!$B:$B,0),3)</f>
        <v>Northeast</v>
      </c>
      <c r="M14" s="125" t="str">
        <f>INDEX('State '!$A$1:$C$62,MATCH($J14,'State '!$B:$B,0),3)</f>
        <v>Southeast</v>
      </c>
      <c r="N14" s="125"/>
      <c r="O14" s="87">
        <v>5100</v>
      </c>
      <c r="P14" s="87">
        <v>600</v>
      </c>
      <c r="Q14" s="87">
        <v>1500</v>
      </c>
      <c r="R14" s="126" t="s">
        <v>2021</v>
      </c>
      <c r="S14" s="125" t="s">
        <v>135</v>
      </c>
      <c r="T14" s="125" t="s">
        <v>390</v>
      </c>
      <c r="U14" s="125" t="s">
        <v>2163</v>
      </c>
      <c r="V14" s="125" t="s">
        <v>2256</v>
      </c>
      <c r="W14" s="103"/>
      <c r="X14" s="127"/>
    </row>
    <row r="15" spans="1:260" s="20" customFormat="1" ht="25.5" x14ac:dyDescent="0.2">
      <c r="A15" s="124">
        <v>43216</v>
      </c>
      <c r="B15" s="104" t="s">
        <v>2581</v>
      </c>
      <c r="C15" s="104" t="s">
        <v>1942</v>
      </c>
      <c r="D15" s="104" t="s">
        <v>1945</v>
      </c>
      <c r="E15" s="146" t="s">
        <v>432</v>
      </c>
      <c r="F15" s="86"/>
      <c r="G15" s="147">
        <v>2018</v>
      </c>
      <c r="H15" s="125" t="s">
        <v>2583</v>
      </c>
      <c r="I15" s="125" t="str">
        <f>LEFT($H15,2)</f>
        <v>PA</v>
      </c>
      <c r="J15" s="125" t="str">
        <f>RIGHT($H15,2)</f>
        <v>AL</v>
      </c>
      <c r="K15" s="212" t="str">
        <f>IF($L15=$M15,L15,CONCATENATE($L15,", ",IF(ISBLANK(N15),"",CONCATENATE(N15,", ")),$M15))</f>
        <v>Northeast, Southeast, South Central</v>
      </c>
      <c r="L15" s="125" t="str">
        <f>INDEX('State '!$A$1:$C$62,MATCH($I15,'State '!$B:$B,0),3)</f>
        <v>Northeast</v>
      </c>
      <c r="M15" s="125" t="str">
        <f>INDEX('State '!$A$1:$C$62,MATCH($J15,'State '!$B:$B,0),3)</f>
        <v>South Central</v>
      </c>
      <c r="N15" s="125" t="s">
        <v>15</v>
      </c>
      <c r="O15" s="148">
        <v>2600</v>
      </c>
      <c r="P15" s="148"/>
      <c r="Q15" s="148">
        <v>450</v>
      </c>
      <c r="R15" s="87"/>
      <c r="S15" s="149" t="s">
        <v>135</v>
      </c>
      <c r="T15" s="150" t="s">
        <v>390</v>
      </c>
      <c r="U15" s="151" t="s">
        <v>2074</v>
      </c>
      <c r="V15" s="125" t="s">
        <v>2256</v>
      </c>
      <c r="W15" s="103" t="s">
        <v>2537</v>
      </c>
      <c r="X15" s="218" t="s">
        <v>2611</v>
      </c>
    </row>
    <row r="16" spans="1:260" s="20" customFormat="1" ht="25.5" x14ac:dyDescent="0.2">
      <c r="A16" s="124">
        <v>43216</v>
      </c>
      <c r="B16" s="104" t="s">
        <v>2582</v>
      </c>
      <c r="C16" s="104" t="s">
        <v>1942</v>
      </c>
      <c r="D16" s="104" t="s">
        <v>1945</v>
      </c>
      <c r="E16" s="146" t="s">
        <v>432</v>
      </c>
      <c r="F16" s="86"/>
      <c r="G16" s="147">
        <v>2018</v>
      </c>
      <c r="H16" s="125" t="s">
        <v>1768</v>
      </c>
      <c r="I16" s="125" t="str">
        <f>LEFT($H16,2)</f>
        <v>PA</v>
      </c>
      <c r="J16" s="125" t="str">
        <f>RIGHT($H16,2)</f>
        <v>VA</v>
      </c>
      <c r="K16" s="212" t="str">
        <f>IF($L16=$M16,L16,CONCATENATE($L16,", ",IF(ISBLANK(N16),"",CONCATENATE(N16,", ")),$M16))</f>
        <v>Northeast</v>
      </c>
      <c r="L16" s="125" t="str">
        <f>INDEX('State '!$A$1:$C$62,MATCH($I16,'State '!$B:$B,0),3)</f>
        <v>Northeast</v>
      </c>
      <c r="M16" s="125" t="str">
        <f>INDEX('State '!$A$1:$C$62,MATCH($J16,'State '!$B:$B,0),3)</f>
        <v>Northeast</v>
      </c>
      <c r="N16" s="125"/>
      <c r="O16" s="148">
        <v>500</v>
      </c>
      <c r="P16" s="148">
        <v>180</v>
      </c>
      <c r="Q16" s="148">
        <v>850</v>
      </c>
      <c r="R16" s="87"/>
      <c r="S16" s="149" t="s">
        <v>135</v>
      </c>
      <c r="T16" s="150" t="s">
        <v>390</v>
      </c>
      <c r="U16" s="151" t="s">
        <v>2074</v>
      </c>
      <c r="V16" s="125" t="s">
        <v>2256</v>
      </c>
      <c r="W16" s="103" t="s">
        <v>2537</v>
      </c>
      <c r="X16" s="218" t="s">
        <v>2612</v>
      </c>
    </row>
    <row r="17" spans="1:260" s="20" customFormat="1" x14ac:dyDescent="0.2">
      <c r="A17" s="159">
        <v>42916</v>
      </c>
      <c r="B17" s="105" t="s">
        <v>2487</v>
      </c>
      <c r="C17" s="105" t="s">
        <v>1796</v>
      </c>
      <c r="D17" s="105" t="s">
        <v>141</v>
      </c>
      <c r="E17" s="105" t="s">
        <v>140</v>
      </c>
      <c r="F17" s="154"/>
      <c r="G17" s="158">
        <v>2018</v>
      </c>
      <c r="H17" s="156" t="s">
        <v>11</v>
      </c>
      <c r="I17" s="125" t="str">
        <f>LEFT($H17,2)</f>
        <v>ND</v>
      </c>
      <c r="J17" s="125" t="str">
        <f>RIGHT($H17,2)</f>
        <v>ND</v>
      </c>
      <c r="K17" s="212" t="str">
        <f>IF($L17=$M17,L17,CONCATENATE($L17,", ",IF(ISBLANK(N17),"",CONCATENATE(N17,", ")),$M17))</f>
        <v>Mountain</v>
      </c>
      <c r="L17" s="125" t="str">
        <f>INDEX('State '!$A$1:$C$62,MATCH($I17,'State '!$B:$B,0),3)</f>
        <v>Mountain</v>
      </c>
      <c r="M17" s="125" t="str">
        <f>INDEX('State '!$A$1:$C$62,MATCH($J17,'State '!$B:$B,0),3)</f>
        <v>Mountain</v>
      </c>
      <c r="N17" s="125"/>
      <c r="O17" s="157">
        <v>30</v>
      </c>
      <c r="P17" s="157">
        <v>13</v>
      </c>
      <c r="Q17" s="157">
        <v>600</v>
      </c>
      <c r="R17" s="158">
        <v>24</v>
      </c>
      <c r="S17" s="156" t="s">
        <v>139</v>
      </c>
      <c r="T17" s="156"/>
      <c r="U17" s="156"/>
      <c r="V17" s="125" t="s">
        <v>2253</v>
      </c>
      <c r="W17" s="103"/>
      <c r="X17" s="127"/>
      <c r="Y17" s="128"/>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c r="HL17" s="115"/>
      <c r="HM17" s="115"/>
      <c r="HN17" s="115"/>
      <c r="HO17" s="115"/>
      <c r="HP17" s="115"/>
      <c r="HQ17" s="115"/>
      <c r="HR17" s="115"/>
      <c r="HS17" s="115"/>
      <c r="HT17" s="115"/>
      <c r="HU17" s="115"/>
      <c r="HV17" s="115"/>
      <c r="HW17" s="115"/>
      <c r="HX17" s="115"/>
      <c r="HY17" s="115"/>
      <c r="HZ17" s="115"/>
      <c r="IA17" s="115"/>
      <c r="IB17" s="115"/>
      <c r="IC17" s="115"/>
      <c r="ID17" s="115"/>
      <c r="IE17" s="115"/>
      <c r="IF17" s="115"/>
      <c r="IG17" s="115"/>
      <c r="IH17" s="115"/>
      <c r="II17" s="115"/>
      <c r="IJ17" s="115"/>
      <c r="IK17" s="115"/>
      <c r="IL17" s="115"/>
      <c r="IM17" s="115"/>
      <c r="IN17" s="115"/>
      <c r="IO17" s="115"/>
      <c r="IP17" s="115"/>
      <c r="IQ17" s="115"/>
      <c r="IR17" s="115"/>
      <c r="IS17" s="115"/>
      <c r="IT17" s="115"/>
      <c r="IU17" s="115"/>
      <c r="IV17" s="115"/>
      <c r="IW17" s="115"/>
      <c r="IX17" s="115"/>
      <c r="IY17" s="115"/>
      <c r="IZ17" s="115"/>
    </row>
    <row r="18" spans="1:260" x14ac:dyDescent="0.2">
      <c r="A18" s="124">
        <v>43182</v>
      </c>
      <c r="B18" s="103" t="s">
        <v>2237</v>
      </c>
      <c r="C18" s="103" t="s">
        <v>200</v>
      </c>
      <c r="D18" s="103" t="s">
        <v>134</v>
      </c>
      <c r="E18" s="146" t="s">
        <v>144</v>
      </c>
      <c r="F18" s="84">
        <v>43103</v>
      </c>
      <c r="G18" s="85">
        <v>2018</v>
      </c>
      <c r="H18" s="125" t="s">
        <v>20</v>
      </c>
      <c r="I18" s="125" t="str">
        <f>LEFT($H18,2)</f>
        <v>NJ</v>
      </c>
      <c r="J18" s="125" t="str">
        <f>RIGHT($H18,2)</f>
        <v>NJ</v>
      </c>
      <c r="K18" s="212" t="str">
        <f>IF($L18=$M18,L18,CONCATENATE($L18,", ",IF(ISBLANK(N18),"",CONCATENATE(N18,", ")),$M18))</f>
        <v>Northeast</v>
      </c>
      <c r="L18" s="125" t="str">
        <f>INDEX('State '!$A$1:$C$62,MATCH($I18,'State '!$B:$B,0),3)</f>
        <v>Northeast</v>
      </c>
      <c r="M18" s="125" t="str">
        <f>INDEX('State '!$A$1:$C$62,MATCH($J18,'State '!$B:$B,0),3)</f>
        <v>Northeast</v>
      </c>
      <c r="N18" s="125"/>
      <c r="O18" s="87">
        <v>31</v>
      </c>
      <c r="P18" s="87">
        <v>1</v>
      </c>
      <c r="Q18" s="87">
        <v>300</v>
      </c>
      <c r="R18" s="126">
        <v>24</v>
      </c>
      <c r="S18" s="125" t="s">
        <v>135</v>
      </c>
      <c r="T18" s="125" t="s">
        <v>390</v>
      </c>
      <c r="U18" s="125" t="s">
        <v>2238</v>
      </c>
      <c r="V18" s="125" t="s">
        <v>2253</v>
      </c>
      <c r="W18" s="103"/>
      <c r="X18" s="127"/>
    </row>
    <row r="19" spans="1:260" ht="25.5" x14ac:dyDescent="0.2">
      <c r="A19" s="124">
        <v>43243</v>
      </c>
      <c r="B19" s="103" t="s">
        <v>2454</v>
      </c>
      <c r="C19" s="103" t="s">
        <v>2455</v>
      </c>
      <c r="D19" s="103" t="s">
        <v>137</v>
      </c>
      <c r="E19" s="103" t="s">
        <v>432</v>
      </c>
      <c r="F19" s="84"/>
      <c r="G19" s="126">
        <v>2018</v>
      </c>
      <c r="H19" s="125" t="s">
        <v>7</v>
      </c>
      <c r="I19" s="125" t="str">
        <f>LEFT($H19,2)</f>
        <v>PA</v>
      </c>
      <c r="J19" s="125" t="str">
        <f>RIGHT($H19,2)</f>
        <v>PA</v>
      </c>
      <c r="K19" s="212" t="str">
        <f>IF($L19=$M19,L19,CONCATENATE($L19,", ",IF(ISBLANK(N19),"",CONCATENATE(N19,", ")),$M19))</f>
        <v>Northeast</v>
      </c>
      <c r="L19" s="125" t="str">
        <f>INDEX('State '!$A$1:$C$62,MATCH($I19,'State '!$B:$B,0),3)</f>
        <v>Northeast</v>
      </c>
      <c r="M19" s="125" t="str">
        <f>INDEX('State '!$A$1:$C$62,MATCH($J19,'State '!$B:$B,0),3)</f>
        <v>Northeast</v>
      </c>
      <c r="N19" s="125"/>
      <c r="O19" s="87">
        <v>47.2</v>
      </c>
      <c r="P19" s="87">
        <v>13.19</v>
      </c>
      <c r="Q19" s="87">
        <v>79</v>
      </c>
      <c r="R19" s="126">
        <v>12</v>
      </c>
      <c r="S19" s="125" t="s">
        <v>139</v>
      </c>
      <c r="T19" s="125" t="s">
        <v>390</v>
      </c>
      <c r="U19" s="125" t="s">
        <v>2550</v>
      </c>
      <c r="V19" s="125" t="s">
        <v>2253</v>
      </c>
      <c r="W19" s="103" t="s">
        <v>2551</v>
      </c>
      <c r="X19" s="218" t="s">
        <v>2613</v>
      </c>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row>
    <row r="20" spans="1:260" ht="25.5" x14ac:dyDescent="0.2">
      <c r="A20" s="124">
        <v>43182</v>
      </c>
      <c r="B20" s="103" t="s">
        <v>2496</v>
      </c>
      <c r="C20" s="103" t="s">
        <v>2063</v>
      </c>
      <c r="D20" s="103" t="s">
        <v>134</v>
      </c>
      <c r="E20" s="103" t="s">
        <v>398</v>
      </c>
      <c r="F20" s="84"/>
      <c r="G20" s="126">
        <v>2018</v>
      </c>
      <c r="H20" s="125" t="s">
        <v>37</v>
      </c>
      <c r="I20" s="125" t="str">
        <f>LEFT($H20,2)</f>
        <v>OK</v>
      </c>
      <c r="J20" s="125" t="str">
        <f>RIGHT($H20,2)</f>
        <v>OK</v>
      </c>
      <c r="K20" s="212" t="str">
        <f>IF($L20=$M20,L20,CONCATENATE($L20,", ",IF(ISBLANK(N20),"",CONCATENATE(N20,", ")),$M20))</f>
        <v>South Central</v>
      </c>
      <c r="L20" s="125" t="str">
        <f>INDEX('State '!$A$1:$C$62,MATCH($I20,'State '!$B:$B,0),3)</f>
        <v>South Central</v>
      </c>
      <c r="M20" s="125" t="str">
        <f>INDEX('State '!$A$1:$C$62,MATCH($J20,'State '!$B:$B,0),3)</f>
        <v>South Central</v>
      </c>
      <c r="N20" s="125"/>
      <c r="O20" s="87"/>
      <c r="P20" s="87">
        <v>4.7</v>
      </c>
      <c r="Q20" s="87">
        <v>150</v>
      </c>
      <c r="R20" s="126">
        <v>12</v>
      </c>
      <c r="S20" s="125" t="s">
        <v>139</v>
      </c>
      <c r="T20" s="125" t="s">
        <v>390</v>
      </c>
      <c r="U20" s="125" t="s">
        <v>2508</v>
      </c>
      <c r="V20" s="125" t="s">
        <v>2253</v>
      </c>
      <c r="W20" s="103"/>
      <c r="X20" s="127"/>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row>
    <row r="21" spans="1:260" ht="25.5" x14ac:dyDescent="0.2">
      <c r="A21" s="124">
        <v>43314</v>
      </c>
      <c r="B21" s="103" t="s">
        <v>2006</v>
      </c>
      <c r="C21" s="104" t="s">
        <v>207</v>
      </c>
      <c r="D21" s="103" t="s">
        <v>141</v>
      </c>
      <c r="E21" s="103" t="s">
        <v>144</v>
      </c>
      <c r="F21" s="84">
        <v>43252</v>
      </c>
      <c r="G21" s="85">
        <v>2018</v>
      </c>
      <c r="H21" s="125" t="s">
        <v>2406</v>
      </c>
      <c r="I21" s="125" t="str">
        <f>LEFT($H21,2)</f>
        <v>WV</v>
      </c>
      <c r="J21" s="125" t="str">
        <f>RIGHT($H21,2)</f>
        <v>LA</v>
      </c>
      <c r="K21" s="212" t="str">
        <f>IF($L21=$M21,L21,CONCATENATE($L21,", ",IF(ISBLANK(N21),"",CONCATENATE(N21,", ")),$M21))</f>
        <v>Northeast, Midwest, South Central</v>
      </c>
      <c r="L21" s="125" t="str">
        <f>INDEX('State '!$A$1:$C$62,MATCH($I21,'State '!$B:$B,0),3)</f>
        <v>Northeast</v>
      </c>
      <c r="M21" s="125" t="str">
        <f>INDEX('State '!$A$1:$C$62,MATCH($J21,'State '!$B:$B,0),3)</f>
        <v>South Central</v>
      </c>
      <c r="N21" s="125" t="s">
        <v>9</v>
      </c>
      <c r="O21" s="87">
        <v>407</v>
      </c>
      <c r="P21" s="87"/>
      <c r="Q21" s="87">
        <v>200</v>
      </c>
      <c r="R21" s="126"/>
      <c r="S21" s="125" t="s">
        <v>135</v>
      </c>
      <c r="T21" s="125" t="s">
        <v>390</v>
      </c>
      <c r="U21" s="125" t="s">
        <v>2094</v>
      </c>
      <c r="V21" s="125" t="s">
        <v>2256</v>
      </c>
      <c r="W21" s="103"/>
      <c r="X21" s="218" t="s">
        <v>2614</v>
      </c>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row>
    <row r="22" spans="1:260" s="20" customFormat="1" ht="25.5" x14ac:dyDescent="0.2">
      <c r="A22" s="124">
        <v>43202</v>
      </c>
      <c r="B22" s="103" t="s">
        <v>2568</v>
      </c>
      <c r="C22" s="104" t="s">
        <v>263</v>
      </c>
      <c r="D22" s="103" t="s">
        <v>141</v>
      </c>
      <c r="E22" s="103" t="s">
        <v>138</v>
      </c>
      <c r="F22" s="84"/>
      <c r="G22" s="85">
        <v>2020</v>
      </c>
      <c r="H22" s="125" t="s">
        <v>2569</v>
      </c>
      <c r="I22" s="125" t="str">
        <f>LEFT($H22,2)</f>
        <v>OH</v>
      </c>
      <c r="J22" s="125" t="str">
        <f>RIGHT($H22,2)</f>
        <v>KY</v>
      </c>
      <c r="K22" s="212" t="str">
        <f>IF($L22=$M22,L22,CONCATENATE($L22,", ",IF(ISBLANK(N22),"",CONCATENATE(N22,", ")),$M22))</f>
        <v>Northeast, Midwest</v>
      </c>
      <c r="L22" s="125" t="str">
        <f>INDEX('State '!$A$1:$C$62,MATCH($I22,'State '!$B:$B,0),3)</f>
        <v>Northeast</v>
      </c>
      <c r="M22" s="125" t="str">
        <f>INDEX('State '!$A$1:$C$62,MATCH($J22,'State '!$B:$B,0),3)</f>
        <v>Midwest</v>
      </c>
      <c r="N22" s="125"/>
      <c r="O22" s="87">
        <v>709</v>
      </c>
      <c r="P22" s="87">
        <v>64</v>
      </c>
      <c r="Q22" s="87">
        <v>275</v>
      </c>
      <c r="R22" s="126" t="s">
        <v>2570</v>
      </c>
      <c r="S22" s="125" t="s">
        <v>135</v>
      </c>
      <c r="T22" s="125" t="s">
        <v>390</v>
      </c>
      <c r="U22" s="125" t="s">
        <v>2770</v>
      </c>
      <c r="V22" s="125" t="s">
        <v>2256</v>
      </c>
      <c r="W22" s="103" t="s">
        <v>2571</v>
      </c>
      <c r="X22" s="218" t="s">
        <v>2615</v>
      </c>
    </row>
    <row r="23" spans="1:260" s="20" customFormat="1" ht="25.5" x14ac:dyDescent="0.2">
      <c r="A23" s="124">
        <v>43262</v>
      </c>
      <c r="B23" s="103" t="s">
        <v>2683</v>
      </c>
      <c r="C23" s="104" t="s">
        <v>2684</v>
      </c>
      <c r="D23" s="103" t="s">
        <v>141</v>
      </c>
      <c r="E23" s="103" t="s">
        <v>138</v>
      </c>
      <c r="F23" s="84"/>
      <c r="G23" s="85">
        <v>2019</v>
      </c>
      <c r="H23" s="125" t="s">
        <v>53</v>
      </c>
      <c r="I23" s="125" t="str">
        <f>LEFT($H23,2)</f>
        <v>SC</v>
      </c>
      <c r="J23" s="125" t="str">
        <f>RIGHT($H23,2)</f>
        <v>SC</v>
      </c>
      <c r="K23" s="212" t="str">
        <f>IF($L23=$M23,L23,CONCATENATE($L23,", ",IF(ISBLANK(N23),"",CONCATENATE(N23,", ")),$M23))</f>
        <v>Southeast</v>
      </c>
      <c r="L23" s="125" t="str">
        <f>INDEX('State '!$A$1:$C$62,MATCH($I23,'State '!$B:$B,0),3)</f>
        <v>Southeast</v>
      </c>
      <c r="M23" s="125" t="str">
        <f>INDEX('State '!$A$1:$C$62,MATCH($J23,'State '!$B:$B,0),3)</f>
        <v>Southeast</v>
      </c>
      <c r="N23" s="125"/>
      <c r="O23" s="87">
        <v>1.6</v>
      </c>
      <c r="P23" s="87">
        <v>0.46</v>
      </c>
      <c r="Q23" s="87">
        <v>20</v>
      </c>
      <c r="R23" s="126">
        <v>8</v>
      </c>
      <c r="S23" s="125" t="s">
        <v>135</v>
      </c>
      <c r="T23" s="125" t="s">
        <v>390</v>
      </c>
      <c r="U23" s="125" t="s">
        <v>2685</v>
      </c>
      <c r="V23" s="125" t="s">
        <v>2253</v>
      </c>
      <c r="W23" s="103" t="s">
        <v>2686</v>
      </c>
      <c r="X23" s="218"/>
    </row>
    <row r="24" spans="1:260" s="20" customFormat="1" x14ac:dyDescent="0.2">
      <c r="A24" s="124">
        <v>43192</v>
      </c>
      <c r="B24" s="103" t="s">
        <v>2023</v>
      </c>
      <c r="C24" s="103" t="s">
        <v>2024</v>
      </c>
      <c r="D24" s="103" t="s">
        <v>1945</v>
      </c>
      <c r="E24" s="103" t="s">
        <v>144</v>
      </c>
      <c r="F24" s="84">
        <v>43172</v>
      </c>
      <c r="G24" s="85">
        <v>2018</v>
      </c>
      <c r="H24" s="125" t="s">
        <v>0</v>
      </c>
      <c r="I24" s="125" t="str">
        <f>LEFT($H24,2)</f>
        <v>LA</v>
      </c>
      <c r="J24" s="125" t="str">
        <f>RIGHT($H24,2)</f>
        <v>LA</v>
      </c>
      <c r="K24" s="212" t="str">
        <f>IF($L24=$M24,L24,CONCATENATE($L24,", ",IF(ISBLANK(N24),"",CONCATENATE(N24,", ")),$M24))</f>
        <v>South Central</v>
      </c>
      <c r="L24" s="125" t="str">
        <f>INDEX('State '!$A$1:$C$62,MATCH($I24,'State '!$B:$B,0),3)</f>
        <v>South Central</v>
      </c>
      <c r="M24" s="125" t="str">
        <f>INDEX('State '!$A$1:$C$62,MATCH($J24,'State '!$B:$B,0),3)</f>
        <v>South Central</v>
      </c>
      <c r="N24" s="125"/>
      <c r="O24" s="87">
        <v>300</v>
      </c>
      <c r="P24" s="87">
        <v>34</v>
      </c>
      <c r="Q24" s="87">
        <v>800</v>
      </c>
      <c r="R24" s="126" t="s">
        <v>399</v>
      </c>
      <c r="S24" s="125" t="s">
        <v>135</v>
      </c>
      <c r="T24" s="125" t="s">
        <v>390</v>
      </c>
      <c r="U24" s="125" t="s">
        <v>2075</v>
      </c>
      <c r="V24" s="125" t="s">
        <v>2253</v>
      </c>
      <c r="W24" s="103"/>
      <c r="X24" s="127"/>
      <c r="Y24" s="128"/>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c r="IS24" s="115"/>
      <c r="IT24" s="115"/>
      <c r="IU24" s="115"/>
      <c r="IV24" s="115"/>
      <c r="IW24" s="115"/>
      <c r="IX24" s="115"/>
      <c r="IY24" s="115"/>
      <c r="IZ24" s="115"/>
    </row>
    <row r="25" spans="1:260" ht="25.5" x14ac:dyDescent="0.2">
      <c r="A25" s="124">
        <v>43194</v>
      </c>
      <c r="B25" s="103" t="s">
        <v>2492</v>
      </c>
      <c r="C25" s="103" t="s">
        <v>2509</v>
      </c>
      <c r="D25" s="103" t="s">
        <v>141</v>
      </c>
      <c r="E25" s="103" t="s">
        <v>432</v>
      </c>
      <c r="F25" s="84"/>
      <c r="G25" s="85">
        <v>2018</v>
      </c>
      <c r="H25" s="125" t="s">
        <v>37</v>
      </c>
      <c r="I25" s="125" t="str">
        <f>LEFT($H25,2)</f>
        <v>OK</v>
      </c>
      <c r="J25" s="125" t="str">
        <f>RIGHT($H25,2)</f>
        <v>OK</v>
      </c>
      <c r="K25" s="212" t="str">
        <f>IF($L25=$M25,L25,CONCATENATE($L25,", ",IF(ISBLANK(N25),"",CONCATENATE(N25,", ")),$M25))</f>
        <v>South Central</v>
      </c>
      <c r="L25" s="125" t="str">
        <f>INDEX('State '!$A$1:$C$62,MATCH($I25,'State '!$B:$B,0),3)</f>
        <v>South Central</v>
      </c>
      <c r="M25" s="125" t="str">
        <f>INDEX('State '!$A$1:$C$62,MATCH($J25,'State '!$B:$B,0),3)</f>
        <v>South Central</v>
      </c>
      <c r="N25" s="125"/>
      <c r="O25" s="87">
        <v>31.5</v>
      </c>
      <c r="P25" s="87"/>
      <c r="Q25" s="87">
        <v>205</v>
      </c>
      <c r="R25" s="126">
        <v>12</v>
      </c>
      <c r="S25" s="125" t="s">
        <v>139</v>
      </c>
      <c r="T25" s="125" t="s">
        <v>390</v>
      </c>
      <c r="U25" s="125" t="s">
        <v>2510</v>
      </c>
      <c r="V25" s="125" t="s">
        <v>2253</v>
      </c>
      <c r="W25" s="103" t="s">
        <v>2604</v>
      </c>
      <c r="X25" s="218" t="s">
        <v>2616</v>
      </c>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c r="IV25" s="20"/>
      <c r="IW25" s="20"/>
      <c r="IX25" s="20"/>
      <c r="IY25" s="20"/>
      <c r="IZ25" s="20"/>
    </row>
    <row r="26" spans="1:260" x14ac:dyDescent="0.2">
      <c r="A26" s="124">
        <v>43124</v>
      </c>
      <c r="B26" s="105" t="s">
        <v>2357</v>
      </c>
      <c r="C26" s="105" t="s">
        <v>2358</v>
      </c>
      <c r="D26" s="105" t="s">
        <v>137</v>
      </c>
      <c r="E26" s="105" t="s">
        <v>432</v>
      </c>
      <c r="F26" s="154"/>
      <c r="G26" s="155">
        <v>2018</v>
      </c>
      <c r="H26" s="156" t="s">
        <v>37</v>
      </c>
      <c r="I26" s="156" t="str">
        <f>LEFT($H26,2)</f>
        <v>OK</v>
      </c>
      <c r="J26" s="156" t="str">
        <f>RIGHT($H26,2)</f>
        <v>OK</v>
      </c>
      <c r="K26" s="212" t="str">
        <f>IF($L26=$M26,L26,CONCATENATE($L26,", ",IF(ISBLANK(N26),"",CONCATENATE(N26,", ")),$M26))</f>
        <v>South Central</v>
      </c>
      <c r="L26" s="125" t="str">
        <f>INDEX('State '!$A$1:$C$62,MATCH($I26,'State '!$B:$B,0),3)</f>
        <v>South Central</v>
      </c>
      <c r="M26" s="125" t="str">
        <f>INDEX('State '!$A$1:$C$62,MATCH($J26,'State '!$B:$B,0),3)</f>
        <v>South Central</v>
      </c>
      <c r="N26" s="125"/>
      <c r="O26" s="157"/>
      <c r="P26" s="157">
        <v>50</v>
      </c>
      <c r="Q26" s="157">
        <v>200</v>
      </c>
      <c r="R26" s="158">
        <v>24</v>
      </c>
      <c r="S26" s="156" t="s">
        <v>139</v>
      </c>
      <c r="T26" s="156" t="s">
        <v>188</v>
      </c>
      <c r="U26" s="151" t="s">
        <v>391</v>
      </c>
      <c r="V26" s="125" t="s">
        <v>2253</v>
      </c>
      <c r="W26" s="103" t="s">
        <v>2604</v>
      </c>
      <c r="X26" s="127"/>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row>
    <row r="27" spans="1:260" x14ac:dyDescent="0.2">
      <c r="A27" s="124">
        <v>43192</v>
      </c>
      <c r="B27" s="103" t="s">
        <v>2298</v>
      </c>
      <c r="C27" s="103" t="s">
        <v>263</v>
      </c>
      <c r="D27" s="103" t="s">
        <v>137</v>
      </c>
      <c r="E27" s="103" t="s">
        <v>432</v>
      </c>
      <c r="F27" s="84"/>
      <c r="G27" s="85">
        <v>2018</v>
      </c>
      <c r="H27" s="125" t="s">
        <v>19</v>
      </c>
      <c r="I27" s="125" t="str">
        <f>LEFT($H27,2)</f>
        <v>VA</v>
      </c>
      <c r="J27" s="125" t="str">
        <f>RIGHT($H27,2)</f>
        <v>VA</v>
      </c>
      <c r="K27" s="212" t="str">
        <f>IF($L27=$M27,L27,CONCATENATE($L27,", ",IF(ISBLANK(N27),"",CONCATENATE(N27,", ")),$M27))</f>
        <v>Northeast</v>
      </c>
      <c r="L27" s="125" t="str">
        <f>INDEX('State '!$A$1:$C$62,MATCH($I27,'State '!$B:$B,0),3)</f>
        <v>Northeast</v>
      </c>
      <c r="M27" s="125" t="str">
        <f>INDEX('State '!$A$1:$C$62,MATCH($J27,'State '!$B:$B,0),3)</f>
        <v>Northeast</v>
      </c>
      <c r="N27" s="125"/>
      <c r="O27" s="87"/>
      <c r="P27" s="87"/>
      <c r="Q27" s="87">
        <v>45</v>
      </c>
      <c r="R27" s="126"/>
      <c r="S27" s="125" t="s">
        <v>135</v>
      </c>
      <c r="T27" s="125" t="s">
        <v>390</v>
      </c>
      <c r="U27" s="125" t="s">
        <v>2299</v>
      </c>
      <c r="V27" s="125" t="s">
        <v>2253</v>
      </c>
      <c r="W27" s="103"/>
      <c r="X27" s="127"/>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row>
    <row r="28" spans="1:260" s="20" customFormat="1" ht="25.5" x14ac:dyDescent="0.2">
      <c r="A28" s="124">
        <v>43244</v>
      </c>
      <c r="B28" s="103" t="s">
        <v>2112</v>
      </c>
      <c r="C28" s="103" t="s">
        <v>2113</v>
      </c>
      <c r="D28" s="103" t="s">
        <v>137</v>
      </c>
      <c r="E28" s="103" t="s">
        <v>144</v>
      </c>
      <c r="F28" s="84">
        <v>43243</v>
      </c>
      <c r="G28" s="85">
        <v>2018</v>
      </c>
      <c r="H28" s="125" t="s">
        <v>6</v>
      </c>
      <c r="I28" s="125" t="str">
        <f>LEFT($H28,2)</f>
        <v>TX</v>
      </c>
      <c r="J28" s="125" t="str">
        <f>RIGHT($H28,2)</f>
        <v>TX</v>
      </c>
      <c r="K28" s="212" t="str">
        <f>IF($L28=$M28,L28,CONCATENATE($L28,", ",IF(ISBLANK(N28),"",CONCATENATE(N28,", ")),$M28))</f>
        <v>South Central</v>
      </c>
      <c r="L28" s="125" t="str">
        <f>INDEX('State '!$A$1:$C$62,MATCH($I28,'State '!$B:$B,0),3)</f>
        <v>South Central</v>
      </c>
      <c r="M28" s="125" t="str">
        <f>INDEX('State '!$A$1:$C$62,MATCH($J28,'State '!$B:$B,0),3)</f>
        <v>South Central</v>
      </c>
      <c r="N28" s="125"/>
      <c r="O28" s="87">
        <v>500</v>
      </c>
      <c r="P28" s="87">
        <v>23</v>
      </c>
      <c r="Q28" s="87">
        <v>2250</v>
      </c>
      <c r="R28" s="126">
        <v>48</v>
      </c>
      <c r="S28" s="125" t="s">
        <v>135</v>
      </c>
      <c r="T28" s="125" t="s">
        <v>390</v>
      </c>
      <c r="U28" s="125" t="s">
        <v>2247</v>
      </c>
      <c r="V28" s="125" t="s">
        <v>2253</v>
      </c>
      <c r="W28" s="103" t="s">
        <v>2639</v>
      </c>
      <c r="X28" s="127"/>
      <c r="Y28" s="128"/>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c r="EJ28" s="115"/>
      <c r="EK28" s="115"/>
      <c r="EL28" s="115"/>
      <c r="EM28" s="115"/>
      <c r="EN28" s="115"/>
      <c r="EO28" s="115"/>
      <c r="EP28" s="115"/>
      <c r="EQ28" s="115"/>
      <c r="ER28" s="115"/>
      <c r="ES28" s="115"/>
      <c r="ET28" s="115"/>
      <c r="EU28" s="115"/>
      <c r="EV28" s="115"/>
      <c r="EW28" s="115"/>
      <c r="EX28" s="115"/>
      <c r="EY28" s="115"/>
      <c r="EZ28" s="115"/>
      <c r="FA28" s="115"/>
      <c r="FB28" s="115"/>
      <c r="FC28" s="115"/>
      <c r="FD28" s="115"/>
      <c r="FE28" s="115"/>
      <c r="FF28" s="115"/>
      <c r="FG28" s="115"/>
      <c r="FH28" s="115"/>
      <c r="FI28" s="115"/>
      <c r="FJ28" s="115"/>
      <c r="FK28" s="115"/>
      <c r="FL28" s="115"/>
      <c r="FM28" s="115"/>
      <c r="FN28" s="115"/>
      <c r="FO28" s="115"/>
      <c r="FP28" s="115"/>
      <c r="FQ28" s="115"/>
      <c r="FR28" s="115"/>
      <c r="FS28" s="115"/>
      <c r="FT28" s="115"/>
      <c r="FU28" s="115"/>
      <c r="FV28" s="115"/>
      <c r="FW28" s="115"/>
      <c r="FX28" s="115"/>
      <c r="FY28" s="115"/>
      <c r="FZ28" s="115"/>
      <c r="GA28" s="115"/>
      <c r="GB28" s="115"/>
      <c r="GC28" s="115"/>
      <c r="GD28" s="115"/>
      <c r="GE28" s="115"/>
      <c r="GF28" s="115"/>
      <c r="GG28" s="115"/>
      <c r="GH28" s="115"/>
      <c r="GI28" s="115"/>
      <c r="GJ28" s="115"/>
      <c r="GK28" s="115"/>
      <c r="GL28" s="115"/>
      <c r="GM28" s="115"/>
      <c r="GN28" s="115"/>
      <c r="GO28" s="115"/>
      <c r="GP28" s="115"/>
      <c r="GQ28" s="115"/>
      <c r="GR28" s="115"/>
      <c r="GS28" s="115"/>
      <c r="GT28" s="115"/>
      <c r="GU28" s="115"/>
      <c r="GV28" s="115"/>
      <c r="GW28" s="115"/>
      <c r="GX28" s="115"/>
      <c r="GY28" s="115"/>
      <c r="GZ28" s="115"/>
      <c r="HA28" s="115"/>
      <c r="HB28" s="115"/>
      <c r="HC28" s="115"/>
      <c r="HD28" s="115"/>
      <c r="HE28" s="115"/>
      <c r="HF28" s="115"/>
      <c r="HG28" s="115"/>
      <c r="HH28" s="115"/>
      <c r="HI28" s="115"/>
      <c r="HJ28" s="115"/>
      <c r="HK28" s="115"/>
      <c r="HL28" s="115"/>
      <c r="HM28" s="115"/>
      <c r="HN28" s="115"/>
      <c r="HO28" s="115"/>
      <c r="HP28" s="115"/>
      <c r="HQ28" s="115"/>
      <c r="HR28" s="115"/>
      <c r="HS28" s="115"/>
      <c r="HT28" s="115"/>
      <c r="HU28" s="115"/>
      <c r="HV28" s="115"/>
      <c r="HW28" s="115"/>
      <c r="HX28" s="115"/>
      <c r="HY28" s="115"/>
      <c r="HZ28" s="115"/>
      <c r="IA28" s="115"/>
      <c r="IB28" s="115"/>
      <c r="IC28" s="115"/>
      <c r="ID28" s="115"/>
      <c r="IE28" s="115"/>
      <c r="IF28" s="115"/>
      <c r="IG28" s="115"/>
      <c r="IH28" s="115"/>
      <c r="II28" s="115"/>
      <c r="IJ28" s="115"/>
      <c r="IK28" s="115"/>
      <c r="IL28" s="115"/>
      <c r="IM28" s="115"/>
      <c r="IN28" s="115"/>
      <c r="IO28" s="115"/>
      <c r="IP28" s="115"/>
      <c r="IQ28" s="115"/>
      <c r="IR28" s="115"/>
      <c r="IS28" s="115"/>
      <c r="IT28" s="115"/>
      <c r="IU28" s="115"/>
      <c r="IV28" s="115"/>
      <c r="IW28" s="115"/>
      <c r="IX28" s="115"/>
      <c r="IY28" s="115"/>
      <c r="IZ28" s="115"/>
    </row>
    <row r="29" spans="1:260" x14ac:dyDescent="0.2">
      <c r="A29" s="124">
        <v>43326</v>
      </c>
      <c r="B29" s="103" t="s">
        <v>2421</v>
      </c>
      <c r="C29" s="103" t="s">
        <v>2422</v>
      </c>
      <c r="D29" s="103" t="s">
        <v>137</v>
      </c>
      <c r="E29" s="103" t="s">
        <v>398</v>
      </c>
      <c r="F29" s="84"/>
      <c r="G29" s="126">
        <v>2019</v>
      </c>
      <c r="H29" s="125" t="s">
        <v>1124</v>
      </c>
      <c r="I29" s="125" t="str">
        <f>LEFT($H29,2)</f>
        <v>OK</v>
      </c>
      <c r="J29" s="125" t="str">
        <f>RIGHT($H29,2)</f>
        <v>TX</v>
      </c>
      <c r="K29" s="212" t="str">
        <f>IF($L29=$M29,L29,CONCATENATE($L29,", ",IF(ISBLANK(N29),"",CONCATENATE(N29,", ")),$M29))</f>
        <v>South Central</v>
      </c>
      <c r="L29" s="125" t="str">
        <f>INDEX('State '!$A$1:$C$62,MATCH($I29,'State '!$B:$B,0),3)</f>
        <v>South Central</v>
      </c>
      <c r="M29" s="125" t="str">
        <f>INDEX('State '!$A$1:$C$62,MATCH($J29,'State '!$B:$B,0),3)</f>
        <v>South Central</v>
      </c>
      <c r="N29" s="125"/>
      <c r="O29" s="87">
        <v>1025</v>
      </c>
      <c r="P29" s="87">
        <v>233</v>
      </c>
      <c r="Q29" s="87">
        <v>1440</v>
      </c>
      <c r="R29" s="126" t="s">
        <v>1646</v>
      </c>
      <c r="S29" s="125" t="s">
        <v>135</v>
      </c>
      <c r="T29" s="125" t="s">
        <v>390</v>
      </c>
      <c r="U29" s="125" t="s">
        <v>2423</v>
      </c>
      <c r="V29" s="125" t="s">
        <v>2256</v>
      </c>
      <c r="W29" s="103"/>
      <c r="X29" s="127"/>
      <c r="Y29" s="115"/>
    </row>
    <row r="30" spans="1:260" s="20" customFormat="1" ht="25.5" x14ac:dyDescent="0.2">
      <c r="A30" s="124">
        <v>43252</v>
      </c>
      <c r="B30" s="103" t="s">
        <v>2646</v>
      </c>
      <c r="C30" s="103" t="s">
        <v>2647</v>
      </c>
      <c r="D30" s="103" t="s">
        <v>141</v>
      </c>
      <c r="E30" s="103" t="s">
        <v>138</v>
      </c>
      <c r="F30" s="84"/>
      <c r="G30" s="126">
        <v>2018</v>
      </c>
      <c r="H30" s="125" t="s">
        <v>713</v>
      </c>
      <c r="I30" s="125" t="str">
        <f>LEFT($H30,2)</f>
        <v>WY</v>
      </c>
      <c r="J30" s="125" t="str">
        <f>RIGHT($H30,2)</f>
        <v>CO</v>
      </c>
      <c r="K30" s="212" t="str">
        <f>IF($L30=$M30,L30,CONCATENATE($L30,", ",IF(ISBLANK(N30),"",CONCATENATE(N30,", ")),$M30))</f>
        <v>Mountain</v>
      </c>
      <c r="L30" s="125" t="str">
        <f>INDEX('State '!$A$1:$C$62,MATCH($I30,'State '!$B:$B,0),3)</f>
        <v>Mountain</v>
      </c>
      <c r="M30" s="125" t="str">
        <f>INDEX('State '!$A$1:$C$62,MATCH($J30,'State '!$B:$B,0),3)</f>
        <v>Mountain</v>
      </c>
      <c r="N30" s="125"/>
      <c r="O30" s="87">
        <v>2.169</v>
      </c>
      <c r="P30" s="87"/>
      <c r="Q30" s="87">
        <v>222</v>
      </c>
      <c r="R30" s="126"/>
      <c r="S30" s="125" t="s">
        <v>135</v>
      </c>
      <c r="T30" s="125" t="s">
        <v>390</v>
      </c>
      <c r="U30" s="125" t="s">
        <v>2648</v>
      </c>
      <c r="V30" s="125" t="s">
        <v>2256</v>
      </c>
      <c r="W30" s="103" t="s">
        <v>2649</v>
      </c>
      <c r="X30" s="127"/>
      <c r="Y30" s="128"/>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c r="EJ30" s="115"/>
      <c r="EK30" s="115"/>
      <c r="EL30" s="115"/>
      <c r="EM30" s="115"/>
      <c r="EN30" s="115"/>
      <c r="EO30" s="115"/>
      <c r="EP30" s="115"/>
      <c r="EQ30" s="115"/>
      <c r="ER30" s="115"/>
      <c r="ES30" s="115"/>
      <c r="ET30" s="115"/>
      <c r="EU30" s="115"/>
      <c r="EV30" s="115"/>
      <c r="EW30" s="115"/>
      <c r="EX30" s="115"/>
      <c r="EY30" s="115"/>
      <c r="EZ30" s="115"/>
      <c r="FA30" s="115"/>
      <c r="FB30" s="115"/>
      <c r="FC30" s="115"/>
      <c r="FD30" s="115"/>
      <c r="FE30" s="115"/>
      <c r="FF30" s="115"/>
      <c r="FG30" s="115"/>
      <c r="FH30" s="115"/>
      <c r="FI30" s="115"/>
      <c r="FJ30" s="115"/>
      <c r="FK30" s="115"/>
      <c r="FL30" s="115"/>
      <c r="FM30" s="115"/>
      <c r="FN30" s="115"/>
      <c r="FO30" s="115"/>
      <c r="FP30" s="115"/>
      <c r="FQ30" s="115"/>
      <c r="FR30" s="115"/>
      <c r="FS30" s="115"/>
      <c r="FT30" s="115"/>
      <c r="FU30" s="115"/>
      <c r="FV30" s="115"/>
      <c r="FW30" s="115"/>
      <c r="FX30" s="115"/>
      <c r="FY30" s="115"/>
      <c r="FZ30" s="115"/>
      <c r="GA30" s="115"/>
      <c r="GB30" s="115"/>
      <c r="GC30" s="115"/>
      <c r="GD30" s="115"/>
      <c r="GE30" s="115"/>
      <c r="GF30" s="115"/>
      <c r="GG30" s="115"/>
      <c r="GH30" s="115"/>
      <c r="GI30" s="115"/>
      <c r="GJ30" s="115"/>
      <c r="GK30" s="115"/>
      <c r="GL30" s="115"/>
      <c r="GM30" s="115"/>
      <c r="GN30" s="115"/>
      <c r="GO30" s="115"/>
      <c r="GP30" s="115"/>
      <c r="GQ30" s="115"/>
      <c r="GR30" s="115"/>
      <c r="GS30" s="115"/>
      <c r="GT30" s="115"/>
      <c r="GU30" s="115"/>
      <c r="GV30" s="115"/>
      <c r="GW30" s="115"/>
      <c r="GX30" s="115"/>
      <c r="GY30" s="115"/>
      <c r="GZ30" s="115"/>
      <c r="HA30" s="115"/>
      <c r="HB30" s="115"/>
      <c r="HC30" s="115"/>
      <c r="HD30" s="115"/>
      <c r="HE30" s="115"/>
      <c r="HF30" s="115"/>
      <c r="HG30" s="115"/>
      <c r="HH30" s="115"/>
      <c r="HI30" s="115"/>
      <c r="HJ30" s="115"/>
      <c r="HK30" s="115"/>
      <c r="HL30" s="115"/>
      <c r="HM30" s="115"/>
      <c r="HN30" s="115"/>
      <c r="HO30" s="115"/>
      <c r="HP30" s="115"/>
      <c r="HQ30" s="115"/>
      <c r="HR30" s="115"/>
      <c r="HS30" s="115"/>
      <c r="HT30" s="115"/>
      <c r="HU30" s="115"/>
      <c r="HV30" s="115"/>
      <c r="HW30" s="115"/>
      <c r="HX30" s="115"/>
      <c r="HY30" s="115"/>
      <c r="HZ30" s="115"/>
      <c r="IA30" s="115"/>
      <c r="IB30" s="115"/>
      <c r="IC30" s="115"/>
      <c r="ID30" s="115"/>
      <c r="IE30" s="115"/>
      <c r="IF30" s="115"/>
      <c r="IG30" s="115"/>
      <c r="IH30" s="115"/>
      <c r="II30" s="115"/>
      <c r="IJ30" s="115"/>
      <c r="IK30" s="115"/>
      <c r="IL30" s="115"/>
      <c r="IM30" s="115"/>
      <c r="IN30" s="115"/>
      <c r="IO30" s="115"/>
      <c r="IP30" s="115"/>
      <c r="IQ30" s="115"/>
      <c r="IR30" s="115"/>
      <c r="IS30" s="115"/>
      <c r="IT30" s="115"/>
      <c r="IU30" s="115"/>
      <c r="IV30" s="115"/>
      <c r="IW30" s="115"/>
      <c r="IX30" s="115"/>
      <c r="IY30" s="115"/>
      <c r="IZ30" s="115"/>
    </row>
    <row r="31" spans="1:260" s="20" customFormat="1" x14ac:dyDescent="0.2">
      <c r="A31" s="124">
        <v>43182</v>
      </c>
      <c r="B31" s="103" t="s">
        <v>2522</v>
      </c>
      <c r="C31" s="103" t="s">
        <v>2523</v>
      </c>
      <c r="D31" s="103" t="s">
        <v>141</v>
      </c>
      <c r="E31" s="103" t="s">
        <v>138</v>
      </c>
      <c r="F31" s="84"/>
      <c r="G31" s="126">
        <v>2019</v>
      </c>
      <c r="H31" s="125" t="s">
        <v>25</v>
      </c>
      <c r="I31" s="125" t="str">
        <f>LEFT($H31,2)</f>
        <v>CO</v>
      </c>
      <c r="J31" s="125" t="str">
        <f>RIGHT($H31,2)</f>
        <v>CO</v>
      </c>
      <c r="K31" s="212" t="str">
        <f>IF($L31=$M31,L31,CONCATENATE($L31,", ",IF(ISBLANK(N31),"",CONCATENATE(N31,", ")),$M31))</f>
        <v>Mountain</v>
      </c>
      <c r="L31" s="125" t="str">
        <f>INDEX('State '!$A$1:$C$62,MATCH($I31,'State '!$B:$B,0),3)</f>
        <v>Mountain</v>
      </c>
      <c r="M31" s="125" t="str">
        <f>INDEX('State '!$A$1:$C$62,MATCH($J31,'State '!$B:$B,0),3)</f>
        <v>Mountain</v>
      </c>
      <c r="N31" s="125"/>
      <c r="O31" s="87">
        <v>213</v>
      </c>
      <c r="P31" s="87">
        <v>70</v>
      </c>
      <c r="Q31" s="87">
        <v>600</v>
      </c>
      <c r="R31" s="126">
        <v>36</v>
      </c>
      <c r="S31" s="125" t="s">
        <v>135</v>
      </c>
      <c r="T31" s="125" t="s">
        <v>390</v>
      </c>
      <c r="U31" s="125" t="s">
        <v>2528</v>
      </c>
      <c r="V31" s="125" t="s">
        <v>2253</v>
      </c>
      <c r="W31" s="103"/>
      <c r="X31" s="127"/>
      <c r="Y31" s="128"/>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c r="EJ31" s="115"/>
      <c r="EK31" s="115"/>
      <c r="EL31" s="115"/>
      <c r="EM31" s="115"/>
      <c r="EN31" s="115"/>
      <c r="EO31" s="115"/>
      <c r="EP31" s="115"/>
      <c r="EQ31" s="115"/>
      <c r="ER31" s="115"/>
      <c r="ES31" s="115"/>
      <c r="ET31" s="115"/>
      <c r="EU31" s="115"/>
      <c r="EV31" s="115"/>
      <c r="EW31" s="115"/>
      <c r="EX31" s="115"/>
      <c r="EY31" s="115"/>
      <c r="EZ31" s="115"/>
      <c r="FA31" s="115"/>
      <c r="FB31" s="115"/>
      <c r="FC31" s="115"/>
      <c r="FD31" s="115"/>
      <c r="FE31" s="115"/>
      <c r="FF31" s="115"/>
      <c r="FG31" s="115"/>
      <c r="FH31" s="115"/>
      <c r="FI31" s="115"/>
      <c r="FJ31" s="115"/>
      <c r="FK31" s="115"/>
      <c r="FL31" s="115"/>
      <c r="FM31" s="115"/>
      <c r="FN31" s="115"/>
      <c r="FO31" s="115"/>
      <c r="FP31" s="115"/>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5"/>
      <c r="GM31" s="115"/>
      <c r="GN31" s="115"/>
      <c r="GO31" s="115"/>
      <c r="GP31" s="115"/>
      <c r="GQ31" s="115"/>
      <c r="GR31" s="115"/>
      <c r="GS31" s="115"/>
      <c r="GT31" s="115"/>
      <c r="GU31" s="115"/>
      <c r="GV31" s="115"/>
      <c r="GW31" s="115"/>
      <c r="GX31" s="115"/>
      <c r="GY31" s="115"/>
      <c r="GZ31" s="115"/>
      <c r="HA31" s="115"/>
      <c r="HB31" s="115"/>
      <c r="HC31" s="115"/>
      <c r="HD31" s="115"/>
      <c r="HE31" s="115"/>
      <c r="HF31" s="115"/>
      <c r="HG31" s="115"/>
      <c r="HH31" s="115"/>
      <c r="HI31" s="115"/>
      <c r="HJ31" s="115"/>
      <c r="HK31" s="115"/>
      <c r="HL31" s="115"/>
      <c r="HM31" s="115"/>
      <c r="HN31" s="115"/>
      <c r="HO31" s="115"/>
      <c r="HP31" s="115"/>
      <c r="HQ31" s="115"/>
      <c r="HR31" s="115"/>
      <c r="HS31" s="115"/>
      <c r="HT31" s="115"/>
      <c r="HU31" s="115"/>
      <c r="HV31" s="115"/>
      <c r="HW31" s="115"/>
      <c r="HX31" s="115"/>
      <c r="HY31" s="115"/>
      <c r="HZ31" s="115"/>
      <c r="IA31" s="115"/>
      <c r="IB31" s="115"/>
      <c r="IC31" s="115"/>
      <c r="ID31" s="115"/>
      <c r="IE31" s="115"/>
      <c r="IF31" s="115"/>
      <c r="IG31" s="115"/>
      <c r="IH31" s="115"/>
      <c r="II31" s="115"/>
      <c r="IJ31" s="115"/>
      <c r="IK31" s="115"/>
      <c r="IL31" s="115"/>
      <c r="IM31" s="115"/>
      <c r="IN31" s="115"/>
      <c r="IO31" s="115"/>
      <c r="IP31" s="115"/>
      <c r="IQ31" s="115"/>
      <c r="IR31" s="115"/>
      <c r="IS31" s="115"/>
      <c r="IT31" s="115"/>
      <c r="IU31" s="115"/>
      <c r="IV31" s="115"/>
      <c r="IW31" s="115"/>
      <c r="IX31" s="115"/>
      <c r="IY31" s="115"/>
      <c r="IZ31" s="115"/>
    </row>
    <row r="32" spans="1:260" ht="25.5" x14ac:dyDescent="0.2">
      <c r="A32" s="124">
        <v>43182</v>
      </c>
      <c r="B32" s="103" t="s">
        <v>2524</v>
      </c>
      <c r="C32" s="103" t="s">
        <v>2525</v>
      </c>
      <c r="D32" s="103" t="s">
        <v>141</v>
      </c>
      <c r="E32" s="103" t="s">
        <v>138</v>
      </c>
      <c r="F32" s="84"/>
      <c r="G32" s="126">
        <v>2019</v>
      </c>
      <c r="H32" s="125" t="s">
        <v>2527</v>
      </c>
      <c r="I32" s="125" t="str">
        <f>LEFT($H32,2)</f>
        <v>CO</v>
      </c>
      <c r="J32" s="125" t="str">
        <f>RIGHT($H32,2)</f>
        <v>IL</v>
      </c>
      <c r="K32" s="212" t="str">
        <f>IF($L32=$M32,L32,CONCATENATE($L32,", ",IF(ISBLANK(N32),"",CONCATENATE(N32,", ")),$M32))</f>
        <v>Mountain, South Central, Midwest</v>
      </c>
      <c r="L32" s="125" t="str">
        <f>INDEX('State '!$A$1:$C$62,MATCH($I32,'State '!$B:$B,0),3)</f>
        <v>Mountain</v>
      </c>
      <c r="M32" s="125" t="str">
        <f>INDEX('State '!$A$1:$C$62,MATCH($J32,'State '!$B:$B,0),3)</f>
        <v>Midwest</v>
      </c>
      <c r="N32" s="125" t="s">
        <v>2586</v>
      </c>
      <c r="O32" s="87">
        <v>132.80000000000001</v>
      </c>
      <c r="P32" s="87"/>
      <c r="Q32" s="87">
        <v>1000</v>
      </c>
      <c r="R32" s="126"/>
      <c r="S32" s="125" t="s">
        <v>135</v>
      </c>
      <c r="T32" s="125" t="s">
        <v>390</v>
      </c>
      <c r="U32" s="125" t="s">
        <v>2526</v>
      </c>
      <c r="V32" s="125" t="s">
        <v>2256</v>
      </c>
      <c r="W32" s="103"/>
      <c r="X32" s="127"/>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c r="HG32" s="20"/>
      <c r="HH32" s="20"/>
      <c r="HI32" s="20"/>
      <c r="HJ32" s="20"/>
      <c r="HK32" s="20"/>
      <c r="HL32" s="20"/>
      <c r="HM32" s="20"/>
      <c r="HN32" s="20"/>
      <c r="HO32" s="20"/>
      <c r="HP32" s="20"/>
      <c r="HQ32" s="20"/>
      <c r="HR32" s="20"/>
      <c r="HS32" s="20"/>
      <c r="HT32" s="20"/>
      <c r="HU32" s="20"/>
      <c r="HV32" s="20"/>
      <c r="HW32" s="20"/>
      <c r="HX32" s="20"/>
      <c r="HY32" s="20"/>
      <c r="HZ32" s="20"/>
      <c r="IA32" s="20"/>
      <c r="IB32" s="20"/>
      <c r="IC32" s="20"/>
      <c r="ID32" s="20"/>
      <c r="IE32" s="20"/>
      <c r="IF32" s="20"/>
      <c r="IG32" s="20"/>
      <c r="IH32" s="20"/>
      <c r="II32" s="20"/>
      <c r="IJ32" s="20"/>
      <c r="IK32" s="20"/>
      <c r="IL32" s="20"/>
      <c r="IM32" s="20"/>
      <c r="IN32" s="20"/>
      <c r="IO32" s="20"/>
      <c r="IP32" s="20"/>
      <c r="IQ32" s="20"/>
      <c r="IR32" s="20"/>
      <c r="IS32" s="20"/>
      <c r="IT32" s="20"/>
      <c r="IU32" s="20"/>
      <c r="IV32" s="20"/>
      <c r="IW32" s="20"/>
      <c r="IX32" s="20"/>
      <c r="IY32" s="20"/>
      <c r="IZ32" s="20"/>
    </row>
    <row r="33" spans="1:260" ht="25.5" x14ac:dyDescent="0.2">
      <c r="A33" s="124">
        <v>43124</v>
      </c>
      <c r="B33" s="106" t="s">
        <v>2255</v>
      </c>
      <c r="C33" s="103" t="s">
        <v>2141</v>
      </c>
      <c r="D33" s="106" t="s">
        <v>141</v>
      </c>
      <c r="E33" s="146" t="s">
        <v>140</v>
      </c>
      <c r="F33" s="84"/>
      <c r="G33" s="85">
        <v>2018</v>
      </c>
      <c r="H33" s="125" t="s">
        <v>28</v>
      </c>
      <c r="I33" s="125" t="str">
        <f>LEFT($H33,2)</f>
        <v>IL</v>
      </c>
      <c r="J33" s="125" t="str">
        <f>RIGHT($H33,2)</f>
        <v>IL</v>
      </c>
      <c r="K33" s="212" t="str">
        <f>IF($L33=$M33,L33,CONCATENATE($L33,", ",IF(ISBLANK(N33),"",CONCATENATE(N33,", ")),$M33))</f>
        <v>Midwest</v>
      </c>
      <c r="L33" s="125" t="str">
        <f>INDEX('State '!$A$1:$C$62,MATCH($I33,'State '!$B:$B,0),3)</f>
        <v>Midwest</v>
      </c>
      <c r="M33" s="125" t="str">
        <f>INDEX('State '!$A$1:$C$62,MATCH($J33,'State '!$B:$B,0),3)</f>
        <v>Midwest</v>
      </c>
      <c r="N33" s="125"/>
      <c r="O33" s="87">
        <v>50</v>
      </c>
      <c r="P33" s="87"/>
      <c r="Q33" s="126">
        <v>200</v>
      </c>
      <c r="R33" s="130"/>
      <c r="S33" s="131" t="s">
        <v>135</v>
      </c>
      <c r="T33" s="125" t="s">
        <v>390</v>
      </c>
      <c r="U33" s="125"/>
      <c r="V33" s="125" t="s">
        <v>2253</v>
      </c>
      <c r="W33" s="103" t="s">
        <v>2555</v>
      </c>
      <c r="X33" s="218" t="s">
        <v>2617</v>
      </c>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row>
    <row r="34" spans="1:260" s="20" customFormat="1" ht="25.5" x14ac:dyDescent="0.2">
      <c r="A34" s="124">
        <v>43325</v>
      </c>
      <c r="B34" s="106" t="s">
        <v>2650</v>
      </c>
      <c r="C34" s="103" t="s">
        <v>2651</v>
      </c>
      <c r="D34" s="106" t="s">
        <v>141</v>
      </c>
      <c r="E34" s="146" t="s">
        <v>398</v>
      </c>
      <c r="F34" s="84"/>
      <c r="G34" s="85">
        <v>2018</v>
      </c>
      <c r="H34" s="125" t="s">
        <v>25</v>
      </c>
      <c r="I34" s="125" t="str">
        <f>LEFT($H34,2)</f>
        <v>CO</v>
      </c>
      <c r="J34" s="125" t="str">
        <f>RIGHT($H34,2)</f>
        <v>CO</v>
      </c>
      <c r="K34" s="212" t="str">
        <f>IF($L34=$M34,L34,CONCATENATE($L34,", ",IF(ISBLANK(N34),"",CONCATENATE(N34,", ")),$M34))</f>
        <v>Mountain</v>
      </c>
      <c r="L34" s="125" t="str">
        <f>INDEX('State '!$A$1:$C$62,MATCH($I34,'State '!$B:$B,0),3)</f>
        <v>Mountain</v>
      </c>
      <c r="M34" s="125" t="str">
        <f>INDEX('State '!$A$1:$C$62,MATCH($J34,'State '!$B:$B,0),3)</f>
        <v>Mountain</v>
      </c>
      <c r="N34" s="125"/>
      <c r="O34" s="87">
        <v>14.5</v>
      </c>
      <c r="P34" s="87"/>
      <c r="Q34" s="126">
        <v>230</v>
      </c>
      <c r="R34" s="130"/>
      <c r="S34" s="131" t="s">
        <v>135</v>
      </c>
      <c r="T34" s="125" t="s">
        <v>390</v>
      </c>
      <c r="U34" s="125" t="s">
        <v>2652</v>
      </c>
      <c r="V34" s="125" t="s">
        <v>2253</v>
      </c>
      <c r="W34" s="103" t="s">
        <v>2653</v>
      </c>
      <c r="X34" s="218"/>
      <c r="Y34" s="128"/>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c r="IS34" s="115"/>
      <c r="IT34" s="115"/>
      <c r="IU34" s="115"/>
      <c r="IV34" s="115"/>
      <c r="IW34" s="115"/>
      <c r="IX34" s="115"/>
      <c r="IY34" s="115"/>
      <c r="IZ34" s="115"/>
    </row>
    <row r="35" spans="1:260" s="20" customFormat="1" x14ac:dyDescent="0.2">
      <c r="A35" s="124">
        <v>43291</v>
      </c>
      <c r="B35" s="103" t="s">
        <v>2431</v>
      </c>
      <c r="C35" s="103" t="s">
        <v>1903</v>
      </c>
      <c r="D35" s="103" t="s">
        <v>141</v>
      </c>
      <c r="E35" s="103" t="s">
        <v>2480</v>
      </c>
      <c r="F35" s="84"/>
      <c r="G35" s="126">
        <v>2019</v>
      </c>
      <c r="H35" s="125" t="s">
        <v>2432</v>
      </c>
      <c r="I35" s="125" t="str">
        <f>LEFT($H35,2)</f>
        <v>OK</v>
      </c>
      <c r="J35" s="125" t="str">
        <f>RIGHT($H35,2)</f>
        <v>KS</v>
      </c>
      <c r="K35" s="212" t="str">
        <f>IF($L35=$M35,L35,CONCATENATE($L35,", ",IF(ISBLANK(N35),"",CONCATENATE(N35,", ")),$M35))</f>
        <v>South Central</v>
      </c>
      <c r="L35" s="125" t="str">
        <f>INDEX('State '!$A$1:$C$62,MATCH($I35,'State '!$B:$B,0),3)</f>
        <v>South Central</v>
      </c>
      <c r="M35" s="125" t="str">
        <f>INDEX('State '!$A$1:$C$62,MATCH($J35,'State '!$B:$B,0),3)</f>
        <v>South Central</v>
      </c>
      <c r="N35" s="125"/>
      <c r="O35" s="87"/>
      <c r="P35" s="87">
        <v>48</v>
      </c>
      <c r="Q35" s="87">
        <v>631</v>
      </c>
      <c r="R35" s="126"/>
      <c r="S35" s="125" t="s">
        <v>135</v>
      </c>
      <c r="T35" s="125" t="s">
        <v>390</v>
      </c>
      <c r="U35" s="125" t="s">
        <v>2433</v>
      </c>
      <c r="V35" s="125" t="s">
        <v>2256</v>
      </c>
      <c r="W35" s="103" t="s">
        <v>2708</v>
      </c>
      <c r="X35" s="127"/>
    </row>
    <row r="36" spans="1:260" ht="38.25" x14ac:dyDescent="0.2">
      <c r="A36" s="124">
        <v>43314</v>
      </c>
      <c r="B36" s="103" t="s">
        <v>2012</v>
      </c>
      <c r="C36" s="104" t="s">
        <v>241</v>
      </c>
      <c r="D36" s="103" t="s">
        <v>134</v>
      </c>
      <c r="E36" s="146" t="s">
        <v>144</v>
      </c>
      <c r="F36" s="84">
        <v>43191</v>
      </c>
      <c r="G36" s="85">
        <v>2018</v>
      </c>
      <c r="H36" s="125" t="s">
        <v>6</v>
      </c>
      <c r="I36" s="125" t="str">
        <f>LEFT($H36,2)</f>
        <v>TX</v>
      </c>
      <c r="J36" s="125" t="str">
        <f>RIGHT($H36,2)</f>
        <v>TX</v>
      </c>
      <c r="K36" s="212" t="str">
        <f>IF($L36=$M36,L36,CONCATENATE($L36,", ",IF(ISBLANK(N36),"",CONCATENATE(N36,", ")),$M36))</f>
        <v>South Central</v>
      </c>
      <c r="L36" s="125" t="str">
        <f>INDEX('State '!$A$1:$C$62,MATCH($I36,'State '!$B:$B,0),3)</f>
        <v>South Central</v>
      </c>
      <c r="M36" s="125" t="str">
        <f>INDEX('State '!$A$1:$C$62,MATCH($J36,'State '!$B:$B,0),3)</f>
        <v>South Central</v>
      </c>
      <c r="N36" s="125"/>
      <c r="O36" s="87">
        <v>545</v>
      </c>
      <c r="P36" s="87">
        <v>65</v>
      </c>
      <c r="Q36" s="87">
        <v>1400</v>
      </c>
      <c r="R36" s="126" t="s">
        <v>570</v>
      </c>
      <c r="S36" s="125" t="s">
        <v>135</v>
      </c>
      <c r="T36" s="125" t="s">
        <v>188</v>
      </c>
      <c r="U36" s="125" t="s">
        <v>2170</v>
      </c>
      <c r="V36" s="125" t="s">
        <v>2253</v>
      </c>
      <c r="W36" s="103" t="s">
        <v>2640</v>
      </c>
      <c r="X36" s="127"/>
    </row>
    <row r="37" spans="1:260" ht="25.5" x14ac:dyDescent="0.2">
      <c r="A37" s="124">
        <v>42613</v>
      </c>
      <c r="B37" s="103" t="s">
        <v>396</v>
      </c>
      <c r="C37" s="103" t="s">
        <v>1859</v>
      </c>
      <c r="D37" s="103" t="s">
        <v>137</v>
      </c>
      <c r="E37" s="103" t="s">
        <v>2280</v>
      </c>
      <c r="F37" s="84"/>
      <c r="G37" s="177">
        <v>2018</v>
      </c>
      <c r="H37" s="125" t="s">
        <v>397</v>
      </c>
      <c r="I37" s="125" t="str">
        <f>LEFT($H37,2)</f>
        <v>PA</v>
      </c>
      <c r="J37" s="125" t="str">
        <f>RIGHT($H37,2)</f>
        <v>NY</v>
      </c>
      <c r="K37" s="212" t="str">
        <f>IF($L37=$M37,L37,CONCATENATE($L37,", ",IF(ISBLANK(N37),"",CONCATENATE(N37,", ")),$M37))</f>
        <v>Northeast</v>
      </c>
      <c r="L37" s="125" t="str">
        <f>INDEX('State '!$A$1:$C$62,MATCH($I37,'State '!$B:$B,0),3)</f>
        <v>Northeast</v>
      </c>
      <c r="M37" s="125" t="str">
        <f>INDEX('State '!$A$1:$C$62,MATCH($J37,'State '!$B:$B,0),3)</f>
        <v>Northeast</v>
      </c>
      <c r="N37" s="125"/>
      <c r="O37" s="87">
        <v>683</v>
      </c>
      <c r="P37" s="87">
        <v>121</v>
      </c>
      <c r="Q37" s="87">
        <v>650</v>
      </c>
      <c r="R37" s="126">
        <v>30</v>
      </c>
      <c r="S37" s="125" t="s">
        <v>135</v>
      </c>
      <c r="T37" s="125" t="s">
        <v>390</v>
      </c>
      <c r="U37" s="125" t="s">
        <v>1935</v>
      </c>
      <c r="V37" s="125" t="s">
        <v>2256</v>
      </c>
      <c r="W37" s="103"/>
      <c r="X37" s="127"/>
    </row>
    <row r="38" spans="1:260" s="20" customFormat="1" x14ac:dyDescent="0.2">
      <c r="A38" s="124">
        <v>43291</v>
      </c>
      <c r="B38" s="103" t="s">
        <v>2099</v>
      </c>
      <c r="C38" s="103" t="s">
        <v>1791</v>
      </c>
      <c r="D38" s="103" t="s">
        <v>134</v>
      </c>
      <c r="E38" s="103" t="s">
        <v>144</v>
      </c>
      <c r="F38" s="84">
        <v>43290</v>
      </c>
      <c r="G38" s="85">
        <v>2018</v>
      </c>
      <c r="H38" s="125" t="s">
        <v>10</v>
      </c>
      <c r="I38" s="125" t="str">
        <f>LEFT($H38,2)</f>
        <v>NY</v>
      </c>
      <c r="J38" s="125" t="str">
        <f>RIGHT($H38,2)</f>
        <v>NY</v>
      </c>
      <c r="K38" s="212" t="str">
        <f>IF($L38=$M38,L38,CONCATENATE($L38,", ",IF(ISBLANK(N38),"",CONCATENATE(N38,", ")),$M38))</f>
        <v>Northeast</v>
      </c>
      <c r="L38" s="125" t="str">
        <f>INDEX('State '!$A$1:$C$62,MATCH($I38,'State '!$B:$B,0),3)</f>
        <v>Northeast</v>
      </c>
      <c r="M38" s="125" t="str">
        <f>INDEX('State '!$A$1:$C$62,MATCH($J38,'State '!$B:$B,0),3)</f>
        <v>Northeast</v>
      </c>
      <c r="N38" s="125"/>
      <c r="O38" s="87">
        <v>40</v>
      </c>
      <c r="P38" s="87">
        <v>8</v>
      </c>
      <c r="Q38" s="87">
        <v>130</v>
      </c>
      <c r="R38" s="126">
        <v>16</v>
      </c>
      <c r="S38" s="125" t="s">
        <v>135</v>
      </c>
      <c r="T38" s="125" t="s">
        <v>390</v>
      </c>
      <c r="U38" s="125" t="s">
        <v>2344</v>
      </c>
      <c r="V38" s="125" t="s">
        <v>2253</v>
      </c>
      <c r="W38" s="103"/>
      <c r="X38" s="218" t="s">
        <v>2618</v>
      </c>
      <c r="Y38" s="128"/>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115"/>
      <c r="GT38" s="115"/>
      <c r="GU38" s="115"/>
      <c r="GV38" s="115"/>
      <c r="GW38" s="115"/>
      <c r="GX38" s="115"/>
      <c r="GY38" s="115"/>
      <c r="GZ38" s="115"/>
      <c r="HA38" s="115"/>
      <c r="HB38" s="115"/>
      <c r="HC38" s="115"/>
      <c r="HD38" s="115"/>
      <c r="HE38" s="115"/>
      <c r="HF38" s="115"/>
      <c r="HG38" s="115"/>
      <c r="HH38" s="115"/>
      <c r="HI38" s="115"/>
      <c r="HJ38" s="115"/>
      <c r="HK38" s="115"/>
      <c r="HL38" s="115"/>
      <c r="HM38" s="115"/>
      <c r="HN38" s="115"/>
      <c r="HO38" s="115"/>
      <c r="HP38" s="115"/>
      <c r="HQ38" s="115"/>
      <c r="HR38" s="115"/>
      <c r="HS38" s="115"/>
      <c r="HT38" s="115"/>
      <c r="HU38" s="115"/>
      <c r="HV38" s="115"/>
      <c r="HW38" s="115"/>
      <c r="HX38" s="115"/>
      <c r="HY38" s="115"/>
      <c r="HZ38" s="115"/>
      <c r="IA38" s="115"/>
      <c r="IB38" s="115"/>
      <c r="IC38" s="115"/>
      <c r="ID38" s="115"/>
      <c r="IE38" s="115"/>
      <c r="IF38" s="115"/>
      <c r="IG38" s="115"/>
      <c r="IH38" s="115"/>
      <c r="II38" s="115"/>
      <c r="IJ38" s="115"/>
      <c r="IK38" s="115"/>
      <c r="IL38" s="115"/>
      <c r="IM38" s="115"/>
      <c r="IN38" s="115"/>
      <c r="IO38" s="115"/>
      <c r="IP38" s="115"/>
      <c r="IQ38" s="115"/>
      <c r="IR38" s="115"/>
      <c r="IS38" s="115"/>
      <c r="IT38" s="115"/>
      <c r="IU38" s="115"/>
      <c r="IV38" s="115"/>
      <c r="IW38" s="115"/>
      <c r="IX38" s="115"/>
      <c r="IY38" s="115"/>
      <c r="IZ38" s="115"/>
    </row>
    <row r="39" spans="1:260" s="20" customFormat="1" x14ac:dyDescent="0.2">
      <c r="A39" s="124">
        <v>43124</v>
      </c>
      <c r="B39" s="103" t="s">
        <v>2192</v>
      </c>
      <c r="C39" s="103" t="s">
        <v>1891</v>
      </c>
      <c r="D39" s="103" t="s">
        <v>1945</v>
      </c>
      <c r="E39" s="103" t="s">
        <v>398</v>
      </c>
      <c r="F39" s="84"/>
      <c r="G39" s="85">
        <v>2019</v>
      </c>
      <c r="H39" s="125" t="s">
        <v>0</v>
      </c>
      <c r="I39" s="125" t="str">
        <f>LEFT($H39,2)</f>
        <v>LA</v>
      </c>
      <c r="J39" s="125" t="str">
        <f>RIGHT($H39,2)</f>
        <v>LA</v>
      </c>
      <c r="K39" s="212" t="str">
        <f>IF($L39=$M39,L39,CONCATENATE($L39,", ",IF(ISBLANK(N39),"",CONCATENATE(N39,", ")),$M39))</f>
        <v>South Central</v>
      </c>
      <c r="L39" s="125" t="str">
        <f>INDEX('State '!$A$1:$C$62,MATCH($I39,'State '!$B:$B,0),3)</f>
        <v>South Central</v>
      </c>
      <c r="M39" s="125" t="str">
        <f>INDEX('State '!$A$1:$C$62,MATCH($J39,'State '!$B:$B,0),3)</f>
        <v>South Central</v>
      </c>
      <c r="N39" s="125"/>
      <c r="O39" s="87">
        <v>610</v>
      </c>
      <c r="P39" s="87">
        <v>104.3</v>
      </c>
      <c r="Q39" s="87">
        <v>1500</v>
      </c>
      <c r="R39" s="126">
        <v>42</v>
      </c>
      <c r="S39" s="125" t="s">
        <v>135</v>
      </c>
      <c r="T39" s="125" t="s">
        <v>390</v>
      </c>
      <c r="U39" s="125" t="s">
        <v>2246</v>
      </c>
      <c r="V39" s="125" t="s">
        <v>2253</v>
      </c>
      <c r="W39" s="103"/>
      <c r="X39" s="127"/>
      <c r="Y39" s="128"/>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c r="IU39" s="115"/>
      <c r="IV39" s="115"/>
      <c r="IW39" s="115"/>
      <c r="IX39" s="115"/>
      <c r="IY39" s="115"/>
      <c r="IZ39" s="115"/>
    </row>
    <row r="40" spans="1:260" x14ac:dyDescent="0.2">
      <c r="A40" s="159">
        <v>43291</v>
      </c>
      <c r="B40" s="105" t="s">
        <v>2717</v>
      </c>
      <c r="C40" s="105" t="s">
        <v>2718</v>
      </c>
      <c r="D40" s="105" t="s">
        <v>137</v>
      </c>
      <c r="E40" s="105" t="s">
        <v>138</v>
      </c>
      <c r="F40" s="154"/>
      <c r="G40" s="158">
        <v>2019</v>
      </c>
      <c r="H40" s="156" t="s">
        <v>700</v>
      </c>
      <c r="I40" s="156" t="str">
        <f>LEFT($H40,2)</f>
        <v>MN</v>
      </c>
      <c r="J40" s="156" t="str">
        <f>RIGHT($H40,2)</f>
        <v>ND</v>
      </c>
      <c r="K40" s="212" t="str">
        <f>IF($L40=$M40,L40,CONCATENATE($L40,", ",IF(ISBLANK(N40),"",CONCATENATE(N40,", ")),$M40))</f>
        <v>Midwest, Mountain</v>
      </c>
      <c r="L40" s="125" t="str">
        <f>INDEX('State '!$A$1:$C$62,MATCH($I40,'State '!$B:$B,0),3)</f>
        <v>Midwest</v>
      </c>
      <c r="M40" s="125" t="str">
        <f>INDEX('State '!$A$1:$C$62,MATCH($J40,'State '!$B:$B,0),3)</f>
        <v>Mountain</v>
      </c>
      <c r="N40" s="125"/>
      <c r="O40" s="157"/>
      <c r="P40" s="157">
        <v>17.3</v>
      </c>
      <c r="Q40" s="157"/>
      <c r="R40" s="158" t="s">
        <v>2721</v>
      </c>
      <c r="S40" s="156" t="s">
        <v>135</v>
      </c>
      <c r="T40" s="156" t="s">
        <v>390</v>
      </c>
      <c r="U40" s="156" t="s">
        <v>2719</v>
      </c>
      <c r="V40" s="125" t="s">
        <v>2256</v>
      </c>
      <c r="W40" s="103" t="s">
        <v>2720</v>
      </c>
      <c r="X40" s="127"/>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row>
    <row r="41" spans="1:260" s="20" customFormat="1" x14ac:dyDescent="0.2">
      <c r="A41" s="124">
        <v>42614</v>
      </c>
      <c r="B41" s="103" t="s">
        <v>2046</v>
      </c>
      <c r="C41" s="103" t="s">
        <v>2047</v>
      </c>
      <c r="D41" s="103" t="s">
        <v>137</v>
      </c>
      <c r="E41" s="103" t="s">
        <v>2311</v>
      </c>
      <c r="F41" s="84"/>
      <c r="G41" s="85"/>
      <c r="H41" s="125" t="s">
        <v>1898</v>
      </c>
      <c r="I41" s="125" t="str">
        <f>LEFT($H41,2)</f>
        <v>ND</v>
      </c>
      <c r="J41" s="125" t="str">
        <f>RIGHT($H41,2)</f>
        <v>MN</v>
      </c>
      <c r="K41" s="212" t="str">
        <f>IF($L41=$M41,L41,CONCATENATE($L41,", ",IF(ISBLANK(N41),"",CONCATENATE(N41,", ")),$M41))</f>
        <v>Mountain, Midwest</v>
      </c>
      <c r="L41" s="125" t="str">
        <f>INDEX('State '!$A$1:$C$62,MATCH($I41,'State '!$B:$B,0),3)</f>
        <v>Mountain</v>
      </c>
      <c r="M41" s="125" t="str">
        <f>INDEX('State '!$A$1:$C$62,MATCH($J41,'State '!$B:$B,0),3)</f>
        <v>Midwest</v>
      </c>
      <c r="N41" s="125"/>
      <c r="O41" s="87">
        <v>650</v>
      </c>
      <c r="P41" s="87">
        <v>24</v>
      </c>
      <c r="Q41" s="87">
        <v>400</v>
      </c>
      <c r="R41" s="126"/>
      <c r="S41" s="125" t="s">
        <v>135</v>
      </c>
      <c r="T41" s="125" t="s">
        <v>390</v>
      </c>
      <c r="U41" s="125"/>
      <c r="V41" s="125" t="s">
        <v>2256</v>
      </c>
      <c r="W41" s="103"/>
      <c r="X41" s="127"/>
    </row>
    <row r="42" spans="1:260" x14ac:dyDescent="0.2">
      <c r="A42" s="124">
        <v>43124</v>
      </c>
      <c r="B42" s="104" t="s">
        <v>2197</v>
      </c>
      <c r="C42" s="104" t="s">
        <v>2479</v>
      </c>
      <c r="D42" s="104" t="s">
        <v>134</v>
      </c>
      <c r="E42" s="146" t="s">
        <v>2480</v>
      </c>
      <c r="F42" s="86"/>
      <c r="G42" s="170"/>
      <c r="H42" s="125" t="s">
        <v>6</v>
      </c>
      <c r="I42" s="125" t="str">
        <f>LEFT($H42,2)</f>
        <v>TX</v>
      </c>
      <c r="J42" s="125" t="str">
        <f>RIGHT($H42,2)</f>
        <v>TX</v>
      </c>
      <c r="K42" s="212" t="str">
        <f>IF($L42=$M42,L42,CONCATENATE($L42,", ",IF(ISBLANK(N42),"",CONCATENATE(N42,", ")),$M42))</f>
        <v>South Central</v>
      </c>
      <c r="L42" s="125" t="str">
        <f>INDEX('State '!$A$1:$C$62,MATCH($I42,'State '!$B:$B,0),3)</f>
        <v>South Central</v>
      </c>
      <c r="M42" s="125" t="str">
        <f>INDEX('State '!$A$1:$C$62,MATCH($J42,'State '!$B:$B,0),3)</f>
        <v>South Central</v>
      </c>
      <c r="N42" s="125"/>
      <c r="O42" s="148"/>
      <c r="P42" s="148">
        <f>53+26</f>
        <v>79</v>
      </c>
      <c r="Q42" s="148">
        <v>600</v>
      </c>
      <c r="R42" s="87" t="s">
        <v>570</v>
      </c>
      <c r="S42" s="149" t="s">
        <v>139</v>
      </c>
      <c r="T42" s="150" t="s">
        <v>188</v>
      </c>
      <c r="U42" s="151" t="s">
        <v>391</v>
      </c>
      <c r="V42" s="125" t="s">
        <v>2253</v>
      </c>
      <c r="W42" s="103"/>
      <c r="X42" s="127"/>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c r="HG42" s="20"/>
      <c r="HH42" s="20"/>
      <c r="HI42" s="20"/>
      <c r="HJ42" s="20"/>
      <c r="HK42" s="20"/>
      <c r="HL42" s="20"/>
      <c r="HM42" s="20"/>
      <c r="HN42" s="20"/>
      <c r="HO42" s="20"/>
      <c r="HP42" s="20"/>
      <c r="HQ42" s="20"/>
      <c r="HR42" s="20"/>
      <c r="HS42" s="20"/>
      <c r="HT42" s="20"/>
      <c r="HU42" s="20"/>
      <c r="HV42" s="20"/>
      <c r="HW42" s="20"/>
      <c r="HX42" s="20"/>
      <c r="HY42" s="20"/>
      <c r="HZ42" s="20"/>
      <c r="IA42" s="20"/>
      <c r="IB42" s="20"/>
      <c r="IC42" s="20"/>
      <c r="ID42" s="20"/>
      <c r="IE42" s="20"/>
      <c r="IF42" s="20"/>
      <c r="IG42" s="20"/>
      <c r="IH42" s="20"/>
      <c r="II42" s="20"/>
      <c r="IJ42" s="20"/>
      <c r="IK42" s="20"/>
      <c r="IL42" s="20"/>
      <c r="IM42" s="20"/>
      <c r="IN42" s="20"/>
      <c r="IO42" s="20"/>
      <c r="IP42" s="20"/>
      <c r="IQ42" s="20"/>
      <c r="IR42" s="20"/>
      <c r="IS42" s="20"/>
      <c r="IT42" s="20"/>
      <c r="IU42" s="20"/>
      <c r="IV42" s="20"/>
      <c r="IW42" s="20"/>
      <c r="IX42" s="20"/>
      <c r="IY42" s="20"/>
      <c r="IZ42" s="20"/>
    </row>
    <row r="43" spans="1:260" s="20" customFormat="1" x14ac:dyDescent="0.2">
      <c r="A43" s="124">
        <v>43124</v>
      </c>
      <c r="B43" s="103" t="s">
        <v>2097</v>
      </c>
      <c r="C43" s="103" t="s">
        <v>2098</v>
      </c>
      <c r="D43" s="103" t="s">
        <v>134</v>
      </c>
      <c r="E43" s="103" t="s">
        <v>2480</v>
      </c>
      <c r="F43" s="84"/>
      <c r="G43" s="85"/>
      <c r="H43" s="125" t="s">
        <v>11</v>
      </c>
      <c r="I43" s="125" t="str">
        <f>LEFT($H43,2)</f>
        <v>ND</v>
      </c>
      <c r="J43" s="125" t="str">
        <f>RIGHT($H43,2)</f>
        <v>ND</v>
      </c>
      <c r="K43" s="212" t="str">
        <f>IF($L43=$M43,L43,CONCATENATE($L43,", ",IF(ISBLANK(N43),"",CONCATENATE(N43,", ")),$M43))</f>
        <v>Mountain</v>
      </c>
      <c r="L43" s="125" t="str">
        <f>INDEX('State '!$A$1:$C$62,MATCH($I43,'State '!$B:$B,0),3)</f>
        <v>Mountain</v>
      </c>
      <c r="M43" s="125" t="str">
        <f>INDEX('State '!$A$1:$C$62,MATCH($J43,'State '!$B:$B,0),3)</f>
        <v>Mountain</v>
      </c>
      <c r="N43" s="125"/>
      <c r="O43" s="87">
        <v>150</v>
      </c>
      <c r="P43" s="87">
        <v>22</v>
      </c>
      <c r="Q43" s="87">
        <v>222</v>
      </c>
      <c r="R43" s="126">
        <v>24</v>
      </c>
      <c r="S43" s="125" t="s">
        <v>135</v>
      </c>
      <c r="T43" s="125" t="s">
        <v>390</v>
      </c>
      <c r="U43" s="125" t="s">
        <v>2282</v>
      </c>
      <c r="V43" s="125" t="s">
        <v>2253</v>
      </c>
      <c r="W43" s="103"/>
      <c r="X43" s="127"/>
      <c r="Y43" s="128"/>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B43" s="115"/>
      <c r="FC43" s="115"/>
      <c r="FD43" s="115"/>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D43" s="115"/>
      <c r="HE43" s="115"/>
      <c r="HF43" s="115"/>
      <c r="HG43" s="115"/>
      <c r="HH43" s="115"/>
      <c r="HI43" s="115"/>
      <c r="HJ43" s="115"/>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5"/>
      <c r="IU43" s="115"/>
      <c r="IV43" s="115"/>
      <c r="IW43" s="115"/>
      <c r="IX43" s="115"/>
      <c r="IY43" s="115"/>
      <c r="IZ43" s="115"/>
    </row>
    <row r="44" spans="1:260" s="20" customFormat="1" x14ac:dyDescent="0.2">
      <c r="A44" s="124">
        <v>42916</v>
      </c>
      <c r="B44" s="103" t="s">
        <v>2003</v>
      </c>
      <c r="C44" s="103" t="s">
        <v>1942</v>
      </c>
      <c r="D44" s="103" t="s">
        <v>141</v>
      </c>
      <c r="E44" s="103" t="s">
        <v>140</v>
      </c>
      <c r="F44" s="84"/>
      <c r="G44" s="85">
        <v>2020</v>
      </c>
      <c r="H44" s="125" t="s">
        <v>397</v>
      </c>
      <c r="I44" s="125" t="str">
        <f>LEFT($H44,2)</f>
        <v>PA</v>
      </c>
      <c r="J44" s="125" t="str">
        <f>RIGHT($H44,2)</f>
        <v>NY</v>
      </c>
      <c r="K44" s="212" t="str">
        <f>IF($L44=$M44,L44,CONCATENATE($L44,", ",IF(ISBLANK(N44),"",CONCATENATE(N44,", ")),$M44))</f>
        <v>Northeast</v>
      </c>
      <c r="L44" s="125" t="str">
        <f>INDEX('State '!$A$1:$C$62,MATCH($I44,'State '!$B:$B,0),3)</f>
        <v>Northeast</v>
      </c>
      <c r="M44" s="125" t="str">
        <f>INDEX('State '!$A$1:$C$62,MATCH($J44,'State '!$B:$B,0),3)</f>
        <v>Northeast</v>
      </c>
      <c r="N44" s="125"/>
      <c r="O44" s="87">
        <v>800</v>
      </c>
      <c r="P44" s="87">
        <v>50</v>
      </c>
      <c r="Q44" s="87">
        <v>1000</v>
      </c>
      <c r="R44" s="126"/>
      <c r="S44" s="125" t="s">
        <v>135</v>
      </c>
      <c r="T44" s="125" t="s">
        <v>390</v>
      </c>
      <c r="U44" s="125" t="s">
        <v>391</v>
      </c>
      <c r="V44" s="125" t="s">
        <v>2256</v>
      </c>
      <c r="W44" s="103"/>
      <c r="X44" s="127"/>
      <c r="Y44" s="128"/>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c r="EJ44" s="115"/>
      <c r="EK44" s="115"/>
      <c r="EL44" s="115"/>
      <c r="EM44" s="115"/>
      <c r="EN44" s="115"/>
      <c r="EO44" s="115"/>
      <c r="EP44" s="115"/>
      <c r="EQ44" s="115"/>
      <c r="ER44" s="115"/>
      <c r="ES44" s="115"/>
      <c r="ET44" s="115"/>
      <c r="EU44" s="115"/>
      <c r="EV44" s="115"/>
      <c r="EW44" s="115"/>
      <c r="EX44" s="115"/>
      <c r="EY44" s="115"/>
      <c r="EZ44" s="115"/>
      <c r="FA44" s="115"/>
      <c r="FB44" s="115"/>
      <c r="FC44" s="115"/>
      <c r="FD44" s="115"/>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5"/>
      <c r="GA44" s="115"/>
      <c r="GB44" s="115"/>
      <c r="GC44" s="115"/>
      <c r="GD44" s="115"/>
      <c r="GE44" s="115"/>
      <c r="GF44" s="115"/>
      <c r="GG44" s="115"/>
      <c r="GH44" s="115"/>
      <c r="GI44" s="115"/>
      <c r="GJ44" s="115"/>
      <c r="GK44" s="115"/>
      <c r="GL44" s="115"/>
      <c r="GM44" s="115"/>
      <c r="GN44" s="115"/>
      <c r="GO44" s="115"/>
      <c r="GP44" s="115"/>
      <c r="GQ44" s="115"/>
      <c r="GR44" s="115"/>
      <c r="GS44" s="115"/>
      <c r="GT44" s="115"/>
      <c r="GU44" s="115"/>
      <c r="GV44" s="115"/>
      <c r="GW44" s="115"/>
      <c r="GX44" s="115"/>
      <c r="GY44" s="115"/>
      <c r="GZ44" s="115"/>
      <c r="HA44" s="115"/>
      <c r="HB44" s="115"/>
      <c r="HC44" s="115"/>
      <c r="HD44" s="115"/>
      <c r="HE44" s="115"/>
      <c r="HF44" s="115"/>
      <c r="HG44" s="115"/>
      <c r="HH44" s="115"/>
      <c r="HI44" s="115"/>
      <c r="HJ44" s="115"/>
      <c r="HK44" s="115"/>
      <c r="HL44" s="115"/>
      <c r="HM44" s="115"/>
      <c r="HN44" s="115"/>
      <c r="HO44" s="115"/>
      <c r="HP44" s="115"/>
      <c r="HQ44" s="115"/>
      <c r="HR44" s="115"/>
      <c r="HS44" s="115"/>
      <c r="HT44" s="115"/>
      <c r="HU44" s="115"/>
      <c r="HV44" s="115"/>
      <c r="HW44" s="115"/>
      <c r="HX44" s="115"/>
      <c r="HY44" s="115"/>
      <c r="HZ44" s="115"/>
      <c r="IA44" s="115"/>
      <c r="IB44" s="115"/>
      <c r="IC44" s="115"/>
      <c r="ID44" s="115"/>
      <c r="IE44" s="115"/>
      <c r="IF44" s="115"/>
      <c r="IG44" s="115"/>
      <c r="IH44" s="115"/>
      <c r="II44" s="115"/>
      <c r="IJ44" s="115"/>
      <c r="IK44" s="115"/>
      <c r="IL44" s="115"/>
      <c r="IM44" s="115"/>
      <c r="IN44" s="115"/>
      <c r="IO44" s="115"/>
      <c r="IP44" s="115"/>
      <c r="IQ44" s="115"/>
      <c r="IR44" s="115"/>
      <c r="IS44" s="115"/>
      <c r="IT44" s="115"/>
      <c r="IU44" s="115"/>
      <c r="IV44" s="115"/>
      <c r="IW44" s="115"/>
      <c r="IX44" s="115"/>
      <c r="IY44" s="115"/>
      <c r="IZ44" s="115"/>
    </row>
    <row r="45" spans="1:260" s="20" customFormat="1" ht="25.5" x14ac:dyDescent="0.2">
      <c r="A45" s="159">
        <v>43320</v>
      </c>
      <c r="B45" s="105" t="s">
        <v>2733</v>
      </c>
      <c r="C45" s="105" t="s">
        <v>2734</v>
      </c>
      <c r="D45" s="105" t="s">
        <v>141</v>
      </c>
      <c r="E45" s="105" t="s">
        <v>140</v>
      </c>
      <c r="F45" s="154"/>
      <c r="G45" s="158">
        <v>2021</v>
      </c>
      <c r="H45" s="156" t="s">
        <v>1192</v>
      </c>
      <c r="I45" s="156" t="str">
        <f>LEFT($H45,2)</f>
        <v>NM</v>
      </c>
      <c r="J45" s="156" t="str">
        <f>RIGHT($H45,2)</f>
        <v>TX</v>
      </c>
      <c r="K45" s="212" t="str">
        <f>IF($L45=$M45,L45,CONCATENATE($L45,", ",IF(ISBLANK(N45),"",CONCATENATE(N45,", ")),$M45))</f>
        <v>Mountain, South Central</v>
      </c>
      <c r="L45" s="125" t="str">
        <f>INDEX('State '!$A$1:$C$62,MATCH($I45,'State '!$B:$B,0),3)</f>
        <v>Mountain</v>
      </c>
      <c r="M45" s="125" t="str">
        <f>INDEX('State '!$A$1:$C$62,MATCH($J45,'State '!$B:$B,0),3)</f>
        <v>South Central</v>
      </c>
      <c r="N45" s="125"/>
      <c r="O45" s="157"/>
      <c r="P45" s="157">
        <v>120</v>
      </c>
      <c r="Q45" s="157">
        <v>1400</v>
      </c>
      <c r="R45" s="158"/>
      <c r="S45" s="156" t="s">
        <v>135</v>
      </c>
      <c r="T45" s="156" t="s">
        <v>390</v>
      </c>
      <c r="U45" s="156"/>
      <c r="V45" s="125" t="s">
        <v>2256</v>
      </c>
      <c r="W45" s="103" t="s">
        <v>2735</v>
      </c>
      <c r="X45" s="127"/>
      <c r="Y45" s="128"/>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5"/>
      <c r="GF45" s="115"/>
      <c r="GG45" s="115"/>
      <c r="GH45" s="115"/>
      <c r="GI45" s="115"/>
      <c r="GJ45" s="115"/>
      <c r="GK45" s="115"/>
      <c r="GL45" s="115"/>
      <c r="GM45" s="115"/>
      <c r="GN45" s="115"/>
      <c r="GO45" s="115"/>
      <c r="GP45" s="115"/>
      <c r="GQ45" s="115"/>
      <c r="GR45" s="115"/>
      <c r="GS45" s="115"/>
      <c r="GT45" s="115"/>
      <c r="GU45" s="115"/>
      <c r="GV45" s="115"/>
      <c r="GW45" s="115"/>
      <c r="GX45" s="115"/>
      <c r="GY45" s="115"/>
      <c r="GZ45" s="115"/>
      <c r="HA45" s="115"/>
      <c r="HB45" s="115"/>
      <c r="HC45" s="115"/>
      <c r="HD45" s="115"/>
      <c r="HE45" s="115"/>
      <c r="HF45" s="115"/>
      <c r="HG45" s="115"/>
      <c r="HH45" s="115"/>
      <c r="HI45" s="115"/>
      <c r="HJ45" s="115"/>
      <c r="HK45" s="115"/>
      <c r="HL45" s="115"/>
      <c r="HM45" s="115"/>
      <c r="HN45" s="115"/>
      <c r="HO45" s="115"/>
      <c r="HP45" s="115"/>
      <c r="HQ45" s="115"/>
      <c r="HR45" s="115"/>
      <c r="HS45" s="115"/>
      <c r="HT45" s="115"/>
      <c r="HU45" s="115"/>
      <c r="HV45" s="115"/>
      <c r="HW45" s="115"/>
      <c r="HX45" s="115"/>
      <c r="HY45" s="115"/>
      <c r="HZ45" s="115"/>
      <c r="IA45" s="115"/>
      <c r="IB45" s="115"/>
      <c r="IC45" s="115"/>
      <c r="ID45" s="115"/>
      <c r="IE45" s="115"/>
      <c r="IF45" s="115"/>
      <c r="IG45" s="115"/>
      <c r="IH45" s="115"/>
      <c r="II45" s="115"/>
      <c r="IJ45" s="115"/>
      <c r="IK45" s="115"/>
      <c r="IL45" s="115"/>
      <c r="IM45" s="115"/>
      <c r="IN45" s="115"/>
      <c r="IO45" s="115"/>
      <c r="IP45" s="115"/>
      <c r="IQ45" s="115"/>
      <c r="IR45" s="115"/>
      <c r="IS45" s="115"/>
      <c r="IT45" s="115"/>
      <c r="IU45" s="115"/>
      <c r="IV45" s="115"/>
      <c r="IW45" s="115"/>
      <c r="IX45" s="115"/>
      <c r="IY45" s="115"/>
      <c r="IZ45" s="115"/>
    </row>
    <row r="46" spans="1:260" x14ac:dyDescent="0.2">
      <c r="A46" s="124">
        <v>42886</v>
      </c>
      <c r="B46" s="105" t="s">
        <v>2361</v>
      </c>
      <c r="C46" s="105" t="s">
        <v>2361</v>
      </c>
      <c r="D46" s="105" t="s">
        <v>137</v>
      </c>
      <c r="E46" s="105" t="s">
        <v>138</v>
      </c>
      <c r="F46" s="154"/>
      <c r="G46" s="155">
        <v>2023</v>
      </c>
      <c r="H46" s="156" t="s">
        <v>0</v>
      </c>
      <c r="I46" s="156" t="str">
        <f>LEFT($H46,2)</f>
        <v>LA</v>
      </c>
      <c r="J46" s="156" t="str">
        <f>RIGHT($H46,2)</f>
        <v>LA</v>
      </c>
      <c r="K46" s="212" t="str">
        <f>IF($L46=$M46,L46,CONCATENATE($L46,", ",IF(ISBLANK(N46),"",CONCATENATE(N46,", ")),$M46))</f>
        <v>South Central</v>
      </c>
      <c r="L46" s="125" t="str">
        <f>INDEX('State '!$A$1:$C$62,MATCH($I46,'State '!$B:$B,0),3)</f>
        <v>South Central</v>
      </c>
      <c r="M46" s="125" t="str">
        <f>INDEX('State '!$A$1:$C$62,MATCH($J46,'State '!$B:$B,0),3)</f>
        <v>South Central</v>
      </c>
      <c r="N46" s="125"/>
      <c r="O46" s="157"/>
      <c r="P46" s="157">
        <v>96</v>
      </c>
      <c r="Q46" s="157">
        <v>4000</v>
      </c>
      <c r="R46" s="158"/>
      <c r="S46" s="156" t="s">
        <v>139</v>
      </c>
      <c r="T46" s="156" t="s">
        <v>390</v>
      </c>
      <c r="U46" s="156" t="s">
        <v>2362</v>
      </c>
      <c r="V46" s="125" t="s">
        <v>2253</v>
      </c>
      <c r="W46" s="103"/>
      <c r="X46" s="127"/>
    </row>
    <row r="47" spans="1:260" s="20" customFormat="1" ht="25.5" x14ac:dyDescent="0.2">
      <c r="A47" s="124">
        <v>43192</v>
      </c>
      <c r="B47" s="105" t="s">
        <v>2377</v>
      </c>
      <c r="C47" s="105" t="s">
        <v>286</v>
      </c>
      <c r="D47" s="105" t="s">
        <v>141</v>
      </c>
      <c r="E47" s="105" t="s">
        <v>432</v>
      </c>
      <c r="F47" s="154"/>
      <c r="G47" s="155">
        <v>2018</v>
      </c>
      <c r="H47" s="156" t="s">
        <v>2383</v>
      </c>
      <c r="I47" s="156" t="str">
        <f>LEFT($H47,2)</f>
        <v>MD</v>
      </c>
      <c r="J47" s="156" t="str">
        <f>RIGHT($H47,2)</f>
        <v>VA</v>
      </c>
      <c r="K47" s="212" t="str">
        <f>IF($L47=$M47,L47,CONCATENATE($L47,", ",IF(ISBLANK(N47),"",CONCATENATE(N47,", ")),$M47))</f>
        <v>Northeast</v>
      </c>
      <c r="L47" s="125" t="str">
        <f>INDEX('State '!$A$1:$C$62,MATCH($I47,'State '!$B:$B,0),3)</f>
        <v>Northeast</v>
      </c>
      <c r="M47" s="125" t="str">
        <f>INDEX('State '!$A$1:$C$62,MATCH($J47,'State '!$B:$B,0),3)</f>
        <v>Northeast</v>
      </c>
      <c r="N47" s="125"/>
      <c r="O47" s="157">
        <v>147.30000000000001</v>
      </c>
      <c r="P47" s="157"/>
      <c r="Q47" s="157">
        <v>294</v>
      </c>
      <c r="R47" s="158"/>
      <c r="S47" s="125" t="s">
        <v>135</v>
      </c>
      <c r="T47" s="125" t="s">
        <v>390</v>
      </c>
      <c r="U47" s="156" t="s">
        <v>2378</v>
      </c>
      <c r="V47" s="125" t="s">
        <v>2256</v>
      </c>
      <c r="W47" s="103"/>
      <c r="X47" s="127"/>
      <c r="Y47" s="128"/>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c r="IU47" s="115"/>
      <c r="IV47" s="115"/>
      <c r="IW47" s="115"/>
      <c r="IX47" s="115"/>
      <c r="IY47" s="115"/>
      <c r="IZ47" s="115"/>
    </row>
    <row r="48" spans="1:260" s="20" customFormat="1" x14ac:dyDescent="0.2">
      <c r="A48" s="124">
        <v>43252</v>
      </c>
      <c r="B48" s="105" t="s">
        <v>2676</v>
      </c>
      <c r="C48" s="105" t="s">
        <v>263</v>
      </c>
      <c r="D48" s="105" t="s">
        <v>134</v>
      </c>
      <c r="E48" s="105" t="s">
        <v>138</v>
      </c>
      <c r="F48" s="154"/>
      <c r="G48" s="155">
        <v>2019</v>
      </c>
      <c r="H48" s="156" t="s">
        <v>487</v>
      </c>
      <c r="I48" s="156" t="str">
        <f>LEFT($H48,2)</f>
        <v>PA</v>
      </c>
      <c r="J48" s="156" t="str">
        <f>RIGHT($H48,2)</f>
        <v>WV</v>
      </c>
      <c r="K48" s="212" t="str">
        <f>IF($L48=$M48,L48,CONCATENATE($L48,", ",IF(ISBLANK(N48),"",CONCATENATE(N48,", ")),$M48))</f>
        <v>Northeast</v>
      </c>
      <c r="L48" s="125" t="str">
        <f>INDEX('State '!$A$1:$C$62,MATCH($I48,'State '!$B:$B,0),3)</f>
        <v>Northeast</v>
      </c>
      <c r="M48" s="125" t="str">
        <f>INDEX('State '!$A$1:$C$62,MATCH($J48,'State '!$B:$B,0),3)</f>
        <v>Northeast</v>
      </c>
      <c r="N48" s="125"/>
      <c r="O48" s="157">
        <v>24.97</v>
      </c>
      <c r="P48" s="157">
        <v>3.37</v>
      </c>
      <c r="Q48" s="157">
        <v>47.5</v>
      </c>
      <c r="R48" s="158">
        <v>8</v>
      </c>
      <c r="S48" s="125" t="s">
        <v>135</v>
      </c>
      <c r="T48" s="125" t="s">
        <v>390</v>
      </c>
      <c r="U48" s="156" t="s">
        <v>2677</v>
      </c>
      <c r="V48" s="125" t="s">
        <v>2256</v>
      </c>
      <c r="W48" s="103"/>
      <c r="X48" s="127"/>
      <c r="Y48" s="128"/>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115"/>
      <c r="EN48" s="115"/>
      <c r="EO48" s="115"/>
      <c r="EP48" s="115"/>
      <c r="EQ48" s="115"/>
      <c r="ER48" s="115"/>
      <c r="ES48" s="115"/>
      <c r="ET48" s="115"/>
      <c r="EU48" s="115"/>
      <c r="EV48" s="115"/>
      <c r="EW48" s="115"/>
      <c r="EX48" s="115"/>
      <c r="EY48" s="115"/>
      <c r="EZ48" s="115"/>
      <c r="FA48" s="115"/>
      <c r="FB48" s="115"/>
      <c r="FC48" s="115"/>
      <c r="FD48" s="115"/>
      <c r="FE48" s="115"/>
      <c r="FF48" s="115"/>
      <c r="FG48" s="115"/>
      <c r="FH48" s="115"/>
      <c r="FI48" s="115"/>
      <c r="FJ48" s="115"/>
      <c r="FK48" s="115"/>
      <c r="FL48" s="115"/>
      <c r="FM48" s="115"/>
      <c r="FN48" s="115"/>
      <c r="FO48" s="115"/>
      <c r="FP48" s="115"/>
      <c r="FQ48" s="115"/>
      <c r="FR48" s="115"/>
      <c r="FS48" s="115"/>
      <c r="FT48" s="115"/>
      <c r="FU48" s="115"/>
      <c r="FV48" s="115"/>
      <c r="FW48" s="115"/>
      <c r="FX48" s="115"/>
      <c r="FY48" s="115"/>
      <c r="FZ48" s="115"/>
      <c r="GA48" s="115"/>
      <c r="GB48" s="115"/>
      <c r="GC48" s="115"/>
      <c r="GD48" s="115"/>
      <c r="GE48" s="115"/>
      <c r="GF48" s="115"/>
      <c r="GG48" s="115"/>
      <c r="GH48" s="115"/>
      <c r="GI48" s="115"/>
      <c r="GJ48" s="115"/>
      <c r="GK48" s="115"/>
      <c r="GL48" s="115"/>
      <c r="GM48" s="115"/>
      <c r="GN48" s="115"/>
      <c r="GO48" s="115"/>
      <c r="GP48" s="115"/>
      <c r="GQ48" s="115"/>
      <c r="GR48" s="115"/>
      <c r="GS48" s="115"/>
      <c r="GT48" s="115"/>
      <c r="GU48" s="115"/>
      <c r="GV48" s="115"/>
      <c r="GW48" s="115"/>
      <c r="GX48" s="115"/>
      <c r="GY48" s="115"/>
      <c r="GZ48" s="115"/>
      <c r="HA48" s="115"/>
      <c r="HB48" s="115"/>
      <c r="HC48" s="115"/>
      <c r="HD48" s="115"/>
      <c r="HE48" s="115"/>
      <c r="HF48" s="115"/>
      <c r="HG48" s="115"/>
      <c r="HH48" s="115"/>
      <c r="HI48" s="115"/>
      <c r="HJ48" s="115"/>
      <c r="HK48" s="115"/>
      <c r="HL48" s="115"/>
      <c r="HM48" s="115"/>
      <c r="HN48" s="115"/>
      <c r="HO48" s="115"/>
      <c r="HP48" s="115"/>
      <c r="HQ48" s="115"/>
      <c r="HR48" s="115"/>
      <c r="HS48" s="115"/>
      <c r="HT48" s="115"/>
      <c r="HU48" s="115"/>
      <c r="HV48" s="115"/>
      <c r="HW48" s="115"/>
      <c r="HX48" s="115"/>
      <c r="HY48" s="115"/>
      <c r="HZ48" s="115"/>
      <c r="IA48" s="115"/>
      <c r="IB48" s="115"/>
      <c r="IC48" s="115"/>
      <c r="ID48" s="115"/>
      <c r="IE48" s="115"/>
      <c r="IF48" s="115"/>
      <c r="IG48" s="115"/>
      <c r="IH48" s="115"/>
      <c r="II48" s="115"/>
      <c r="IJ48" s="115"/>
      <c r="IK48" s="115"/>
      <c r="IL48" s="115"/>
      <c r="IM48" s="115"/>
      <c r="IN48" s="115"/>
      <c r="IO48" s="115"/>
      <c r="IP48" s="115"/>
      <c r="IQ48" s="115"/>
      <c r="IR48" s="115"/>
      <c r="IS48" s="115"/>
      <c r="IT48" s="115"/>
      <c r="IU48" s="115"/>
      <c r="IV48" s="115"/>
      <c r="IW48" s="115"/>
      <c r="IX48" s="115"/>
      <c r="IY48" s="115"/>
      <c r="IZ48" s="115"/>
    </row>
    <row r="49" spans="1:260" s="20" customFormat="1" ht="51" x14ac:dyDescent="0.2">
      <c r="A49" s="124">
        <v>43182</v>
      </c>
      <c r="B49" s="103" t="s">
        <v>2224</v>
      </c>
      <c r="C49" s="104" t="s">
        <v>219</v>
      </c>
      <c r="D49" s="104" t="s">
        <v>141</v>
      </c>
      <c r="E49" s="103" t="s">
        <v>144</v>
      </c>
      <c r="F49" s="84">
        <v>43298</v>
      </c>
      <c r="G49" s="85">
        <v>2018</v>
      </c>
      <c r="H49" s="125" t="s">
        <v>832</v>
      </c>
      <c r="I49" s="125" t="str">
        <f>LEFT($H49,2)</f>
        <v>PA</v>
      </c>
      <c r="J49" s="125" t="str">
        <f>RIGHT($H49,2)</f>
        <v>DE</v>
      </c>
      <c r="K49" s="212" t="str">
        <f>IF($L49=$M49,L49,CONCATENATE($L49,", ",IF(ISBLANK(N49),"",CONCATENATE(N49,", ")),$M49))</f>
        <v>Northeast</v>
      </c>
      <c r="L49" s="125" t="str">
        <f>INDEX('State '!$A$1:$C$62,MATCH($I49,'State '!$B:$B,0),3)</f>
        <v>Northeast</v>
      </c>
      <c r="M49" s="125" t="str">
        <f>INDEX('State '!$A$1:$C$62,MATCH($J49,'State '!$B:$B,0),3)</f>
        <v>Northeast</v>
      </c>
      <c r="N49" s="125"/>
      <c r="O49" s="87">
        <v>98.6</v>
      </c>
      <c r="P49" s="87">
        <v>40</v>
      </c>
      <c r="Q49" s="87">
        <v>61</v>
      </c>
      <c r="R49" s="126" t="s">
        <v>2223</v>
      </c>
      <c r="S49" s="125" t="s">
        <v>135</v>
      </c>
      <c r="T49" s="125" t="s">
        <v>390</v>
      </c>
      <c r="U49" s="125" t="s">
        <v>2405</v>
      </c>
      <c r="V49" s="125" t="s">
        <v>2256</v>
      </c>
      <c r="W49" s="103" t="s">
        <v>2784</v>
      </c>
      <c r="X49" s="127"/>
      <c r="Y49" s="128"/>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c r="EJ49" s="115"/>
      <c r="EK49" s="115"/>
      <c r="EL49" s="115"/>
      <c r="EM49" s="115"/>
      <c r="EN49" s="115"/>
      <c r="EO49" s="115"/>
      <c r="EP49" s="115"/>
      <c r="EQ49" s="115"/>
      <c r="ER49" s="115"/>
      <c r="ES49" s="115"/>
      <c r="ET49" s="115"/>
      <c r="EU49" s="115"/>
      <c r="EV49" s="115"/>
      <c r="EW49" s="115"/>
      <c r="EX49" s="115"/>
      <c r="EY49" s="115"/>
      <c r="EZ49" s="115"/>
      <c r="FA49" s="115"/>
      <c r="FB49" s="115"/>
      <c r="FC49" s="115"/>
      <c r="FD49" s="115"/>
      <c r="FE49" s="115"/>
      <c r="FF49" s="115"/>
      <c r="FG49" s="115"/>
      <c r="FH49" s="115"/>
      <c r="FI49" s="115"/>
      <c r="FJ49" s="115"/>
      <c r="FK49" s="115"/>
      <c r="FL49" s="115"/>
      <c r="FM49" s="115"/>
      <c r="FN49" s="115"/>
      <c r="FO49" s="115"/>
      <c r="FP49" s="115"/>
      <c r="FQ49" s="115"/>
      <c r="FR49" s="115"/>
      <c r="FS49" s="115"/>
      <c r="FT49" s="115"/>
      <c r="FU49" s="115"/>
      <c r="FV49" s="115"/>
      <c r="FW49" s="115"/>
      <c r="FX49" s="115"/>
      <c r="FY49" s="115"/>
      <c r="FZ49" s="115"/>
      <c r="GA49" s="115"/>
      <c r="GB49" s="115"/>
      <c r="GC49" s="115"/>
      <c r="GD49" s="115"/>
      <c r="GE49" s="115"/>
      <c r="GF49" s="115"/>
      <c r="GG49" s="115"/>
      <c r="GH49" s="115"/>
      <c r="GI49" s="115"/>
      <c r="GJ49" s="115"/>
      <c r="GK49" s="115"/>
      <c r="GL49" s="115"/>
      <c r="GM49" s="115"/>
      <c r="GN49" s="115"/>
      <c r="GO49" s="115"/>
      <c r="GP49" s="115"/>
      <c r="GQ49" s="115"/>
      <c r="GR49" s="115"/>
      <c r="GS49" s="115"/>
      <c r="GT49" s="115"/>
      <c r="GU49" s="115"/>
      <c r="GV49" s="115"/>
      <c r="GW49" s="115"/>
      <c r="GX49" s="115"/>
      <c r="GY49" s="115"/>
      <c r="GZ49" s="115"/>
      <c r="HA49" s="115"/>
      <c r="HB49" s="115"/>
      <c r="HC49" s="115"/>
      <c r="HD49" s="115"/>
      <c r="HE49" s="115"/>
      <c r="HF49" s="115"/>
      <c r="HG49" s="115"/>
      <c r="HH49" s="115"/>
      <c r="HI49" s="115"/>
      <c r="HJ49" s="115"/>
      <c r="HK49" s="115"/>
      <c r="HL49" s="115"/>
      <c r="HM49" s="115"/>
      <c r="HN49" s="115"/>
      <c r="HO49" s="115"/>
      <c r="HP49" s="115"/>
      <c r="HQ49" s="115"/>
      <c r="HR49" s="115"/>
      <c r="HS49" s="115"/>
      <c r="HT49" s="115"/>
      <c r="HU49" s="115"/>
      <c r="HV49" s="115"/>
      <c r="HW49" s="115"/>
      <c r="HX49" s="115"/>
      <c r="HY49" s="115"/>
      <c r="HZ49" s="115"/>
      <c r="IA49" s="115"/>
      <c r="IB49" s="115"/>
      <c r="IC49" s="115"/>
      <c r="ID49" s="115"/>
      <c r="IE49" s="115"/>
      <c r="IF49" s="115"/>
      <c r="IG49" s="115"/>
      <c r="IH49" s="115"/>
      <c r="II49" s="115"/>
      <c r="IJ49" s="115"/>
      <c r="IK49" s="115"/>
      <c r="IL49" s="115"/>
      <c r="IM49" s="115"/>
      <c r="IN49" s="115"/>
      <c r="IO49" s="115"/>
      <c r="IP49" s="115"/>
      <c r="IQ49" s="115"/>
      <c r="IR49" s="115"/>
      <c r="IS49" s="115"/>
      <c r="IT49" s="115"/>
      <c r="IU49" s="115"/>
      <c r="IV49" s="115"/>
      <c r="IW49" s="115"/>
      <c r="IX49" s="115"/>
      <c r="IY49" s="115"/>
      <c r="IZ49" s="115"/>
    </row>
    <row r="50" spans="1:260" x14ac:dyDescent="0.2">
      <c r="A50" s="124">
        <v>43192</v>
      </c>
      <c r="B50" s="103" t="s">
        <v>2168</v>
      </c>
      <c r="C50" s="103" t="s">
        <v>1791</v>
      </c>
      <c r="D50" s="103" t="s">
        <v>141</v>
      </c>
      <c r="E50" s="103" t="s">
        <v>432</v>
      </c>
      <c r="F50" s="84"/>
      <c r="G50" s="85">
        <v>2018</v>
      </c>
      <c r="H50" s="125" t="s">
        <v>10</v>
      </c>
      <c r="I50" s="125" t="str">
        <f>LEFT($H50,2)</f>
        <v>NY</v>
      </c>
      <c r="J50" s="125" t="str">
        <f>RIGHT($H50,2)</f>
        <v>NY</v>
      </c>
      <c r="K50" s="212" t="str">
        <f>IF($L50=$M50,L50,CONCATENATE($L50,", ",IF(ISBLANK(N50),"",CONCATENATE(N50,", ")),$M50))</f>
        <v>Northeast</v>
      </c>
      <c r="L50" s="125" t="str">
        <f>INDEX('State '!$A$1:$C$62,MATCH($I50,'State '!$B:$B,0),3)</f>
        <v>Northeast</v>
      </c>
      <c r="M50" s="125" t="str">
        <f>INDEX('State '!$A$1:$C$62,MATCH($J50,'State '!$B:$B,0),3)</f>
        <v>Northeast</v>
      </c>
      <c r="N50" s="125"/>
      <c r="O50" s="87">
        <v>275</v>
      </c>
      <c r="P50" s="87">
        <v>8</v>
      </c>
      <c r="Q50" s="87">
        <v>223</v>
      </c>
      <c r="R50" s="126" t="s">
        <v>555</v>
      </c>
      <c r="S50" s="125" t="s">
        <v>1880</v>
      </c>
      <c r="T50" s="125" t="s">
        <v>390</v>
      </c>
      <c r="U50" s="125" t="s">
        <v>2407</v>
      </c>
      <c r="V50" s="125" t="s">
        <v>2253</v>
      </c>
      <c r="W50" s="103"/>
      <c r="X50" s="218" t="s">
        <v>2619</v>
      </c>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c r="HG50" s="20"/>
      <c r="HH50" s="20"/>
      <c r="HI50" s="20"/>
      <c r="HJ50" s="20"/>
      <c r="HK50" s="20"/>
      <c r="HL50" s="20"/>
      <c r="HM50" s="20"/>
      <c r="HN50" s="20"/>
      <c r="HO50" s="20"/>
      <c r="HP50" s="20"/>
      <c r="HQ50" s="20"/>
      <c r="HR50" s="20"/>
      <c r="HS50" s="20"/>
      <c r="HT50" s="20"/>
      <c r="HU50" s="20"/>
      <c r="HV50" s="20"/>
      <c r="HW50" s="20"/>
      <c r="HX50" s="20"/>
      <c r="HY50" s="20"/>
      <c r="HZ50" s="20"/>
      <c r="IA50" s="20"/>
      <c r="IB50" s="20"/>
      <c r="IC50" s="20"/>
      <c r="ID50" s="20"/>
      <c r="IE50" s="20"/>
      <c r="IF50" s="20"/>
      <c r="IG50" s="20"/>
      <c r="IH50" s="20"/>
      <c r="II50" s="20"/>
      <c r="IJ50" s="20"/>
      <c r="IK50" s="20"/>
      <c r="IL50" s="20"/>
      <c r="IM50" s="20"/>
      <c r="IN50" s="20"/>
      <c r="IO50" s="20"/>
      <c r="IP50" s="20"/>
      <c r="IQ50" s="20"/>
      <c r="IR50" s="20"/>
      <c r="IS50" s="20"/>
      <c r="IT50" s="20"/>
      <c r="IU50" s="20"/>
      <c r="IV50" s="20"/>
      <c r="IW50" s="20"/>
      <c r="IX50" s="20"/>
      <c r="IY50" s="20"/>
      <c r="IZ50" s="20"/>
    </row>
    <row r="51" spans="1:260" x14ac:dyDescent="0.2">
      <c r="A51" s="159">
        <v>43314</v>
      </c>
      <c r="B51" s="105" t="s">
        <v>2381</v>
      </c>
      <c r="C51" s="105" t="s">
        <v>237</v>
      </c>
      <c r="D51" s="105" t="s">
        <v>134</v>
      </c>
      <c r="E51" s="105" t="s">
        <v>432</v>
      </c>
      <c r="F51" s="154"/>
      <c r="G51" s="155">
        <v>2018</v>
      </c>
      <c r="H51" s="156" t="s">
        <v>2292</v>
      </c>
      <c r="I51" s="156" t="str">
        <f>LEFT($H51,2)</f>
        <v>LA</v>
      </c>
      <c r="J51" s="156" t="str">
        <f>RIGHT($H51,2)</f>
        <v>TX</v>
      </c>
      <c r="K51" s="212" t="str">
        <f>IF($L51=$M51,L51,CONCATENATE($L51,", ",IF(ISBLANK(N51),"",CONCATENATE(N51,", ")),$M51))</f>
        <v>South Central</v>
      </c>
      <c r="L51" s="125" t="str">
        <f>INDEX('State '!$A$1:$C$62,MATCH($I51,'State '!$B:$B,0),3)</f>
        <v>South Central</v>
      </c>
      <c r="M51" s="125" t="str">
        <f>INDEX('State '!$A$1:$C$62,MATCH($J51,'State '!$B:$B,0),3)</f>
        <v>South Central</v>
      </c>
      <c r="N51" s="125"/>
      <c r="O51" s="157">
        <v>68.900000000000006</v>
      </c>
      <c r="P51" s="157">
        <v>24.7</v>
      </c>
      <c r="Q51" s="157">
        <v>275</v>
      </c>
      <c r="R51" s="158"/>
      <c r="S51" s="156" t="s">
        <v>135</v>
      </c>
      <c r="T51" s="156" t="s">
        <v>390</v>
      </c>
      <c r="U51" s="156" t="s">
        <v>2382</v>
      </c>
      <c r="V51" s="125" t="s">
        <v>2256</v>
      </c>
      <c r="W51" s="103"/>
      <c r="X51" s="127"/>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row>
    <row r="52" spans="1:260" s="20" customFormat="1" x14ac:dyDescent="0.2">
      <c r="A52" s="124">
        <v>43124</v>
      </c>
      <c r="B52" s="103" t="s">
        <v>2333</v>
      </c>
      <c r="C52" s="103" t="s">
        <v>2332</v>
      </c>
      <c r="D52" s="103" t="s">
        <v>141</v>
      </c>
      <c r="E52" s="103" t="s">
        <v>432</v>
      </c>
      <c r="F52" s="84"/>
      <c r="G52" s="85">
        <v>2018</v>
      </c>
      <c r="H52" s="125" t="s">
        <v>22</v>
      </c>
      <c r="I52" s="125" t="str">
        <f>LEFT($H52,2)</f>
        <v>GA</v>
      </c>
      <c r="J52" s="125" t="str">
        <f>RIGHT($H52,2)</f>
        <v>GA</v>
      </c>
      <c r="K52" s="212" t="str">
        <f>IF($L52=$M52,L52,CONCATENATE($L52,", ",IF(ISBLANK(N52),"",CONCATENATE(N52,", ")),$M52))</f>
        <v>Southeast</v>
      </c>
      <c r="L52" s="125" t="str">
        <f>INDEX('State '!$A$1:$C$62,MATCH($I52,'State '!$B:$B,0),3)</f>
        <v>Southeast</v>
      </c>
      <c r="M52" s="125" t="str">
        <f>INDEX('State '!$A$1:$C$62,MATCH($J52,'State '!$B:$B,0),3)</f>
        <v>Southeast</v>
      </c>
      <c r="N52" s="125"/>
      <c r="O52" s="87">
        <v>114</v>
      </c>
      <c r="P52" s="87"/>
      <c r="Q52" s="87">
        <v>769</v>
      </c>
      <c r="R52" s="126"/>
      <c r="S52" s="125" t="s">
        <v>135</v>
      </c>
      <c r="T52" s="125" t="s">
        <v>390</v>
      </c>
      <c r="U52" s="125" t="s">
        <v>2331</v>
      </c>
      <c r="V52" s="125" t="s">
        <v>2253</v>
      </c>
      <c r="W52" s="103" t="s">
        <v>2538</v>
      </c>
      <c r="X52" s="127"/>
    </row>
    <row r="53" spans="1:260" ht="25.5" x14ac:dyDescent="0.2">
      <c r="A53" s="159">
        <v>43229</v>
      </c>
      <c r="B53" s="105" t="s">
        <v>2408</v>
      </c>
      <c r="C53" s="105" t="s">
        <v>232</v>
      </c>
      <c r="D53" s="105" t="s">
        <v>141</v>
      </c>
      <c r="E53" s="105" t="s">
        <v>138</v>
      </c>
      <c r="F53" s="154"/>
      <c r="G53" s="158">
        <v>2019</v>
      </c>
      <c r="H53" s="156" t="s">
        <v>2409</v>
      </c>
      <c r="I53" s="156" t="str">
        <f>LEFT($H53,2)</f>
        <v>PA</v>
      </c>
      <c r="J53" s="156" t="str">
        <f>RIGHT($H53,2)</f>
        <v>ON</v>
      </c>
      <c r="K53" s="212" t="str">
        <f>IF($L53=$M53,L53,CONCATENATE($L53,", ",IF(ISBLANK(N53),"",CONCATENATE(N53,", ")),$M53))</f>
        <v>Northeast, Canada</v>
      </c>
      <c r="L53" s="125" t="str">
        <f>INDEX('State '!$A$1:$C$62,MATCH($I53,'State '!$B:$B,0),3)</f>
        <v>Northeast</v>
      </c>
      <c r="M53" s="125" t="str">
        <f>INDEX('State '!$A$1:$C$62,MATCH($J53,'State '!$B:$B,0),3)</f>
        <v>Canada</v>
      </c>
      <c r="N53" s="125"/>
      <c r="O53" s="157">
        <v>141</v>
      </c>
      <c r="P53" s="157">
        <v>25</v>
      </c>
      <c r="Q53" s="157">
        <v>300</v>
      </c>
      <c r="R53" s="158">
        <v>26</v>
      </c>
      <c r="S53" s="156" t="s">
        <v>135</v>
      </c>
      <c r="T53" s="156" t="s">
        <v>390</v>
      </c>
      <c r="U53" s="156" t="s">
        <v>2603</v>
      </c>
      <c r="V53" s="125" t="s">
        <v>2256</v>
      </c>
      <c r="W53" s="103"/>
      <c r="X53" s="218" t="s">
        <v>2620</v>
      </c>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row>
    <row r="54" spans="1:260" s="20" customFormat="1" x14ac:dyDescent="0.2">
      <c r="A54" s="159">
        <v>43291</v>
      </c>
      <c r="B54" s="105" t="s">
        <v>2710</v>
      </c>
      <c r="C54" s="105" t="s">
        <v>2500</v>
      </c>
      <c r="D54" s="105" t="s">
        <v>134</v>
      </c>
      <c r="E54" s="105" t="s">
        <v>138</v>
      </c>
      <c r="F54" s="154"/>
      <c r="G54" s="158">
        <v>2020</v>
      </c>
      <c r="H54" s="156" t="s">
        <v>33</v>
      </c>
      <c r="I54" s="156" t="str">
        <f>LEFT($H54,2)</f>
        <v>WV</v>
      </c>
      <c r="J54" s="156" t="str">
        <f>RIGHT($H54,2)</f>
        <v>WV</v>
      </c>
      <c r="K54" s="212" t="str">
        <f>IF($L54=$M54,L54,CONCATENATE($L54,", ",IF(ISBLANK(N54),"",CONCATENATE(N54,", ")),$M54))</f>
        <v>Northeast</v>
      </c>
      <c r="L54" s="125" t="str">
        <f>INDEX('State '!$A$1:$C$62,MATCH($I54,'State '!$B:$B,0),3)</f>
        <v>Northeast</v>
      </c>
      <c r="M54" s="125" t="str">
        <f>INDEX('State '!$A$1:$C$62,MATCH($J54,'State '!$B:$B,0),3)</f>
        <v>Northeast</v>
      </c>
      <c r="N54" s="125"/>
      <c r="O54" s="157">
        <v>20.100000000000001</v>
      </c>
      <c r="P54" s="157">
        <v>5</v>
      </c>
      <c r="Q54" s="157">
        <v>85</v>
      </c>
      <c r="R54" s="158">
        <v>12</v>
      </c>
      <c r="S54" s="156" t="s">
        <v>139</v>
      </c>
      <c r="T54" s="156" t="s">
        <v>390</v>
      </c>
      <c r="U54" s="156" t="s">
        <v>2711</v>
      </c>
      <c r="V54" s="125" t="s">
        <v>2253</v>
      </c>
      <c r="W54" s="103" t="s">
        <v>2712</v>
      </c>
      <c r="X54" s="218"/>
    </row>
    <row r="55" spans="1:260" s="20" customFormat="1" ht="25.5" x14ac:dyDescent="0.2">
      <c r="A55" s="159">
        <v>43192</v>
      </c>
      <c r="B55" s="105" t="s">
        <v>2502</v>
      </c>
      <c r="C55" s="105" t="s">
        <v>2500</v>
      </c>
      <c r="D55" s="105" t="s">
        <v>141</v>
      </c>
      <c r="E55" s="105" t="s">
        <v>432</v>
      </c>
      <c r="F55" s="154"/>
      <c r="G55" s="158">
        <v>2018</v>
      </c>
      <c r="H55" s="156" t="s">
        <v>487</v>
      </c>
      <c r="I55" s="156" t="str">
        <f>LEFT($H55,2)</f>
        <v>PA</v>
      </c>
      <c r="J55" s="156" t="str">
        <f>RIGHT($H55,2)</f>
        <v>WV</v>
      </c>
      <c r="K55" s="212" t="str">
        <f>IF($L55=$M55,L55,CONCATENATE($L55,", ",IF(ISBLANK(N55),"",CONCATENATE(N55,", ")),$M55))</f>
        <v>Northeast</v>
      </c>
      <c r="L55" s="125" t="str">
        <f>INDEX('State '!$A$1:$C$62,MATCH($I55,'State '!$B:$B,0),3)</f>
        <v>Northeast</v>
      </c>
      <c r="M55" s="125" t="str">
        <f>INDEX('State '!$A$1:$C$62,MATCH($J55,'State '!$B:$B,0),3)</f>
        <v>Northeast</v>
      </c>
      <c r="N55" s="125"/>
      <c r="O55" s="157"/>
      <c r="P55" s="157">
        <v>7.87</v>
      </c>
      <c r="Q55" s="157">
        <v>600</v>
      </c>
      <c r="R55" s="158" t="s">
        <v>2504</v>
      </c>
      <c r="S55" s="156" t="s">
        <v>135</v>
      </c>
      <c r="T55" s="156" t="s">
        <v>390</v>
      </c>
      <c r="U55" s="156" t="s">
        <v>2501</v>
      </c>
      <c r="V55" s="125" t="s">
        <v>2256</v>
      </c>
      <c r="W55" s="103" t="s">
        <v>2536</v>
      </c>
      <c r="X55" s="218" t="s">
        <v>2621</v>
      </c>
    </row>
    <row r="56" spans="1:260" x14ac:dyDescent="0.2">
      <c r="A56" s="124">
        <v>43291</v>
      </c>
      <c r="B56" s="104" t="s">
        <v>2491</v>
      </c>
      <c r="C56" s="104" t="s">
        <v>216</v>
      </c>
      <c r="D56" s="104" t="s">
        <v>141</v>
      </c>
      <c r="E56" s="146" t="s">
        <v>432</v>
      </c>
      <c r="F56" s="86"/>
      <c r="G56" s="147">
        <v>2018</v>
      </c>
      <c r="H56" s="125" t="s">
        <v>22</v>
      </c>
      <c r="I56" s="125" t="str">
        <f>LEFT($H56,2)</f>
        <v>GA</v>
      </c>
      <c r="J56" s="125" t="str">
        <f>RIGHT($H56,2)</f>
        <v>GA</v>
      </c>
      <c r="K56" s="212" t="str">
        <f>IF($L56=$M56,L56,CONCATENATE($L56,", ",IF(ISBLANK(N56),"",CONCATENATE(N56,", ")),$M56))</f>
        <v>Southeast</v>
      </c>
      <c r="L56" s="125" t="s">
        <v>15</v>
      </c>
      <c r="M56" s="125" t="s">
        <v>15</v>
      </c>
      <c r="N56" s="125"/>
      <c r="O56" s="148">
        <v>240</v>
      </c>
      <c r="P56" s="148">
        <v>19.7</v>
      </c>
      <c r="Q56" s="148">
        <v>344</v>
      </c>
      <c r="R56" s="87">
        <v>30</v>
      </c>
      <c r="S56" s="149" t="s">
        <v>135</v>
      </c>
      <c r="T56" s="150" t="s">
        <v>390</v>
      </c>
      <c r="U56" s="151" t="s">
        <v>2395</v>
      </c>
      <c r="V56" s="125" t="s">
        <v>2253</v>
      </c>
      <c r="W56" s="103"/>
      <c r="X56" s="127"/>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row>
    <row r="57" spans="1:260" x14ac:dyDescent="0.2">
      <c r="A57" s="124">
        <v>43124</v>
      </c>
      <c r="B57" s="103" t="s">
        <v>2411</v>
      </c>
      <c r="C57" s="103" t="s">
        <v>237</v>
      </c>
      <c r="D57" s="103" t="s">
        <v>141</v>
      </c>
      <c r="E57" s="103" t="s">
        <v>138</v>
      </c>
      <c r="F57" s="84"/>
      <c r="G57" s="126">
        <v>2018</v>
      </c>
      <c r="H57" s="125" t="s">
        <v>501</v>
      </c>
      <c r="I57" s="125" t="str">
        <f>LEFT($H57,2)</f>
        <v>MS</v>
      </c>
      <c r="J57" s="125" t="str">
        <f>RIGHT($H57,2)</f>
        <v>AL</v>
      </c>
      <c r="K57" s="212" t="str">
        <f>IF($L57=$M57,L57,CONCATENATE($L57,", ",IF(ISBLANK(N57),"",CONCATENATE(N57,", ")),$M57))</f>
        <v>South Central</v>
      </c>
      <c r="L57" s="125" t="str">
        <f>INDEX('State '!$A$1:$C$62,MATCH($I57,'State '!$B:$B,0),3)</f>
        <v>South Central</v>
      </c>
      <c r="M57" s="125" t="str">
        <f>INDEX('State '!$A$1:$C$62,MATCH($J57,'State '!$B:$B,0),3)</f>
        <v>South Central</v>
      </c>
      <c r="N57" s="125"/>
      <c r="O57" s="87">
        <v>10.7</v>
      </c>
      <c r="P57" s="87">
        <v>1</v>
      </c>
      <c r="Q57" s="87">
        <v>69</v>
      </c>
      <c r="R57" s="126" t="s">
        <v>2412</v>
      </c>
      <c r="S57" s="125" t="s">
        <v>135</v>
      </c>
      <c r="T57" s="125" t="s">
        <v>390</v>
      </c>
      <c r="U57" s="125" t="s">
        <v>2413</v>
      </c>
      <c r="V57" s="125" t="s">
        <v>2256</v>
      </c>
      <c r="W57" s="103"/>
      <c r="X57" s="127"/>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row>
    <row r="58" spans="1:260" x14ac:dyDescent="0.2">
      <c r="A58" s="124">
        <v>43182</v>
      </c>
      <c r="B58" s="104" t="s">
        <v>2462</v>
      </c>
      <c r="C58" s="103" t="s">
        <v>1942</v>
      </c>
      <c r="D58" s="103" t="s">
        <v>141</v>
      </c>
      <c r="E58" s="146" t="s">
        <v>144</v>
      </c>
      <c r="F58" s="84">
        <v>43175</v>
      </c>
      <c r="G58" s="85">
        <v>2018</v>
      </c>
      <c r="H58" s="125" t="s">
        <v>20</v>
      </c>
      <c r="I58" s="125" t="str">
        <f>LEFT($H58,2)</f>
        <v>NJ</v>
      </c>
      <c r="J58" s="125" t="str">
        <f>RIGHT($H58,2)</f>
        <v>NJ</v>
      </c>
      <c r="K58" s="212" t="str">
        <f>IF($L58=$M58,L58,CONCATENATE($L58,", ",IF(ISBLANK(N58),"",CONCATENATE(N58,", ")),$M58))</f>
        <v>Northeast</v>
      </c>
      <c r="L58" s="125" t="str">
        <f>INDEX('State '!$A$1:$C$62,MATCH($I58,'State '!$B:$B,0),3)</f>
        <v>Northeast</v>
      </c>
      <c r="M58" s="125" t="str">
        <f>INDEX('State '!$A$1:$C$62,MATCH($J58,'State '!$B:$B,0),3)</f>
        <v>Northeast</v>
      </c>
      <c r="N58" s="125"/>
      <c r="O58" s="87">
        <v>116</v>
      </c>
      <c r="P58" s="87"/>
      <c r="Q58" s="87">
        <v>120</v>
      </c>
      <c r="R58" s="126"/>
      <c r="S58" s="125" t="s">
        <v>135</v>
      </c>
      <c r="T58" s="125" t="s">
        <v>390</v>
      </c>
      <c r="U58" s="125" t="s">
        <v>2107</v>
      </c>
      <c r="V58" s="125" t="s">
        <v>2253</v>
      </c>
      <c r="W58" s="103"/>
      <c r="X58" s="127"/>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c r="IW58" s="20"/>
      <c r="IX58" s="20"/>
      <c r="IY58" s="20"/>
      <c r="IZ58" s="20"/>
    </row>
    <row r="59" spans="1:260" x14ac:dyDescent="0.2">
      <c r="A59" s="124">
        <v>43182</v>
      </c>
      <c r="B59" s="104" t="s">
        <v>2516</v>
      </c>
      <c r="C59" s="103" t="s">
        <v>1942</v>
      </c>
      <c r="D59" s="103" t="s">
        <v>141</v>
      </c>
      <c r="E59" s="146" t="s">
        <v>138</v>
      </c>
      <c r="F59" s="84"/>
      <c r="G59" s="85">
        <v>2020</v>
      </c>
      <c r="H59" s="125" t="s">
        <v>20</v>
      </c>
      <c r="I59" s="125" t="str">
        <f>LEFT($H59,2)</f>
        <v>NJ</v>
      </c>
      <c r="J59" s="125" t="str">
        <f>RIGHT($H59,2)</f>
        <v>NJ</v>
      </c>
      <c r="K59" s="212" t="str">
        <f>IF($L59=$M59,L59,CONCATENATE($L59,", ",IF(ISBLANK(N59),"",CONCATENATE(N59,", ")),$M59))</f>
        <v>Northeast</v>
      </c>
      <c r="L59" s="125" t="str">
        <f>INDEX('State '!$A$1:$C$62,MATCH($I59,'State '!$B:$B,0),3)</f>
        <v>Northeast</v>
      </c>
      <c r="M59" s="125" t="str">
        <f>INDEX('State '!$A$1:$C$62,MATCH($J59,'State '!$B:$B,0),3)</f>
        <v>Northeast</v>
      </c>
      <c r="N59" s="125"/>
      <c r="O59" s="87"/>
      <c r="P59" s="87"/>
      <c r="Q59" s="87">
        <v>65</v>
      </c>
      <c r="R59" s="126"/>
      <c r="S59" s="125" t="s">
        <v>135</v>
      </c>
      <c r="T59" s="125" t="s">
        <v>390</v>
      </c>
      <c r="U59" s="125" t="s">
        <v>2517</v>
      </c>
      <c r="V59" s="125" t="s">
        <v>2253</v>
      </c>
      <c r="W59" s="103"/>
      <c r="X59" s="127"/>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row>
    <row r="60" spans="1:260" ht="25.5" x14ac:dyDescent="0.2">
      <c r="A60" s="124">
        <v>42886</v>
      </c>
      <c r="B60" s="105" t="s">
        <v>2366</v>
      </c>
      <c r="C60" s="104" t="s">
        <v>2365</v>
      </c>
      <c r="D60" s="105" t="s">
        <v>134</v>
      </c>
      <c r="E60" s="105" t="s">
        <v>138</v>
      </c>
      <c r="F60" s="154"/>
      <c r="G60" s="155">
        <v>2020</v>
      </c>
      <c r="H60" s="156" t="s">
        <v>0</v>
      </c>
      <c r="I60" s="156" t="str">
        <f>LEFT($H60,2)</f>
        <v>LA</v>
      </c>
      <c r="J60" s="156" t="str">
        <f>RIGHT($H60,2)</f>
        <v>LA</v>
      </c>
      <c r="K60" s="212" t="str">
        <f>IF($L60=$M60,L60,CONCATENATE($L60,", ",IF(ISBLANK(N60),"",CONCATENATE(N60,", ")),$M60))</f>
        <v>South Central</v>
      </c>
      <c r="L60" s="125" t="str">
        <f>INDEX('State '!$A$1:$C$62,MATCH($I60,'State '!$B:$B,0),3)</f>
        <v>South Central</v>
      </c>
      <c r="M60" s="125" t="str">
        <f>INDEX('State '!$A$1:$C$62,MATCH($J60,'State '!$B:$B,0),3)</f>
        <v>South Central</v>
      </c>
      <c r="N60" s="125"/>
      <c r="O60" s="157"/>
      <c r="P60" s="157">
        <v>11</v>
      </c>
      <c r="Q60" s="157">
        <v>1970</v>
      </c>
      <c r="R60" s="158">
        <v>42</v>
      </c>
      <c r="S60" s="156" t="s">
        <v>139</v>
      </c>
      <c r="T60" s="156" t="s">
        <v>390</v>
      </c>
      <c r="U60" s="156" t="s">
        <v>2368</v>
      </c>
      <c r="V60" s="125" t="s">
        <v>2253</v>
      </c>
      <c r="W60" s="103"/>
      <c r="X60" s="127"/>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c r="IZ60" s="20"/>
    </row>
    <row r="61" spans="1:260" ht="25.5" x14ac:dyDescent="0.2">
      <c r="A61" s="124">
        <v>42886</v>
      </c>
      <c r="B61" s="105" t="s">
        <v>2367</v>
      </c>
      <c r="C61" s="104" t="s">
        <v>2365</v>
      </c>
      <c r="D61" s="104" t="s">
        <v>141</v>
      </c>
      <c r="E61" s="105" t="s">
        <v>138</v>
      </c>
      <c r="F61" s="86"/>
      <c r="G61" s="147">
        <v>2021</v>
      </c>
      <c r="H61" s="125" t="s">
        <v>0</v>
      </c>
      <c r="I61" s="125" t="str">
        <f>LEFT($H61,2)</f>
        <v>LA</v>
      </c>
      <c r="J61" s="125" t="str">
        <f>RIGHT($H61,2)</f>
        <v>LA</v>
      </c>
      <c r="K61" s="212" t="str">
        <f>IF($L61=$M61,L61,CONCATENATE($L61,", ",IF(ISBLANK(N61),"",CONCATENATE(N61,", ")),$M61))</f>
        <v>South Central</v>
      </c>
      <c r="L61" s="125" t="str">
        <f>INDEX('State '!$A$1:$C$62,MATCH($I61,'State '!$B:$B,0),3)</f>
        <v>South Central</v>
      </c>
      <c r="M61" s="125" t="str">
        <f>INDEX('State '!$A$1:$C$62,MATCH($J61,'State '!$B:$B,0),3)</f>
        <v>South Central</v>
      </c>
      <c r="N61" s="125"/>
      <c r="O61" s="148"/>
      <c r="P61" s="148">
        <v>11</v>
      </c>
      <c r="Q61" s="148">
        <v>1970</v>
      </c>
      <c r="R61" s="87">
        <v>42</v>
      </c>
      <c r="S61" s="149" t="s">
        <v>139</v>
      </c>
      <c r="T61" s="156" t="s">
        <v>390</v>
      </c>
      <c r="U61" s="156" t="s">
        <v>2368</v>
      </c>
      <c r="V61" s="125" t="s">
        <v>2253</v>
      </c>
      <c r="W61" s="103"/>
      <c r="X61" s="127"/>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row>
    <row r="62" spans="1:260" x14ac:dyDescent="0.2">
      <c r="A62" s="124">
        <v>43068</v>
      </c>
      <c r="B62" s="103" t="s">
        <v>2459</v>
      </c>
      <c r="C62" s="103" t="s">
        <v>2460</v>
      </c>
      <c r="D62" s="103" t="s">
        <v>141</v>
      </c>
      <c r="E62" s="103" t="s">
        <v>398</v>
      </c>
      <c r="F62" s="84"/>
      <c r="G62" s="85">
        <v>2018</v>
      </c>
      <c r="H62" s="125" t="s">
        <v>2292</v>
      </c>
      <c r="I62" s="125" t="str">
        <f>LEFT($H62,2)</f>
        <v>LA</v>
      </c>
      <c r="J62" s="125" t="str">
        <f>RIGHT($H62,2)</f>
        <v>TX</v>
      </c>
      <c r="K62" s="212" t="str">
        <f>IF($L62=$M62,L62,CONCATENATE($L62,", ",IF(ISBLANK(N62),"",CONCATENATE(N62,", ")),$M62))</f>
        <v>South Central</v>
      </c>
      <c r="L62" s="125" t="str">
        <f>INDEX('State '!$A$1:$C$62,MATCH($I62,'State '!$B:$B,0),3)</f>
        <v>South Central</v>
      </c>
      <c r="M62" s="125" t="str">
        <f>INDEX('State '!$A$1:$C$62,MATCH($J62,'State '!$B:$B,0),3)</f>
        <v>South Central</v>
      </c>
      <c r="N62" s="125"/>
      <c r="O62" s="87">
        <v>383</v>
      </c>
      <c r="P62" s="87">
        <v>69</v>
      </c>
      <c r="Q62" s="87">
        <v>2500</v>
      </c>
      <c r="R62" s="126">
        <v>42</v>
      </c>
      <c r="S62" s="125" t="s">
        <v>135</v>
      </c>
      <c r="T62" s="125" t="s">
        <v>390</v>
      </c>
      <c r="U62" s="125" t="s">
        <v>2346</v>
      </c>
      <c r="V62" s="125" t="s">
        <v>2256</v>
      </c>
      <c r="W62" s="103"/>
      <c r="X62" s="127"/>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c r="IZ62" s="20"/>
    </row>
    <row r="63" spans="1:260" s="20" customFormat="1" ht="25.5" x14ac:dyDescent="0.2">
      <c r="A63" s="124">
        <v>43270</v>
      </c>
      <c r="B63" s="103" t="s">
        <v>2446</v>
      </c>
      <c r="C63" s="103" t="s">
        <v>2447</v>
      </c>
      <c r="D63" s="103" t="s">
        <v>137</v>
      </c>
      <c r="E63" s="146" t="s">
        <v>432</v>
      </c>
      <c r="F63" s="84"/>
      <c r="G63" s="85">
        <v>2019</v>
      </c>
      <c r="H63" s="125" t="s">
        <v>6</v>
      </c>
      <c r="I63" s="125" t="str">
        <f>LEFT($H63,2)</f>
        <v>TX</v>
      </c>
      <c r="J63" s="125" t="str">
        <f>RIGHT($H63,2)</f>
        <v>TX</v>
      </c>
      <c r="K63" s="212" t="str">
        <f>IF($L63=$M63,L63,CONCATENATE($L63,", ",IF(ISBLANK(N63),"",CONCATENATE(N63,", ")),$M63))</f>
        <v>South Central</v>
      </c>
      <c r="L63" s="125" t="str">
        <f>INDEX('State '!$A$1:$C$62,MATCH($I63,'State '!$B:$B,0),3)</f>
        <v>South Central</v>
      </c>
      <c r="M63" s="125" t="str">
        <f>INDEX('State '!$A$1:$C$62,MATCH($J63,'State '!$B:$B,0),3)</f>
        <v>South Central</v>
      </c>
      <c r="N63" s="125"/>
      <c r="O63" s="87">
        <v>1750</v>
      </c>
      <c r="P63" s="87">
        <v>497.5</v>
      </c>
      <c r="Q63" s="87">
        <v>1980</v>
      </c>
      <c r="R63" s="126" t="s">
        <v>570</v>
      </c>
      <c r="S63" s="125" t="s">
        <v>139</v>
      </c>
      <c r="T63" s="125"/>
      <c r="U63" s="125"/>
      <c r="V63" s="125" t="s">
        <v>2253</v>
      </c>
      <c r="W63" s="103" t="s">
        <v>2698</v>
      </c>
      <c r="X63" s="218" t="s">
        <v>2697</v>
      </c>
      <c r="Y63" s="128"/>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c r="DW63" s="115"/>
      <c r="DX63" s="115"/>
      <c r="DY63" s="115"/>
      <c r="DZ63" s="115"/>
      <c r="EA63" s="115"/>
      <c r="EB63" s="115"/>
      <c r="EC63" s="115"/>
      <c r="ED63" s="115"/>
      <c r="EE63" s="115"/>
      <c r="EF63" s="115"/>
      <c r="EG63" s="115"/>
      <c r="EH63" s="115"/>
      <c r="EI63" s="115"/>
      <c r="EJ63" s="115"/>
      <c r="EK63" s="115"/>
      <c r="EL63" s="115"/>
      <c r="EM63" s="115"/>
      <c r="EN63" s="115"/>
      <c r="EO63" s="115"/>
      <c r="EP63" s="115"/>
      <c r="EQ63" s="115"/>
      <c r="ER63" s="115"/>
      <c r="ES63" s="115"/>
      <c r="ET63" s="115"/>
      <c r="EU63" s="115"/>
      <c r="EV63" s="115"/>
      <c r="EW63" s="115"/>
      <c r="EX63" s="115"/>
      <c r="EY63" s="115"/>
      <c r="EZ63" s="115"/>
      <c r="FA63" s="115"/>
      <c r="FB63" s="115"/>
      <c r="FC63" s="115"/>
      <c r="FD63" s="115"/>
      <c r="FE63" s="115"/>
      <c r="FF63" s="115"/>
      <c r="FG63" s="115"/>
      <c r="FH63" s="115"/>
      <c r="FI63" s="115"/>
      <c r="FJ63" s="115"/>
      <c r="FK63" s="115"/>
      <c r="FL63" s="115"/>
      <c r="FM63" s="115"/>
      <c r="FN63" s="115"/>
      <c r="FO63" s="115"/>
      <c r="FP63" s="115"/>
      <c r="FQ63" s="115"/>
      <c r="FR63" s="115"/>
      <c r="FS63" s="115"/>
      <c r="FT63" s="115"/>
      <c r="FU63" s="115"/>
      <c r="FV63" s="115"/>
      <c r="FW63" s="115"/>
      <c r="FX63" s="115"/>
      <c r="FY63" s="115"/>
      <c r="FZ63" s="115"/>
      <c r="GA63" s="115"/>
      <c r="GB63" s="115"/>
      <c r="GC63" s="115"/>
      <c r="GD63" s="115"/>
      <c r="GE63" s="115"/>
      <c r="GF63" s="115"/>
      <c r="GG63" s="115"/>
      <c r="GH63" s="115"/>
      <c r="GI63" s="115"/>
      <c r="GJ63" s="115"/>
      <c r="GK63" s="115"/>
      <c r="GL63" s="115"/>
      <c r="GM63" s="115"/>
      <c r="GN63" s="115"/>
      <c r="GO63" s="115"/>
      <c r="GP63" s="115"/>
      <c r="GQ63" s="115"/>
      <c r="GR63" s="115"/>
      <c r="GS63" s="115"/>
      <c r="GT63" s="115"/>
      <c r="GU63" s="115"/>
      <c r="GV63" s="115"/>
      <c r="GW63" s="115"/>
      <c r="GX63" s="115"/>
      <c r="GY63" s="115"/>
      <c r="GZ63" s="115"/>
      <c r="HA63" s="115"/>
      <c r="HB63" s="115"/>
      <c r="HC63" s="115"/>
      <c r="HD63" s="115"/>
      <c r="HE63" s="115"/>
      <c r="HF63" s="115"/>
      <c r="HG63" s="115"/>
      <c r="HH63" s="115"/>
      <c r="HI63" s="115"/>
      <c r="HJ63" s="115"/>
      <c r="HK63" s="115"/>
      <c r="HL63" s="115"/>
      <c r="HM63" s="115"/>
      <c r="HN63" s="115"/>
      <c r="HO63" s="115"/>
      <c r="HP63" s="115"/>
      <c r="HQ63" s="115"/>
      <c r="HR63" s="115"/>
      <c r="HS63" s="115"/>
      <c r="HT63" s="115"/>
      <c r="HU63" s="115"/>
      <c r="HV63" s="115"/>
      <c r="HW63" s="115"/>
      <c r="HX63" s="115"/>
      <c r="HY63" s="115"/>
      <c r="HZ63" s="115"/>
      <c r="IA63" s="115"/>
      <c r="IB63" s="115"/>
      <c r="IC63" s="115"/>
      <c r="ID63" s="115"/>
      <c r="IE63" s="115"/>
      <c r="IF63" s="115"/>
      <c r="IG63" s="115"/>
      <c r="IH63" s="115"/>
      <c r="II63" s="115"/>
      <c r="IJ63" s="115"/>
      <c r="IK63" s="115"/>
      <c r="IL63" s="115"/>
      <c r="IM63" s="115"/>
      <c r="IN63" s="115"/>
      <c r="IO63" s="115"/>
      <c r="IP63" s="115"/>
      <c r="IQ63" s="115"/>
      <c r="IR63" s="115"/>
      <c r="IS63" s="115"/>
      <c r="IT63" s="115"/>
      <c r="IU63" s="115"/>
      <c r="IV63" s="115"/>
      <c r="IW63" s="115"/>
      <c r="IX63" s="115"/>
      <c r="IY63" s="115"/>
      <c r="IZ63" s="115"/>
    </row>
    <row r="64" spans="1:260" s="20" customFormat="1" x14ac:dyDescent="0.2">
      <c r="A64" s="124">
        <v>43314</v>
      </c>
      <c r="B64" s="103" t="s">
        <v>2483</v>
      </c>
      <c r="C64" s="104" t="s">
        <v>1942</v>
      </c>
      <c r="D64" s="104" t="s">
        <v>1945</v>
      </c>
      <c r="E64" s="103" t="s">
        <v>432</v>
      </c>
      <c r="F64" s="84"/>
      <c r="G64" s="85">
        <v>2019</v>
      </c>
      <c r="H64" s="125" t="s">
        <v>2232</v>
      </c>
      <c r="I64" s="125" t="str">
        <f>LEFT($H64,2)</f>
        <v>MS</v>
      </c>
      <c r="J64" s="125" t="str">
        <f>RIGHT($H64,2)</f>
        <v>TX</v>
      </c>
      <c r="K64" s="212" t="str">
        <f>IF($L64=$M64,L64,CONCATENATE($L64,", ",IF(ISBLANK(N64),"",CONCATENATE(N64,", ")),$M64))</f>
        <v>South Central</v>
      </c>
      <c r="L64" s="125" t="str">
        <f>INDEX('State '!$A$1:$C$62,MATCH($I64,'State '!$B:$B,0),3)</f>
        <v>South Central</v>
      </c>
      <c r="M64" s="125" t="str">
        <f>INDEX('State '!$A$1:$C$62,MATCH($J64,'State '!$B:$B,0),3)</f>
        <v>South Central</v>
      </c>
      <c r="N64" s="125"/>
      <c r="O64" s="87">
        <v>167.4</v>
      </c>
      <c r="P64" s="87"/>
      <c r="Q64" s="87">
        <v>475</v>
      </c>
      <c r="R64" s="126"/>
      <c r="S64" s="125" t="s">
        <v>135</v>
      </c>
      <c r="T64" s="125" t="s">
        <v>390</v>
      </c>
      <c r="U64" s="125" t="s">
        <v>2233</v>
      </c>
      <c r="V64" s="125" t="s">
        <v>2256</v>
      </c>
      <c r="W64" s="103" t="s">
        <v>2732</v>
      </c>
      <c r="X64" s="127"/>
      <c r="Y64" s="128"/>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c r="DW64" s="115"/>
      <c r="DX64" s="115"/>
      <c r="DY64" s="115"/>
      <c r="DZ64" s="115"/>
      <c r="EA64" s="115"/>
      <c r="EB64" s="115"/>
      <c r="EC64" s="115"/>
      <c r="ED64" s="115"/>
      <c r="EE64" s="115"/>
      <c r="EF64" s="115"/>
      <c r="EG64" s="115"/>
      <c r="EH64" s="115"/>
      <c r="EI64" s="115"/>
      <c r="EJ64" s="115"/>
      <c r="EK64" s="115"/>
      <c r="EL64" s="115"/>
      <c r="EM64" s="115"/>
      <c r="EN64" s="115"/>
      <c r="EO64" s="115"/>
      <c r="EP64" s="115"/>
      <c r="EQ64" s="115"/>
      <c r="ER64" s="115"/>
      <c r="ES64" s="115"/>
      <c r="ET64" s="115"/>
      <c r="EU64" s="115"/>
      <c r="EV64" s="115"/>
      <c r="EW64" s="115"/>
      <c r="EX64" s="115"/>
      <c r="EY64" s="115"/>
      <c r="EZ64" s="115"/>
      <c r="FA64" s="115"/>
      <c r="FB64" s="115"/>
      <c r="FC64" s="115"/>
      <c r="FD64" s="115"/>
      <c r="FE64" s="115"/>
      <c r="FF64" s="115"/>
      <c r="FG64" s="115"/>
      <c r="FH64" s="115"/>
      <c r="FI64" s="115"/>
      <c r="FJ64" s="115"/>
      <c r="FK64" s="115"/>
      <c r="FL64" s="115"/>
      <c r="FM64" s="115"/>
      <c r="FN64" s="115"/>
      <c r="FO64" s="115"/>
      <c r="FP64" s="115"/>
      <c r="FQ64" s="115"/>
      <c r="FR64" s="115"/>
      <c r="FS64" s="115"/>
      <c r="FT64" s="115"/>
      <c r="FU64" s="115"/>
      <c r="FV64" s="115"/>
      <c r="FW64" s="115"/>
      <c r="FX64" s="115"/>
      <c r="FY64" s="115"/>
      <c r="FZ64" s="115"/>
      <c r="GA64" s="115"/>
      <c r="GB64" s="115"/>
      <c r="GC64" s="115"/>
      <c r="GD64" s="115"/>
      <c r="GE64" s="115"/>
      <c r="GF64" s="115"/>
      <c r="GG64" s="115"/>
      <c r="GH64" s="115"/>
      <c r="GI64" s="115"/>
      <c r="GJ64" s="115"/>
      <c r="GK64" s="115"/>
      <c r="GL64" s="115"/>
      <c r="GM64" s="115"/>
      <c r="GN64" s="115"/>
      <c r="GO64" s="115"/>
      <c r="GP64" s="115"/>
      <c r="GQ64" s="115"/>
      <c r="GR64" s="115"/>
      <c r="GS64" s="115"/>
      <c r="GT64" s="115"/>
      <c r="GU64" s="115"/>
      <c r="GV64" s="115"/>
      <c r="GW64" s="115"/>
      <c r="GX64" s="115"/>
      <c r="GY64" s="115"/>
      <c r="GZ64" s="115"/>
      <c r="HA64" s="115"/>
      <c r="HB64" s="115"/>
      <c r="HC64" s="115"/>
      <c r="HD64" s="115"/>
      <c r="HE64" s="115"/>
      <c r="HF64" s="115"/>
      <c r="HG64" s="115"/>
      <c r="HH64" s="115"/>
      <c r="HI64" s="115"/>
      <c r="HJ64" s="115"/>
      <c r="HK64" s="115"/>
      <c r="HL64" s="115"/>
      <c r="HM64" s="115"/>
      <c r="HN64" s="115"/>
      <c r="HO64" s="115"/>
      <c r="HP64" s="115"/>
      <c r="HQ64" s="115"/>
      <c r="HR64" s="115"/>
      <c r="HS64" s="115"/>
      <c r="HT64" s="115"/>
      <c r="HU64" s="115"/>
      <c r="HV64" s="115"/>
      <c r="HW64" s="115"/>
      <c r="HX64" s="115"/>
      <c r="HY64" s="115"/>
      <c r="HZ64" s="115"/>
      <c r="IA64" s="115"/>
      <c r="IB64" s="115"/>
      <c r="IC64" s="115"/>
      <c r="ID64" s="115"/>
      <c r="IE64" s="115"/>
      <c r="IF64" s="115"/>
      <c r="IG64" s="115"/>
      <c r="IH64" s="115"/>
      <c r="II64" s="115"/>
      <c r="IJ64" s="115"/>
      <c r="IK64" s="115"/>
      <c r="IL64" s="115"/>
      <c r="IM64" s="115"/>
      <c r="IN64" s="115"/>
      <c r="IO64" s="115"/>
      <c r="IP64" s="115"/>
      <c r="IQ64" s="115"/>
      <c r="IR64" s="115"/>
      <c r="IS64" s="115"/>
      <c r="IT64" s="115"/>
      <c r="IU64" s="115"/>
      <c r="IV64" s="115"/>
      <c r="IW64" s="115"/>
      <c r="IX64" s="115"/>
      <c r="IY64" s="115"/>
      <c r="IZ64" s="115"/>
    </row>
    <row r="65" spans="1:260" s="20" customFormat="1" x14ac:dyDescent="0.2">
      <c r="A65" s="124">
        <v>43192</v>
      </c>
      <c r="B65" s="103" t="s">
        <v>2429</v>
      </c>
      <c r="C65" s="103" t="s">
        <v>2024</v>
      </c>
      <c r="D65" s="103" t="s">
        <v>1945</v>
      </c>
      <c r="E65" s="103" t="s">
        <v>432</v>
      </c>
      <c r="F65" s="84"/>
      <c r="G65" s="126">
        <v>2018</v>
      </c>
      <c r="H65" s="125" t="s">
        <v>2064</v>
      </c>
      <c r="I65" s="125" t="str">
        <f>LEFT($H65,2)</f>
        <v>KY</v>
      </c>
      <c r="J65" s="125" t="str">
        <f>RIGHT($H65,2)</f>
        <v>LA</v>
      </c>
      <c r="K65" s="212" t="str">
        <f>IF($L65=$M65,L65,CONCATENATE($L65,", ",IF(ISBLANK(N65),"",CONCATENATE(N65,", ")),$M65))</f>
        <v>Midwest, South Central</v>
      </c>
      <c r="L65" s="125" t="str">
        <f>INDEX('State '!$A$1:$C$62,MATCH($I65,'State '!$B:$B,0),3)</f>
        <v>Midwest</v>
      </c>
      <c r="M65" s="125" t="str">
        <f>INDEX('State '!$A$1:$C$62,MATCH($J65,'State '!$B:$B,0),3)</f>
        <v>South Central</v>
      </c>
      <c r="N65" s="125"/>
      <c r="O65" s="87"/>
      <c r="P65" s="87"/>
      <c r="Q65" s="87">
        <v>875</v>
      </c>
      <c r="R65" s="126"/>
      <c r="S65" s="125" t="s">
        <v>135</v>
      </c>
      <c r="T65" s="125" t="s">
        <v>390</v>
      </c>
      <c r="U65" s="125" t="s">
        <v>2430</v>
      </c>
      <c r="V65" s="125" t="s">
        <v>2256</v>
      </c>
      <c r="W65" s="103"/>
      <c r="X65" s="218" t="s">
        <v>2622</v>
      </c>
      <c r="Y65" s="128"/>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c r="DW65" s="115"/>
      <c r="DX65" s="115"/>
      <c r="DY65" s="115"/>
      <c r="DZ65" s="115"/>
      <c r="EA65" s="115"/>
      <c r="EB65" s="115"/>
      <c r="EC65" s="115"/>
      <c r="ED65" s="115"/>
      <c r="EE65" s="115"/>
      <c r="EF65" s="115"/>
      <c r="EG65" s="115"/>
      <c r="EH65" s="115"/>
      <c r="EI65" s="115"/>
      <c r="EJ65" s="115"/>
      <c r="EK65" s="115"/>
      <c r="EL65" s="115"/>
      <c r="EM65" s="115"/>
      <c r="EN65" s="115"/>
      <c r="EO65" s="115"/>
      <c r="EP65" s="115"/>
      <c r="EQ65" s="115"/>
      <c r="ER65" s="115"/>
      <c r="ES65" s="115"/>
      <c r="ET65" s="115"/>
      <c r="EU65" s="115"/>
      <c r="EV65" s="115"/>
      <c r="EW65" s="115"/>
      <c r="EX65" s="115"/>
      <c r="EY65" s="115"/>
      <c r="EZ65" s="115"/>
      <c r="FA65" s="115"/>
      <c r="FB65" s="115"/>
      <c r="FC65" s="115"/>
      <c r="FD65" s="115"/>
      <c r="FE65" s="115"/>
      <c r="FF65" s="115"/>
      <c r="FG65" s="115"/>
      <c r="FH65" s="115"/>
      <c r="FI65" s="115"/>
      <c r="FJ65" s="115"/>
      <c r="FK65" s="115"/>
      <c r="FL65" s="115"/>
      <c r="FM65" s="115"/>
      <c r="FN65" s="115"/>
      <c r="FO65" s="115"/>
      <c r="FP65" s="115"/>
      <c r="FQ65" s="115"/>
      <c r="FR65" s="115"/>
      <c r="FS65" s="115"/>
      <c r="FT65" s="115"/>
      <c r="FU65" s="115"/>
      <c r="FV65" s="115"/>
      <c r="FW65" s="115"/>
      <c r="FX65" s="115"/>
      <c r="FY65" s="115"/>
      <c r="FZ65" s="115"/>
      <c r="GA65" s="115"/>
      <c r="GB65" s="115"/>
      <c r="GC65" s="115"/>
      <c r="GD65" s="115"/>
      <c r="GE65" s="115"/>
      <c r="GF65" s="115"/>
      <c r="GG65" s="115"/>
      <c r="GH65" s="115"/>
      <c r="GI65" s="115"/>
      <c r="GJ65" s="115"/>
      <c r="GK65" s="115"/>
      <c r="GL65" s="115"/>
      <c r="GM65" s="115"/>
      <c r="GN65" s="115"/>
      <c r="GO65" s="115"/>
      <c r="GP65" s="115"/>
      <c r="GQ65" s="115"/>
      <c r="GR65" s="115"/>
      <c r="GS65" s="115"/>
      <c r="GT65" s="115"/>
      <c r="GU65" s="115"/>
      <c r="GV65" s="115"/>
      <c r="GW65" s="115"/>
      <c r="GX65" s="115"/>
      <c r="GY65" s="115"/>
      <c r="GZ65" s="115"/>
      <c r="HA65" s="115"/>
      <c r="HB65" s="115"/>
      <c r="HC65" s="115"/>
      <c r="HD65" s="115"/>
      <c r="HE65" s="115"/>
      <c r="HF65" s="115"/>
      <c r="HG65" s="115"/>
      <c r="HH65" s="115"/>
      <c r="HI65" s="115"/>
      <c r="HJ65" s="115"/>
      <c r="HK65" s="115"/>
      <c r="HL65" s="115"/>
      <c r="HM65" s="115"/>
      <c r="HN65" s="115"/>
      <c r="HO65" s="115"/>
      <c r="HP65" s="115"/>
      <c r="HQ65" s="115"/>
      <c r="HR65" s="115"/>
      <c r="HS65" s="115"/>
      <c r="HT65" s="115"/>
      <c r="HU65" s="115"/>
      <c r="HV65" s="115"/>
      <c r="HW65" s="115"/>
      <c r="HX65" s="115"/>
      <c r="HY65" s="115"/>
      <c r="HZ65" s="115"/>
      <c r="IA65" s="115"/>
      <c r="IB65" s="115"/>
      <c r="IC65" s="115"/>
      <c r="ID65" s="115"/>
      <c r="IE65" s="115"/>
      <c r="IF65" s="115"/>
      <c r="IG65" s="115"/>
      <c r="IH65" s="115"/>
      <c r="II65" s="115"/>
      <c r="IJ65" s="115"/>
      <c r="IK65" s="115"/>
      <c r="IL65" s="115"/>
      <c r="IM65" s="115"/>
      <c r="IN65" s="115"/>
      <c r="IO65" s="115"/>
      <c r="IP65" s="115"/>
      <c r="IQ65" s="115"/>
      <c r="IR65" s="115"/>
      <c r="IS65" s="115"/>
      <c r="IT65" s="115"/>
      <c r="IU65" s="115"/>
      <c r="IV65" s="115"/>
      <c r="IW65" s="115"/>
      <c r="IX65" s="115"/>
      <c r="IY65" s="115"/>
      <c r="IZ65" s="115"/>
    </row>
    <row r="66" spans="1:260" s="20" customFormat="1" x14ac:dyDescent="0.2">
      <c r="A66" s="124">
        <v>42613</v>
      </c>
      <c r="B66" s="103" t="s">
        <v>1990</v>
      </c>
      <c r="C66" s="103" t="s">
        <v>1942</v>
      </c>
      <c r="D66" s="103" t="s">
        <v>141</v>
      </c>
      <c r="E66" s="146" t="s">
        <v>398</v>
      </c>
      <c r="F66" s="84"/>
      <c r="G66" s="85">
        <v>2020</v>
      </c>
      <c r="H66" s="125" t="s">
        <v>17</v>
      </c>
      <c r="I66" s="125" t="str">
        <f>LEFT($H66,2)</f>
        <v>AL</v>
      </c>
      <c r="J66" s="125" t="str">
        <f>RIGHT($H66,2)</f>
        <v>AL</v>
      </c>
      <c r="K66" s="212" t="str">
        <f>IF($L66=$M66,L66,CONCATENATE($L66,", ",IF(ISBLANK(N66),"",CONCATENATE(N66,", ")),$M66))</f>
        <v>South Central</v>
      </c>
      <c r="L66" s="125" t="str">
        <f>INDEX('State '!$A$1:$C$62,MATCH($I66,'State '!$B:$B,0),3)</f>
        <v>South Central</v>
      </c>
      <c r="M66" s="125" t="str">
        <f>INDEX('State '!$A$1:$C$62,MATCH($J66,'State '!$B:$B,0),3)</f>
        <v>South Central</v>
      </c>
      <c r="N66" s="125"/>
      <c r="O66" s="87">
        <v>60</v>
      </c>
      <c r="P66" s="87">
        <v>11</v>
      </c>
      <c r="Q66" s="87">
        <v>206</v>
      </c>
      <c r="R66" s="126">
        <v>42</v>
      </c>
      <c r="S66" s="125" t="s">
        <v>135</v>
      </c>
      <c r="T66" s="125" t="s">
        <v>390</v>
      </c>
      <c r="U66" s="125" t="s">
        <v>1989</v>
      </c>
      <c r="V66" s="125" t="s">
        <v>2253</v>
      </c>
      <c r="W66" s="103"/>
      <c r="X66" s="127"/>
      <c r="Y66" s="128"/>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c r="DW66" s="115"/>
      <c r="DX66" s="115"/>
      <c r="DY66" s="115"/>
      <c r="DZ66" s="115"/>
      <c r="EA66" s="115"/>
      <c r="EB66" s="115"/>
      <c r="EC66" s="115"/>
      <c r="ED66" s="115"/>
      <c r="EE66" s="115"/>
      <c r="EF66" s="115"/>
      <c r="EG66" s="115"/>
      <c r="EH66" s="115"/>
      <c r="EI66" s="115"/>
      <c r="EJ66" s="115"/>
      <c r="EK66" s="115"/>
      <c r="EL66" s="115"/>
      <c r="EM66" s="115"/>
      <c r="EN66" s="115"/>
      <c r="EO66" s="115"/>
      <c r="EP66" s="115"/>
      <c r="EQ66" s="115"/>
      <c r="ER66" s="115"/>
      <c r="ES66" s="115"/>
      <c r="ET66" s="115"/>
      <c r="EU66" s="115"/>
      <c r="EV66" s="115"/>
      <c r="EW66" s="115"/>
      <c r="EX66" s="115"/>
      <c r="EY66" s="115"/>
      <c r="EZ66" s="115"/>
      <c r="FA66" s="115"/>
      <c r="FB66" s="115"/>
      <c r="FC66" s="115"/>
      <c r="FD66" s="115"/>
      <c r="FE66" s="115"/>
      <c r="FF66" s="115"/>
      <c r="FG66" s="115"/>
      <c r="FH66" s="115"/>
      <c r="FI66" s="115"/>
      <c r="FJ66" s="115"/>
      <c r="FK66" s="115"/>
      <c r="FL66" s="115"/>
      <c r="FM66" s="115"/>
      <c r="FN66" s="115"/>
      <c r="FO66" s="115"/>
      <c r="FP66" s="115"/>
      <c r="FQ66" s="115"/>
      <c r="FR66" s="115"/>
      <c r="FS66" s="115"/>
      <c r="FT66" s="115"/>
      <c r="FU66" s="115"/>
      <c r="FV66" s="115"/>
      <c r="FW66" s="115"/>
      <c r="FX66" s="115"/>
      <c r="FY66" s="115"/>
      <c r="FZ66" s="115"/>
      <c r="GA66" s="115"/>
      <c r="GB66" s="115"/>
      <c r="GC66" s="115"/>
      <c r="GD66" s="115"/>
      <c r="GE66" s="115"/>
      <c r="GF66" s="115"/>
      <c r="GG66" s="115"/>
      <c r="GH66" s="115"/>
      <c r="GI66" s="115"/>
      <c r="GJ66" s="115"/>
      <c r="GK66" s="115"/>
      <c r="GL66" s="115"/>
      <c r="GM66" s="115"/>
      <c r="GN66" s="115"/>
      <c r="GO66" s="115"/>
      <c r="GP66" s="115"/>
      <c r="GQ66" s="115"/>
      <c r="GR66" s="115"/>
      <c r="GS66" s="115"/>
      <c r="GT66" s="115"/>
      <c r="GU66" s="115"/>
      <c r="GV66" s="115"/>
      <c r="GW66" s="115"/>
      <c r="GX66" s="115"/>
      <c r="GY66" s="115"/>
      <c r="GZ66" s="115"/>
      <c r="HA66" s="115"/>
      <c r="HB66" s="115"/>
      <c r="HC66" s="115"/>
      <c r="HD66" s="115"/>
      <c r="HE66" s="115"/>
      <c r="HF66" s="115"/>
      <c r="HG66" s="115"/>
      <c r="HH66" s="115"/>
      <c r="HI66" s="115"/>
      <c r="HJ66" s="115"/>
      <c r="HK66" s="115"/>
      <c r="HL66" s="115"/>
      <c r="HM66" s="115"/>
      <c r="HN66" s="115"/>
      <c r="HO66" s="115"/>
      <c r="HP66" s="115"/>
      <c r="HQ66" s="115"/>
      <c r="HR66" s="115"/>
      <c r="HS66" s="115"/>
      <c r="HT66" s="115"/>
      <c r="HU66" s="115"/>
      <c r="HV66" s="115"/>
      <c r="HW66" s="115"/>
      <c r="HX66" s="115"/>
      <c r="HY66" s="115"/>
      <c r="HZ66" s="115"/>
      <c r="IA66" s="115"/>
      <c r="IB66" s="115"/>
      <c r="IC66" s="115"/>
      <c r="ID66" s="115"/>
      <c r="IE66" s="115"/>
      <c r="IF66" s="115"/>
      <c r="IG66" s="115"/>
      <c r="IH66" s="115"/>
      <c r="II66" s="115"/>
      <c r="IJ66" s="115"/>
      <c r="IK66" s="115"/>
      <c r="IL66" s="115"/>
      <c r="IM66" s="115"/>
      <c r="IN66" s="115"/>
      <c r="IO66" s="115"/>
      <c r="IP66" s="115"/>
      <c r="IQ66" s="115"/>
      <c r="IR66" s="115"/>
      <c r="IS66" s="115"/>
      <c r="IT66" s="115"/>
      <c r="IU66" s="115"/>
      <c r="IV66" s="115"/>
      <c r="IW66" s="115"/>
      <c r="IX66" s="115"/>
      <c r="IY66" s="115"/>
      <c r="IZ66" s="115"/>
    </row>
    <row r="67" spans="1:260" x14ac:dyDescent="0.2">
      <c r="A67" s="124">
        <v>42613</v>
      </c>
      <c r="B67" s="103" t="s">
        <v>1988</v>
      </c>
      <c r="C67" s="103" t="s">
        <v>1942</v>
      </c>
      <c r="D67" s="103" t="s">
        <v>141</v>
      </c>
      <c r="E67" s="146" t="s">
        <v>398</v>
      </c>
      <c r="F67" s="84"/>
      <c r="G67" s="85">
        <v>2021</v>
      </c>
      <c r="H67" s="125" t="s">
        <v>17</v>
      </c>
      <c r="I67" s="125" t="str">
        <f>LEFT($H67,2)</f>
        <v>AL</v>
      </c>
      <c r="J67" s="125" t="str">
        <f>RIGHT($H67,2)</f>
        <v>AL</v>
      </c>
      <c r="K67" s="212" t="str">
        <f>IF($L67=$M67,L67,CONCATENATE($L67,", ",IF(ISBLANK(N67),"",CONCATENATE(N67,", ")),$M67))</f>
        <v>South Central</v>
      </c>
      <c r="L67" s="125" t="str">
        <f>INDEX('State '!$A$1:$C$62,MATCH($I67,'State '!$B:$B,0),3)</f>
        <v>South Central</v>
      </c>
      <c r="M67" s="125" t="str">
        <f>INDEX('State '!$A$1:$C$62,MATCH($J67,'State '!$B:$B,0),3)</f>
        <v>South Central</v>
      </c>
      <c r="N67" s="125"/>
      <c r="O67" s="87">
        <v>15</v>
      </c>
      <c r="P67" s="87">
        <v>13</v>
      </c>
      <c r="Q67" s="87">
        <v>106</v>
      </c>
      <c r="R67" s="126">
        <v>42</v>
      </c>
      <c r="S67" s="125" t="s">
        <v>135</v>
      </c>
      <c r="T67" s="125" t="s">
        <v>390</v>
      </c>
      <c r="U67" s="125" t="s">
        <v>1989</v>
      </c>
      <c r="V67" s="125" t="s">
        <v>2253</v>
      </c>
      <c r="W67" s="103"/>
      <c r="X67" s="127"/>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row>
    <row r="68" spans="1:260" x14ac:dyDescent="0.2">
      <c r="A68" s="124">
        <v>43291</v>
      </c>
      <c r="B68" s="103" t="s">
        <v>2416</v>
      </c>
      <c r="C68" s="103" t="s">
        <v>2417</v>
      </c>
      <c r="D68" s="103" t="s">
        <v>137</v>
      </c>
      <c r="E68" s="103" t="s">
        <v>144</v>
      </c>
      <c r="F68" s="84">
        <v>43250</v>
      </c>
      <c r="G68" s="126">
        <v>2018</v>
      </c>
      <c r="H68" s="125" t="s">
        <v>2418</v>
      </c>
      <c r="I68" s="125" t="str">
        <f>LEFT($H68,2)</f>
        <v>TX</v>
      </c>
      <c r="J68" s="125" t="str">
        <f>RIGHT($H68,2)</f>
        <v>MX</v>
      </c>
      <c r="K68" s="212" t="str">
        <f>IF($L68=$M68,L68,CONCATENATE($L68,", ",IF(ISBLANK(N68),"",CONCATENATE(N68,", ")),$M68))</f>
        <v>South Central, Mexico</v>
      </c>
      <c r="L68" s="125" t="str">
        <f>INDEX('State '!$A$1:$C$62,MATCH($I68,'State '!$B:$B,0),3)</f>
        <v>South Central</v>
      </c>
      <c r="M68" s="125" t="str">
        <f>INDEX('State '!$A$1:$C$62,MATCH($J68,'State '!$B:$B,0),3)</f>
        <v>Mexico</v>
      </c>
      <c r="N68" s="125"/>
      <c r="O68" s="87">
        <v>13.8</v>
      </c>
      <c r="P68" s="87">
        <v>1</v>
      </c>
      <c r="Q68" s="87">
        <v>1120</v>
      </c>
      <c r="R68" s="126">
        <v>36</v>
      </c>
      <c r="S68" s="125" t="s">
        <v>135</v>
      </c>
      <c r="T68" s="125" t="s">
        <v>390</v>
      </c>
      <c r="U68" s="125" t="s">
        <v>2419</v>
      </c>
      <c r="V68" s="125" t="s">
        <v>2256</v>
      </c>
      <c r="W68" s="103"/>
      <c r="X68" s="127"/>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row>
    <row r="69" spans="1:260" s="20" customFormat="1" ht="25.5" x14ac:dyDescent="0.2">
      <c r="A69" s="124">
        <v>43124</v>
      </c>
      <c r="B69" s="103" t="s">
        <v>1899</v>
      </c>
      <c r="C69" s="103" t="s">
        <v>1900</v>
      </c>
      <c r="D69" s="103" t="s">
        <v>134</v>
      </c>
      <c r="E69" s="103" t="s">
        <v>2280</v>
      </c>
      <c r="F69" s="84"/>
      <c r="G69" s="85"/>
      <c r="H69" s="125" t="s">
        <v>1901</v>
      </c>
      <c r="I69" s="125" t="str">
        <f>LEFT($H69,2)</f>
        <v>KY</v>
      </c>
      <c r="J69" s="125" t="str">
        <f>RIGHT($H69,2)</f>
        <v>TN</v>
      </c>
      <c r="K69" s="212" t="str">
        <f>IF($L69=$M69,L69,CONCATENATE($L69,", ",IF(ISBLANK(N69),"",CONCATENATE(N69,", ")),$M69))</f>
        <v>Midwest</v>
      </c>
      <c r="L69" s="125" t="str">
        <f>INDEX('State '!$A$1:$C$62,MATCH($I69,'State '!$B:$B,0),3)</f>
        <v>Midwest</v>
      </c>
      <c r="M69" s="125" t="str">
        <f>INDEX('State '!$A$1:$C$62,MATCH($J69,'State '!$B:$B,0),3)</f>
        <v>Midwest</v>
      </c>
      <c r="N69" s="125"/>
      <c r="O69" s="87">
        <v>0</v>
      </c>
      <c r="P69" s="87">
        <v>23</v>
      </c>
      <c r="Q69" s="87">
        <v>52</v>
      </c>
      <c r="R69" s="126">
        <v>12</v>
      </c>
      <c r="S69" s="125" t="s">
        <v>1880</v>
      </c>
      <c r="T69" s="125" t="s">
        <v>390</v>
      </c>
      <c r="U69" s="125" t="s">
        <v>2127</v>
      </c>
      <c r="V69" s="125" t="s">
        <v>2253</v>
      </c>
      <c r="W69" s="103"/>
      <c r="X69" s="127"/>
      <c r="Y69" s="128"/>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c r="DW69" s="115"/>
      <c r="DX69" s="115"/>
      <c r="DY69" s="115"/>
      <c r="DZ69" s="115"/>
      <c r="EA69" s="115"/>
      <c r="EB69" s="115"/>
      <c r="EC69" s="115"/>
      <c r="ED69" s="115"/>
      <c r="EE69" s="115"/>
      <c r="EF69" s="115"/>
      <c r="EG69" s="115"/>
      <c r="EH69" s="115"/>
      <c r="EI69" s="115"/>
      <c r="EJ69" s="115"/>
      <c r="EK69" s="115"/>
      <c r="EL69" s="115"/>
      <c r="EM69" s="115"/>
      <c r="EN69" s="115"/>
      <c r="EO69" s="115"/>
      <c r="EP69" s="115"/>
      <c r="EQ69" s="115"/>
      <c r="ER69" s="115"/>
      <c r="ES69" s="115"/>
      <c r="ET69" s="115"/>
      <c r="EU69" s="115"/>
      <c r="EV69" s="115"/>
      <c r="EW69" s="115"/>
      <c r="EX69" s="115"/>
      <c r="EY69" s="115"/>
      <c r="EZ69" s="115"/>
      <c r="FA69" s="115"/>
      <c r="FB69" s="115"/>
      <c r="FC69" s="115"/>
      <c r="FD69" s="115"/>
      <c r="FE69" s="115"/>
      <c r="FF69" s="115"/>
      <c r="FG69" s="115"/>
      <c r="FH69" s="115"/>
      <c r="FI69" s="115"/>
      <c r="FJ69" s="115"/>
      <c r="FK69" s="115"/>
      <c r="FL69" s="115"/>
      <c r="FM69" s="115"/>
      <c r="FN69" s="115"/>
      <c r="FO69" s="115"/>
      <c r="FP69" s="115"/>
      <c r="FQ69" s="115"/>
      <c r="FR69" s="115"/>
      <c r="FS69" s="115"/>
      <c r="FT69" s="115"/>
      <c r="FU69" s="115"/>
      <c r="FV69" s="115"/>
      <c r="FW69" s="115"/>
      <c r="FX69" s="115"/>
      <c r="FY69" s="115"/>
      <c r="FZ69" s="115"/>
      <c r="GA69" s="115"/>
      <c r="GB69" s="115"/>
      <c r="GC69" s="115"/>
      <c r="GD69" s="115"/>
      <c r="GE69" s="115"/>
      <c r="GF69" s="115"/>
      <c r="GG69" s="115"/>
      <c r="GH69" s="115"/>
      <c r="GI69" s="115"/>
      <c r="GJ69" s="115"/>
      <c r="GK69" s="115"/>
      <c r="GL69" s="115"/>
      <c r="GM69" s="115"/>
      <c r="GN69" s="115"/>
      <c r="GO69" s="115"/>
      <c r="GP69" s="115"/>
      <c r="GQ69" s="115"/>
      <c r="GR69" s="115"/>
      <c r="GS69" s="115"/>
      <c r="GT69" s="115"/>
      <c r="GU69" s="115"/>
      <c r="GV69" s="115"/>
      <c r="GW69" s="115"/>
      <c r="GX69" s="115"/>
      <c r="GY69" s="115"/>
      <c r="GZ69" s="115"/>
      <c r="HA69" s="115"/>
      <c r="HB69" s="115"/>
      <c r="HC69" s="115"/>
      <c r="HD69" s="115"/>
      <c r="HE69" s="115"/>
      <c r="HF69" s="115"/>
      <c r="HG69" s="115"/>
      <c r="HH69" s="115"/>
      <c r="HI69" s="115"/>
      <c r="HJ69" s="115"/>
      <c r="HK69" s="115"/>
      <c r="HL69" s="115"/>
      <c r="HM69" s="115"/>
      <c r="HN69" s="115"/>
      <c r="HO69" s="115"/>
      <c r="HP69" s="115"/>
      <c r="HQ69" s="115"/>
      <c r="HR69" s="115"/>
      <c r="HS69" s="115"/>
      <c r="HT69" s="115"/>
      <c r="HU69" s="115"/>
      <c r="HV69" s="115"/>
      <c r="HW69" s="115"/>
      <c r="HX69" s="115"/>
      <c r="HY69" s="115"/>
      <c r="HZ69" s="115"/>
      <c r="IA69" s="115"/>
      <c r="IB69" s="115"/>
      <c r="IC69" s="115"/>
      <c r="ID69" s="115"/>
      <c r="IE69" s="115"/>
      <c r="IF69" s="115"/>
      <c r="IG69" s="115"/>
      <c r="IH69" s="115"/>
      <c r="II69" s="115"/>
      <c r="IJ69" s="115"/>
      <c r="IK69" s="115"/>
      <c r="IL69" s="115"/>
      <c r="IM69" s="115"/>
      <c r="IN69" s="115"/>
      <c r="IO69" s="115"/>
      <c r="IP69" s="115"/>
      <c r="IQ69" s="115"/>
      <c r="IR69" s="115"/>
      <c r="IS69" s="115"/>
      <c r="IT69" s="115"/>
      <c r="IU69" s="115"/>
      <c r="IV69" s="115"/>
      <c r="IW69" s="115"/>
      <c r="IX69" s="115"/>
      <c r="IY69" s="115"/>
      <c r="IZ69" s="115"/>
    </row>
    <row r="70" spans="1:260" x14ac:dyDescent="0.2">
      <c r="A70" s="124">
        <v>42921</v>
      </c>
      <c r="B70" s="103" t="s">
        <v>2425</v>
      </c>
      <c r="C70" s="103" t="s">
        <v>2426</v>
      </c>
      <c r="D70" s="103" t="s">
        <v>137</v>
      </c>
      <c r="E70" s="103" t="s">
        <v>140</v>
      </c>
      <c r="F70" s="84"/>
      <c r="G70" s="126">
        <v>2020</v>
      </c>
      <c r="H70" s="125" t="s">
        <v>2427</v>
      </c>
      <c r="I70" s="125" t="str">
        <f>LEFT($H70,2)</f>
        <v>WA</v>
      </c>
      <c r="J70" s="125" t="str">
        <f>RIGHT($H70,2)</f>
        <v>BC</v>
      </c>
      <c r="K70" s="212" t="str">
        <f>IF($L70=$M70,L70,CONCATENATE($L70,", ",IF(ISBLANK(N70),"",CONCATENATE(N70,", ")),$M70))</f>
        <v>Pacific, Canada</v>
      </c>
      <c r="L70" s="125" t="str">
        <f>INDEX('State '!$A$1:$C$62,MATCH($I70,'State '!$B:$B,0),3)</f>
        <v>Pacific</v>
      </c>
      <c r="M70" s="125" t="str">
        <f>INDEX('State '!$A$1:$C$62,MATCH($J70,'State '!$B:$B,0),3)</f>
        <v>Canada</v>
      </c>
      <c r="N70" s="125"/>
      <c r="O70" s="87"/>
      <c r="P70" s="87">
        <v>81</v>
      </c>
      <c r="Q70" s="87">
        <v>700</v>
      </c>
      <c r="R70" s="126">
        <v>36</v>
      </c>
      <c r="S70" s="125" t="s">
        <v>135</v>
      </c>
      <c r="T70" s="125"/>
      <c r="U70" s="125"/>
      <c r="V70" s="125" t="s">
        <v>2256</v>
      </c>
      <c r="W70" s="103"/>
      <c r="X70" s="127"/>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row>
    <row r="71" spans="1:260" ht="51" x14ac:dyDescent="0.2">
      <c r="A71" s="124">
        <v>43272</v>
      </c>
      <c r="B71" s="103" t="s">
        <v>2641</v>
      </c>
      <c r="C71" s="104" t="s">
        <v>1792</v>
      </c>
      <c r="D71" s="103" t="s">
        <v>141</v>
      </c>
      <c r="E71" s="103" t="s">
        <v>2311</v>
      </c>
      <c r="F71" s="84"/>
      <c r="G71" s="85"/>
      <c r="H71" s="125" t="s">
        <v>2642</v>
      </c>
      <c r="I71" s="125" t="str">
        <f>LEFT($H71,2)</f>
        <v>MB</v>
      </c>
      <c r="J71" s="125" t="str">
        <f>RIGHT($H71,2)</f>
        <v>IL</v>
      </c>
      <c r="K71" s="212" t="str">
        <f>IF($L71=$M71,L71,CONCATENATE($L71,", ",IF(ISBLANK(N71),"",CONCATENATE(N71,", ")),$M71))</f>
        <v>Canada, Midwest</v>
      </c>
      <c r="L71" s="125" t="str">
        <f>INDEX('State '!$A$1:$C$62,MATCH($I71,'State '!$B:$B,0),3)</f>
        <v>Canada</v>
      </c>
      <c r="M71" s="125" t="str">
        <f>INDEX('State '!$A$1:$C$62,MATCH($J71,'State '!$B:$B,0),3)</f>
        <v>Midwest</v>
      </c>
      <c r="N71" s="125"/>
      <c r="O71" s="87"/>
      <c r="P71" s="87"/>
      <c r="Q71" s="87">
        <v>2200</v>
      </c>
      <c r="R71" s="126"/>
      <c r="S71" s="125" t="s">
        <v>135</v>
      </c>
      <c r="T71" s="125" t="s">
        <v>390</v>
      </c>
      <c r="U71" s="125"/>
      <c r="V71" s="125" t="s">
        <v>2256</v>
      </c>
      <c r="W71" s="103" t="s">
        <v>2702</v>
      </c>
      <c r="X71" s="127"/>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c r="BN71" s="20"/>
      <c r="BO71" s="20"/>
      <c r="BP71" s="20"/>
      <c r="BQ71" s="20"/>
      <c r="BR71" s="20"/>
      <c r="BS71" s="20"/>
      <c r="BT71" s="20"/>
      <c r="BU71" s="20"/>
      <c r="BV71" s="20"/>
      <c r="BW71" s="20"/>
      <c r="BX71" s="20"/>
      <c r="BY71" s="20"/>
      <c r="BZ71" s="20"/>
      <c r="CA71" s="20"/>
      <c r="CB71" s="20"/>
      <c r="CC71" s="20"/>
      <c r="CD71" s="20"/>
      <c r="CE71" s="20"/>
      <c r="CF71" s="20"/>
      <c r="CG71" s="20"/>
      <c r="CH71" s="20"/>
      <c r="CI71" s="20"/>
      <c r="CJ71" s="20"/>
      <c r="CK71" s="20"/>
      <c r="CL71" s="20"/>
      <c r="CM71" s="20"/>
      <c r="CN71" s="20"/>
      <c r="CO71" s="20"/>
      <c r="CP71" s="20"/>
      <c r="CQ71" s="20"/>
      <c r="CR71" s="20"/>
      <c r="CS71" s="20"/>
      <c r="CT71" s="20"/>
      <c r="CU71" s="20"/>
      <c r="CV71" s="20"/>
      <c r="CW71" s="20"/>
      <c r="CX71" s="20"/>
      <c r="CY71" s="20"/>
      <c r="CZ71" s="20"/>
      <c r="DA71" s="20"/>
      <c r="DB71" s="20"/>
      <c r="DC71" s="20"/>
      <c r="DD71" s="20"/>
      <c r="DE71" s="20"/>
      <c r="DF71" s="20"/>
      <c r="DG71" s="20"/>
      <c r="DH71" s="20"/>
      <c r="DI71" s="20"/>
      <c r="DJ71" s="20"/>
      <c r="DK71" s="20"/>
      <c r="DL71" s="20"/>
      <c r="DM71" s="20"/>
      <c r="DN71" s="20"/>
      <c r="DO71" s="20"/>
      <c r="DP71" s="20"/>
      <c r="DQ71" s="20"/>
      <c r="DR71" s="20"/>
      <c r="DS71" s="20"/>
      <c r="DT71" s="20"/>
      <c r="DU71" s="20"/>
      <c r="DV71" s="20"/>
      <c r="DW71" s="20"/>
      <c r="DX71" s="20"/>
      <c r="DY71" s="20"/>
      <c r="DZ71" s="20"/>
      <c r="EA71" s="20"/>
      <c r="EB71" s="20"/>
      <c r="EC71" s="20"/>
      <c r="ED71" s="20"/>
      <c r="EE71" s="20"/>
      <c r="EF71" s="20"/>
      <c r="EG71" s="20"/>
      <c r="EH71" s="20"/>
      <c r="EI71" s="20"/>
      <c r="EJ71" s="20"/>
      <c r="EK71" s="20"/>
      <c r="EL71" s="20"/>
      <c r="EM71" s="20"/>
      <c r="EN71" s="20"/>
      <c r="EO71" s="20"/>
      <c r="EP71" s="20"/>
      <c r="EQ71" s="20"/>
      <c r="ER71" s="20"/>
      <c r="ES71" s="20"/>
      <c r="ET71" s="20"/>
      <c r="EU71" s="20"/>
      <c r="EV71" s="20"/>
      <c r="EW71" s="20"/>
      <c r="EX71" s="20"/>
      <c r="EY71" s="20"/>
      <c r="EZ71" s="20"/>
      <c r="FA71" s="20"/>
      <c r="FB71" s="20"/>
      <c r="FC71" s="20"/>
      <c r="FD71" s="20"/>
      <c r="FE71" s="20"/>
      <c r="FF71" s="20"/>
      <c r="FG71" s="20"/>
      <c r="FH71" s="20"/>
      <c r="FI71" s="20"/>
      <c r="FJ71" s="20"/>
      <c r="FK71" s="20"/>
      <c r="FL71" s="20"/>
      <c r="FM71" s="20"/>
      <c r="FN71" s="20"/>
      <c r="FO71" s="20"/>
      <c r="FP71" s="20"/>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c r="GW71" s="20"/>
      <c r="GX71" s="20"/>
      <c r="GY71" s="20"/>
      <c r="GZ71" s="20"/>
      <c r="HA71" s="20"/>
      <c r="HB71" s="20"/>
      <c r="HC71" s="20"/>
      <c r="HD71" s="20"/>
      <c r="HE71" s="20"/>
      <c r="HF71" s="20"/>
      <c r="HG71" s="20"/>
      <c r="HH71" s="20"/>
      <c r="HI71" s="20"/>
      <c r="HJ71" s="20"/>
      <c r="HK71" s="20"/>
      <c r="HL71" s="20"/>
      <c r="HM71" s="20"/>
      <c r="HN71" s="20"/>
      <c r="HO71" s="20"/>
      <c r="HP71" s="20"/>
      <c r="HQ71" s="20"/>
      <c r="HR71" s="20"/>
      <c r="HS71" s="20"/>
      <c r="HT71" s="20"/>
      <c r="HU71" s="20"/>
      <c r="HV71" s="20"/>
      <c r="HW71" s="20"/>
      <c r="HX71" s="20"/>
      <c r="HY71" s="20"/>
      <c r="HZ71" s="20"/>
      <c r="IA71" s="20"/>
      <c r="IB71" s="20"/>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row>
    <row r="72" spans="1:260" x14ac:dyDescent="0.2">
      <c r="A72" s="124">
        <v>42619</v>
      </c>
      <c r="B72" s="103" t="s">
        <v>2313</v>
      </c>
      <c r="C72" s="103" t="s">
        <v>258</v>
      </c>
      <c r="D72" s="103" t="s">
        <v>134</v>
      </c>
      <c r="E72" s="103" t="s">
        <v>398</v>
      </c>
      <c r="F72" s="84"/>
      <c r="G72" s="85">
        <v>2019</v>
      </c>
      <c r="H72" s="125" t="s">
        <v>50</v>
      </c>
      <c r="I72" s="125" t="str">
        <f>LEFT($H72,2)</f>
        <v>WA</v>
      </c>
      <c r="J72" s="125" t="str">
        <f>RIGHT($H72,2)</f>
        <v>WA</v>
      </c>
      <c r="K72" s="212" t="str">
        <f>IF($L72=$M72,L72,CONCATENATE($L72,", ",IF(ISBLANK(N72),"",CONCATENATE(N72,", ")),$M72))</f>
        <v>Pacific</v>
      </c>
      <c r="L72" s="125" t="str">
        <f>INDEX('State '!$A$1:$C$62,MATCH($I72,'State '!$B:$B,0),3)</f>
        <v>Pacific</v>
      </c>
      <c r="M72" s="125" t="str">
        <f>INDEX('State '!$A$1:$C$62,MATCH($J72,'State '!$B:$B,0),3)</f>
        <v>Pacific</v>
      </c>
      <c r="N72" s="125"/>
      <c r="O72" s="87">
        <v>22.8</v>
      </c>
      <c r="P72" s="87">
        <v>3</v>
      </c>
      <c r="Q72" s="87"/>
      <c r="R72" s="126">
        <v>24</v>
      </c>
      <c r="S72" s="131" t="s">
        <v>135</v>
      </c>
      <c r="T72" s="125" t="s">
        <v>390</v>
      </c>
      <c r="U72" s="125" t="s">
        <v>2314</v>
      </c>
      <c r="V72" s="125" t="s">
        <v>2253</v>
      </c>
      <c r="W72" s="103"/>
      <c r="X72" s="127"/>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c r="BN72" s="20"/>
      <c r="BO72" s="20"/>
      <c r="BP72" s="20"/>
      <c r="BQ72" s="20"/>
      <c r="BR72" s="20"/>
      <c r="BS72" s="20"/>
      <c r="BT72" s="20"/>
      <c r="BU72" s="20"/>
      <c r="BV72" s="20"/>
      <c r="BW72" s="20"/>
      <c r="BX72" s="20"/>
      <c r="BY72" s="20"/>
      <c r="BZ72" s="20"/>
      <c r="CA72" s="20"/>
      <c r="CB72" s="20"/>
      <c r="CC72" s="20"/>
      <c r="CD72" s="20"/>
      <c r="CE72" s="20"/>
      <c r="CF72" s="20"/>
      <c r="CG72" s="20"/>
      <c r="CH72" s="20"/>
      <c r="CI72" s="20"/>
      <c r="CJ72" s="20"/>
      <c r="CK72" s="20"/>
      <c r="CL72" s="20"/>
      <c r="CM72" s="20"/>
      <c r="CN72" s="20"/>
      <c r="CO72" s="20"/>
      <c r="CP72" s="20"/>
      <c r="CQ72" s="20"/>
      <c r="CR72" s="20"/>
      <c r="CS72" s="20"/>
      <c r="CT72" s="20"/>
      <c r="CU72" s="20"/>
      <c r="CV72" s="20"/>
      <c r="CW72" s="20"/>
      <c r="CX72" s="20"/>
      <c r="CY72" s="20"/>
      <c r="CZ72" s="20"/>
      <c r="DA72" s="20"/>
      <c r="DB72" s="20"/>
      <c r="DC72" s="20"/>
      <c r="DD72" s="20"/>
      <c r="DE72" s="20"/>
      <c r="DF72" s="20"/>
      <c r="DG72" s="20"/>
      <c r="DH72" s="20"/>
      <c r="DI72" s="20"/>
      <c r="DJ72" s="20"/>
      <c r="DK72" s="20"/>
      <c r="DL72" s="20"/>
      <c r="DM72" s="20"/>
      <c r="DN72" s="20"/>
      <c r="DO72" s="20"/>
      <c r="DP72" s="20"/>
      <c r="DQ72" s="20"/>
      <c r="DR72" s="20"/>
      <c r="DS72" s="20"/>
      <c r="DT72" s="20"/>
      <c r="DU72" s="20"/>
      <c r="DV72" s="20"/>
      <c r="DW72" s="20"/>
      <c r="DX72" s="20"/>
      <c r="DY72" s="20"/>
      <c r="DZ72" s="20"/>
      <c r="EA72" s="20"/>
      <c r="EB72" s="20"/>
      <c r="EC72" s="20"/>
      <c r="ED72" s="20"/>
      <c r="EE72" s="20"/>
      <c r="EF72" s="20"/>
      <c r="EG72" s="20"/>
      <c r="EH72" s="20"/>
      <c r="EI72" s="20"/>
      <c r="EJ72" s="20"/>
      <c r="EK72" s="20"/>
      <c r="EL72" s="20"/>
      <c r="EM72" s="20"/>
      <c r="EN72" s="20"/>
      <c r="EO72" s="20"/>
      <c r="EP72" s="20"/>
      <c r="EQ72" s="20"/>
      <c r="ER72" s="20"/>
      <c r="ES72" s="20"/>
      <c r="ET72" s="20"/>
      <c r="EU72" s="20"/>
      <c r="EV72" s="20"/>
      <c r="EW72" s="20"/>
      <c r="EX72" s="20"/>
      <c r="EY72" s="20"/>
      <c r="EZ72" s="20"/>
      <c r="FA72" s="20"/>
      <c r="FB72" s="20"/>
      <c r="FC72" s="20"/>
      <c r="FD72" s="20"/>
      <c r="FE72" s="20"/>
      <c r="FF72" s="20"/>
      <c r="FG72" s="20"/>
      <c r="FH72" s="20"/>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c r="GW72" s="20"/>
      <c r="GX72" s="20"/>
      <c r="GY72" s="20"/>
      <c r="GZ72" s="20"/>
      <c r="HA72" s="20"/>
      <c r="HB72" s="20"/>
      <c r="HC72" s="20"/>
      <c r="HD72" s="20"/>
      <c r="HE72" s="20"/>
      <c r="HF72" s="20"/>
      <c r="HG72" s="20"/>
      <c r="HH72" s="20"/>
      <c r="HI72" s="20"/>
      <c r="HJ72" s="20"/>
      <c r="HK72" s="20"/>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row>
    <row r="73" spans="1:260" s="20" customFormat="1" ht="25.5" x14ac:dyDescent="0.2">
      <c r="A73" s="124">
        <v>43131</v>
      </c>
      <c r="B73" s="104" t="s">
        <v>2489</v>
      </c>
      <c r="C73" s="104" t="s">
        <v>2490</v>
      </c>
      <c r="D73" s="104" t="s">
        <v>141</v>
      </c>
      <c r="E73" s="146" t="s">
        <v>144</v>
      </c>
      <c r="F73" s="86">
        <v>43151</v>
      </c>
      <c r="G73" s="147">
        <v>2018</v>
      </c>
      <c r="H73" s="125" t="s">
        <v>419</v>
      </c>
      <c r="I73" s="125" t="str">
        <f>LEFT($H73,2)</f>
        <v>TX</v>
      </c>
      <c r="J73" s="125" t="str">
        <f>RIGHT($H73,2)</f>
        <v>MX</v>
      </c>
      <c r="K73" s="212" t="str">
        <f>IF($L73=$M73,L73,CONCATENATE($L73,", ",IF(ISBLANK(N73),"",CONCATENATE(N73,", ")),$M73))</f>
        <v>South Central, Mexico</v>
      </c>
      <c r="L73" s="125" t="str">
        <f>INDEX('State '!$A$1:$C$62,MATCH($I73,'State '!$B:$B,0),3)</f>
        <v>South Central</v>
      </c>
      <c r="M73" s="125" t="str">
        <f>INDEX('State '!$A$1:$C$62,MATCH($J73,'State '!$B:$B,0),3)</f>
        <v>Mexico</v>
      </c>
      <c r="N73" s="125"/>
      <c r="O73" s="148"/>
      <c r="P73" s="148">
        <v>0.26</v>
      </c>
      <c r="Q73" s="148">
        <v>150</v>
      </c>
      <c r="R73" s="87">
        <v>24</v>
      </c>
      <c r="S73" s="149" t="s">
        <v>135</v>
      </c>
      <c r="T73" s="150" t="s">
        <v>390</v>
      </c>
      <c r="U73" s="151" t="s">
        <v>2488</v>
      </c>
      <c r="V73" s="150" t="s">
        <v>2256</v>
      </c>
      <c r="W73" s="104"/>
      <c r="X73" s="219"/>
    </row>
    <row r="74" spans="1:260" s="20" customFormat="1" ht="25.5" x14ac:dyDescent="0.2">
      <c r="A74" s="124">
        <v>43314</v>
      </c>
      <c r="B74" s="104" t="s">
        <v>2730</v>
      </c>
      <c r="C74" s="104" t="s">
        <v>2457</v>
      </c>
      <c r="D74" s="104" t="s">
        <v>134</v>
      </c>
      <c r="E74" s="146" t="s">
        <v>140</v>
      </c>
      <c r="F74" s="86"/>
      <c r="G74" s="147">
        <v>2019</v>
      </c>
      <c r="H74" s="125" t="s">
        <v>6</v>
      </c>
      <c r="I74" s="125" t="str">
        <f>LEFT($H74,2)</f>
        <v>TX</v>
      </c>
      <c r="J74" s="125" t="str">
        <f>RIGHT($H74,2)</f>
        <v>TX</v>
      </c>
      <c r="K74" s="212" t="str">
        <f>IF($L74=$M74,L74,CONCATENATE($L74,", ",IF(ISBLANK(N74),"",CONCATENATE(N74,", ")),$M74))</f>
        <v>South Central</v>
      </c>
      <c r="L74" s="125" t="str">
        <f>INDEX('State '!$A$1:$C$62,MATCH($I74,'State '!$B:$B,0),3)</f>
        <v>South Central</v>
      </c>
      <c r="M74" s="125" t="str">
        <f>INDEX('State '!$A$1:$C$62,MATCH($J74,'State '!$B:$B,0),3)</f>
        <v>South Central</v>
      </c>
      <c r="N74" s="125"/>
      <c r="O74" s="148"/>
      <c r="P74" s="148">
        <v>40</v>
      </c>
      <c r="Q74" s="148">
        <v>320</v>
      </c>
      <c r="R74" s="87">
        <v>30</v>
      </c>
      <c r="S74" s="149" t="s">
        <v>139</v>
      </c>
      <c r="T74" s="150"/>
      <c r="U74" s="151"/>
      <c r="V74" s="150" t="s">
        <v>2521</v>
      </c>
      <c r="W74" s="104" t="s">
        <v>2731</v>
      </c>
      <c r="X74" s="219"/>
    </row>
    <row r="75" spans="1:260" x14ac:dyDescent="0.2">
      <c r="A75" s="124">
        <v>43314</v>
      </c>
      <c r="B75" s="103" t="s">
        <v>2532</v>
      </c>
      <c r="C75" s="104" t="s">
        <v>2457</v>
      </c>
      <c r="D75" s="103" t="s">
        <v>141</v>
      </c>
      <c r="E75" s="103" t="s">
        <v>432</v>
      </c>
      <c r="F75" s="84"/>
      <c r="G75" s="126">
        <v>2019</v>
      </c>
      <c r="H75" s="125" t="s">
        <v>0</v>
      </c>
      <c r="I75" s="125" t="str">
        <f>LEFT($H75,2)</f>
        <v>LA</v>
      </c>
      <c r="J75" s="125" t="str">
        <f>RIGHT($H75,2)</f>
        <v>LA</v>
      </c>
      <c r="K75" s="212" t="str">
        <f>IF($L75=$M75,L75,CONCATENATE($L75,", ",IF(ISBLANK(N75),"",CONCATENATE(N75,", ")),$M75))</f>
        <v>South Central</v>
      </c>
      <c r="L75" s="125" t="str">
        <f>INDEX('State '!$A$1:$C$62,MATCH($I75,'State '!$B:$B,0),3)</f>
        <v>South Central</v>
      </c>
      <c r="M75" s="125" t="str">
        <f>INDEX('State '!$A$1:$C$62,MATCH($J75,'State '!$B:$B,0),3)</f>
        <v>South Central</v>
      </c>
      <c r="N75" s="125"/>
      <c r="O75" s="87">
        <v>151</v>
      </c>
      <c r="P75" s="87"/>
      <c r="Q75" s="87">
        <v>600</v>
      </c>
      <c r="R75" s="126"/>
      <c r="S75" s="125" t="s">
        <v>139</v>
      </c>
      <c r="T75" s="125" t="s">
        <v>390</v>
      </c>
      <c r="U75" s="125" t="s">
        <v>2458</v>
      </c>
      <c r="V75" s="125" t="s">
        <v>2253</v>
      </c>
      <c r="W75" s="103"/>
      <c r="X75" s="127"/>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c r="BN75" s="20"/>
      <c r="BO75" s="20"/>
      <c r="BP75" s="20"/>
      <c r="BQ75" s="20"/>
      <c r="BR75" s="20"/>
      <c r="BS75" s="20"/>
      <c r="BT75" s="20"/>
      <c r="BU75" s="20"/>
      <c r="BV75" s="20"/>
      <c r="BW75" s="20"/>
      <c r="BX75" s="20"/>
      <c r="BY75" s="20"/>
      <c r="BZ75" s="20"/>
      <c r="CA75" s="20"/>
      <c r="CB75" s="20"/>
      <c r="CC75" s="20"/>
      <c r="CD75" s="20"/>
      <c r="CE75" s="20"/>
      <c r="CF75" s="20"/>
      <c r="CG75" s="20"/>
      <c r="CH75" s="20"/>
      <c r="CI75" s="20"/>
      <c r="CJ75" s="20"/>
      <c r="CK75" s="20"/>
      <c r="CL75" s="20"/>
      <c r="CM75" s="20"/>
      <c r="CN75" s="20"/>
      <c r="CO75" s="20"/>
      <c r="CP75" s="20"/>
      <c r="CQ75" s="20"/>
      <c r="CR75" s="20"/>
      <c r="CS75" s="20"/>
      <c r="CT75" s="20"/>
      <c r="CU75" s="20"/>
      <c r="CV75" s="20"/>
      <c r="CW75" s="20"/>
      <c r="CX75" s="20"/>
      <c r="CY75" s="20"/>
      <c r="CZ75" s="20"/>
      <c r="DA75" s="20"/>
      <c r="DB75" s="20"/>
      <c r="DC75" s="20"/>
      <c r="DD75" s="20"/>
      <c r="DE75" s="20"/>
      <c r="DF75" s="20"/>
      <c r="DG75" s="20"/>
      <c r="DH75" s="20"/>
      <c r="DI75" s="20"/>
      <c r="DJ75" s="20"/>
      <c r="DK75" s="20"/>
      <c r="DL75" s="20"/>
      <c r="DM75" s="20"/>
      <c r="DN75" s="20"/>
      <c r="DO75" s="20"/>
      <c r="DP75" s="20"/>
      <c r="DQ75" s="20"/>
      <c r="DR75" s="20"/>
      <c r="DS75" s="20"/>
      <c r="DT75" s="20"/>
      <c r="DU75" s="20"/>
      <c r="DV75" s="20"/>
      <c r="DW75" s="20"/>
      <c r="DX75" s="20"/>
      <c r="DY75" s="20"/>
      <c r="DZ75" s="20"/>
      <c r="EA75" s="20"/>
      <c r="EB75" s="20"/>
      <c r="EC75" s="20"/>
      <c r="ED75" s="20"/>
      <c r="EE75" s="20"/>
      <c r="EF75" s="20"/>
      <c r="EG75" s="20"/>
      <c r="EH75" s="20"/>
      <c r="EI75" s="20"/>
      <c r="EJ75" s="20"/>
      <c r="EK75" s="20"/>
      <c r="EL75" s="20"/>
      <c r="EM75" s="20"/>
      <c r="EN75" s="20"/>
      <c r="EO75" s="20"/>
      <c r="EP75" s="20"/>
      <c r="EQ75" s="20"/>
      <c r="ER75" s="20"/>
      <c r="ES75" s="20"/>
      <c r="ET75" s="20"/>
      <c r="EU75" s="20"/>
      <c r="EV75" s="20"/>
      <c r="EW75" s="20"/>
      <c r="EX75" s="20"/>
      <c r="EY75" s="20"/>
      <c r="EZ75" s="20"/>
      <c r="FA75" s="20"/>
      <c r="FB75" s="20"/>
      <c r="FC75" s="20"/>
      <c r="FD75" s="20"/>
      <c r="FE75" s="20"/>
      <c r="FF75" s="20"/>
      <c r="FG75" s="20"/>
      <c r="FH75" s="20"/>
      <c r="FI75" s="20"/>
      <c r="FJ75" s="20"/>
      <c r="FK75" s="20"/>
      <c r="FL75" s="20"/>
      <c r="FM75" s="20"/>
      <c r="FN75" s="20"/>
      <c r="FO75" s="20"/>
      <c r="FP75" s="20"/>
      <c r="FQ75" s="20"/>
      <c r="FR75" s="20"/>
      <c r="FS75" s="20"/>
      <c r="FT75" s="20"/>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c r="GW75" s="20"/>
      <c r="GX75" s="20"/>
      <c r="GY75" s="20"/>
      <c r="GZ75" s="20"/>
      <c r="HA75" s="20"/>
      <c r="HB75" s="20"/>
      <c r="HC75" s="20"/>
      <c r="HD75" s="20"/>
      <c r="HE75" s="20"/>
      <c r="HF75" s="20"/>
      <c r="HG75" s="20"/>
      <c r="HH75" s="20"/>
      <c r="HI75" s="20"/>
      <c r="HJ75" s="20"/>
      <c r="HK75" s="20"/>
      <c r="HL75" s="20"/>
      <c r="HM75" s="20"/>
      <c r="HN75" s="20"/>
      <c r="HO75" s="20"/>
      <c r="HP75" s="20"/>
      <c r="HQ75" s="20"/>
      <c r="HR75" s="20"/>
      <c r="HS75" s="20"/>
      <c r="HT75" s="20"/>
      <c r="HU75" s="20"/>
      <c r="HV75" s="20"/>
      <c r="HW75" s="20"/>
      <c r="HX75" s="20"/>
      <c r="HY75" s="20"/>
      <c r="HZ75" s="20"/>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row>
    <row r="76" spans="1:260" x14ac:dyDescent="0.2">
      <c r="A76" s="124">
        <v>43192</v>
      </c>
      <c r="B76" s="103" t="s">
        <v>2533</v>
      </c>
      <c r="C76" s="103" t="s">
        <v>278</v>
      </c>
      <c r="D76" s="103" t="s">
        <v>1945</v>
      </c>
      <c r="E76" s="103" t="s">
        <v>398</v>
      </c>
      <c r="F76" s="84"/>
      <c r="G76" s="177">
        <v>2018</v>
      </c>
      <c r="H76" s="125" t="s">
        <v>0</v>
      </c>
      <c r="I76" s="125" t="str">
        <f>LEFT($H76,2)</f>
        <v>LA</v>
      </c>
      <c r="J76" s="125" t="str">
        <f>RIGHT($H76,2)</f>
        <v>LA</v>
      </c>
      <c r="K76" s="212" t="str">
        <f>IF($L76=$M76,L76,CONCATENATE($L76,", ",IF(ISBLANK(N76),"",CONCATENATE(N76,", ")),$M76))</f>
        <v>South Central</v>
      </c>
      <c r="L76" s="125" t="str">
        <f>INDEX('State '!$A$1:$C$62,MATCH($I76,'State '!$B:$B,0),3)</f>
        <v>South Central</v>
      </c>
      <c r="M76" s="125" t="str">
        <f>INDEX('State '!$A$1:$C$62,MATCH($J76,'State '!$B:$B,0),3)</f>
        <v>South Central</v>
      </c>
      <c r="N76" s="125"/>
      <c r="O76" s="87">
        <v>202</v>
      </c>
      <c r="P76" s="87"/>
      <c r="Q76" s="87">
        <v>1362</v>
      </c>
      <c r="R76" s="126"/>
      <c r="S76" s="125" t="s">
        <v>135</v>
      </c>
      <c r="T76" s="125" t="s">
        <v>390</v>
      </c>
      <c r="U76" s="125" t="s">
        <v>2310</v>
      </c>
      <c r="V76" s="125" t="s">
        <v>2253</v>
      </c>
      <c r="W76" s="103"/>
      <c r="X76" s="127"/>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c r="BN76" s="20"/>
      <c r="BO76" s="20"/>
      <c r="BP76" s="20"/>
      <c r="BQ76" s="20"/>
      <c r="BR76" s="20"/>
      <c r="BS76" s="20"/>
      <c r="BT76" s="20"/>
      <c r="BU76" s="20"/>
      <c r="BV76" s="20"/>
      <c r="BW76" s="20"/>
      <c r="BX76" s="20"/>
      <c r="BY76" s="20"/>
      <c r="BZ76" s="20"/>
      <c r="CA76" s="20"/>
      <c r="CB76" s="20"/>
      <c r="CC76" s="20"/>
      <c r="CD76" s="20"/>
      <c r="CE76" s="20"/>
      <c r="CF76" s="20"/>
      <c r="CG76" s="20"/>
      <c r="CH76" s="20"/>
      <c r="CI76" s="20"/>
      <c r="CJ76" s="20"/>
      <c r="CK76" s="20"/>
      <c r="CL76" s="20"/>
      <c r="CM76" s="20"/>
      <c r="CN76" s="20"/>
      <c r="CO76" s="20"/>
      <c r="CP76" s="20"/>
      <c r="CQ76" s="20"/>
      <c r="CR76" s="20"/>
      <c r="CS76" s="20"/>
      <c r="CT76" s="20"/>
      <c r="CU76" s="20"/>
      <c r="CV76" s="20"/>
      <c r="CW76" s="20"/>
      <c r="CX76" s="20"/>
      <c r="CY76" s="20"/>
      <c r="CZ76" s="20"/>
      <c r="DA76" s="20"/>
      <c r="DB76" s="20"/>
      <c r="DC76" s="20"/>
      <c r="DD76" s="20"/>
      <c r="DE76" s="20"/>
      <c r="DF76" s="20"/>
      <c r="DG76" s="20"/>
      <c r="DH76" s="20"/>
      <c r="DI76" s="20"/>
      <c r="DJ76" s="20"/>
      <c r="DK76" s="20"/>
      <c r="DL76" s="20"/>
      <c r="DM76" s="20"/>
      <c r="DN76" s="20"/>
      <c r="DO76" s="20"/>
      <c r="DP76" s="20"/>
      <c r="DQ76" s="20"/>
      <c r="DR76" s="20"/>
      <c r="DS76" s="20"/>
      <c r="DT76" s="20"/>
      <c r="DU76" s="20"/>
      <c r="DV76" s="20"/>
      <c r="DW76" s="20"/>
      <c r="DX76" s="20"/>
      <c r="DY76" s="20"/>
      <c r="DZ76" s="20"/>
      <c r="EA76" s="20"/>
      <c r="EB76" s="20"/>
      <c r="EC76" s="20"/>
      <c r="ED76" s="20"/>
      <c r="EE76" s="20"/>
      <c r="EF76" s="20"/>
      <c r="EG76" s="20"/>
      <c r="EH76" s="20"/>
      <c r="EI76" s="20"/>
      <c r="EJ76" s="20"/>
      <c r="EK76" s="20"/>
      <c r="EL76" s="20"/>
      <c r="EM76" s="20"/>
      <c r="EN76" s="20"/>
      <c r="EO76" s="20"/>
      <c r="EP76" s="20"/>
      <c r="EQ76" s="20"/>
      <c r="ER76" s="20"/>
      <c r="ES76" s="20"/>
      <c r="ET76" s="20"/>
      <c r="EU76" s="20"/>
      <c r="EV76" s="20"/>
      <c r="EW76" s="20"/>
      <c r="EX76" s="20"/>
      <c r="EY76" s="20"/>
      <c r="EZ76" s="20"/>
      <c r="FA76" s="20"/>
      <c r="FB76" s="20"/>
      <c r="FC76" s="20"/>
      <c r="FD76" s="20"/>
      <c r="FE76" s="20"/>
      <c r="FF76" s="20"/>
      <c r="FG76" s="20"/>
      <c r="FH76" s="20"/>
      <c r="FI76" s="20"/>
      <c r="FJ76" s="20"/>
      <c r="FK76" s="20"/>
      <c r="FL76" s="20"/>
      <c r="FM76" s="20"/>
      <c r="FN76" s="20"/>
      <c r="FO76" s="20"/>
      <c r="FP76" s="20"/>
      <c r="FQ76" s="20"/>
      <c r="FR76" s="20"/>
      <c r="FS76" s="20"/>
      <c r="FT76" s="20"/>
      <c r="FU76" s="20"/>
      <c r="FV76" s="20"/>
      <c r="FW76" s="20"/>
      <c r="FX76" s="20"/>
      <c r="FY76" s="20"/>
      <c r="FZ76" s="20"/>
      <c r="GA76" s="20"/>
      <c r="GB76" s="20"/>
      <c r="GC76" s="20"/>
      <c r="GD76" s="20"/>
      <c r="GE76" s="20"/>
      <c r="GF76" s="20"/>
      <c r="GG76" s="20"/>
      <c r="GH76" s="20"/>
      <c r="GI76" s="20"/>
      <c r="GJ76" s="20"/>
      <c r="GK76" s="20"/>
      <c r="GL76" s="20"/>
      <c r="GM76" s="20"/>
      <c r="GN76" s="20"/>
      <c r="GO76" s="20"/>
      <c r="GP76" s="20"/>
      <c r="GQ76" s="20"/>
      <c r="GR76" s="20"/>
      <c r="GS76" s="20"/>
      <c r="GT76" s="20"/>
      <c r="GU76" s="20"/>
      <c r="GV76" s="20"/>
      <c r="GW76" s="20"/>
      <c r="GX76" s="20"/>
      <c r="GY76" s="20"/>
      <c r="GZ76" s="20"/>
      <c r="HA76" s="20"/>
      <c r="HB76" s="20"/>
      <c r="HC76" s="20"/>
      <c r="HD76" s="20"/>
      <c r="HE76" s="20"/>
      <c r="HF76" s="20"/>
      <c r="HG76" s="20"/>
      <c r="HH76" s="20"/>
      <c r="HI76" s="20"/>
      <c r="HJ76" s="20"/>
      <c r="HK76" s="20"/>
      <c r="HL76" s="20"/>
      <c r="HM76" s="20"/>
      <c r="HN76" s="20"/>
      <c r="HO76" s="20"/>
      <c r="HP76" s="20"/>
      <c r="HQ76" s="20"/>
      <c r="HR76" s="20"/>
      <c r="HS76" s="20"/>
      <c r="HT76" s="20"/>
      <c r="HU76" s="20"/>
      <c r="HV76" s="20"/>
      <c r="HW76" s="20"/>
      <c r="HX76" s="20"/>
      <c r="HY76" s="20"/>
      <c r="HZ76" s="20"/>
      <c r="IA76" s="20"/>
      <c r="IB76" s="20"/>
      <c r="IC76" s="20"/>
      <c r="ID76" s="20"/>
      <c r="IE76" s="20"/>
      <c r="IF76" s="20"/>
      <c r="IG76" s="20"/>
      <c r="IH76" s="20"/>
      <c r="II76" s="20"/>
      <c r="IJ76" s="20"/>
      <c r="IK76" s="20"/>
      <c r="IL76" s="20"/>
      <c r="IM76" s="20"/>
      <c r="IN76" s="20"/>
      <c r="IO76" s="20"/>
      <c r="IP76" s="20"/>
      <c r="IQ76" s="20"/>
      <c r="IR76" s="20"/>
      <c r="IS76" s="20"/>
      <c r="IT76" s="20"/>
      <c r="IU76" s="20"/>
      <c r="IV76" s="20"/>
      <c r="IW76" s="20"/>
      <c r="IX76" s="20"/>
      <c r="IY76" s="20"/>
      <c r="IZ76" s="20"/>
    </row>
    <row r="77" spans="1:260" s="20" customFormat="1" x14ac:dyDescent="0.2">
      <c r="A77" s="159">
        <v>43333</v>
      </c>
      <c r="B77" s="105" t="s">
        <v>2791</v>
      </c>
      <c r="C77" s="105" t="s">
        <v>2790</v>
      </c>
      <c r="D77" s="105" t="s">
        <v>134</v>
      </c>
      <c r="E77" s="105" t="s">
        <v>138</v>
      </c>
      <c r="F77" s="154"/>
      <c r="G77" s="158">
        <v>2020</v>
      </c>
      <c r="H77" s="156" t="s">
        <v>34</v>
      </c>
      <c r="I77" s="156" t="str">
        <f>LEFT($H77,2)</f>
        <v>WI</v>
      </c>
      <c r="J77" s="156" t="str">
        <f>RIGHT($H77,2)</f>
        <v>WI</v>
      </c>
      <c r="K77" s="212" t="str">
        <f>IF($L77=$M77,L77,CONCATENATE($L77,", ",IF(ISBLANK(N77),"",CONCATENATE(N77,", ")),$M77))</f>
        <v>Midwest</v>
      </c>
      <c r="L77" s="125" t="str">
        <f>INDEX('State '!$A$1:$C$62,MATCH($I77,'State '!$B:$B,0),3)</f>
        <v>Midwest</v>
      </c>
      <c r="M77" s="125" t="str">
        <f>INDEX('State '!$A$1:$C$62,MATCH($J77,'State '!$B:$B,0),3)</f>
        <v>Midwest</v>
      </c>
      <c r="N77" s="125"/>
      <c r="O77" s="157">
        <v>29.7</v>
      </c>
      <c r="P77" s="157">
        <v>8.8000000000000007</v>
      </c>
      <c r="Q77" s="157"/>
      <c r="R77" s="158">
        <v>24</v>
      </c>
      <c r="S77" s="149" t="s">
        <v>139</v>
      </c>
      <c r="T77" s="150" t="s">
        <v>2792</v>
      </c>
      <c r="U77" s="156"/>
      <c r="V77" s="125" t="s">
        <v>2521</v>
      </c>
      <c r="W77" s="103" t="s">
        <v>2794</v>
      </c>
      <c r="X77" s="127" t="s">
        <v>2795</v>
      </c>
    </row>
    <row r="78" spans="1:260" s="20" customFormat="1" ht="25.5" x14ac:dyDescent="0.2">
      <c r="A78" s="159">
        <v>43333</v>
      </c>
      <c r="B78" s="105" t="s">
        <v>2789</v>
      </c>
      <c r="C78" s="105" t="s">
        <v>2790</v>
      </c>
      <c r="D78" s="105" t="s">
        <v>134</v>
      </c>
      <c r="E78" s="105" t="s">
        <v>138</v>
      </c>
      <c r="F78" s="154"/>
      <c r="G78" s="158">
        <v>2021</v>
      </c>
      <c r="H78" s="156" t="s">
        <v>34</v>
      </c>
      <c r="I78" s="156" t="str">
        <f>LEFT($H78,2)</f>
        <v>WI</v>
      </c>
      <c r="J78" s="156" t="str">
        <f>RIGHT($H78,2)</f>
        <v>WI</v>
      </c>
      <c r="K78" s="212" t="str">
        <f>IF($L78=$M78,L78,CONCATENATE($L78,", ",IF(ISBLANK(N78),"",CONCATENATE(N78,", ")),$M78))</f>
        <v>Midwest</v>
      </c>
      <c r="L78" s="125" t="str">
        <f>INDEX('State '!$A$1:$C$62,MATCH($I78,'State '!$B:$B,0),3)</f>
        <v>Midwest</v>
      </c>
      <c r="M78" s="125" t="str">
        <f>INDEX('State '!$A$1:$C$62,MATCH($J78,'State '!$B:$B,0),3)</f>
        <v>Midwest</v>
      </c>
      <c r="N78" s="125"/>
      <c r="O78" s="157">
        <v>144.30000000000001</v>
      </c>
      <c r="P78" s="157">
        <v>49</v>
      </c>
      <c r="Q78" s="157"/>
      <c r="R78" s="158">
        <v>24</v>
      </c>
      <c r="S78" s="149" t="s">
        <v>139</v>
      </c>
      <c r="T78" s="150" t="s">
        <v>2792</v>
      </c>
      <c r="U78" s="156"/>
      <c r="V78" s="125" t="s">
        <v>2521</v>
      </c>
      <c r="W78" s="103" t="s">
        <v>2793</v>
      </c>
      <c r="X78" s="127" t="s">
        <v>2795</v>
      </c>
    </row>
    <row r="79" spans="1:260" s="20" customFormat="1" x14ac:dyDescent="0.2">
      <c r="A79" s="124">
        <v>43182</v>
      </c>
      <c r="B79" s="103" t="s">
        <v>2493</v>
      </c>
      <c r="C79" s="103" t="s">
        <v>200</v>
      </c>
      <c r="D79" s="103" t="s">
        <v>141</v>
      </c>
      <c r="E79" s="103" t="s">
        <v>138</v>
      </c>
      <c r="F79" s="84"/>
      <c r="G79" s="177">
        <v>2019</v>
      </c>
      <c r="H79" s="125" t="s">
        <v>20</v>
      </c>
      <c r="I79" s="125" t="str">
        <f>LEFT($H79,2)</f>
        <v>NJ</v>
      </c>
      <c r="J79" s="125" t="str">
        <f>RIGHT($H79,2)</f>
        <v>NJ</v>
      </c>
      <c r="K79" s="212" t="str">
        <f>IF($L79=$M79,L79,CONCATENATE($L79,", ",IF(ISBLANK(N79),"",CONCATENATE(N79,", ")),$M79))</f>
        <v>Northeast</v>
      </c>
      <c r="L79" s="125" t="str">
        <f>INDEX('State '!$A$1:$C$62,MATCH($I79,'State '!$B:$B,0),3)</f>
        <v>Northeast</v>
      </c>
      <c r="M79" s="125" t="str">
        <f>INDEX('State '!$A$1:$C$62,MATCH($J79,'State '!$B:$B,0),3)</f>
        <v>Northeast</v>
      </c>
      <c r="N79" s="125"/>
      <c r="O79" s="87"/>
      <c r="P79" s="87"/>
      <c r="Q79" s="87">
        <v>60</v>
      </c>
      <c r="R79" s="126"/>
      <c r="S79" s="125" t="s">
        <v>135</v>
      </c>
      <c r="T79" s="125" t="s">
        <v>390</v>
      </c>
      <c r="U79" s="125" t="s">
        <v>2507</v>
      </c>
      <c r="V79" s="125" t="s">
        <v>2253</v>
      </c>
      <c r="W79" s="103"/>
      <c r="X79" s="127"/>
    </row>
    <row r="80" spans="1:260" s="20" customFormat="1" x14ac:dyDescent="0.2">
      <c r="A80" s="124">
        <v>43103</v>
      </c>
      <c r="B80" s="103" t="s">
        <v>2015</v>
      </c>
      <c r="C80" s="103" t="s">
        <v>263</v>
      </c>
      <c r="D80" s="103" t="s">
        <v>1945</v>
      </c>
      <c r="E80" s="103" t="s">
        <v>144</v>
      </c>
      <c r="F80" s="84">
        <v>43101</v>
      </c>
      <c r="G80" s="85">
        <v>2018</v>
      </c>
      <c r="H80" s="125" t="s">
        <v>2435</v>
      </c>
      <c r="I80" s="125" t="str">
        <f>LEFT($H80,2)</f>
        <v>OH</v>
      </c>
      <c r="J80" s="125" t="str">
        <f>RIGHT($H80,2)</f>
        <v>KY</v>
      </c>
      <c r="K80" s="212" t="str">
        <f>IF($L80=$M80,L80,CONCATENATE($L80,", ",IF(ISBLANK(N80),"",CONCATENATE(N80,", ")),$M80))</f>
        <v>Northeast, Midwest</v>
      </c>
      <c r="L80" s="125" t="str">
        <f>INDEX('State '!$A$1:$C$62,MATCH($I80,'State '!$B:$B,0),3)</f>
        <v>Northeast</v>
      </c>
      <c r="M80" s="125" t="str">
        <f>INDEX('State '!$A$1:$C$62,MATCH($J80,'State '!$B:$B,0),3)</f>
        <v>Midwest</v>
      </c>
      <c r="N80" s="125"/>
      <c r="O80" s="87">
        <v>1400</v>
      </c>
      <c r="P80" s="87">
        <v>160</v>
      </c>
      <c r="Q80" s="87">
        <v>1530</v>
      </c>
      <c r="R80" s="126">
        <v>36</v>
      </c>
      <c r="S80" s="125" t="s">
        <v>135</v>
      </c>
      <c r="T80" s="125" t="s">
        <v>390</v>
      </c>
      <c r="U80" s="125" t="s">
        <v>2114</v>
      </c>
      <c r="V80" s="125" t="s">
        <v>2256</v>
      </c>
      <c r="W80" s="103" t="s">
        <v>2579</v>
      </c>
      <c r="X80" s="218" t="s">
        <v>2623</v>
      </c>
    </row>
    <row r="81" spans="1:260" ht="25.5" x14ac:dyDescent="0.2">
      <c r="A81" s="124">
        <v>43124</v>
      </c>
      <c r="B81" s="103" t="s">
        <v>2300</v>
      </c>
      <c r="C81" s="103" t="s">
        <v>1792</v>
      </c>
      <c r="D81" s="103" t="s">
        <v>1945</v>
      </c>
      <c r="E81" s="103" t="s">
        <v>2480</v>
      </c>
      <c r="F81" s="84"/>
      <c r="G81" s="85"/>
      <c r="H81" s="125" t="s">
        <v>8</v>
      </c>
      <c r="I81" s="125" t="str">
        <f>LEFT($H81,2)</f>
        <v>OH</v>
      </c>
      <c r="J81" s="125" t="str">
        <f>RIGHT($H81,2)</f>
        <v>OH</v>
      </c>
      <c r="K81" s="212" t="str">
        <f>IF($L81=$M81,L81,CONCATENATE($L81,", ",IF(ISBLANK(N81),"",CONCATENATE(N81,", ")),$M81))</f>
        <v>Northeast</v>
      </c>
      <c r="L81" s="125" t="str">
        <f>INDEX('State '!$A$1:$C$62,MATCH($I81,'State '!$B:$B,0),3)</f>
        <v>Northeast</v>
      </c>
      <c r="M81" s="125" t="str">
        <f>INDEX('State '!$A$1:$C$62,MATCH($J81,'State '!$B:$B,0),3)</f>
        <v>Northeast</v>
      </c>
      <c r="N81" s="125"/>
      <c r="O81" s="87"/>
      <c r="P81" s="87"/>
      <c r="Q81" s="87"/>
      <c r="R81" s="126"/>
      <c r="S81" s="125" t="s">
        <v>135</v>
      </c>
      <c r="T81" s="125" t="s">
        <v>390</v>
      </c>
      <c r="U81" s="125" t="s">
        <v>391</v>
      </c>
      <c r="V81" s="125" t="s">
        <v>2253</v>
      </c>
      <c r="W81" s="103"/>
      <c r="X81" s="127"/>
    </row>
    <row r="82" spans="1:260" x14ac:dyDescent="0.2">
      <c r="A82" s="124">
        <v>43325</v>
      </c>
      <c r="B82" s="103" t="s">
        <v>2758</v>
      </c>
      <c r="C82" s="103" t="s">
        <v>202</v>
      </c>
      <c r="D82" s="103" t="s">
        <v>141</v>
      </c>
      <c r="E82" s="146" t="s">
        <v>138</v>
      </c>
      <c r="F82" s="84"/>
      <c r="G82" s="85">
        <v>2019</v>
      </c>
      <c r="H82" s="125" t="s">
        <v>1382</v>
      </c>
      <c r="I82" s="125" t="str">
        <f>LEFT($H82,2)</f>
        <v>NY</v>
      </c>
      <c r="J82" s="125" t="str">
        <f>RIGHT($H82,2)</f>
        <v>PA</v>
      </c>
      <c r="K82" s="212" t="str">
        <f>IF($L82=$M82,L82,CONCATENATE($L82,", ",IF(ISBLANK(N82),"",CONCATENATE(N82,", ")),$M82))</f>
        <v>Northeast</v>
      </c>
      <c r="L82" s="125" t="str">
        <f>INDEX('State '!$A$1:$C$62,MATCH($I82,'State '!$B:$B,0),3)</f>
        <v>Northeast</v>
      </c>
      <c r="M82" s="125" t="str">
        <f>INDEX('State '!$A$1:$C$62,MATCH($J82,'State '!$B:$B,0),3)</f>
        <v>Northeast</v>
      </c>
      <c r="N82" s="125"/>
      <c r="O82" s="87">
        <v>3.06</v>
      </c>
      <c r="P82" s="87"/>
      <c r="Q82" s="87">
        <v>15</v>
      </c>
      <c r="R82" s="126"/>
      <c r="S82" s="125" t="s">
        <v>135</v>
      </c>
      <c r="T82" s="125" t="s">
        <v>390</v>
      </c>
      <c r="U82" s="125" t="s">
        <v>2766</v>
      </c>
      <c r="V82" s="125" t="s">
        <v>2256</v>
      </c>
      <c r="W82" s="103" t="s">
        <v>2759</v>
      </c>
      <c r="X82" s="127"/>
      <c r="Y82" s="115"/>
    </row>
    <row r="83" spans="1:260" s="20" customFormat="1" x14ac:dyDescent="0.2">
      <c r="A83" s="124">
        <v>43325</v>
      </c>
      <c r="B83" s="103" t="s">
        <v>2756</v>
      </c>
      <c r="C83" s="103" t="s">
        <v>202</v>
      </c>
      <c r="D83" s="103" t="s">
        <v>134</v>
      </c>
      <c r="E83" s="146" t="s">
        <v>398</v>
      </c>
      <c r="F83" s="84"/>
      <c r="G83" s="85">
        <v>2019</v>
      </c>
      <c r="H83" s="125" t="s">
        <v>7</v>
      </c>
      <c r="I83" s="125" t="str">
        <f>LEFT($H83,2)</f>
        <v>PA</v>
      </c>
      <c r="J83" s="125" t="str">
        <f>RIGHT($H83,2)</f>
        <v>PA</v>
      </c>
      <c r="K83" s="212" t="str">
        <f>IF($L83=$M83,L83,CONCATENATE($L83,", ",IF(ISBLANK(N83),"",CONCATENATE(N83,", ")),$M83))</f>
        <v>Northeast</v>
      </c>
      <c r="L83" s="125" t="str">
        <f>INDEX('State '!$A$1:$C$62,MATCH($I83,'State '!$B:$B,0),3)</f>
        <v>Northeast</v>
      </c>
      <c r="M83" s="125" t="str">
        <f>INDEX('State '!$A$1:$C$62,MATCH($J83,'State '!$B:$B,0),3)</f>
        <v>Northeast</v>
      </c>
      <c r="N83" s="125"/>
      <c r="O83" s="87">
        <v>20.2</v>
      </c>
      <c r="P83" s="87">
        <v>4.5</v>
      </c>
      <c r="Q83" s="87">
        <v>133</v>
      </c>
      <c r="R83" s="126">
        <v>12</v>
      </c>
      <c r="S83" s="125" t="s">
        <v>139</v>
      </c>
      <c r="T83" s="125" t="s">
        <v>390</v>
      </c>
      <c r="U83" s="125" t="s">
        <v>2765</v>
      </c>
      <c r="V83" s="125" t="s">
        <v>2253</v>
      </c>
      <c r="W83" s="103" t="s">
        <v>2757</v>
      </c>
      <c r="X83" s="127"/>
    </row>
    <row r="84" spans="1:260" s="20" customFormat="1" x14ac:dyDescent="0.2">
      <c r="A84" s="124">
        <v>43320</v>
      </c>
      <c r="B84" s="103" t="s">
        <v>2751</v>
      </c>
      <c r="C84" s="103" t="s">
        <v>1796</v>
      </c>
      <c r="D84" s="103" t="s">
        <v>141</v>
      </c>
      <c r="E84" s="146" t="s">
        <v>432</v>
      </c>
      <c r="F84" s="84"/>
      <c r="G84" s="85">
        <v>2018</v>
      </c>
      <c r="H84" s="125" t="s">
        <v>11</v>
      </c>
      <c r="I84" s="125" t="str">
        <f>LEFT($H84,2)</f>
        <v>ND</v>
      </c>
      <c r="J84" s="125" t="str">
        <f>RIGHT($H84,2)</f>
        <v>ND</v>
      </c>
      <c r="K84" s="212" t="str">
        <f>IF($L84=$M84,L84,CONCATENATE($L84,", ",IF(ISBLANK(N84),"",CONCATENATE(N84,", ")),$M84))</f>
        <v>Mountain</v>
      </c>
      <c r="L84" s="125" t="str">
        <f>INDEX('State '!$A$1:$C$62,MATCH($I84,'State '!$B:$B,0),3)</f>
        <v>Mountain</v>
      </c>
      <c r="M84" s="125" t="str">
        <f>INDEX('State '!$A$1:$C$62,MATCH($J84,'State '!$B:$B,0),3)</f>
        <v>Mountain</v>
      </c>
      <c r="N84" s="125"/>
      <c r="O84" s="87">
        <v>30</v>
      </c>
      <c r="P84" s="87">
        <v>13</v>
      </c>
      <c r="Q84" s="87">
        <v>200</v>
      </c>
      <c r="R84" s="126"/>
      <c r="S84" s="125" t="s">
        <v>139</v>
      </c>
      <c r="T84" s="125"/>
      <c r="U84" s="125"/>
      <c r="V84" s="125"/>
      <c r="W84" s="103"/>
      <c r="X84" s="127"/>
      <c r="Y84" s="128"/>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c r="DW84" s="115"/>
      <c r="DX84" s="115"/>
      <c r="DY84" s="115"/>
      <c r="DZ84" s="115"/>
      <c r="EA84" s="115"/>
      <c r="EB84" s="115"/>
      <c r="EC84" s="115"/>
      <c r="ED84" s="115"/>
      <c r="EE84" s="115"/>
      <c r="EF84" s="115"/>
      <c r="EG84" s="115"/>
      <c r="EH84" s="115"/>
      <c r="EI84" s="115"/>
      <c r="EJ84" s="115"/>
      <c r="EK84" s="115"/>
      <c r="EL84" s="115"/>
      <c r="EM84" s="115"/>
      <c r="EN84" s="115"/>
      <c r="EO84" s="115"/>
      <c r="EP84" s="115"/>
      <c r="EQ84" s="115"/>
      <c r="ER84" s="115"/>
      <c r="ES84" s="115"/>
      <c r="ET84" s="115"/>
      <c r="EU84" s="115"/>
      <c r="EV84" s="115"/>
      <c r="EW84" s="115"/>
      <c r="EX84" s="115"/>
      <c r="EY84" s="115"/>
      <c r="EZ84" s="115"/>
      <c r="FA84" s="115"/>
      <c r="FB84" s="115"/>
      <c r="FC84" s="115"/>
      <c r="FD84" s="115"/>
      <c r="FE84" s="115"/>
      <c r="FF84" s="115"/>
      <c r="FG84" s="115"/>
      <c r="FH84" s="115"/>
      <c r="FI84" s="115"/>
      <c r="FJ84" s="115"/>
      <c r="FK84" s="115"/>
      <c r="FL84" s="115"/>
      <c r="FM84" s="115"/>
      <c r="FN84" s="115"/>
      <c r="FO84" s="115"/>
      <c r="FP84" s="115"/>
      <c r="FQ84" s="115"/>
      <c r="FR84" s="115"/>
      <c r="FS84" s="115"/>
      <c r="FT84" s="115"/>
      <c r="FU84" s="115"/>
      <c r="FV84" s="115"/>
      <c r="FW84" s="115"/>
      <c r="FX84" s="115"/>
      <c r="FY84" s="115"/>
      <c r="FZ84" s="115"/>
      <c r="GA84" s="115"/>
      <c r="GB84" s="115"/>
      <c r="GC84" s="115"/>
      <c r="GD84" s="115"/>
      <c r="GE84" s="115"/>
      <c r="GF84" s="115"/>
      <c r="GG84" s="115"/>
      <c r="GH84" s="115"/>
      <c r="GI84" s="115"/>
      <c r="GJ84" s="115"/>
      <c r="GK84" s="115"/>
      <c r="GL84" s="115"/>
      <c r="GM84" s="115"/>
      <c r="GN84" s="115"/>
      <c r="GO84" s="115"/>
      <c r="GP84" s="115"/>
      <c r="GQ84" s="115"/>
      <c r="GR84" s="115"/>
      <c r="GS84" s="115"/>
      <c r="GT84" s="115"/>
      <c r="GU84" s="115"/>
      <c r="GV84" s="115"/>
      <c r="GW84" s="115"/>
      <c r="GX84" s="115"/>
      <c r="GY84" s="115"/>
      <c r="GZ84" s="115"/>
      <c r="HA84" s="115"/>
      <c r="HB84" s="115"/>
      <c r="HC84" s="115"/>
      <c r="HD84" s="115"/>
      <c r="HE84" s="115"/>
      <c r="HF84" s="115"/>
      <c r="HG84" s="115"/>
      <c r="HH84" s="115"/>
      <c r="HI84" s="115"/>
      <c r="HJ84" s="115"/>
      <c r="HK84" s="115"/>
      <c r="HL84" s="115"/>
      <c r="HM84" s="115"/>
      <c r="HN84" s="115"/>
      <c r="HO84" s="115"/>
      <c r="HP84" s="115"/>
      <c r="HQ84" s="115"/>
      <c r="HR84" s="115"/>
      <c r="HS84" s="115"/>
      <c r="HT84" s="115"/>
      <c r="HU84" s="115"/>
      <c r="HV84" s="115"/>
      <c r="HW84" s="115"/>
      <c r="HX84" s="115"/>
      <c r="HY84" s="115"/>
      <c r="HZ84" s="115"/>
      <c r="IA84" s="115"/>
      <c r="IB84" s="115"/>
      <c r="IC84" s="115"/>
      <c r="ID84" s="115"/>
      <c r="IE84" s="115"/>
      <c r="IF84" s="115"/>
      <c r="IG84" s="115"/>
      <c r="IH84" s="115"/>
      <c r="II84" s="115"/>
      <c r="IJ84" s="115"/>
      <c r="IK84" s="115"/>
      <c r="IL84" s="115"/>
      <c r="IM84" s="115"/>
      <c r="IN84" s="115"/>
      <c r="IO84" s="115"/>
      <c r="IP84" s="115"/>
      <c r="IQ84" s="115"/>
      <c r="IR84" s="115"/>
      <c r="IS84" s="115"/>
      <c r="IT84" s="115"/>
      <c r="IU84" s="115"/>
      <c r="IV84" s="115"/>
      <c r="IW84" s="115"/>
      <c r="IX84" s="115"/>
      <c r="IY84" s="115"/>
      <c r="IZ84" s="115"/>
    </row>
    <row r="85" spans="1:260" s="20" customFormat="1" x14ac:dyDescent="0.2">
      <c r="A85" s="124">
        <v>43322</v>
      </c>
      <c r="B85" s="103" t="s">
        <v>2752</v>
      </c>
      <c r="C85" s="103" t="s">
        <v>2141</v>
      </c>
      <c r="D85" s="103" t="s">
        <v>141</v>
      </c>
      <c r="E85" s="146" t="s">
        <v>140</v>
      </c>
      <c r="F85" s="84"/>
      <c r="G85" s="85">
        <v>2019</v>
      </c>
      <c r="H85" s="125" t="s">
        <v>6</v>
      </c>
      <c r="I85" s="125" t="str">
        <f>LEFT($H85,2)</f>
        <v>TX</v>
      </c>
      <c r="J85" s="125" t="str">
        <f>RIGHT($H85,2)</f>
        <v>TX</v>
      </c>
      <c r="K85" s="212" t="str">
        <f>IF($L85=$M85,L85,CONCATENATE($L85,", ",IF(ISBLANK(N85),"",CONCATENATE(N85,", ")),$M85))</f>
        <v>South Central</v>
      </c>
      <c r="L85" s="125" t="str">
        <f>INDEX('State '!$A$1:$C$62,MATCH($I85,'State '!$B:$B,0),3)</f>
        <v>South Central</v>
      </c>
      <c r="M85" s="125" t="str">
        <f>INDEX('State '!$A$1:$C$62,MATCH($J85,'State '!$B:$B,0),3)</f>
        <v>South Central</v>
      </c>
      <c r="N85" s="125"/>
      <c r="O85" s="87"/>
      <c r="P85" s="87"/>
      <c r="Q85" s="87">
        <v>500</v>
      </c>
      <c r="R85" s="126"/>
      <c r="S85" s="125" t="s">
        <v>139</v>
      </c>
      <c r="T85" s="125"/>
      <c r="U85" s="125"/>
      <c r="V85" s="125"/>
      <c r="W85" s="103" t="s">
        <v>2753</v>
      </c>
      <c r="X85" s="127"/>
      <c r="Y85" s="128"/>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c r="DW85" s="115"/>
      <c r="DX85" s="115"/>
      <c r="DY85" s="115"/>
      <c r="DZ85" s="115"/>
      <c r="EA85" s="115"/>
      <c r="EB85" s="115"/>
      <c r="EC85" s="115"/>
      <c r="ED85" s="115"/>
      <c r="EE85" s="115"/>
      <c r="EF85" s="115"/>
      <c r="EG85" s="115"/>
      <c r="EH85" s="115"/>
      <c r="EI85" s="115"/>
      <c r="EJ85" s="115"/>
      <c r="EK85" s="115"/>
      <c r="EL85" s="115"/>
      <c r="EM85" s="115"/>
      <c r="EN85" s="115"/>
      <c r="EO85" s="115"/>
      <c r="EP85" s="115"/>
      <c r="EQ85" s="115"/>
      <c r="ER85" s="115"/>
      <c r="ES85" s="115"/>
      <c r="ET85" s="115"/>
      <c r="EU85" s="115"/>
      <c r="EV85" s="115"/>
      <c r="EW85" s="115"/>
      <c r="EX85" s="115"/>
      <c r="EY85" s="115"/>
      <c r="EZ85" s="115"/>
      <c r="FA85" s="115"/>
      <c r="FB85" s="115"/>
      <c r="FC85" s="115"/>
      <c r="FD85" s="115"/>
      <c r="FE85" s="115"/>
      <c r="FF85" s="115"/>
      <c r="FG85" s="115"/>
      <c r="FH85" s="115"/>
      <c r="FI85" s="115"/>
      <c r="FJ85" s="115"/>
      <c r="FK85" s="115"/>
      <c r="FL85" s="115"/>
      <c r="FM85" s="115"/>
      <c r="FN85" s="115"/>
      <c r="FO85" s="115"/>
      <c r="FP85" s="115"/>
      <c r="FQ85" s="115"/>
      <c r="FR85" s="115"/>
      <c r="FS85" s="115"/>
      <c r="FT85" s="115"/>
      <c r="FU85" s="115"/>
      <c r="FV85" s="115"/>
      <c r="FW85" s="115"/>
      <c r="FX85" s="115"/>
      <c r="FY85" s="115"/>
      <c r="FZ85" s="115"/>
      <c r="GA85" s="115"/>
      <c r="GB85" s="115"/>
      <c r="GC85" s="115"/>
      <c r="GD85" s="115"/>
      <c r="GE85" s="115"/>
      <c r="GF85" s="115"/>
      <c r="GG85" s="115"/>
      <c r="GH85" s="115"/>
      <c r="GI85" s="115"/>
      <c r="GJ85" s="115"/>
      <c r="GK85" s="115"/>
      <c r="GL85" s="115"/>
      <c r="GM85" s="115"/>
      <c r="GN85" s="115"/>
      <c r="GO85" s="115"/>
      <c r="GP85" s="115"/>
      <c r="GQ85" s="115"/>
      <c r="GR85" s="115"/>
      <c r="GS85" s="115"/>
      <c r="GT85" s="115"/>
      <c r="GU85" s="115"/>
      <c r="GV85" s="115"/>
      <c r="GW85" s="115"/>
      <c r="GX85" s="115"/>
      <c r="GY85" s="115"/>
      <c r="GZ85" s="115"/>
      <c r="HA85" s="115"/>
      <c r="HB85" s="115"/>
      <c r="HC85" s="115"/>
      <c r="HD85" s="115"/>
      <c r="HE85" s="115"/>
      <c r="HF85" s="115"/>
      <c r="HG85" s="115"/>
      <c r="HH85" s="115"/>
      <c r="HI85" s="115"/>
      <c r="HJ85" s="115"/>
      <c r="HK85" s="115"/>
      <c r="HL85" s="115"/>
      <c r="HM85" s="115"/>
      <c r="HN85" s="115"/>
      <c r="HO85" s="115"/>
      <c r="HP85" s="115"/>
      <c r="HQ85" s="115"/>
      <c r="HR85" s="115"/>
      <c r="HS85" s="115"/>
      <c r="HT85" s="115"/>
      <c r="HU85" s="115"/>
      <c r="HV85" s="115"/>
      <c r="HW85" s="115"/>
      <c r="HX85" s="115"/>
      <c r="HY85" s="115"/>
      <c r="HZ85" s="115"/>
      <c r="IA85" s="115"/>
      <c r="IB85" s="115"/>
      <c r="IC85" s="115"/>
      <c r="ID85" s="115"/>
      <c r="IE85" s="115"/>
      <c r="IF85" s="115"/>
      <c r="IG85" s="115"/>
      <c r="IH85" s="115"/>
      <c r="II85" s="115"/>
      <c r="IJ85" s="115"/>
      <c r="IK85" s="115"/>
      <c r="IL85" s="115"/>
      <c r="IM85" s="115"/>
      <c r="IN85" s="115"/>
      <c r="IO85" s="115"/>
      <c r="IP85" s="115"/>
      <c r="IQ85" s="115"/>
      <c r="IR85" s="115"/>
      <c r="IS85" s="115"/>
      <c r="IT85" s="115"/>
      <c r="IU85" s="115"/>
      <c r="IV85" s="115"/>
      <c r="IW85" s="115"/>
      <c r="IX85" s="115"/>
      <c r="IY85" s="115"/>
      <c r="IZ85" s="115"/>
    </row>
    <row r="86" spans="1:260" x14ac:dyDescent="0.2">
      <c r="A86" s="124">
        <v>43314</v>
      </c>
      <c r="B86" s="103" t="s">
        <v>2272</v>
      </c>
      <c r="C86" s="104" t="s">
        <v>207</v>
      </c>
      <c r="D86" s="103" t="s">
        <v>141</v>
      </c>
      <c r="E86" s="103" t="s">
        <v>432</v>
      </c>
      <c r="F86" s="84"/>
      <c r="G86" s="85">
        <v>2019</v>
      </c>
      <c r="H86" s="125" t="s">
        <v>2232</v>
      </c>
      <c r="I86" s="125" t="str">
        <f>LEFT($H86,2)</f>
        <v>MS</v>
      </c>
      <c r="J86" s="125" t="str">
        <f>RIGHT($H86,2)</f>
        <v>TX</v>
      </c>
      <c r="K86" s="212" t="str">
        <f>IF($L86=$M86,L86,CONCATENATE($L86,", ",IF(ISBLANK(N86),"",CONCATENATE(N86,", ")),$M86))</f>
        <v>South Central</v>
      </c>
      <c r="L86" s="125" t="str">
        <f>INDEX('State '!$A$1:$C$62,MATCH($I86,'State '!$B:$B,0),3)</f>
        <v>South Central</v>
      </c>
      <c r="M86" s="125" t="str">
        <f>INDEX('State '!$A$1:$C$62,MATCH($J86,'State '!$B:$B,0),3)</f>
        <v>South Central</v>
      </c>
      <c r="N86" s="125"/>
      <c r="O86" s="87">
        <v>132</v>
      </c>
      <c r="P86" s="87"/>
      <c r="Q86" s="87">
        <v>300</v>
      </c>
      <c r="R86" s="126"/>
      <c r="S86" s="125" t="s">
        <v>135</v>
      </c>
      <c r="T86" s="125" t="s">
        <v>390</v>
      </c>
      <c r="U86" s="125" t="s">
        <v>2271</v>
      </c>
      <c r="V86" s="125" t="s">
        <v>2253</v>
      </c>
      <c r="W86" s="103" t="s">
        <v>2729</v>
      </c>
      <c r="X86" s="127"/>
      <c r="Y86" s="115"/>
    </row>
    <row r="87" spans="1:260" s="20" customFormat="1" x14ac:dyDescent="0.2">
      <c r="A87" s="124">
        <v>43182</v>
      </c>
      <c r="B87" s="105" t="s">
        <v>2518</v>
      </c>
      <c r="C87" s="105" t="s">
        <v>2519</v>
      </c>
      <c r="D87" s="106" t="s">
        <v>137</v>
      </c>
      <c r="E87" s="105" t="s">
        <v>138</v>
      </c>
      <c r="F87" s="154"/>
      <c r="G87" s="158">
        <v>2020</v>
      </c>
      <c r="H87" s="156" t="s">
        <v>2292</v>
      </c>
      <c r="I87" s="156" t="str">
        <f>LEFT($H87,2)</f>
        <v>LA</v>
      </c>
      <c r="J87" s="156" t="str">
        <f>RIGHT($H87,2)</f>
        <v>TX</v>
      </c>
      <c r="K87" s="212" t="str">
        <f>IF($L87=$M87,L87,CONCATENATE($L87,", ",IF(ISBLANK(N87),"",CONCATENATE(N87,", ")),$M87))</f>
        <v>South Central</v>
      </c>
      <c r="L87" s="125" t="str">
        <f>INDEX('State '!$A$1:$C$62,MATCH($I87,'State '!$B:$B,0),3)</f>
        <v>South Central</v>
      </c>
      <c r="M87" s="125" t="str">
        <f>INDEX('State '!$A$1:$C$62,MATCH($J87,'State '!$B:$B,0),3)</f>
        <v>South Central</v>
      </c>
      <c r="N87" s="125"/>
      <c r="O87" s="157">
        <v>1207</v>
      </c>
      <c r="P87" s="157">
        <v>131</v>
      </c>
      <c r="Q87" s="157">
        <v>2000</v>
      </c>
      <c r="R87" s="158">
        <v>42</v>
      </c>
      <c r="S87" s="156" t="s">
        <v>135</v>
      </c>
      <c r="T87" s="156" t="s">
        <v>390</v>
      </c>
      <c r="U87" s="156" t="s">
        <v>2520</v>
      </c>
      <c r="V87" s="125" t="s">
        <v>2256</v>
      </c>
      <c r="W87" s="103"/>
      <c r="X87" s="127"/>
      <c r="Y87" s="128"/>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c r="DW87" s="115"/>
      <c r="DX87" s="115"/>
      <c r="DY87" s="115"/>
      <c r="DZ87" s="115"/>
      <c r="EA87" s="115"/>
      <c r="EB87" s="115"/>
      <c r="EC87" s="115"/>
      <c r="ED87" s="115"/>
      <c r="EE87" s="115"/>
      <c r="EF87" s="115"/>
      <c r="EG87" s="115"/>
      <c r="EH87" s="115"/>
      <c r="EI87" s="115"/>
      <c r="EJ87" s="115"/>
      <c r="EK87" s="115"/>
      <c r="EL87" s="115"/>
      <c r="EM87" s="115"/>
      <c r="EN87" s="115"/>
      <c r="EO87" s="115"/>
      <c r="EP87" s="115"/>
      <c r="EQ87" s="115"/>
      <c r="ER87" s="115"/>
      <c r="ES87" s="115"/>
      <c r="ET87" s="115"/>
      <c r="EU87" s="115"/>
      <c r="EV87" s="115"/>
      <c r="EW87" s="115"/>
      <c r="EX87" s="115"/>
      <c r="EY87" s="115"/>
      <c r="EZ87" s="115"/>
      <c r="FA87" s="115"/>
      <c r="FB87" s="115"/>
      <c r="FC87" s="115"/>
      <c r="FD87" s="115"/>
      <c r="FE87" s="115"/>
      <c r="FF87" s="115"/>
      <c r="FG87" s="115"/>
      <c r="FH87" s="115"/>
      <c r="FI87" s="115"/>
      <c r="FJ87" s="115"/>
      <c r="FK87" s="115"/>
      <c r="FL87" s="115"/>
      <c r="FM87" s="115"/>
      <c r="FN87" s="115"/>
      <c r="FO87" s="115"/>
      <c r="FP87" s="115"/>
      <c r="FQ87" s="115"/>
      <c r="FR87" s="115"/>
      <c r="FS87" s="115"/>
      <c r="FT87" s="115"/>
      <c r="FU87" s="115"/>
      <c r="FV87" s="115"/>
      <c r="FW87" s="115"/>
      <c r="FX87" s="115"/>
      <c r="FY87" s="115"/>
      <c r="FZ87" s="115"/>
      <c r="GA87" s="115"/>
      <c r="GB87" s="115"/>
      <c r="GC87" s="115"/>
      <c r="GD87" s="115"/>
      <c r="GE87" s="115"/>
      <c r="GF87" s="115"/>
      <c r="GG87" s="115"/>
      <c r="GH87" s="115"/>
      <c r="GI87" s="115"/>
      <c r="GJ87" s="115"/>
      <c r="GK87" s="115"/>
      <c r="GL87" s="115"/>
      <c r="GM87" s="115"/>
      <c r="GN87" s="115"/>
      <c r="GO87" s="115"/>
      <c r="GP87" s="115"/>
      <c r="GQ87" s="115"/>
      <c r="GR87" s="115"/>
      <c r="GS87" s="115"/>
      <c r="GT87" s="115"/>
      <c r="GU87" s="115"/>
      <c r="GV87" s="115"/>
      <c r="GW87" s="115"/>
      <c r="GX87" s="115"/>
      <c r="GY87" s="115"/>
      <c r="GZ87" s="115"/>
      <c r="HA87" s="115"/>
      <c r="HB87" s="115"/>
      <c r="HC87" s="115"/>
      <c r="HD87" s="115"/>
      <c r="HE87" s="115"/>
      <c r="HF87" s="115"/>
      <c r="HG87" s="115"/>
      <c r="HH87" s="115"/>
      <c r="HI87" s="115"/>
      <c r="HJ87" s="115"/>
      <c r="HK87" s="115"/>
      <c r="HL87" s="115"/>
      <c r="HM87" s="115"/>
      <c r="HN87" s="115"/>
      <c r="HO87" s="115"/>
      <c r="HP87" s="115"/>
      <c r="HQ87" s="115"/>
      <c r="HR87" s="115"/>
      <c r="HS87" s="115"/>
      <c r="HT87" s="115"/>
      <c r="HU87" s="115"/>
      <c r="HV87" s="115"/>
      <c r="HW87" s="115"/>
      <c r="HX87" s="115"/>
      <c r="HY87" s="115"/>
      <c r="HZ87" s="115"/>
      <c r="IA87" s="115"/>
      <c r="IB87" s="115"/>
      <c r="IC87" s="115"/>
      <c r="ID87" s="115"/>
      <c r="IE87" s="115"/>
      <c r="IF87" s="115"/>
      <c r="IG87" s="115"/>
      <c r="IH87" s="115"/>
      <c r="II87" s="115"/>
      <c r="IJ87" s="115"/>
      <c r="IK87" s="115"/>
      <c r="IL87" s="115"/>
      <c r="IM87" s="115"/>
      <c r="IN87" s="115"/>
      <c r="IO87" s="115"/>
      <c r="IP87" s="115"/>
      <c r="IQ87" s="115"/>
      <c r="IR87" s="115"/>
      <c r="IS87" s="115"/>
      <c r="IT87" s="115"/>
      <c r="IU87" s="115"/>
      <c r="IV87" s="115"/>
      <c r="IW87" s="115"/>
      <c r="IX87" s="115"/>
      <c r="IY87" s="115"/>
      <c r="IZ87" s="115"/>
    </row>
    <row r="88" spans="1:260" s="20" customFormat="1" x14ac:dyDescent="0.2">
      <c r="A88" s="124">
        <v>42391</v>
      </c>
      <c r="B88" s="103" t="s">
        <v>2160</v>
      </c>
      <c r="C88" s="103" t="s">
        <v>2161</v>
      </c>
      <c r="D88" s="103" t="s">
        <v>141</v>
      </c>
      <c r="E88" s="103" t="s">
        <v>140</v>
      </c>
      <c r="F88" s="84"/>
      <c r="G88" s="85">
        <v>2019</v>
      </c>
      <c r="H88" s="125" t="s">
        <v>501</v>
      </c>
      <c r="I88" s="125" t="str">
        <f>LEFT($H88,2)</f>
        <v>MS</v>
      </c>
      <c r="J88" s="125" t="str">
        <f>RIGHT($H88,2)</f>
        <v>AL</v>
      </c>
      <c r="K88" s="212" t="str">
        <f>IF($L88=$M88,L88,CONCATENATE($L88,", ",IF(ISBLANK(N88),"",CONCATENATE(N88,", ")),$M88))</f>
        <v>South Central</v>
      </c>
      <c r="L88" s="125" t="str">
        <f>INDEX('State '!$A$1:$C$62,MATCH($I88,'State '!$B:$B,0),3)</f>
        <v>South Central</v>
      </c>
      <c r="M88" s="125" t="str">
        <f>INDEX('State '!$A$1:$C$62,MATCH($J88,'State '!$B:$B,0),3)</f>
        <v>South Central</v>
      </c>
      <c r="N88" s="125"/>
      <c r="O88" s="87">
        <v>45</v>
      </c>
      <c r="P88" s="87"/>
      <c r="Q88" s="87">
        <v>500</v>
      </c>
      <c r="R88" s="126"/>
      <c r="S88" s="125" t="s">
        <v>139</v>
      </c>
      <c r="T88" s="125" t="s">
        <v>2162</v>
      </c>
      <c r="U88" s="125" t="s">
        <v>391</v>
      </c>
      <c r="V88" s="125" t="s">
        <v>2256</v>
      </c>
      <c r="W88" s="103"/>
      <c r="X88" s="127"/>
      <c r="Y88" s="128"/>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c r="EJ88" s="115"/>
      <c r="EK88" s="115"/>
      <c r="EL88" s="115"/>
      <c r="EM88" s="115"/>
      <c r="EN88" s="115"/>
      <c r="EO88" s="115"/>
      <c r="EP88" s="115"/>
      <c r="EQ88" s="115"/>
      <c r="ER88" s="115"/>
      <c r="ES88" s="115"/>
      <c r="ET88" s="115"/>
      <c r="EU88" s="115"/>
      <c r="EV88" s="115"/>
      <c r="EW88" s="115"/>
      <c r="EX88" s="115"/>
      <c r="EY88" s="115"/>
      <c r="EZ88" s="115"/>
      <c r="FA88" s="115"/>
      <c r="FB88" s="115"/>
      <c r="FC88" s="115"/>
      <c r="FD88" s="115"/>
      <c r="FE88" s="115"/>
      <c r="FF88" s="115"/>
      <c r="FG88" s="115"/>
      <c r="FH88" s="115"/>
      <c r="FI88" s="115"/>
      <c r="FJ88" s="115"/>
      <c r="FK88" s="115"/>
      <c r="FL88" s="115"/>
      <c r="FM88" s="115"/>
      <c r="FN88" s="115"/>
      <c r="FO88" s="115"/>
      <c r="FP88" s="115"/>
      <c r="FQ88" s="115"/>
      <c r="FR88" s="115"/>
      <c r="FS88" s="115"/>
      <c r="FT88" s="115"/>
      <c r="FU88" s="115"/>
      <c r="FV88" s="115"/>
      <c r="FW88" s="115"/>
      <c r="FX88" s="115"/>
      <c r="FY88" s="115"/>
      <c r="FZ88" s="115"/>
      <c r="GA88" s="115"/>
      <c r="GB88" s="115"/>
      <c r="GC88" s="115"/>
      <c r="GD88" s="115"/>
      <c r="GE88" s="115"/>
      <c r="GF88" s="115"/>
      <c r="GG88" s="115"/>
      <c r="GH88" s="115"/>
      <c r="GI88" s="115"/>
      <c r="GJ88" s="115"/>
      <c r="GK88" s="115"/>
      <c r="GL88" s="115"/>
      <c r="GM88" s="115"/>
      <c r="GN88" s="115"/>
      <c r="GO88" s="115"/>
      <c r="GP88" s="115"/>
      <c r="GQ88" s="115"/>
      <c r="GR88" s="115"/>
      <c r="GS88" s="115"/>
      <c r="GT88" s="115"/>
      <c r="GU88" s="115"/>
      <c r="GV88" s="115"/>
      <c r="GW88" s="115"/>
      <c r="GX88" s="115"/>
      <c r="GY88" s="115"/>
      <c r="GZ88" s="115"/>
      <c r="HA88" s="115"/>
      <c r="HB88" s="115"/>
      <c r="HC88" s="115"/>
      <c r="HD88" s="115"/>
      <c r="HE88" s="115"/>
      <c r="HF88" s="115"/>
      <c r="HG88" s="115"/>
      <c r="HH88" s="115"/>
      <c r="HI88" s="115"/>
      <c r="HJ88" s="115"/>
      <c r="HK88" s="115"/>
      <c r="HL88" s="115"/>
      <c r="HM88" s="115"/>
      <c r="HN88" s="115"/>
      <c r="HO88" s="115"/>
      <c r="HP88" s="115"/>
      <c r="HQ88" s="115"/>
      <c r="HR88" s="115"/>
      <c r="HS88" s="115"/>
      <c r="HT88" s="115"/>
      <c r="HU88" s="115"/>
      <c r="HV88" s="115"/>
      <c r="HW88" s="115"/>
      <c r="HX88" s="115"/>
      <c r="HY88" s="115"/>
      <c r="HZ88" s="115"/>
      <c r="IA88" s="115"/>
      <c r="IB88" s="115"/>
      <c r="IC88" s="115"/>
      <c r="ID88" s="115"/>
      <c r="IE88" s="115"/>
      <c r="IF88" s="115"/>
      <c r="IG88" s="115"/>
      <c r="IH88" s="115"/>
      <c r="II88" s="115"/>
      <c r="IJ88" s="115"/>
      <c r="IK88" s="115"/>
      <c r="IL88" s="115"/>
      <c r="IM88" s="115"/>
      <c r="IN88" s="115"/>
      <c r="IO88" s="115"/>
      <c r="IP88" s="115"/>
      <c r="IQ88" s="115"/>
      <c r="IR88" s="115"/>
      <c r="IS88" s="115"/>
      <c r="IT88" s="115"/>
      <c r="IU88" s="115"/>
      <c r="IV88" s="115"/>
      <c r="IW88" s="115"/>
      <c r="IX88" s="115"/>
      <c r="IY88" s="115"/>
      <c r="IZ88" s="115"/>
    </row>
    <row r="89" spans="1:260" ht="25.5" x14ac:dyDescent="0.2">
      <c r="A89" s="124">
        <v>43124</v>
      </c>
      <c r="B89" s="104" t="s">
        <v>2291</v>
      </c>
      <c r="C89" s="104" t="s">
        <v>221</v>
      </c>
      <c r="D89" s="104" t="s">
        <v>134</v>
      </c>
      <c r="E89" s="146" t="s">
        <v>398</v>
      </c>
      <c r="F89" s="86"/>
      <c r="G89" s="147">
        <v>2018</v>
      </c>
      <c r="H89" s="125" t="s">
        <v>21</v>
      </c>
      <c r="I89" s="125" t="str">
        <f>LEFT($H89,2)</f>
        <v>UT</v>
      </c>
      <c r="J89" s="125" t="str">
        <f>RIGHT($H89,2)</f>
        <v>UT</v>
      </c>
      <c r="K89" s="212" t="str">
        <f>IF($L89=$M89,L89,CONCATENATE($L89,", ",IF(ISBLANK(N89),"",CONCATENATE(N89,", ")),$M89))</f>
        <v>Mountain</v>
      </c>
      <c r="L89" s="125" t="str">
        <f>INDEX('State '!$A$1:$C$62,MATCH($I89,'State '!$B:$B,0),3)</f>
        <v>Mountain</v>
      </c>
      <c r="M89" s="125" t="str">
        <f>INDEX('State '!$A$1:$C$62,MATCH($J89,'State '!$B:$B,0),3)</f>
        <v>Mountain</v>
      </c>
      <c r="N89" s="125"/>
      <c r="O89" s="148"/>
      <c r="P89" s="148">
        <v>61.5</v>
      </c>
      <c r="Q89" s="148"/>
      <c r="R89" s="87">
        <v>36</v>
      </c>
      <c r="S89" s="149" t="s">
        <v>135</v>
      </c>
      <c r="T89" s="150" t="s">
        <v>390</v>
      </c>
      <c r="U89" s="151" t="s">
        <v>2290</v>
      </c>
      <c r="V89" s="125" t="s">
        <v>2253</v>
      </c>
      <c r="W89" s="103"/>
      <c r="X89" s="127"/>
    </row>
    <row r="90" spans="1:260" s="20" customFormat="1" ht="25.5" x14ac:dyDescent="0.2">
      <c r="A90" s="124">
        <v>43124</v>
      </c>
      <c r="B90" s="104" t="s">
        <v>1991</v>
      </c>
      <c r="C90" s="104" t="s">
        <v>231</v>
      </c>
      <c r="D90" s="104" t="s">
        <v>134</v>
      </c>
      <c r="E90" s="146" t="s">
        <v>2480</v>
      </c>
      <c r="F90" s="86"/>
      <c r="G90" s="170"/>
      <c r="H90" s="125" t="s">
        <v>7</v>
      </c>
      <c r="I90" s="125" t="str">
        <f>LEFT($H90,2)</f>
        <v>PA</v>
      </c>
      <c r="J90" s="125" t="str">
        <f>RIGHT($H90,2)</f>
        <v>PA</v>
      </c>
      <c r="K90" s="212" t="str">
        <f>IF($L90=$M90,L90,CONCATENATE($L90,", ",IF(ISBLANK(N90),"",CONCATENATE(N90,", ")),$M90))</f>
        <v>Northeast</v>
      </c>
      <c r="L90" s="125" t="str">
        <f>INDEX('State '!$A$1:$C$62,MATCH($I90,'State '!$B:$B,0),3)</f>
        <v>Northeast</v>
      </c>
      <c r="M90" s="125" t="str">
        <f>INDEX('State '!$A$1:$C$62,MATCH($J90,'State '!$B:$B,0),3)</f>
        <v>Northeast</v>
      </c>
      <c r="N90" s="125"/>
      <c r="O90" s="148">
        <v>400</v>
      </c>
      <c r="P90" s="148">
        <v>30</v>
      </c>
      <c r="Q90" s="148">
        <v>700</v>
      </c>
      <c r="R90" s="87">
        <v>30</v>
      </c>
      <c r="S90" s="149" t="s">
        <v>135</v>
      </c>
      <c r="T90" s="150" t="s">
        <v>390</v>
      </c>
      <c r="U90" s="151" t="s">
        <v>391</v>
      </c>
      <c r="V90" s="125" t="s">
        <v>2253</v>
      </c>
      <c r="W90" s="103"/>
      <c r="X90" s="127"/>
    </row>
    <row r="91" spans="1:260" s="20" customFormat="1" ht="25.5" x14ac:dyDescent="0.2">
      <c r="A91" s="124">
        <v>43325</v>
      </c>
      <c r="B91" s="104" t="s">
        <v>2762</v>
      </c>
      <c r="C91" s="104" t="s">
        <v>1970</v>
      </c>
      <c r="D91" s="104" t="s">
        <v>141</v>
      </c>
      <c r="E91" s="146" t="s">
        <v>398</v>
      </c>
      <c r="F91" s="86"/>
      <c r="G91" s="170">
        <v>2019</v>
      </c>
      <c r="H91" s="125" t="s">
        <v>41</v>
      </c>
      <c r="I91" s="125" t="str">
        <f>LEFT($H91,2)</f>
        <v>MI</v>
      </c>
      <c r="J91" s="125" t="str">
        <f>RIGHT($H91,2)</f>
        <v>MI</v>
      </c>
      <c r="K91" s="212" t="str">
        <f>IF($L91=$M91,L91,CONCATENATE($L91,", ",IF(ISBLANK(N91),"",CONCATENATE(N91,", ")),$M91))</f>
        <v>Midwest</v>
      </c>
      <c r="L91" s="125" t="str">
        <f>INDEX('State '!$A$1:$C$62,MATCH($I91,'State '!$B:$B,0),3)</f>
        <v>Midwest</v>
      </c>
      <c r="M91" s="125" t="str">
        <f>INDEX('State '!$A$1:$C$62,MATCH($J91,'State '!$B:$B,0),3)</f>
        <v>Midwest</v>
      </c>
      <c r="N91" s="125"/>
      <c r="O91" s="148">
        <v>22.1</v>
      </c>
      <c r="P91" s="148"/>
      <c r="Q91" s="148">
        <v>24.6</v>
      </c>
      <c r="R91" s="87"/>
      <c r="S91" s="149" t="s">
        <v>1880</v>
      </c>
      <c r="T91" s="150" t="s">
        <v>390</v>
      </c>
      <c r="U91" s="151" t="s">
        <v>2764</v>
      </c>
      <c r="V91" s="125" t="s">
        <v>2253</v>
      </c>
      <c r="W91" s="103" t="s">
        <v>2763</v>
      </c>
      <c r="X91" s="127"/>
      <c r="Y91" s="128"/>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c r="DW91" s="115"/>
      <c r="DX91" s="115"/>
      <c r="DY91" s="115"/>
      <c r="DZ91" s="115"/>
      <c r="EA91" s="115"/>
      <c r="EB91" s="115"/>
      <c r="EC91" s="115"/>
      <c r="ED91" s="115"/>
      <c r="EE91" s="115"/>
      <c r="EF91" s="115"/>
      <c r="EG91" s="115"/>
      <c r="EH91" s="115"/>
      <c r="EI91" s="115"/>
      <c r="EJ91" s="115"/>
      <c r="EK91" s="115"/>
      <c r="EL91" s="115"/>
      <c r="EM91" s="115"/>
      <c r="EN91" s="115"/>
      <c r="EO91" s="115"/>
      <c r="EP91" s="115"/>
      <c r="EQ91" s="115"/>
      <c r="ER91" s="115"/>
      <c r="ES91" s="115"/>
      <c r="ET91" s="115"/>
      <c r="EU91" s="115"/>
      <c r="EV91" s="115"/>
      <c r="EW91" s="115"/>
      <c r="EX91" s="115"/>
      <c r="EY91" s="115"/>
      <c r="EZ91" s="115"/>
      <c r="FA91" s="115"/>
      <c r="FB91" s="115"/>
      <c r="FC91" s="115"/>
      <c r="FD91" s="115"/>
      <c r="FE91" s="115"/>
      <c r="FF91" s="115"/>
      <c r="FG91" s="115"/>
      <c r="FH91" s="115"/>
      <c r="FI91" s="115"/>
      <c r="FJ91" s="115"/>
      <c r="FK91" s="115"/>
      <c r="FL91" s="115"/>
      <c r="FM91" s="115"/>
      <c r="FN91" s="115"/>
      <c r="FO91" s="115"/>
      <c r="FP91" s="115"/>
      <c r="FQ91" s="115"/>
      <c r="FR91" s="115"/>
      <c r="FS91" s="115"/>
      <c r="FT91" s="115"/>
      <c r="FU91" s="115"/>
      <c r="FV91" s="115"/>
      <c r="FW91" s="115"/>
      <c r="FX91" s="115"/>
      <c r="FY91" s="115"/>
      <c r="FZ91" s="115"/>
      <c r="GA91" s="115"/>
      <c r="GB91" s="115"/>
      <c r="GC91" s="115"/>
      <c r="GD91" s="115"/>
      <c r="GE91" s="115"/>
      <c r="GF91" s="115"/>
      <c r="GG91" s="115"/>
      <c r="GH91" s="115"/>
      <c r="GI91" s="115"/>
      <c r="GJ91" s="115"/>
      <c r="GK91" s="115"/>
      <c r="GL91" s="115"/>
      <c r="GM91" s="115"/>
      <c r="GN91" s="115"/>
      <c r="GO91" s="115"/>
      <c r="GP91" s="115"/>
      <c r="GQ91" s="115"/>
      <c r="GR91" s="115"/>
      <c r="GS91" s="115"/>
      <c r="GT91" s="115"/>
      <c r="GU91" s="115"/>
      <c r="GV91" s="115"/>
      <c r="GW91" s="115"/>
      <c r="GX91" s="115"/>
      <c r="GY91" s="115"/>
      <c r="GZ91" s="115"/>
      <c r="HA91" s="115"/>
      <c r="HB91" s="115"/>
      <c r="HC91" s="115"/>
      <c r="HD91" s="115"/>
      <c r="HE91" s="115"/>
      <c r="HF91" s="115"/>
      <c r="HG91" s="115"/>
      <c r="HH91" s="115"/>
      <c r="HI91" s="115"/>
      <c r="HJ91" s="115"/>
      <c r="HK91" s="115"/>
      <c r="HL91" s="115"/>
      <c r="HM91" s="115"/>
      <c r="HN91" s="115"/>
      <c r="HO91" s="115"/>
      <c r="HP91" s="115"/>
      <c r="HQ91" s="115"/>
      <c r="HR91" s="115"/>
      <c r="HS91" s="115"/>
      <c r="HT91" s="115"/>
      <c r="HU91" s="115"/>
      <c r="HV91" s="115"/>
      <c r="HW91" s="115"/>
      <c r="HX91" s="115"/>
      <c r="HY91" s="115"/>
      <c r="HZ91" s="115"/>
      <c r="IA91" s="115"/>
      <c r="IB91" s="115"/>
      <c r="IC91" s="115"/>
      <c r="ID91" s="115"/>
      <c r="IE91" s="115"/>
      <c r="IF91" s="115"/>
      <c r="IG91" s="115"/>
      <c r="IH91" s="115"/>
      <c r="II91" s="115"/>
      <c r="IJ91" s="115"/>
      <c r="IK91" s="115"/>
      <c r="IL91" s="115"/>
      <c r="IM91" s="115"/>
      <c r="IN91" s="115"/>
      <c r="IO91" s="115"/>
      <c r="IP91" s="115"/>
      <c r="IQ91" s="115"/>
      <c r="IR91" s="115"/>
      <c r="IS91" s="115"/>
      <c r="IT91" s="115"/>
      <c r="IU91" s="115"/>
      <c r="IV91" s="115"/>
      <c r="IW91" s="115"/>
      <c r="IX91" s="115"/>
      <c r="IY91" s="115"/>
      <c r="IZ91" s="115"/>
    </row>
    <row r="92" spans="1:260" x14ac:dyDescent="0.2">
      <c r="A92" s="124">
        <v>43229</v>
      </c>
      <c r="B92" s="103" t="s">
        <v>2178</v>
      </c>
      <c r="C92" s="103" t="s">
        <v>348</v>
      </c>
      <c r="D92" s="103" t="s">
        <v>141</v>
      </c>
      <c r="E92" s="103" t="s">
        <v>2311</v>
      </c>
      <c r="F92" s="84"/>
      <c r="G92" s="85"/>
      <c r="H92" s="125" t="s">
        <v>419</v>
      </c>
      <c r="I92" s="125" t="str">
        <f>LEFT($H92,2)</f>
        <v>TX</v>
      </c>
      <c r="J92" s="125" t="str">
        <f>RIGHT($H92,2)</f>
        <v>MX</v>
      </c>
      <c r="K92" s="212" t="str">
        <f>IF($L92=$M92,L92,CONCATENATE($L92,", ",IF(ISBLANK(N92),"",CONCATENATE(N92,", ")),$M92))</f>
        <v>South Central, Mexico</v>
      </c>
      <c r="L92" s="125" t="str">
        <f>INDEX('State '!$A$1:$C$62,MATCH($I92,'State '!$B:$B,0),3)</f>
        <v>South Central</v>
      </c>
      <c r="M92" s="125" t="str">
        <f>INDEX('State '!$A$1:$C$62,MATCH($J92,'State '!$B:$B,0),3)</f>
        <v>Mexico</v>
      </c>
      <c r="N92" s="125"/>
      <c r="O92" s="87"/>
      <c r="P92" s="87"/>
      <c r="Q92" s="87">
        <v>200</v>
      </c>
      <c r="R92" s="126"/>
      <c r="S92" s="125" t="s">
        <v>139</v>
      </c>
      <c r="T92" s="125" t="s">
        <v>188</v>
      </c>
      <c r="U92" s="125"/>
      <c r="V92" s="125" t="s">
        <v>2256</v>
      </c>
      <c r="W92" s="103" t="s">
        <v>2601</v>
      </c>
      <c r="X92" s="127"/>
    </row>
    <row r="93" spans="1:260" ht="25.5" x14ac:dyDescent="0.2">
      <c r="A93" s="124">
        <v>43320</v>
      </c>
      <c r="B93" s="103" t="s">
        <v>2043</v>
      </c>
      <c r="C93" s="103" t="s">
        <v>2573</v>
      </c>
      <c r="D93" s="103" t="s">
        <v>137</v>
      </c>
      <c r="E93" s="146" t="s">
        <v>432</v>
      </c>
      <c r="F93" s="84"/>
      <c r="G93" s="85">
        <v>2019</v>
      </c>
      <c r="H93" s="125" t="s">
        <v>2503</v>
      </c>
      <c r="I93" s="125" t="str">
        <f>LEFT($H93,2)</f>
        <v>WV</v>
      </c>
      <c r="J93" s="125" t="str">
        <f>RIGHT($H93,2)</f>
        <v>VA</v>
      </c>
      <c r="K93" s="212" t="str">
        <f>IF($L93=$M93,L93,CONCATENATE($L93,", ",IF(ISBLANK(N93),"",CONCATENATE(N93,", ")),$M93))</f>
        <v>Northeast</v>
      </c>
      <c r="L93" s="125" t="str">
        <f>INDEX('State '!$A$1:$C$62,MATCH($I93,'State '!$B:$B,0),3)</f>
        <v>Northeast</v>
      </c>
      <c r="M93" s="125" t="str">
        <f>INDEX('State '!$A$1:$C$62,MATCH($J93,'State '!$B:$B,0),3)</f>
        <v>Northeast</v>
      </c>
      <c r="N93" s="125"/>
      <c r="O93" s="87">
        <v>3500</v>
      </c>
      <c r="P93" s="87">
        <v>303.5</v>
      </c>
      <c r="Q93" s="87">
        <v>2000</v>
      </c>
      <c r="R93" s="126">
        <v>42</v>
      </c>
      <c r="S93" s="125" t="s">
        <v>135</v>
      </c>
      <c r="T93" s="125" t="s">
        <v>390</v>
      </c>
      <c r="U93" s="125" t="s">
        <v>2171</v>
      </c>
      <c r="V93" s="125" t="s">
        <v>2256</v>
      </c>
      <c r="W93" s="103" t="s">
        <v>2535</v>
      </c>
      <c r="X93" s="218" t="s">
        <v>2624</v>
      </c>
    </row>
    <row r="94" spans="1:260" ht="25.5" x14ac:dyDescent="0.2">
      <c r="A94" s="124">
        <v>43314</v>
      </c>
      <c r="B94" s="104" t="s">
        <v>2133</v>
      </c>
      <c r="C94" s="104" t="s">
        <v>263</v>
      </c>
      <c r="D94" s="104" t="s">
        <v>141</v>
      </c>
      <c r="E94" s="146" t="s">
        <v>432</v>
      </c>
      <c r="F94" s="86"/>
      <c r="G94" s="147">
        <v>2019</v>
      </c>
      <c r="H94" s="125" t="s">
        <v>2263</v>
      </c>
      <c r="I94" s="125" t="str">
        <f>LEFT($H94,2)</f>
        <v>WV</v>
      </c>
      <c r="J94" s="125" t="str">
        <f>RIGHT($H94,2)</f>
        <v>KY</v>
      </c>
      <c r="K94" s="212" t="str">
        <f>IF($L94=$M94,L94,CONCATENATE($L94,", ",IF(ISBLANK(N94),"",CONCATENATE(N94,", ")),$M94))</f>
        <v>Northeast, Midwest</v>
      </c>
      <c r="L94" s="125" t="str">
        <f>INDEX('State '!$A$1:$C$62,MATCH($I94,'State '!$B:$B,0),3)</f>
        <v>Northeast</v>
      </c>
      <c r="M94" s="125" t="str">
        <f>INDEX('State '!$A$1:$C$62,MATCH($J94,'State '!$B:$B,0),3)</f>
        <v>Midwest</v>
      </c>
      <c r="N94" s="125"/>
      <c r="O94" s="148">
        <v>2000</v>
      </c>
      <c r="P94" s="148">
        <v>171</v>
      </c>
      <c r="Q94" s="148">
        <v>2700</v>
      </c>
      <c r="R94" s="87"/>
      <c r="S94" s="149" t="s">
        <v>135</v>
      </c>
      <c r="T94" s="150" t="s">
        <v>390</v>
      </c>
      <c r="U94" s="151" t="s">
        <v>2297</v>
      </c>
      <c r="V94" s="125" t="s">
        <v>2256</v>
      </c>
      <c r="W94" s="103" t="s">
        <v>2534</v>
      </c>
      <c r="X94" s="218" t="s">
        <v>2625</v>
      </c>
    </row>
    <row r="95" spans="1:260" x14ac:dyDescent="0.2">
      <c r="A95" s="124">
        <v>43202</v>
      </c>
      <c r="B95" s="103" t="s">
        <v>2572</v>
      </c>
      <c r="C95" s="103" t="s">
        <v>2573</v>
      </c>
      <c r="D95" s="103" t="s">
        <v>137</v>
      </c>
      <c r="E95" s="146" t="s">
        <v>140</v>
      </c>
      <c r="F95" s="84"/>
      <c r="G95" s="85">
        <v>2020</v>
      </c>
      <c r="H95" s="125" t="s">
        <v>767</v>
      </c>
      <c r="I95" s="125" t="str">
        <f>LEFT($H95,2)</f>
        <v>VA</v>
      </c>
      <c r="J95" s="125" t="str">
        <f>RIGHT($H95,2)</f>
        <v>NC</v>
      </c>
      <c r="K95" s="212" t="str">
        <f>IF($L95=$M95,L95,CONCATENATE($L95,", ",IF(ISBLANK(N95),"",CONCATENATE(N95,", ")),$M95))</f>
        <v>Northeast, Southeast</v>
      </c>
      <c r="L95" s="125" t="str">
        <f>INDEX('State '!$A$1:$C$62,MATCH($I95,'State '!$B:$B,0),3)</f>
        <v>Northeast</v>
      </c>
      <c r="M95" s="125" t="str">
        <f>INDEX('State '!$A$1:$C$62,MATCH($J95,'State '!$B:$B,0),3)</f>
        <v>Southeast</v>
      </c>
      <c r="N95" s="125"/>
      <c r="O95" s="87"/>
      <c r="P95" s="87">
        <v>70</v>
      </c>
      <c r="Q95" s="87"/>
      <c r="R95" s="126"/>
      <c r="S95" s="125"/>
      <c r="T95" s="125"/>
      <c r="U95" s="125"/>
      <c r="V95" s="125"/>
      <c r="W95" s="103" t="s">
        <v>2574</v>
      </c>
      <c r="X95" s="218" t="s">
        <v>2626</v>
      </c>
    </row>
    <row r="96" spans="1:260" x14ac:dyDescent="0.2">
      <c r="A96" s="124">
        <v>43291</v>
      </c>
      <c r="B96" s="104" t="s">
        <v>2713</v>
      </c>
      <c r="C96" s="104" t="s">
        <v>2714</v>
      </c>
      <c r="D96" s="104" t="s">
        <v>137</v>
      </c>
      <c r="E96" s="146" t="s">
        <v>138</v>
      </c>
      <c r="F96" s="86"/>
      <c r="G96" s="147">
        <v>2019</v>
      </c>
      <c r="H96" s="125" t="s">
        <v>29</v>
      </c>
      <c r="I96" s="125" t="str">
        <f>LEFT($H96,2)</f>
        <v>WY</v>
      </c>
      <c r="J96" s="125" t="str">
        <f>RIGHT($H96,2)</f>
        <v>WY</v>
      </c>
      <c r="K96" s="212" t="str">
        <f>IF($L96=$M96,L96,CONCATENATE($L96,", ",IF(ISBLANK(N96),"",CONCATENATE(N96,", ")),$M96))</f>
        <v>Mountain</v>
      </c>
      <c r="L96" s="125" t="str">
        <f>INDEX('State '!$A$1:$C$62,MATCH($I96,'State '!$B:$B,0),3)</f>
        <v>Mountain</v>
      </c>
      <c r="M96" s="125" t="str">
        <f>INDEX('State '!$A$1:$C$62,MATCH($J96,'State '!$B:$B,0),3)</f>
        <v>Mountain</v>
      </c>
      <c r="N96" s="125"/>
      <c r="O96" s="153">
        <v>54</v>
      </c>
      <c r="P96" s="148">
        <v>35</v>
      </c>
      <c r="Q96" s="148"/>
      <c r="R96" s="87">
        <v>12</v>
      </c>
      <c r="S96" s="149" t="s">
        <v>139</v>
      </c>
      <c r="T96" s="150" t="s">
        <v>2162</v>
      </c>
      <c r="U96" s="151"/>
      <c r="V96" s="125" t="s">
        <v>2253</v>
      </c>
      <c r="W96" s="103" t="s">
        <v>2715</v>
      </c>
      <c r="X96" s="218" t="s">
        <v>2716</v>
      </c>
    </row>
    <row r="97" spans="1:260" s="20" customFormat="1" x14ac:dyDescent="0.2">
      <c r="A97" s="124">
        <v>43068</v>
      </c>
      <c r="B97" s="103" t="s">
        <v>1879</v>
      </c>
      <c r="C97" s="103" t="s">
        <v>197</v>
      </c>
      <c r="D97" s="103" t="s">
        <v>137</v>
      </c>
      <c r="E97" s="146" t="s">
        <v>432</v>
      </c>
      <c r="F97" s="84"/>
      <c r="G97" s="85">
        <v>2018</v>
      </c>
      <c r="H97" s="125" t="s">
        <v>2410</v>
      </c>
      <c r="I97" s="125" t="str">
        <f>LEFT($H97,2)</f>
        <v>OH</v>
      </c>
      <c r="J97" s="125" t="str">
        <f>RIGHT($H97,2)</f>
        <v>MI</v>
      </c>
      <c r="K97" s="212" t="str">
        <f>IF($L97=$M97,L97,CONCATENATE($L97,", ",IF(ISBLANK(N97),"",CONCATENATE(N97,", ")),$M97))</f>
        <v>Northeast, Midwest</v>
      </c>
      <c r="L97" s="125" t="str">
        <f>INDEX('State '!$A$1:$C$62,MATCH($I97,'State '!$B:$B,0),3)</f>
        <v>Northeast</v>
      </c>
      <c r="M97" s="125" t="str">
        <f>INDEX('State '!$A$1:$C$62,MATCH($J97,'State '!$B:$B,0),3)</f>
        <v>Midwest</v>
      </c>
      <c r="N97" s="125"/>
      <c r="O97" s="87">
        <v>2000</v>
      </c>
      <c r="P97" s="87">
        <v>255</v>
      </c>
      <c r="Q97" s="87">
        <v>1500</v>
      </c>
      <c r="R97" s="126">
        <v>36</v>
      </c>
      <c r="S97" s="125" t="s">
        <v>1880</v>
      </c>
      <c r="T97" s="125" t="s">
        <v>390</v>
      </c>
      <c r="U97" s="125" t="s">
        <v>2182</v>
      </c>
      <c r="V97" s="125" t="s">
        <v>2256</v>
      </c>
      <c r="W97" s="103"/>
      <c r="X97" s="218" t="s">
        <v>2627</v>
      </c>
      <c r="Y97" s="128"/>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c r="DW97" s="115"/>
      <c r="DX97" s="115"/>
      <c r="DY97" s="115"/>
      <c r="DZ97" s="115"/>
      <c r="EA97" s="115"/>
      <c r="EB97" s="115"/>
      <c r="EC97" s="115"/>
      <c r="ED97" s="115"/>
      <c r="EE97" s="115"/>
      <c r="EF97" s="115"/>
      <c r="EG97" s="115"/>
      <c r="EH97" s="115"/>
      <c r="EI97" s="115"/>
      <c r="EJ97" s="115"/>
      <c r="EK97" s="115"/>
      <c r="EL97" s="115"/>
      <c r="EM97" s="115"/>
      <c r="EN97" s="115"/>
      <c r="EO97" s="115"/>
      <c r="EP97" s="115"/>
      <c r="EQ97" s="115"/>
      <c r="ER97" s="115"/>
      <c r="ES97" s="115"/>
      <c r="ET97" s="115"/>
      <c r="EU97" s="115"/>
      <c r="EV97" s="115"/>
      <c r="EW97" s="115"/>
      <c r="EX97" s="115"/>
      <c r="EY97" s="115"/>
      <c r="EZ97" s="115"/>
      <c r="FA97" s="115"/>
      <c r="FB97" s="115"/>
      <c r="FC97" s="115"/>
      <c r="FD97" s="115"/>
      <c r="FE97" s="115"/>
      <c r="FF97" s="115"/>
      <c r="FG97" s="115"/>
      <c r="FH97" s="115"/>
      <c r="FI97" s="115"/>
      <c r="FJ97" s="115"/>
      <c r="FK97" s="115"/>
      <c r="FL97" s="115"/>
      <c r="FM97" s="115"/>
      <c r="FN97" s="115"/>
      <c r="FO97" s="115"/>
      <c r="FP97" s="115"/>
      <c r="FQ97" s="115"/>
      <c r="FR97" s="115"/>
      <c r="FS97" s="115"/>
      <c r="FT97" s="115"/>
      <c r="FU97" s="115"/>
      <c r="FV97" s="115"/>
      <c r="FW97" s="115"/>
      <c r="FX97" s="115"/>
      <c r="FY97" s="115"/>
      <c r="FZ97" s="115"/>
      <c r="GA97" s="115"/>
      <c r="GB97" s="115"/>
      <c r="GC97" s="115"/>
      <c r="GD97" s="115"/>
      <c r="GE97" s="115"/>
      <c r="GF97" s="115"/>
      <c r="GG97" s="115"/>
      <c r="GH97" s="115"/>
      <c r="GI97" s="115"/>
      <c r="GJ97" s="115"/>
      <c r="GK97" s="115"/>
      <c r="GL97" s="115"/>
      <c r="GM97" s="115"/>
      <c r="GN97" s="115"/>
      <c r="GO97" s="115"/>
      <c r="GP97" s="115"/>
      <c r="GQ97" s="115"/>
      <c r="GR97" s="115"/>
      <c r="GS97" s="115"/>
      <c r="GT97" s="115"/>
      <c r="GU97" s="115"/>
      <c r="GV97" s="115"/>
      <c r="GW97" s="115"/>
      <c r="GX97" s="115"/>
      <c r="GY97" s="115"/>
      <c r="GZ97" s="115"/>
      <c r="HA97" s="115"/>
      <c r="HB97" s="115"/>
      <c r="HC97" s="115"/>
      <c r="HD97" s="115"/>
      <c r="HE97" s="115"/>
      <c r="HF97" s="115"/>
      <c r="HG97" s="115"/>
      <c r="HH97" s="115"/>
      <c r="HI97" s="115"/>
      <c r="HJ97" s="115"/>
      <c r="HK97" s="115"/>
      <c r="HL97" s="115"/>
      <c r="HM97" s="115"/>
      <c r="HN97" s="115"/>
      <c r="HO97" s="115"/>
      <c r="HP97" s="115"/>
      <c r="HQ97" s="115"/>
      <c r="HR97" s="115"/>
      <c r="HS97" s="115"/>
      <c r="HT97" s="115"/>
      <c r="HU97" s="115"/>
      <c r="HV97" s="115"/>
      <c r="HW97" s="115"/>
      <c r="HX97" s="115"/>
      <c r="HY97" s="115"/>
      <c r="HZ97" s="115"/>
      <c r="IA97" s="115"/>
      <c r="IB97" s="115"/>
      <c r="IC97" s="115"/>
      <c r="ID97" s="115"/>
      <c r="IE97" s="115"/>
      <c r="IF97" s="115"/>
      <c r="IG97" s="115"/>
      <c r="IH97" s="115"/>
      <c r="II97" s="115"/>
      <c r="IJ97" s="115"/>
      <c r="IK97" s="115"/>
      <c r="IL97" s="115"/>
      <c r="IM97" s="115"/>
      <c r="IN97" s="115"/>
      <c r="IO97" s="115"/>
      <c r="IP97" s="115"/>
      <c r="IQ97" s="115"/>
      <c r="IR97" s="115"/>
      <c r="IS97" s="115"/>
      <c r="IT97" s="115"/>
      <c r="IU97" s="115"/>
      <c r="IV97" s="115"/>
      <c r="IW97" s="115"/>
      <c r="IX97" s="115"/>
      <c r="IY97" s="115"/>
      <c r="IZ97" s="115"/>
    </row>
    <row r="98" spans="1:260" x14ac:dyDescent="0.2">
      <c r="A98" s="124">
        <v>43192</v>
      </c>
      <c r="B98" s="103" t="s">
        <v>2440</v>
      </c>
      <c r="C98" s="103" t="s">
        <v>2141</v>
      </c>
      <c r="D98" s="103" t="s">
        <v>1945</v>
      </c>
      <c r="E98" s="103" t="s">
        <v>432</v>
      </c>
      <c r="F98" s="84"/>
      <c r="G98" s="85">
        <v>2018</v>
      </c>
      <c r="H98" s="125" t="s">
        <v>2442</v>
      </c>
      <c r="I98" s="125" t="str">
        <f>LEFT($H98,2)</f>
        <v>IL</v>
      </c>
      <c r="J98" s="125" t="str">
        <f>RIGHT($H98,2)</f>
        <v>TX</v>
      </c>
      <c r="K98" s="212" t="str">
        <f>IF($L98=$M98,L98,CONCATENATE($L98,", ",IF(ISBLANK(N98),"",CONCATENATE(N98,", ")),$M98))</f>
        <v>Midwest, South Central</v>
      </c>
      <c r="L98" s="125" t="str">
        <f>INDEX('State '!$A$1:$C$62,MATCH($I98,'State '!$B:$B,0),3)</f>
        <v>Midwest</v>
      </c>
      <c r="M98" s="125" t="str">
        <f>INDEX('State '!$A$1:$C$62,MATCH($J98,'State '!$B:$B,0),3)</f>
        <v>South Central</v>
      </c>
      <c r="N98" s="125"/>
      <c r="O98" s="87">
        <v>149</v>
      </c>
      <c r="P98" s="87"/>
      <c r="Q98" s="87">
        <v>460</v>
      </c>
      <c r="R98" s="126"/>
      <c r="S98" s="125" t="s">
        <v>135</v>
      </c>
      <c r="T98" s="125" t="s">
        <v>390</v>
      </c>
      <c r="U98" s="125" t="s">
        <v>2482</v>
      </c>
      <c r="V98" s="125" t="s">
        <v>2256</v>
      </c>
      <c r="W98" s="103"/>
      <c r="X98" s="218" t="s">
        <v>2628</v>
      </c>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row>
    <row r="99" spans="1:260" s="20" customFormat="1" x14ac:dyDescent="0.2">
      <c r="A99" s="124">
        <v>43006</v>
      </c>
      <c r="B99" s="103" t="s">
        <v>2441</v>
      </c>
      <c r="C99" s="103" t="s">
        <v>2141</v>
      </c>
      <c r="D99" s="103" t="s">
        <v>1945</v>
      </c>
      <c r="E99" s="103" t="s">
        <v>140</v>
      </c>
      <c r="F99" s="84"/>
      <c r="G99" s="85">
        <v>2019</v>
      </c>
      <c r="H99" s="125" t="s">
        <v>2443</v>
      </c>
      <c r="I99" s="125" t="str">
        <f>LEFT($H99,2)</f>
        <v>IA</v>
      </c>
      <c r="J99" s="125" t="str">
        <f>RIGHT($H99,2)</f>
        <v>TX</v>
      </c>
      <c r="K99" s="212" t="str">
        <f>IF($L99=$M99,L99,CONCATENATE($L99,", ",IF(ISBLANK(N99),"",CONCATENATE(N99,", ")),$M99))</f>
        <v>Midwest, South Central</v>
      </c>
      <c r="L99" s="125" t="str">
        <f>INDEX('State '!$A$1:$C$62,MATCH($I99,'State '!$B:$B,0),3)</f>
        <v>Midwest</v>
      </c>
      <c r="M99" s="125" t="str">
        <f>INDEX('State '!$A$1:$C$62,MATCH($J99,'State '!$B:$B,0),3)</f>
        <v>South Central</v>
      </c>
      <c r="N99" s="125"/>
      <c r="O99" s="87">
        <v>149</v>
      </c>
      <c r="P99" s="87"/>
      <c r="Q99" s="87">
        <v>250</v>
      </c>
      <c r="R99" s="126"/>
      <c r="S99" s="125" t="s">
        <v>135</v>
      </c>
      <c r="T99" s="125" t="s">
        <v>390</v>
      </c>
      <c r="U99" s="125"/>
      <c r="V99" s="125" t="s">
        <v>2256</v>
      </c>
      <c r="W99" s="103"/>
      <c r="X99" s="127"/>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c r="DW99" s="115"/>
      <c r="DX99" s="115"/>
      <c r="DY99" s="115"/>
      <c r="DZ99" s="115"/>
      <c r="EA99" s="115"/>
      <c r="EB99" s="115"/>
      <c r="EC99" s="115"/>
      <c r="ED99" s="115"/>
      <c r="EE99" s="115"/>
      <c r="EF99" s="115"/>
      <c r="EG99" s="115"/>
      <c r="EH99" s="115"/>
      <c r="EI99" s="115"/>
      <c r="EJ99" s="115"/>
      <c r="EK99" s="115"/>
      <c r="EL99" s="115"/>
      <c r="EM99" s="115"/>
      <c r="EN99" s="115"/>
      <c r="EO99" s="115"/>
      <c r="EP99" s="115"/>
      <c r="EQ99" s="115"/>
      <c r="ER99" s="115"/>
      <c r="ES99" s="115"/>
      <c r="ET99" s="115"/>
      <c r="EU99" s="115"/>
      <c r="EV99" s="115"/>
      <c r="EW99" s="115"/>
      <c r="EX99" s="115"/>
      <c r="EY99" s="115"/>
      <c r="EZ99" s="115"/>
      <c r="FA99" s="115"/>
      <c r="FB99" s="115"/>
      <c r="FC99" s="115"/>
      <c r="FD99" s="115"/>
      <c r="FE99" s="115"/>
      <c r="FF99" s="115"/>
      <c r="FG99" s="115"/>
      <c r="FH99" s="115"/>
      <c r="FI99" s="115"/>
      <c r="FJ99" s="115"/>
      <c r="FK99" s="115"/>
      <c r="FL99" s="115"/>
      <c r="FM99" s="115"/>
      <c r="FN99" s="115"/>
      <c r="FO99" s="115"/>
      <c r="FP99" s="115"/>
      <c r="FQ99" s="115"/>
      <c r="FR99" s="115"/>
      <c r="FS99" s="115"/>
      <c r="FT99" s="115"/>
      <c r="FU99" s="115"/>
      <c r="FV99" s="115"/>
      <c r="FW99" s="115"/>
      <c r="FX99" s="115"/>
      <c r="FY99" s="115"/>
      <c r="FZ99" s="115"/>
      <c r="GA99" s="115"/>
      <c r="GB99" s="115"/>
      <c r="GC99" s="115"/>
      <c r="GD99" s="115"/>
      <c r="GE99" s="115"/>
      <c r="GF99" s="115"/>
      <c r="GG99" s="115"/>
      <c r="GH99" s="115"/>
      <c r="GI99" s="115"/>
      <c r="GJ99" s="115"/>
      <c r="GK99" s="115"/>
      <c r="GL99" s="115"/>
      <c r="GM99" s="115"/>
      <c r="GN99" s="115"/>
      <c r="GO99" s="115"/>
      <c r="GP99" s="115"/>
      <c r="GQ99" s="115"/>
      <c r="GR99" s="115"/>
      <c r="GS99" s="115"/>
      <c r="GT99" s="115"/>
      <c r="GU99" s="115"/>
      <c r="GV99" s="115"/>
      <c r="GW99" s="115"/>
      <c r="GX99" s="115"/>
      <c r="GY99" s="115"/>
      <c r="GZ99" s="115"/>
      <c r="HA99" s="115"/>
      <c r="HB99" s="115"/>
      <c r="HC99" s="115"/>
      <c r="HD99" s="115"/>
      <c r="HE99" s="115"/>
      <c r="HF99" s="115"/>
      <c r="HG99" s="115"/>
      <c r="HH99" s="115"/>
      <c r="HI99" s="115"/>
      <c r="HJ99" s="115"/>
      <c r="HK99" s="115"/>
      <c r="HL99" s="115"/>
      <c r="HM99" s="115"/>
      <c r="HN99" s="115"/>
      <c r="HO99" s="115"/>
      <c r="HP99" s="115"/>
      <c r="HQ99" s="115"/>
      <c r="HR99" s="115"/>
      <c r="HS99" s="115"/>
      <c r="HT99" s="115"/>
      <c r="HU99" s="115"/>
      <c r="HV99" s="115"/>
      <c r="HW99" s="115"/>
      <c r="HX99" s="115"/>
      <c r="HY99" s="115"/>
      <c r="HZ99" s="115"/>
      <c r="IA99" s="115"/>
      <c r="IB99" s="115"/>
      <c r="IC99" s="115"/>
      <c r="ID99" s="115"/>
      <c r="IE99" s="115"/>
      <c r="IF99" s="115"/>
      <c r="IG99" s="115"/>
      <c r="IH99" s="115"/>
      <c r="II99" s="115"/>
      <c r="IJ99" s="115"/>
      <c r="IK99" s="115"/>
      <c r="IL99" s="115"/>
      <c r="IM99" s="115"/>
      <c r="IN99" s="115"/>
      <c r="IO99" s="115"/>
      <c r="IP99" s="115"/>
      <c r="IQ99" s="115"/>
      <c r="IR99" s="115"/>
      <c r="IS99" s="115"/>
      <c r="IT99" s="115"/>
      <c r="IU99" s="115"/>
      <c r="IV99" s="115"/>
      <c r="IW99" s="115"/>
      <c r="IX99" s="115"/>
      <c r="IY99" s="115"/>
      <c r="IZ99" s="115"/>
    </row>
    <row r="100" spans="1:260" x14ac:dyDescent="0.2">
      <c r="A100" s="124">
        <v>43006</v>
      </c>
      <c r="B100" s="103" t="s">
        <v>2438</v>
      </c>
      <c r="C100" s="103" t="s">
        <v>2141</v>
      </c>
      <c r="D100" s="103" t="s">
        <v>1945</v>
      </c>
      <c r="E100" s="103" t="s">
        <v>140</v>
      </c>
      <c r="F100" s="84"/>
      <c r="G100" s="85">
        <v>2019</v>
      </c>
      <c r="H100" s="125" t="s">
        <v>2439</v>
      </c>
      <c r="I100" s="125" t="str">
        <f>LEFT($H100,2)</f>
        <v>IL</v>
      </c>
      <c r="J100" s="125" t="str">
        <f>RIGHT($H100,2)</f>
        <v>TX</v>
      </c>
      <c r="K100" s="212" t="str">
        <f>IF($L100=$M100,L100,CONCATENATE($L100,", ",IF(ISBLANK(N100),"",CONCATENATE(N100,", ")),$M100))</f>
        <v>Midwest, South Central</v>
      </c>
      <c r="L100" s="125" t="str">
        <f>INDEX('State '!$A$1:$C$62,MATCH($I100,'State '!$B:$B,0),3)</f>
        <v>Midwest</v>
      </c>
      <c r="M100" s="125" t="str">
        <f>INDEX('State '!$A$1:$C$62,MATCH($J100,'State '!$B:$B,0),3)</f>
        <v>South Central</v>
      </c>
      <c r="N100" s="125"/>
      <c r="O100" s="87"/>
      <c r="P100" s="87"/>
      <c r="Q100" s="87">
        <v>465</v>
      </c>
      <c r="R100" s="126"/>
      <c r="S100" s="125"/>
      <c r="T100" s="125"/>
      <c r="U100" s="125"/>
      <c r="V100" s="125"/>
      <c r="W100" s="103"/>
      <c r="X100" s="127"/>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c r="IV100" s="20"/>
      <c r="IW100" s="20"/>
      <c r="IX100" s="20"/>
      <c r="IY100" s="20"/>
      <c r="IZ100" s="20"/>
    </row>
    <row r="101" spans="1:260" s="20" customFormat="1" x14ac:dyDescent="0.2">
      <c r="A101" s="124">
        <v>42921</v>
      </c>
      <c r="B101" s="103" t="s">
        <v>2424</v>
      </c>
      <c r="C101" s="103" t="s">
        <v>338</v>
      </c>
      <c r="D101" s="103" t="s">
        <v>137</v>
      </c>
      <c r="E101" s="103" t="s">
        <v>398</v>
      </c>
      <c r="F101" s="84"/>
      <c r="G101" s="126">
        <v>2019</v>
      </c>
      <c r="H101" s="125" t="s">
        <v>2</v>
      </c>
      <c r="I101" s="125" t="str">
        <f>LEFT($H101,2)</f>
        <v>OR</v>
      </c>
      <c r="J101" s="125" t="str">
        <f>RIGHT($H101,2)</f>
        <v>OR</v>
      </c>
      <c r="K101" s="212" t="str">
        <f>IF($L101=$M101,L101,CONCATENATE($L101,", ",IF(ISBLANK(N101),"",CONCATENATE(N101,", ")),$M101))</f>
        <v>Pacific</v>
      </c>
      <c r="L101" s="125" t="str">
        <f>INDEX('State '!$A$1:$C$62,MATCH($I101,'State '!$B:$B,0),3)</f>
        <v>Pacific</v>
      </c>
      <c r="M101" s="125" t="str">
        <f>INDEX('State '!$A$1:$C$62,MATCH($J101,'State '!$B:$B,0),3)</f>
        <v>Pacific</v>
      </c>
      <c r="N101" s="125"/>
      <c r="O101" s="87">
        <v>128</v>
      </c>
      <c r="P101" s="87">
        <v>13</v>
      </c>
      <c r="Q101" s="87">
        <v>120</v>
      </c>
      <c r="R101" s="126">
        <v>24</v>
      </c>
      <c r="S101" s="125" t="s">
        <v>139</v>
      </c>
      <c r="T101" s="125"/>
      <c r="U101" s="125"/>
      <c r="V101" s="125"/>
      <c r="W101" s="103"/>
      <c r="X101" s="127"/>
      <c r="Y101" s="128"/>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c r="DW101" s="115"/>
      <c r="DX101" s="115"/>
      <c r="DY101" s="115"/>
      <c r="DZ101" s="115"/>
      <c r="EA101" s="115"/>
      <c r="EB101" s="115"/>
      <c r="EC101" s="115"/>
      <c r="ED101" s="115"/>
      <c r="EE101" s="115"/>
      <c r="EF101" s="115"/>
      <c r="EG101" s="115"/>
      <c r="EH101" s="115"/>
      <c r="EI101" s="115"/>
      <c r="EJ101" s="115"/>
      <c r="EK101" s="115"/>
      <c r="EL101" s="115"/>
      <c r="EM101" s="115"/>
      <c r="EN101" s="115"/>
      <c r="EO101" s="115"/>
      <c r="EP101" s="115"/>
      <c r="EQ101" s="115"/>
      <c r="ER101" s="115"/>
      <c r="ES101" s="115"/>
      <c r="ET101" s="115"/>
      <c r="EU101" s="115"/>
      <c r="EV101" s="115"/>
      <c r="EW101" s="115"/>
      <c r="EX101" s="115"/>
      <c r="EY101" s="115"/>
      <c r="EZ101" s="115"/>
      <c r="FA101" s="115"/>
      <c r="FB101" s="115"/>
      <c r="FC101" s="115"/>
      <c r="FD101" s="115"/>
      <c r="FE101" s="115"/>
      <c r="FF101" s="115"/>
      <c r="FG101" s="115"/>
      <c r="FH101" s="115"/>
      <c r="FI101" s="115"/>
      <c r="FJ101" s="115"/>
      <c r="FK101" s="115"/>
      <c r="FL101" s="115"/>
      <c r="FM101" s="115"/>
      <c r="FN101" s="115"/>
      <c r="FO101" s="115"/>
      <c r="FP101" s="115"/>
      <c r="FQ101" s="115"/>
      <c r="FR101" s="115"/>
      <c r="FS101" s="115"/>
      <c r="FT101" s="115"/>
      <c r="FU101" s="115"/>
      <c r="FV101" s="115"/>
      <c r="FW101" s="115"/>
      <c r="FX101" s="115"/>
      <c r="FY101" s="115"/>
      <c r="FZ101" s="115"/>
      <c r="GA101" s="115"/>
      <c r="GB101" s="115"/>
      <c r="GC101" s="115"/>
      <c r="GD101" s="115"/>
      <c r="GE101" s="115"/>
      <c r="GF101" s="115"/>
      <c r="GG101" s="115"/>
      <c r="GH101" s="115"/>
      <c r="GI101" s="115"/>
      <c r="GJ101" s="115"/>
      <c r="GK101" s="115"/>
      <c r="GL101" s="115"/>
      <c r="GM101" s="115"/>
      <c r="GN101" s="115"/>
      <c r="GO101" s="115"/>
      <c r="GP101" s="115"/>
      <c r="GQ101" s="115"/>
      <c r="GR101" s="115"/>
      <c r="GS101" s="115"/>
      <c r="GT101" s="115"/>
      <c r="GU101" s="115"/>
      <c r="GV101" s="115"/>
      <c r="GW101" s="115"/>
      <c r="GX101" s="115"/>
      <c r="GY101" s="115"/>
      <c r="GZ101" s="115"/>
      <c r="HA101" s="115"/>
      <c r="HB101" s="115"/>
      <c r="HC101" s="115"/>
      <c r="HD101" s="115"/>
      <c r="HE101" s="115"/>
      <c r="HF101" s="115"/>
      <c r="HG101" s="115"/>
      <c r="HH101" s="115"/>
      <c r="HI101" s="115"/>
      <c r="HJ101" s="115"/>
      <c r="HK101" s="115"/>
      <c r="HL101" s="115"/>
      <c r="HM101" s="115"/>
      <c r="HN101" s="115"/>
      <c r="HO101" s="115"/>
      <c r="HP101" s="115"/>
      <c r="HQ101" s="115"/>
      <c r="HR101" s="115"/>
      <c r="HS101" s="115"/>
      <c r="HT101" s="115"/>
      <c r="HU101" s="115"/>
      <c r="HV101" s="115"/>
      <c r="HW101" s="115"/>
      <c r="HX101" s="115"/>
      <c r="HY101" s="115"/>
      <c r="HZ101" s="115"/>
      <c r="IA101" s="115"/>
      <c r="IB101" s="115"/>
      <c r="IC101" s="115"/>
      <c r="ID101" s="115"/>
      <c r="IE101" s="115"/>
      <c r="IF101" s="115"/>
      <c r="IG101" s="115"/>
      <c r="IH101" s="115"/>
      <c r="II101" s="115"/>
      <c r="IJ101" s="115"/>
      <c r="IK101" s="115"/>
      <c r="IL101" s="115"/>
      <c r="IM101" s="115"/>
      <c r="IN101" s="115"/>
      <c r="IO101" s="115"/>
      <c r="IP101" s="115"/>
      <c r="IQ101" s="115"/>
      <c r="IR101" s="115"/>
      <c r="IS101" s="115"/>
      <c r="IT101" s="115"/>
      <c r="IU101" s="115"/>
      <c r="IV101" s="115"/>
      <c r="IW101" s="115"/>
      <c r="IX101" s="115"/>
      <c r="IY101" s="115"/>
      <c r="IZ101" s="115"/>
    </row>
    <row r="102" spans="1:260" s="20" customFormat="1" ht="51" x14ac:dyDescent="0.2">
      <c r="A102" s="124">
        <v>43046</v>
      </c>
      <c r="B102" s="106" t="s">
        <v>2450</v>
      </c>
      <c r="C102" s="104" t="s">
        <v>258</v>
      </c>
      <c r="D102" s="106" t="s">
        <v>141</v>
      </c>
      <c r="E102" s="146" t="s">
        <v>138</v>
      </c>
      <c r="F102" s="84"/>
      <c r="G102" s="126">
        <v>2019</v>
      </c>
      <c r="H102" s="125" t="s">
        <v>50</v>
      </c>
      <c r="I102" s="125" t="str">
        <f>LEFT($H102,2)</f>
        <v>WA</v>
      </c>
      <c r="J102" s="125" t="str">
        <f>RIGHT($H102,2)</f>
        <v>WA</v>
      </c>
      <c r="K102" s="212" t="str">
        <f>IF($L102=$M102,L102,CONCATENATE($L102,", ",IF(ISBLANK(N102),"",CONCATENATE(N102,", ")),$M102))</f>
        <v>Pacific</v>
      </c>
      <c r="L102" s="125" t="str">
        <f>INDEX('State '!$A$1:$C$62,MATCH($I102,'State '!$B:$B,0),3)</f>
        <v>Pacific</v>
      </c>
      <c r="M102" s="125" t="str">
        <f>INDEX('State '!$A$1:$C$62,MATCH($J102,'State '!$B:$B,0),3)</f>
        <v>Pacific</v>
      </c>
      <c r="N102" s="125"/>
      <c r="O102" s="87"/>
      <c r="P102" s="87">
        <v>7</v>
      </c>
      <c r="Q102" s="126"/>
      <c r="R102" s="130">
        <v>20</v>
      </c>
      <c r="S102" s="149" t="s">
        <v>139</v>
      </c>
      <c r="T102" s="150" t="s">
        <v>390</v>
      </c>
      <c r="U102" s="125" t="s">
        <v>2561</v>
      </c>
      <c r="V102" s="125" t="s">
        <v>2253</v>
      </c>
      <c r="W102" s="103" t="s">
        <v>2560</v>
      </c>
      <c r="X102" s="218" t="s">
        <v>2629</v>
      </c>
      <c r="Y102" s="128"/>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c r="DW102" s="115"/>
      <c r="DX102" s="115"/>
      <c r="DY102" s="115"/>
      <c r="DZ102" s="115"/>
      <c r="EA102" s="115"/>
      <c r="EB102" s="115"/>
      <c r="EC102" s="115"/>
      <c r="ED102" s="115"/>
      <c r="EE102" s="115"/>
      <c r="EF102" s="115"/>
      <c r="EG102" s="115"/>
      <c r="EH102" s="115"/>
      <c r="EI102" s="115"/>
      <c r="EJ102" s="115"/>
      <c r="EK102" s="115"/>
      <c r="EL102" s="115"/>
      <c r="EM102" s="115"/>
      <c r="EN102" s="115"/>
      <c r="EO102" s="115"/>
      <c r="EP102" s="115"/>
      <c r="EQ102" s="115"/>
      <c r="ER102" s="115"/>
      <c r="ES102" s="115"/>
      <c r="ET102" s="115"/>
      <c r="EU102" s="115"/>
      <c r="EV102" s="115"/>
      <c r="EW102" s="115"/>
      <c r="EX102" s="115"/>
      <c r="EY102" s="115"/>
      <c r="EZ102" s="115"/>
      <c r="FA102" s="115"/>
      <c r="FB102" s="115"/>
      <c r="FC102" s="115"/>
      <c r="FD102" s="115"/>
      <c r="FE102" s="115"/>
      <c r="FF102" s="115"/>
      <c r="FG102" s="115"/>
      <c r="FH102" s="115"/>
      <c r="FI102" s="115"/>
      <c r="FJ102" s="115"/>
      <c r="FK102" s="115"/>
      <c r="FL102" s="115"/>
      <c r="FM102" s="115"/>
      <c r="FN102" s="115"/>
      <c r="FO102" s="115"/>
      <c r="FP102" s="115"/>
      <c r="FQ102" s="115"/>
      <c r="FR102" s="115"/>
      <c r="FS102" s="115"/>
      <c r="FT102" s="115"/>
      <c r="FU102" s="115"/>
      <c r="FV102" s="115"/>
      <c r="FW102" s="115"/>
      <c r="FX102" s="115"/>
      <c r="FY102" s="115"/>
      <c r="FZ102" s="115"/>
      <c r="GA102" s="115"/>
      <c r="GB102" s="115"/>
      <c r="GC102" s="115"/>
      <c r="GD102" s="115"/>
      <c r="GE102" s="115"/>
      <c r="GF102" s="115"/>
      <c r="GG102" s="115"/>
      <c r="GH102" s="115"/>
      <c r="GI102" s="115"/>
      <c r="GJ102" s="115"/>
      <c r="GK102" s="115"/>
      <c r="GL102" s="115"/>
      <c r="GM102" s="115"/>
      <c r="GN102" s="115"/>
      <c r="GO102" s="115"/>
      <c r="GP102" s="115"/>
      <c r="GQ102" s="115"/>
      <c r="GR102" s="115"/>
      <c r="GS102" s="115"/>
      <c r="GT102" s="115"/>
      <c r="GU102" s="115"/>
      <c r="GV102" s="115"/>
      <c r="GW102" s="115"/>
      <c r="GX102" s="115"/>
      <c r="GY102" s="115"/>
      <c r="GZ102" s="115"/>
      <c r="HA102" s="115"/>
      <c r="HB102" s="115"/>
      <c r="HC102" s="115"/>
      <c r="HD102" s="115"/>
      <c r="HE102" s="115"/>
      <c r="HF102" s="115"/>
      <c r="HG102" s="115"/>
      <c r="HH102" s="115"/>
      <c r="HI102" s="115"/>
      <c r="HJ102" s="115"/>
      <c r="HK102" s="115"/>
      <c r="HL102" s="115"/>
      <c r="HM102" s="115"/>
      <c r="HN102" s="115"/>
      <c r="HO102" s="115"/>
      <c r="HP102" s="115"/>
      <c r="HQ102" s="115"/>
      <c r="HR102" s="115"/>
      <c r="HS102" s="115"/>
      <c r="HT102" s="115"/>
      <c r="HU102" s="115"/>
      <c r="HV102" s="115"/>
      <c r="HW102" s="115"/>
      <c r="HX102" s="115"/>
      <c r="HY102" s="115"/>
      <c r="HZ102" s="115"/>
      <c r="IA102" s="115"/>
      <c r="IB102" s="115"/>
      <c r="IC102" s="115"/>
      <c r="ID102" s="115"/>
      <c r="IE102" s="115"/>
      <c r="IF102" s="115"/>
      <c r="IG102" s="115"/>
      <c r="IH102" s="115"/>
      <c r="II102" s="115"/>
      <c r="IJ102" s="115"/>
      <c r="IK102" s="115"/>
      <c r="IL102" s="115"/>
      <c r="IM102" s="115"/>
      <c r="IN102" s="115"/>
      <c r="IO102" s="115"/>
      <c r="IP102" s="115"/>
      <c r="IQ102" s="115"/>
      <c r="IR102" s="115"/>
      <c r="IS102" s="115"/>
      <c r="IT102" s="115"/>
      <c r="IU102" s="115"/>
      <c r="IV102" s="115"/>
      <c r="IW102" s="115"/>
      <c r="IX102" s="115"/>
      <c r="IY102" s="115"/>
      <c r="IZ102" s="115"/>
    </row>
    <row r="103" spans="1:260" s="20" customFormat="1" x14ac:dyDescent="0.2">
      <c r="A103" s="124">
        <v>42619</v>
      </c>
      <c r="B103" s="104" t="s">
        <v>2317</v>
      </c>
      <c r="C103" s="104" t="s">
        <v>2066</v>
      </c>
      <c r="D103" s="104" t="s">
        <v>137</v>
      </c>
      <c r="E103" s="146" t="s">
        <v>140</v>
      </c>
      <c r="F103" s="86"/>
      <c r="G103" s="178">
        <v>2025</v>
      </c>
      <c r="H103" s="125" t="s">
        <v>552</v>
      </c>
      <c r="I103" s="125" t="str">
        <f>LEFT($H103,2)</f>
        <v>AK</v>
      </c>
      <c r="J103" s="125" t="str">
        <f>RIGHT($H103,2)</f>
        <v>AK</v>
      </c>
      <c r="K103" s="212" t="str">
        <f>IF($L103=$M103,L103,CONCATENATE($L103,", ",IF(ISBLANK(N103),"",CONCATENATE(N103,", ")),$M103))</f>
        <v>Pacific</v>
      </c>
      <c r="L103" s="125" t="str">
        <f>INDEX('State '!$A$1:$C$62,MATCH($I103,'State '!$B:$B,0),3)</f>
        <v>Pacific</v>
      </c>
      <c r="M103" s="125" t="str">
        <f>INDEX('State '!$A$1:$C$62,MATCH($J103,'State '!$B:$B,0),3)</f>
        <v>Pacific</v>
      </c>
      <c r="N103" s="125"/>
      <c r="O103" s="171">
        <v>9970</v>
      </c>
      <c r="P103" s="148">
        <v>727</v>
      </c>
      <c r="Q103" s="148">
        <v>500</v>
      </c>
      <c r="R103" s="87">
        <v>36</v>
      </c>
      <c r="S103" s="149" t="s">
        <v>139</v>
      </c>
      <c r="T103" s="150" t="s">
        <v>188</v>
      </c>
      <c r="U103" s="151" t="s">
        <v>391</v>
      </c>
      <c r="V103" s="125"/>
      <c r="W103" s="103"/>
      <c r="X103" s="127"/>
      <c r="Y103" s="128"/>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c r="DW103" s="115"/>
      <c r="DX103" s="115"/>
      <c r="DY103" s="115"/>
      <c r="DZ103" s="115"/>
      <c r="EA103" s="115"/>
      <c r="EB103" s="115"/>
      <c r="EC103" s="115"/>
      <c r="ED103" s="115"/>
      <c r="EE103" s="115"/>
      <c r="EF103" s="115"/>
      <c r="EG103" s="115"/>
      <c r="EH103" s="115"/>
      <c r="EI103" s="115"/>
      <c r="EJ103" s="115"/>
      <c r="EK103" s="115"/>
      <c r="EL103" s="115"/>
      <c r="EM103" s="115"/>
      <c r="EN103" s="115"/>
      <c r="EO103" s="115"/>
      <c r="EP103" s="115"/>
      <c r="EQ103" s="115"/>
      <c r="ER103" s="115"/>
      <c r="ES103" s="115"/>
      <c r="ET103" s="115"/>
      <c r="EU103" s="115"/>
      <c r="EV103" s="115"/>
      <c r="EW103" s="115"/>
      <c r="EX103" s="115"/>
      <c r="EY103" s="115"/>
      <c r="EZ103" s="115"/>
      <c r="FA103" s="115"/>
      <c r="FB103" s="115"/>
      <c r="FC103" s="115"/>
      <c r="FD103" s="115"/>
      <c r="FE103" s="115"/>
      <c r="FF103" s="115"/>
      <c r="FG103" s="115"/>
      <c r="FH103" s="115"/>
      <c r="FI103" s="115"/>
      <c r="FJ103" s="115"/>
      <c r="FK103" s="115"/>
      <c r="FL103" s="115"/>
      <c r="FM103" s="115"/>
      <c r="FN103" s="115"/>
      <c r="FO103" s="115"/>
      <c r="FP103" s="115"/>
      <c r="FQ103" s="115"/>
      <c r="FR103" s="115"/>
      <c r="FS103" s="115"/>
      <c r="FT103" s="115"/>
      <c r="FU103" s="115"/>
      <c r="FV103" s="115"/>
      <c r="FW103" s="115"/>
      <c r="FX103" s="115"/>
      <c r="FY103" s="115"/>
      <c r="FZ103" s="115"/>
      <c r="GA103" s="115"/>
      <c r="GB103" s="115"/>
      <c r="GC103" s="115"/>
      <c r="GD103" s="115"/>
      <c r="GE103" s="115"/>
      <c r="GF103" s="115"/>
      <c r="GG103" s="115"/>
      <c r="GH103" s="115"/>
      <c r="GI103" s="115"/>
      <c r="GJ103" s="115"/>
      <c r="GK103" s="115"/>
      <c r="GL103" s="115"/>
      <c r="GM103" s="115"/>
      <c r="GN103" s="115"/>
      <c r="GO103" s="115"/>
      <c r="GP103" s="115"/>
      <c r="GQ103" s="115"/>
      <c r="GR103" s="115"/>
      <c r="GS103" s="115"/>
      <c r="GT103" s="115"/>
      <c r="GU103" s="115"/>
      <c r="GV103" s="115"/>
      <c r="GW103" s="115"/>
      <c r="GX103" s="115"/>
      <c r="GY103" s="115"/>
      <c r="GZ103" s="115"/>
      <c r="HA103" s="115"/>
      <c r="HB103" s="115"/>
      <c r="HC103" s="115"/>
      <c r="HD103" s="115"/>
      <c r="HE103" s="115"/>
      <c r="HF103" s="115"/>
      <c r="HG103" s="115"/>
      <c r="HH103" s="115"/>
      <c r="HI103" s="115"/>
      <c r="HJ103" s="115"/>
      <c r="HK103" s="115"/>
      <c r="HL103" s="115"/>
      <c r="HM103" s="115"/>
      <c r="HN103" s="115"/>
      <c r="HO103" s="115"/>
      <c r="HP103" s="115"/>
      <c r="HQ103" s="115"/>
      <c r="HR103" s="115"/>
      <c r="HS103" s="115"/>
      <c r="HT103" s="115"/>
      <c r="HU103" s="115"/>
      <c r="HV103" s="115"/>
      <c r="HW103" s="115"/>
      <c r="HX103" s="115"/>
      <c r="HY103" s="115"/>
      <c r="HZ103" s="115"/>
      <c r="IA103" s="115"/>
      <c r="IB103" s="115"/>
      <c r="IC103" s="115"/>
      <c r="ID103" s="115"/>
      <c r="IE103" s="115"/>
      <c r="IF103" s="115"/>
      <c r="IG103" s="115"/>
      <c r="IH103" s="115"/>
      <c r="II103" s="115"/>
      <c r="IJ103" s="115"/>
      <c r="IK103" s="115"/>
      <c r="IL103" s="115"/>
      <c r="IM103" s="115"/>
      <c r="IN103" s="115"/>
      <c r="IO103" s="115"/>
      <c r="IP103" s="115"/>
      <c r="IQ103" s="115"/>
      <c r="IR103" s="115"/>
      <c r="IS103" s="115"/>
      <c r="IT103" s="115"/>
      <c r="IU103" s="115"/>
      <c r="IV103" s="115"/>
      <c r="IW103" s="115"/>
      <c r="IX103" s="115"/>
      <c r="IY103" s="115"/>
      <c r="IZ103" s="115"/>
    </row>
    <row r="104" spans="1:260" s="20" customFormat="1" x14ac:dyDescent="0.2">
      <c r="A104" s="159">
        <v>43271</v>
      </c>
      <c r="B104" s="105" t="s">
        <v>2780</v>
      </c>
      <c r="C104" s="105" t="s">
        <v>2699</v>
      </c>
      <c r="D104" s="105" t="s">
        <v>141</v>
      </c>
      <c r="E104" s="105" t="s">
        <v>432</v>
      </c>
      <c r="F104" s="154"/>
      <c r="G104" s="158">
        <v>2019</v>
      </c>
      <c r="H104" s="156" t="s">
        <v>6</v>
      </c>
      <c r="I104" s="125" t="str">
        <f>LEFT($H104,2)</f>
        <v>TX</v>
      </c>
      <c r="J104" s="125" t="str">
        <f>RIGHT($H104,2)</f>
        <v>TX</v>
      </c>
      <c r="K104" s="212" t="str">
        <f>IF($L104=$M104,L104,CONCATENATE($L104,", ",IF(ISBLANK(N104),"",CONCATENATE(N104,", ")),$M104))</f>
        <v>South Central</v>
      </c>
      <c r="L104" s="125" t="str">
        <f>INDEX('State '!$A$1:$C$62,MATCH($I104,'State '!$B:$B,0),3)</f>
        <v>South Central</v>
      </c>
      <c r="M104" s="125" t="str">
        <f>INDEX('State '!$A$1:$C$62,MATCH($J104,'State '!$B:$B,0),3)</f>
        <v>South Central</v>
      </c>
      <c r="N104" s="125"/>
      <c r="O104" s="157"/>
      <c r="P104" s="157"/>
      <c r="Q104" s="157">
        <v>150</v>
      </c>
      <c r="R104" s="158" t="s">
        <v>393</v>
      </c>
      <c r="S104" s="156" t="s">
        <v>139</v>
      </c>
      <c r="T104" s="156" t="s">
        <v>2737</v>
      </c>
      <c r="U104" s="156" t="s">
        <v>391</v>
      </c>
      <c r="V104" s="125" t="s">
        <v>2253</v>
      </c>
      <c r="W104" s="103" t="s">
        <v>2781</v>
      </c>
      <c r="X104" s="218" t="s">
        <v>2700</v>
      </c>
      <c r="Y104" s="128"/>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c r="DW104" s="115"/>
      <c r="DX104" s="115"/>
      <c r="DY104" s="115"/>
      <c r="DZ104" s="115"/>
      <c r="EA104" s="115"/>
      <c r="EB104" s="115"/>
      <c r="EC104" s="115"/>
      <c r="ED104" s="115"/>
      <c r="EE104" s="115"/>
      <c r="EF104" s="115"/>
      <c r="EG104" s="115"/>
      <c r="EH104" s="115"/>
      <c r="EI104" s="115"/>
      <c r="EJ104" s="115"/>
      <c r="EK104" s="115"/>
      <c r="EL104" s="115"/>
      <c r="EM104" s="115"/>
      <c r="EN104" s="115"/>
      <c r="EO104" s="115"/>
      <c r="EP104" s="115"/>
      <c r="EQ104" s="115"/>
      <c r="ER104" s="115"/>
      <c r="ES104" s="115"/>
      <c r="ET104" s="115"/>
      <c r="EU104" s="115"/>
      <c r="EV104" s="115"/>
      <c r="EW104" s="115"/>
      <c r="EX104" s="115"/>
      <c r="EY104" s="115"/>
      <c r="EZ104" s="115"/>
      <c r="FA104" s="115"/>
      <c r="FB104" s="115"/>
      <c r="FC104" s="115"/>
      <c r="FD104" s="115"/>
      <c r="FE104" s="115"/>
      <c r="FF104" s="115"/>
      <c r="FG104" s="115"/>
      <c r="FH104" s="115"/>
      <c r="FI104" s="115"/>
      <c r="FJ104" s="115"/>
      <c r="FK104" s="115"/>
      <c r="FL104" s="115"/>
      <c r="FM104" s="115"/>
      <c r="FN104" s="115"/>
      <c r="FO104" s="115"/>
      <c r="FP104" s="115"/>
      <c r="FQ104" s="115"/>
      <c r="FR104" s="115"/>
      <c r="FS104" s="115"/>
      <c r="FT104" s="115"/>
      <c r="FU104" s="115"/>
      <c r="FV104" s="115"/>
      <c r="FW104" s="115"/>
      <c r="FX104" s="115"/>
      <c r="FY104" s="115"/>
      <c r="FZ104" s="115"/>
      <c r="GA104" s="115"/>
      <c r="GB104" s="115"/>
      <c r="GC104" s="115"/>
      <c r="GD104" s="115"/>
      <c r="GE104" s="115"/>
      <c r="GF104" s="115"/>
      <c r="GG104" s="115"/>
      <c r="GH104" s="115"/>
      <c r="GI104" s="115"/>
      <c r="GJ104" s="115"/>
      <c r="GK104" s="115"/>
      <c r="GL104" s="115"/>
      <c r="GM104" s="115"/>
      <c r="GN104" s="115"/>
      <c r="GO104" s="115"/>
      <c r="GP104" s="115"/>
      <c r="GQ104" s="115"/>
      <c r="GR104" s="115"/>
      <c r="GS104" s="115"/>
      <c r="GT104" s="115"/>
      <c r="GU104" s="115"/>
      <c r="GV104" s="115"/>
      <c r="GW104" s="115"/>
      <c r="GX104" s="115"/>
      <c r="GY104" s="115"/>
      <c r="GZ104" s="115"/>
      <c r="HA104" s="115"/>
      <c r="HB104" s="115"/>
      <c r="HC104" s="115"/>
      <c r="HD104" s="115"/>
      <c r="HE104" s="115"/>
      <c r="HF104" s="115"/>
      <c r="HG104" s="115"/>
      <c r="HH104" s="115"/>
      <c r="HI104" s="115"/>
      <c r="HJ104" s="115"/>
      <c r="HK104" s="115"/>
      <c r="HL104" s="115"/>
      <c r="HM104" s="115"/>
      <c r="HN104" s="115"/>
      <c r="HO104" s="115"/>
      <c r="HP104" s="115"/>
      <c r="HQ104" s="115"/>
      <c r="HR104" s="115"/>
      <c r="HS104" s="115"/>
      <c r="HT104" s="115"/>
      <c r="HU104" s="115"/>
      <c r="HV104" s="115"/>
      <c r="HW104" s="115"/>
      <c r="HX104" s="115"/>
      <c r="HY104" s="115"/>
      <c r="HZ104" s="115"/>
      <c r="IA104" s="115"/>
      <c r="IB104" s="115"/>
      <c r="IC104" s="115"/>
      <c r="ID104" s="115"/>
      <c r="IE104" s="115"/>
      <c r="IF104" s="115"/>
      <c r="IG104" s="115"/>
      <c r="IH104" s="115"/>
      <c r="II104" s="115"/>
      <c r="IJ104" s="115"/>
      <c r="IK104" s="115"/>
      <c r="IL104" s="115"/>
      <c r="IM104" s="115"/>
      <c r="IN104" s="115"/>
      <c r="IO104" s="115"/>
      <c r="IP104" s="115"/>
      <c r="IQ104" s="115"/>
      <c r="IR104" s="115"/>
      <c r="IS104" s="115"/>
      <c r="IT104" s="115"/>
      <c r="IU104" s="115"/>
      <c r="IV104" s="115"/>
      <c r="IW104" s="115"/>
      <c r="IX104" s="115"/>
      <c r="IY104" s="115"/>
      <c r="IZ104" s="115"/>
    </row>
    <row r="105" spans="1:260" s="20" customFormat="1" x14ac:dyDescent="0.2">
      <c r="A105" s="124">
        <v>43199</v>
      </c>
      <c r="B105" s="104" t="s">
        <v>2041</v>
      </c>
      <c r="C105" s="104" t="s">
        <v>207</v>
      </c>
      <c r="D105" s="104" t="s">
        <v>137</v>
      </c>
      <c r="E105" s="103" t="s">
        <v>2480</v>
      </c>
      <c r="F105" s="86"/>
      <c r="G105" s="178"/>
      <c r="H105" s="125" t="s">
        <v>2042</v>
      </c>
      <c r="I105" s="125" t="str">
        <f>LEFT($H105,2)</f>
        <v>PA</v>
      </c>
      <c r="J105" s="125" t="str">
        <f>RIGHT($H105,2)</f>
        <v>MA</v>
      </c>
      <c r="K105" s="212" t="str">
        <f>IF($L105=$M105,L105,CONCATENATE($L105,", ",IF(ISBLANK(N105),"",CONCATENATE(N105,", ")),$M105))</f>
        <v>Northeast</v>
      </c>
      <c r="L105" s="125" t="str">
        <f>INDEX('State '!$A$1:$C$62,MATCH($I105,'State '!$B:$B,0),3)</f>
        <v>Northeast</v>
      </c>
      <c r="M105" s="125" t="str">
        <f>INDEX('State '!$A$1:$C$62,MATCH($J105,'State '!$B:$B,0),3)</f>
        <v>Northeast</v>
      </c>
      <c r="N105" s="125"/>
      <c r="O105" s="148">
        <v>3300</v>
      </c>
      <c r="P105" s="148">
        <f>161+179</f>
        <v>340</v>
      </c>
      <c r="Q105" s="148">
        <v>1300</v>
      </c>
      <c r="R105" s="87">
        <v>36</v>
      </c>
      <c r="S105" s="149" t="s">
        <v>135</v>
      </c>
      <c r="T105" s="150" t="s">
        <v>390</v>
      </c>
      <c r="U105" s="151" t="s">
        <v>2273</v>
      </c>
      <c r="V105" s="125" t="s">
        <v>2256</v>
      </c>
      <c r="W105" s="103"/>
      <c r="X105" s="127"/>
      <c r="Y105" s="128"/>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c r="DW105" s="115"/>
      <c r="DX105" s="115"/>
      <c r="DY105" s="115"/>
      <c r="DZ105" s="115"/>
      <c r="EA105" s="115"/>
      <c r="EB105" s="115"/>
      <c r="EC105" s="115"/>
      <c r="ED105" s="115"/>
      <c r="EE105" s="115"/>
      <c r="EF105" s="115"/>
      <c r="EG105" s="115"/>
      <c r="EH105" s="115"/>
      <c r="EI105" s="115"/>
      <c r="EJ105" s="115"/>
      <c r="EK105" s="115"/>
      <c r="EL105" s="115"/>
      <c r="EM105" s="115"/>
      <c r="EN105" s="115"/>
      <c r="EO105" s="115"/>
      <c r="EP105" s="115"/>
      <c r="EQ105" s="115"/>
      <c r="ER105" s="115"/>
      <c r="ES105" s="115"/>
      <c r="ET105" s="115"/>
      <c r="EU105" s="115"/>
      <c r="EV105" s="115"/>
      <c r="EW105" s="115"/>
      <c r="EX105" s="115"/>
      <c r="EY105" s="115"/>
      <c r="EZ105" s="115"/>
      <c r="FA105" s="115"/>
      <c r="FB105" s="115"/>
      <c r="FC105" s="115"/>
      <c r="FD105" s="115"/>
      <c r="FE105" s="115"/>
      <c r="FF105" s="115"/>
      <c r="FG105" s="115"/>
      <c r="FH105" s="115"/>
      <c r="FI105" s="115"/>
      <c r="FJ105" s="115"/>
      <c r="FK105" s="115"/>
      <c r="FL105" s="115"/>
      <c r="FM105" s="115"/>
      <c r="FN105" s="115"/>
      <c r="FO105" s="115"/>
      <c r="FP105" s="115"/>
      <c r="FQ105" s="115"/>
      <c r="FR105" s="115"/>
      <c r="FS105" s="115"/>
      <c r="FT105" s="115"/>
      <c r="FU105" s="115"/>
      <c r="FV105" s="115"/>
      <c r="FW105" s="115"/>
      <c r="FX105" s="115"/>
      <c r="FY105" s="115"/>
      <c r="FZ105" s="115"/>
      <c r="GA105" s="115"/>
      <c r="GB105" s="115"/>
      <c r="GC105" s="115"/>
      <c r="GD105" s="115"/>
      <c r="GE105" s="115"/>
      <c r="GF105" s="115"/>
      <c r="GG105" s="115"/>
      <c r="GH105" s="115"/>
      <c r="GI105" s="115"/>
      <c r="GJ105" s="115"/>
      <c r="GK105" s="115"/>
      <c r="GL105" s="115"/>
      <c r="GM105" s="115"/>
      <c r="GN105" s="115"/>
      <c r="GO105" s="115"/>
      <c r="GP105" s="115"/>
      <c r="GQ105" s="115"/>
      <c r="GR105" s="115"/>
      <c r="GS105" s="115"/>
      <c r="GT105" s="115"/>
      <c r="GU105" s="115"/>
      <c r="GV105" s="115"/>
      <c r="GW105" s="115"/>
      <c r="GX105" s="115"/>
      <c r="GY105" s="115"/>
      <c r="GZ105" s="115"/>
      <c r="HA105" s="115"/>
      <c r="HB105" s="115"/>
      <c r="HC105" s="115"/>
      <c r="HD105" s="115"/>
      <c r="HE105" s="115"/>
      <c r="HF105" s="115"/>
      <c r="HG105" s="115"/>
      <c r="HH105" s="115"/>
      <c r="HI105" s="115"/>
      <c r="HJ105" s="115"/>
      <c r="HK105" s="115"/>
      <c r="HL105" s="115"/>
      <c r="HM105" s="115"/>
      <c r="HN105" s="115"/>
      <c r="HO105" s="115"/>
      <c r="HP105" s="115"/>
      <c r="HQ105" s="115"/>
      <c r="HR105" s="115"/>
      <c r="HS105" s="115"/>
      <c r="HT105" s="115"/>
      <c r="HU105" s="115"/>
      <c r="HV105" s="115"/>
      <c r="HW105" s="115"/>
      <c r="HX105" s="115"/>
      <c r="HY105" s="115"/>
      <c r="HZ105" s="115"/>
      <c r="IA105" s="115"/>
      <c r="IB105" s="115"/>
      <c r="IC105" s="115"/>
      <c r="ID105" s="115"/>
      <c r="IE105" s="115"/>
      <c r="IF105" s="115"/>
      <c r="IG105" s="115"/>
      <c r="IH105" s="115"/>
      <c r="II105" s="115"/>
      <c r="IJ105" s="115"/>
      <c r="IK105" s="115"/>
      <c r="IL105" s="115"/>
      <c r="IM105" s="115"/>
      <c r="IN105" s="115"/>
      <c r="IO105" s="115"/>
      <c r="IP105" s="115"/>
      <c r="IQ105" s="115"/>
      <c r="IR105" s="115"/>
      <c r="IS105" s="115"/>
      <c r="IT105" s="115"/>
      <c r="IU105" s="115"/>
      <c r="IV105" s="115"/>
      <c r="IW105" s="115"/>
      <c r="IX105" s="115"/>
      <c r="IY105" s="115"/>
      <c r="IZ105" s="115"/>
    </row>
    <row r="106" spans="1:260" x14ac:dyDescent="0.2">
      <c r="A106" s="124">
        <v>42886</v>
      </c>
      <c r="B106" s="105" t="s">
        <v>2363</v>
      </c>
      <c r="C106" s="105" t="s">
        <v>1942</v>
      </c>
      <c r="D106" s="105" t="s">
        <v>137</v>
      </c>
      <c r="E106" s="105" t="s">
        <v>138</v>
      </c>
      <c r="F106" s="154"/>
      <c r="G106" s="158">
        <v>2019</v>
      </c>
      <c r="H106" s="156" t="s">
        <v>412</v>
      </c>
      <c r="I106" s="156" t="str">
        <f>LEFT($H106,2)</f>
        <v>PA</v>
      </c>
      <c r="J106" s="156" t="str">
        <f>RIGHT($H106,2)</f>
        <v>NY</v>
      </c>
      <c r="K106" s="212" t="str">
        <f>IF($L106=$M106,L106,CONCATENATE($L106,", ",IF(ISBLANK(N106),"",CONCATENATE(N106,", ")),$M106))</f>
        <v>Northeast</v>
      </c>
      <c r="L106" s="125" t="str">
        <f>INDEX('State '!$A$1:$C$62,MATCH($I106,'State '!$B:$B,0),3)</f>
        <v>Northeast</v>
      </c>
      <c r="M106" s="125" t="str">
        <f>INDEX('State '!$A$1:$C$62,MATCH($J106,'State '!$B:$B,0),3)</f>
        <v>Northeast</v>
      </c>
      <c r="N106" s="125"/>
      <c r="O106" s="157">
        <v>926.5</v>
      </c>
      <c r="P106" s="157">
        <v>37.1</v>
      </c>
      <c r="Q106" s="157">
        <v>400</v>
      </c>
      <c r="R106" s="158">
        <v>42</v>
      </c>
      <c r="S106" s="156" t="s">
        <v>135</v>
      </c>
      <c r="T106" s="156" t="s">
        <v>390</v>
      </c>
      <c r="U106" s="156" t="s">
        <v>2364</v>
      </c>
      <c r="V106" s="125" t="s">
        <v>2256</v>
      </c>
      <c r="W106" s="103"/>
      <c r="X106" s="127"/>
    </row>
    <row r="107" spans="1:260" x14ac:dyDescent="0.2">
      <c r="A107" s="124">
        <v>43229</v>
      </c>
      <c r="B107" s="104" t="s">
        <v>2476</v>
      </c>
      <c r="C107" s="104" t="s">
        <v>232</v>
      </c>
      <c r="D107" s="104" t="s">
        <v>141</v>
      </c>
      <c r="E107" s="146" t="s">
        <v>2280</v>
      </c>
      <c r="F107" s="86"/>
      <c r="G107" s="152"/>
      <c r="H107" s="125" t="s">
        <v>2227</v>
      </c>
      <c r="I107" s="125" t="str">
        <f>LEFT($H107,2)</f>
        <v>NY</v>
      </c>
      <c r="J107" s="125" t="str">
        <f>RIGHT($H107,2)</f>
        <v>ON</v>
      </c>
      <c r="K107" s="212" t="str">
        <f>IF($L107=$M107,L107,CONCATENATE($L107,", ",IF(ISBLANK(N107),"",CONCATENATE(N107,", ")),$M107))</f>
        <v>Northeast, Canada</v>
      </c>
      <c r="L107" s="125" t="str">
        <f>INDEX('State '!$A$1:$C$62,MATCH($I107,'State '!$B:$B,0),3)</f>
        <v>Northeast</v>
      </c>
      <c r="M107" s="125" t="str">
        <f>INDEX('State '!$A$1:$C$62,MATCH($J107,'State '!$B:$B,0),3)</f>
        <v>Canada</v>
      </c>
      <c r="N107" s="125"/>
      <c r="O107" s="148"/>
      <c r="P107" s="148">
        <v>2.1</v>
      </c>
      <c r="Q107" s="148">
        <v>350</v>
      </c>
      <c r="R107" s="87">
        <v>24</v>
      </c>
      <c r="S107" s="149" t="s">
        <v>135</v>
      </c>
      <c r="T107" s="150" t="s">
        <v>390</v>
      </c>
      <c r="U107" s="151" t="s">
        <v>2110</v>
      </c>
      <c r="V107" s="125" t="s">
        <v>2256</v>
      </c>
      <c r="W107" s="103" t="s">
        <v>2602</v>
      </c>
      <c r="X107" s="218" t="s">
        <v>2630</v>
      </c>
    </row>
    <row r="108" spans="1:260" ht="25.5" x14ac:dyDescent="0.2">
      <c r="A108" s="124">
        <v>43229</v>
      </c>
      <c r="B108" s="104" t="s">
        <v>2475</v>
      </c>
      <c r="C108" s="104" t="s">
        <v>202</v>
      </c>
      <c r="D108" s="104" t="s">
        <v>141</v>
      </c>
      <c r="E108" s="146" t="s">
        <v>2280</v>
      </c>
      <c r="F108" s="86"/>
      <c r="G108" s="152"/>
      <c r="H108" s="125" t="s">
        <v>397</v>
      </c>
      <c r="I108" s="125" t="str">
        <f>LEFT($H108,2)</f>
        <v>PA</v>
      </c>
      <c r="J108" s="125" t="str">
        <f>RIGHT($H108,2)</f>
        <v>NY</v>
      </c>
      <c r="K108" s="212" t="str">
        <f>IF($L108=$M108,L108,CONCATENATE($L108,", ",IF(ISBLANK(N108),"",CONCATENATE(N108,", ")),$M108))</f>
        <v>Northeast</v>
      </c>
      <c r="L108" s="125" t="str">
        <f>INDEX('State '!$A$1:$C$62,MATCH($I108,'State '!$B:$B,0),3)</f>
        <v>Northeast</v>
      </c>
      <c r="M108" s="125" t="str">
        <f>INDEX('State '!$A$1:$C$62,MATCH($J108,'State '!$B:$B,0),3)</f>
        <v>Northeast</v>
      </c>
      <c r="N108" s="125"/>
      <c r="O108" s="148">
        <v>455</v>
      </c>
      <c r="P108" s="148">
        <v>101</v>
      </c>
      <c r="Q108" s="148">
        <v>497</v>
      </c>
      <c r="R108" s="87">
        <v>24</v>
      </c>
      <c r="S108" s="149" t="s">
        <v>135</v>
      </c>
      <c r="T108" s="150" t="s">
        <v>390</v>
      </c>
      <c r="U108" s="151" t="s">
        <v>2110</v>
      </c>
      <c r="V108" s="125" t="s">
        <v>2256</v>
      </c>
      <c r="W108" s="103" t="s">
        <v>2602</v>
      </c>
      <c r="X108" s="218" t="s">
        <v>2630</v>
      </c>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row>
    <row r="109" spans="1:260" s="20" customFormat="1" ht="25.5" x14ac:dyDescent="0.2">
      <c r="A109" s="124">
        <v>43124</v>
      </c>
      <c r="B109" s="103" t="s">
        <v>1957</v>
      </c>
      <c r="C109" s="103" t="s">
        <v>354</v>
      </c>
      <c r="D109" s="103" t="s">
        <v>137</v>
      </c>
      <c r="E109" s="103" t="s">
        <v>2484</v>
      </c>
      <c r="F109" s="84"/>
      <c r="G109" s="126"/>
      <c r="H109" s="125" t="s">
        <v>13</v>
      </c>
      <c r="I109" s="125" t="str">
        <f>LEFT($H109,2)</f>
        <v>CA</v>
      </c>
      <c r="J109" s="125" t="str">
        <f>RIGHT($H109,2)</f>
        <v>CA</v>
      </c>
      <c r="K109" s="212" t="str">
        <f>IF($L109=$M109,L109,CONCATENATE($L109,", ",IF(ISBLANK(N109),"",CONCATENATE(N109,", ")),$M109))</f>
        <v>Pacific</v>
      </c>
      <c r="L109" s="125" t="str">
        <f>INDEX('State '!$A$1:$C$62,MATCH($I109,'State '!$B:$B,0),3)</f>
        <v>Pacific</v>
      </c>
      <c r="M109" s="125" t="str">
        <f>INDEX('State '!$A$1:$C$62,MATCH($J109,'State '!$B:$B,0),3)</f>
        <v>Pacific</v>
      </c>
      <c r="N109" s="125"/>
      <c r="O109" s="87">
        <v>621</v>
      </c>
      <c r="P109" s="87">
        <v>63</v>
      </c>
      <c r="Q109" s="87">
        <v>300</v>
      </c>
      <c r="R109" s="126"/>
      <c r="S109" s="125" t="s">
        <v>139</v>
      </c>
      <c r="T109" s="125" t="s">
        <v>2485</v>
      </c>
      <c r="U109" s="125" t="s">
        <v>391</v>
      </c>
      <c r="V109" s="125" t="s">
        <v>2253</v>
      </c>
      <c r="W109" s="103"/>
      <c r="X109" s="127"/>
    </row>
    <row r="110" spans="1:260" ht="25.5" x14ac:dyDescent="0.2">
      <c r="A110" s="159">
        <v>43262</v>
      </c>
      <c r="B110" s="105" t="s">
        <v>2393</v>
      </c>
      <c r="C110" s="105" t="s">
        <v>2394</v>
      </c>
      <c r="D110" s="105" t="s">
        <v>134</v>
      </c>
      <c r="E110" s="105" t="s">
        <v>398</v>
      </c>
      <c r="F110" s="154"/>
      <c r="G110" s="158">
        <v>2019</v>
      </c>
      <c r="H110" s="156" t="s">
        <v>18</v>
      </c>
      <c r="I110" s="125" t="str">
        <f>LEFT($H110,2)</f>
        <v>FL</v>
      </c>
      <c r="J110" s="125" t="str">
        <f>RIGHT($H110,2)</f>
        <v>FL</v>
      </c>
      <c r="K110" s="212" t="str">
        <f>IF($L110=$M110,L110,CONCATENATE($L110,", ",IF(ISBLANK(N110),"",CONCATENATE(N110,", ")),$M110))</f>
        <v>Southeast</v>
      </c>
      <c r="L110" s="125" t="str">
        <f>INDEX('State '!$A$1:$C$62,MATCH($I110,'State '!$B:$B,0),3)</f>
        <v>Southeast</v>
      </c>
      <c r="M110" s="125" t="str">
        <f>INDEX('State '!$A$1:$C$62,MATCH($J110,'State '!$B:$B,0),3)</f>
        <v>Southeast</v>
      </c>
      <c r="N110" s="125"/>
      <c r="O110" s="157">
        <v>30.1</v>
      </c>
      <c r="P110" s="157">
        <v>5.2</v>
      </c>
      <c r="Q110" s="157">
        <v>400</v>
      </c>
      <c r="R110" s="158">
        <v>20</v>
      </c>
      <c r="S110" s="156" t="s">
        <v>139</v>
      </c>
      <c r="T110" s="156" t="s">
        <v>390</v>
      </c>
      <c r="U110" s="156" t="s">
        <v>2395</v>
      </c>
      <c r="V110" s="125" t="s">
        <v>2253</v>
      </c>
      <c r="W110" s="103"/>
      <c r="X110" s="127"/>
    </row>
    <row r="111" spans="1:260" s="20" customFormat="1" ht="25.5" x14ac:dyDescent="0.2">
      <c r="A111" s="159">
        <v>43320</v>
      </c>
      <c r="B111" s="105" t="s">
        <v>2744</v>
      </c>
      <c r="C111" s="105" t="s">
        <v>2740</v>
      </c>
      <c r="D111" s="105" t="s">
        <v>141</v>
      </c>
      <c r="E111" s="105" t="s">
        <v>140</v>
      </c>
      <c r="F111" s="154"/>
      <c r="G111" s="158">
        <v>2019</v>
      </c>
      <c r="H111" s="156" t="s">
        <v>37</v>
      </c>
      <c r="I111" s="125" t="str">
        <f>LEFT($H111,2)</f>
        <v>OK</v>
      </c>
      <c r="J111" s="125" t="str">
        <f>RIGHT($H111,2)</f>
        <v>OK</v>
      </c>
      <c r="K111" s="212" t="str">
        <f>IF($L111=$M111,L111,CONCATENATE($L111,", ",IF(ISBLANK(N111),"",CONCATENATE(N111,", ")),$M111))</f>
        <v>South Central</v>
      </c>
      <c r="L111" s="125" t="str">
        <f>INDEX('State '!$A$1:$C$62,MATCH($I111,'State '!$B:$B,0),3)</f>
        <v>South Central</v>
      </c>
      <c r="M111" s="125" t="str">
        <f>INDEX('State '!$A$1:$C$62,MATCH($J111,'State '!$B:$B,0),3)</f>
        <v>South Central</v>
      </c>
      <c r="N111" s="125"/>
      <c r="O111" s="157"/>
      <c r="P111" s="157"/>
      <c r="Q111" s="157">
        <v>150</v>
      </c>
      <c r="R111" s="158"/>
      <c r="S111" s="156" t="s">
        <v>139</v>
      </c>
      <c r="T111" s="156"/>
      <c r="U111" s="156"/>
      <c r="V111" s="125"/>
      <c r="W111" s="103" t="s">
        <v>2745</v>
      </c>
      <c r="X111" s="218" t="s">
        <v>2742</v>
      </c>
    </row>
    <row r="112" spans="1:260" ht="25.5" x14ac:dyDescent="0.2">
      <c r="A112" s="159">
        <v>43320</v>
      </c>
      <c r="B112" s="105" t="s">
        <v>2743</v>
      </c>
      <c r="C112" s="105" t="s">
        <v>2740</v>
      </c>
      <c r="D112" s="105" t="s">
        <v>141</v>
      </c>
      <c r="E112" s="105" t="s">
        <v>140</v>
      </c>
      <c r="F112" s="154"/>
      <c r="G112" s="158">
        <v>2018</v>
      </c>
      <c r="H112" s="156" t="s">
        <v>37</v>
      </c>
      <c r="I112" s="125" t="str">
        <f>LEFT($H112,2)</f>
        <v>OK</v>
      </c>
      <c r="J112" s="125" t="str">
        <f>RIGHT($H112,2)</f>
        <v>OK</v>
      </c>
      <c r="K112" s="212" t="str">
        <f>IF($L112=$M112,L112,CONCATENATE($L112,", ",IF(ISBLANK(N112),"",CONCATENATE(N112,", ")),$M112))</f>
        <v>South Central</v>
      </c>
      <c r="L112" s="125" t="str">
        <f>INDEX('State '!$A$1:$C$62,MATCH($I112,'State '!$B:$B,0),3)</f>
        <v>South Central</v>
      </c>
      <c r="M112" s="125" t="str">
        <f>INDEX('State '!$A$1:$C$62,MATCH($J112,'State '!$B:$B,0),3)</f>
        <v>South Central</v>
      </c>
      <c r="N112" s="125"/>
      <c r="O112" s="157"/>
      <c r="P112" s="157"/>
      <c r="Q112" s="157">
        <v>100</v>
      </c>
      <c r="R112" s="158"/>
      <c r="S112" s="156" t="s">
        <v>139</v>
      </c>
      <c r="T112" s="156"/>
      <c r="U112" s="156"/>
      <c r="V112" s="125"/>
      <c r="W112" s="103" t="s">
        <v>2746</v>
      </c>
      <c r="X112" s="218" t="s">
        <v>2742</v>
      </c>
    </row>
    <row r="113" spans="1:260" s="20" customFormat="1" x14ac:dyDescent="0.2">
      <c r="A113" s="159">
        <v>43326</v>
      </c>
      <c r="B113" s="105" t="s">
        <v>2739</v>
      </c>
      <c r="C113" s="105" t="s">
        <v>2740</v>
      </c>
      <c r="D113" s="105" t="s">
        <v>141</v>
      </c>
      <c r="E113" s="105" t="s">
        <v>432</v>
      </c>
      <c r="F113" s="154"/>
      <c r="G113" s="158">
        <v>2019</v>
      </c>
      <c r="H113" s="156" t="s">
        <v>6</v>
      </c>
      <c r="I113" s="125" t="str">
        <f>LEFT($H113,2)</f>
        <v>TX</v>
      </c>
      <c r="J113" s="125" t="str">
        <f>RIGHT($H113,2)</f>
        <v>TX</v>
      </c>
      <c r="K113" s="212" t="str">
        <f>IF($L113=$M113,L113,CONCATENATE($L113,", ",IF(ISBLANK(N113),"",CONCATENATE(N113,", ")),$M113))</f>
        <v>South Central</v>
      </c>
      <c r="L113" s="125" t="str">
        <f>INDEX('State '!$A$1:$C$62,MATCH($I113,'State '!$B:$B,0),3)</f>
        <v>South Central</v>
      </c>
      <c r="M113" s="125" t="str">
        <f>INDEX('State '!$A$1:$C$62,MATCH($J113,'State '!$B:$B,0),3)</f>
        <v>South Central</v>
      </c>
      <c r="N113" s="125"/>
      <c r="O113" s="157"/>
      <c r="P113" s="157">
        <v>3.4470000000000001</v>
      </c>
      <c r="Q113" s="157">
        <v>150</v>
      </c>
      <c r="R113" s="158">
        <v>20</v>
      </c>
      <c r="S113" s="156" t="s">
        <v>139</v>
      </c>
      <c r="T113" s="156" t="s">
        <v>2741</v>
      </c>
      <c r="U113" s="156"/>
      <c r="V113" s="125" t="s">
        <v>2253</v>
      </c>
      <c r="W113" s="103" t="s">
        <v>2777</v>
      </c>
      <c r="X113" s="218" t="s">
        <v>2742</v>
      </c>
    </row>
    <row r="114" spans="1:260" ht="25.5" x14ac:dyDescent="0.2">
      <c r="A114" s="124">
        <v>43252</v>
      </c>
      <c r="B114" s="103" t="s">
        <v>2052</v>
      </c>
      <c r="C114" s="103" t="s">
        <v>2670</v>
      </c>
      <c r="D114" s="103" t="s">
        <v>137</v>
      </c>
      <c r="E114" s="146" t="s">
        <v>138</v>
      </c>
      <c r="F114" s="84"/>
      <c r="G114" s="126">
        <v>2021</v>
      </c>
      <c r="H114" s="125" t="s">
        <v>2</v>
      </c>
      <c r="I114" s="125" t="str">
        <f>LEFT($H114,2)</f>
        <v>OR</v>
      </c>
      <c r="J114" s="125" t="str">
        <f>RIGHT($H114,2)</f>
        <v>OR</v>
      </c>
      <c r="K114" s="212" t="str">
        <f>IF($L114=$M114,L114,CONCATENATE($L114,", ",IF(ISBLANK(N114),"",CONCATENATE(N114,", ")),$M114))</f>
        <v>Pacific</v>
      </c>
      <c r="L114" s="125" t="str">
        <f>INDEX('State '!$A$1:$C$62,MATCH($I114,'State '!$B:$B,0),3)</f>
        <v>Pacific</v>
      </c>
      <c r="M114" s="125" t="str">
        <f>INDEX('State '!$A$1:$C$62,MATCH($J114,'State '!$B:$B,0),3)</f>
        <v>Pacific</v>
      </c>
      <c r="N114" s="125"/>
      <c r="O114" s="87">
        <v>1700</v>
      </c>
      <c r="P114" s="87">
        <v>229</v>
      </c>
      <c r="Q114" s="87">
        <v>1200</v>
      </c>
      <c r="R114" s="126">
        <v>36</v>
      </c>
      <c r="S114" s="125" t="s">
        <v>135</v>
      </c>
      <c r="T114" s="125" t="s">
        <v>390</v>
      </c>
      <c r="U114" s="125" t="s">
        <v>2053</v>
      </c>
      <c r="V114" s="125" t="s">
        <v>2253</v>
      </c>
      <c r="W114" s="103" t="s">
        <v>2671</v>
      </c>
      <c r="X114" s="220" t="s">
        <v>2672</v>
      </c>
    </row>
    <row r="115" spans="1:260" x14ac:dyDescent="0.2">
      <c r="A115" s="124">
        <v>43326</v>
      </c>
      <c r="B115" s="103" t="s">
        <v>2081</v>
      </c>
      <c r="C115" s="103" t="s">
        <v>289</v>
      </c>
      <c r="D115" s="103" t="s">
        <v>1945</v>
      </c>
      <c r="E115" s="103" t="s">
        <v>144</v>
      </c>
      <c r="F115" s="84">
        <v>42978</v>
      </c>
      <c r="G115" s="126">
        <v>2018</v>
      </c>
      <c r="H115" s="125" t="s">
        <v>2082</v>
      </c>
      <c r="I115" s="125" t="str">
        <f>LEFT($H115,2)</f>
        <v>OH</v>
      </c>
      <c r="J115" s="125" t="str">
        <f>RIGHT($H115,2)</f>
        <v>IL</v>
      </c>
      <c r="K115" s="212" t="str">
        <f>IF($L115=$M115,L115,CONCATENATE($L115,", ",IF(ISBLANK(N115),"",CONCATENATE(N115,", ")),$M115))</f>
        <v>Northeast, Midwest</v>
      </c>
      <c r="L115" s="125" t="str">
        <f>INDEX('State '!$A$1:$C$62,MATCH($I115,'State '!$B:$B,0),3)</f>
        <v>Northeast</v>
      </c>
      <c r="M115" s="125" t="str">
        <f>INDEX('State '!$A$1:$C$62,MATCH($J115,'State '!$B:$B,0),3)</f>
        <v>Midwest</v>
      </c>
      <c r="N115" s="125"/>
      <c r="O115" s="87">
        <v>58</v>
      </c>
      <c r="P115" s="87"/>
      <c r="Q115" s="87">
        <v>750</v>
      </c>
      <c r="R115" s="126"/>
      <c r="S115" s="125" t="s">
        <v>135</v>
      </c>
      <c r="T115" s="125" t="s">
        <v>390</v>
      </c>
      <c r="U115" s="125" t="s">
        <v>2080</v>
      </c>
      <c r="V115" s="125" t="s">
        <v>2256</v>
      </c>
      <c r="W115" s="103" t="s">
        <v>2558</v>
      </c>
      <c r="X115" s="127"/>
    </row>
    <row r="116" spans="1:260" ht="25.5" x14ac:dyDescent="0.2">
      <c r="A116" s="124">
        <v>42746</v>
      </c>
      <c r="B116" s="104" t="s">
        <v>2469</v>
      </c>
      <c r="C116" s="104" t="s">
        <v>2470</v>
      </c>
      <c r="D116" s="104" t="s">
        <v>137</v>
      </c>
      <c r="E116" s="146" t="s">
        <v>140</v>
      </c>
      <c r="F116" s="86"/>
      <c r="G116" s="152">
        <v>2019</v>
      </c>
      <c r="H116" s="125" t="s">
        <v>6</v>
      </c>
      <c r="I116" s="125" t="str">
        <f>LEFT($H116,2)</f>
        <v>TX</v>
      </c>
      <c r="J116" s="125" t="str">
        <f>RIGHT($H116,2)</f>
        <v>TX</v>
      </c>
      <c r="K116" s="212" t="str">
        <f>IF($L116=$M116,L116,CONCATENATE($L116,", ",IF(ISBLANK(N116),"",CONCATENATE(N116,", ")),$M116))</f>
        <v>South Central</v>
      </c>
      <c r="L116" s="125" t="str">
        <f>INDEX('State '!$A$1:$C$62,MATCH($I116,'State '!$B:$B,0),3)</f>
        <v>South Central</v>
      </c>
      <c r="M116" s="125" t="str">
        <f>INDEX('State '!$A$1:$C$62,MATCH($J116,'State '!$B:$B,0),3)</f>
        <v>South Central</v>
      </c>
      <c r="N116" s="125"/>
      <c r="O116" s="148"/>
      <c r="P116" s="148"/>
      <c r="Q116" s="148">
        <v>1850</v>
      </c>
      <c r="R116" s="87"/>
      <c r="S116" s="149" t="s">
        <v>139</v>
      </c>
      <c r="T116" s="150"/>
      <c r="U116" s="151"/>
      <c r="V116" s="125" t="s">
        <v>2253</v>
      </c>
      <c r="W116" s="103" t="s">
        <v>2696</v>
      </c>
      <c r="X116" s="218" t="s">
        <v>2695</v>
      </c>
    </row>
    <row r="117" spans="1:260" s="20" customFormat="1" x14ac:dyDescent="0.2">
      <c r="A117" s="124">
        <v>43199</v>
      </c>
      <c r="B117" s="103" t="s">
        <v>2016</v>
      </c>
      <c r="C117" s="103" t="s">
        <v>2016</v>
      </c>
      <c r="D117" s="103" t="s">
        <v>137</v>
      </c>
      <c r="E117" s="146" t="s">
        <v>398</v>
      </c>
      <c r="F117" s="84"/>
      <c r="G117" s="126">
        <v>2019</v>
      </c>
      <c r="H117" s="125" t="s">
        <v>409</v>
      </c>
      <c r="I117" s="125" t="str">
        <f>LEFT($H117,2)</f>
        <v>PA</v>
      </c>
      <c r="J117" s="125" t="str">
        <f>RIGHT($H117,2)</f>
        <v>NJ</v>
      </c>
      <c r="K117" s="212" t="str">
        <f>IF($L117=$M117,L117,CONCATENATE($L117,", ",IF(ISBLANK(N117),"",CONCATENATE(N117,", ")),$M117))</f>
        <v>Northeast</v>
      </c>
      <c r="L117" s="125" t="str">
        <f>INDEX('State '!$A$1:$C$62,MATCH($I117,'State '!$B:$B,0),3)</f>
        <v>Northeast</v>
      </c>
      <c r="M117" s="125" t="str">
        <f>INDEX('State '!$A$1:$C$62,MATCH($J117,'State '!$B:$B,0),3)</f>
        <v>Northeast</v>
      </c>
      <c r="N117" s="125"/>
      <c r="O117" s="87">
        <v>1000</v>
      </c>
      <c r="P117" s="87">
        <v>118</v>
      </c>
      <c r="Q117" s="87">
        <v>1107</v>
      </c>
      <c r="R117" s="126" t="s">
        <v>413</v>
      </c>
      <c r="S117" s="125" t="s">
        <v>135</v>
      </c>
      <c r="T117" s="125" t="s">
        <v>390</v>
      </c>
      <c r="U117" s="125" t="s">
        <v>2131</v>
      </c>
      <c r="V117" s="125" t="s">
        <v>2256</v>
      </c>
      <c r="W117" s="103"/>
      <c r="X117" s="127"/>
      <c r="Y117" s="128"/>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c r="DW117" s="115"/>
      <c r="DX117" s="115"/>
      <c r="DY117" s="115"/>
      <c r="DZ117" s="115"/>
      <c r="EA117" s="115"/>
      <c r="EB117" s="115"/>
      <c r="EC117" s="115"/>
      <c r="ED117" s="115"/>
      <c r="EE117" s="115"/>
      <c r="EF117" s="115"/>
      <c r="EG117" s="115"/>
      <c r="EH117" s="115"/>
      <c r="EI117" s="115"/>
      <c r="EJ117" s="115"/>
      <c r="EK117" s="115"/>
      <c r="EL117" s="115"/>
      <c r="EM117" s="115"/>
      <c r="EN117" s="115"/>
      <c r="EO117" s="115"/>
      <c r="EP117" s="115"/>
      <c r="EQ117" s="115"/>
      <c r="ER117" s="115"/>
      <c r="ES117" s="115"/>
      <c r="ET117" s="115"/>
      <c r="EU117" s="115"/>
      <c r="EV117" s="115"/>
      <c r="EW117" s="115"/>
      <c r="EX117" s="115"/>
      <c r="EY117" s="115"/>
      <c r="EZ117" s="115"/>
      <c r="FA117" s="115"/>
      <c r="FB117" s="115"/>
      <c r="FC117" s="115"/>
      <c r="FD117" s="115"/>
      <c r="FE117" s="115"/>
      <c r="FF117" s="115"/>
      <c r="FG117" s="115"/>
      <c r="FH117" s="115"/>
      <c r="FI117" s="115"/>
      <c r="FJ117" s="115"/>
      <c r="FK117" s="115"/>
      <c r="FL117" s="115"/>
      <c r="FM117" s="115"/>
      <c r="FN117" s="115"/>
      <c r="FO117" s="115"/>
      <c r="FP117" s="115"/>
      <c r="FQ117" s="115"/>
      <c r="FR117" s="115"/>
      <c r="FS117" s="115"/>
      <c r="FT117" s="115"/>
      <c r="FU117" s="115"/>
      <c r="FV117" s="115"/>
      <c r="FW117" s="115"/>
      <c r="FX117" s="115"/>
      <c r="FY117" s="115"/>
      <c r="FZ117" s="115"/>
      <c r="GA117" s="115"/>
      <c r="GB117" s="115"/>
      <c r="GC117" s="115"/>
      <c r="GD117" s="115"/>
      <c r="GE117" s="115"/>
      <c r="GF117" s="115"/>
      <c r="GG117" s="115"/>
      <c r="GH117" s="115"/>
      <c r="GI117" s="115"/>
      <c r="GJ117" s="115"/>
      <c r="GK117" s="115"/>
      <c r="GL117" s="115"/>
      <c r="GM117" s="115"/>
      <c r="GN117" s="115"/>
      <c r="GO117" s="115"/>
      <c r="GP117" s="115"/>
      <c r="GQ117" s="115"/>
      <c r="GR117" s="115"/>
      <c r="GS117" s="115"/>
      <c r="GT117" s="115"/>
      <c r="GU117" s="115"/>
      <c r="GV117" s="115"/>
      <c r="GW117" s="115"/>
      <c r="GX117" s="115"/>
      <c r="GY117" s="115"/>
      <c r="GZ117" s="115"/>
      <c r="HA117" s="115"/>
      <c r="HB117" s="115"/>
      <c r="HC117" s="115"/>
      <c r="HD117" s="115"/>
      <c r="HE117" s="115"/>
      <c r="HF117" s="115"/>
      <c r="HG117" s="115"/>
      <c r="HH117" s="115"/>
      <c r="HI117" s="115"/>
      <c r="HJ117" s="115"/>
      <c r="HK117" s="115"/>
      <c r="HL117" s="115"/>
      <c r="HM117" s="115"/>
      <c r="HN117" s="115"/>
      <c r="HO117" s="115"/>
      <c r="HP117" s="115"/>
      <c r="HQ117" s="115"/>
      <c r="HR117" s="115"/>
      <c r="HS117" s="115"/>
      <c r="HT117" s="115"/>
      <c r="HU117" s="115"/>
      <c r="HV117" s="115"/>
      <c r="HW117" s="115"/>
      <c r="HX117" s="115"/>
      <c r="HY117" s="115"/>
      <c r="HZ117" s="115"/>
      <c r="IA117" s="115"/>
      <c r="IB117" s="115"/>
      <c r="IC117" s="115"/>
      <c r="ID117" s="115"/>
      <c r="IE117" s="115"/>
      <c r="IF117" s="115"/>
      <c r="IG117" s="115"/>
      <c r="IH117" s="115"/>
      <c r="II117" s="115"/>
      <c r="IJ117" s="115"/>
      <c r="IK117" s="115"/>
      <c r="IL117" s="115"/>
      <c r="IM117" s="115"/>
      <c r="IN117" s="115"/>
      <c r="IO117" s="115"/>
      <c r="IP117" s="115"/>
      <c r="IQ117" s="115"/>
      <c r="IR117" s="115"/>
      <c r="IS117" s="115"/>
      <c r="IT117" s="115"/>
      <c r="IU117" s="115"/>
      <c r="IV117" s="115"/>
      <c r="IW117" s="115"/>
      <c r="IX117" s="115"/>
      <c r="IY117" s="115"/>
      <c r="IZ117" s="115"/>
    </row>
    <row r="118" spans="1:260" s="20" customFormat="1" ht="25.5" x14ac:dyDescent="0.2">
      <c r="A118" s="124">
        <v>43314</v>
      </c>
      <c r="B118" s="103" t="s">
        <v>2726</v>
      </c>
      <c r="C118" s="103" t="s">
        <v>2727</v>
      </c>
      <c r="D118" s="103" t="s">
        <v>137</v>
      </c>
      <c r="E118" s="146" t="s">
        <v>140</v>
      </c>
      <c r="F118" s="84"/>
      <c r="G118" s="126">
        <v>2022</v>
      </c>
      <c r="H118" s="125" t="s">
        <v>442</v>
      </c>
      <c r="I118" s="125" t="str">
        <f>LEFT($H118,2)</f>
        <v>TX</v>
      </c>
      <c r="J118" s="125" t="str">
        <f>RIGHT($H118,2)</f>
        <v>LA</v>
      </c>
      <c r="K118" s="212" t="str">
        <f>IF($L118=$M118,L118,CONCATENATE($L118,", ",IF(ISBLANK(N118),"",CONCATENATE(N118,", ")),$M118))</f>
        <v>South Central</v>
      </c>
      <c r="L118" s="125" t="str">
        <f>INDEX('State '!$A$1:$C$62,MATCH($I118,'State '!$B:$B,0),3)</f>
        <v>South Central</v>
      </c>
      <c r="M118" s="125" t="str">
        <f>INDEX('State '!$A$1:$C$62,MATCH($J118,'State '!$B:$B,0),3)</f>
        <v>South Central</v>
      </c>
      <c r="N118" s="125"/>
      <c r="O118" s="87"/>
      <c r="P118" s="87"/>
      <c r="Q118" s="87">
        <v>2000</v>
      </c>
      <c r="R118" s="126"/>
      <c r="S118" s="125" t="s">
        <v>135</v>
      </c>
      <c r="T118" s="125" t="s">
        <v>390</v>
      </c>
      <c r="U118" s="125"/>
      <c r="V118" s="125"/>
      <c r="W118" s="103" t="s">
        <v>2728</v>
      </c>
      <c r="X118" s="127"/>
      <c r="Y118" s="128"/>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c r="DW118" s="115"/>
      <c r="DX118" s="115"/>
      <c r="DY118" s="115"/>
      <c r="DZ118" s="115"/>
      <c r="EA118" s="115"/>
      <c r="EB118" s="115"/>
      <c r="EC118" s="115"/>
      <c r="ED118" s="115"/>
      <c r="EE118" s="115"/>
      <c r="EF118" s="115"/>
      <c r="EG118" s="115"/>
      <c r="EH118" s="115"/>
      <c r="EI118" s="115"/>
      <c r="EJ118" s="115"/>
      <c r="EK118" s="115"/>
      <c r="EL118" s="115"/>
      <c r="EM118" s="115"/>
      <c r="EN118" s="115"/>
      <c r="EO118" s="115"/>
      <c r="EP118" s="115"/>
      <c r="EQ118" s="115"/>
      <c r="ER118" s="115"/>
      <c r="ES118" s="115"/>
      <c r="ET118" s="115"/>
      <c r="EU118" s="115"/>
      <c r="EV118" s="115"/>
      <c r="EW118" s="115"/>
      <c r="EX118" s="115"/>
      <c r="EY118" s="115"/>
      <c r="EZ118" s="115"/>
      <c r="FA118" s="115"/>
      <c r="FB118" s="115"/>
      <c r="FC118" s="115"/>
      <c r="FD118" s="115"/>
      <c r="FE118" s="115"/>
      <c r="FF118" s="115"/>
      <c r="FG118" s="115"/>
      <c r="FH118" s="115"/>
      <c r="FI118" s="115"/>
      <c r="FJ118" s="115"/>
      <c r="FK118" s="115"/>
      <c r="FL118" s="115"/>
      <c r="FM118" s="115"/>
      <c r="FN118" s="115"/>
      <c r="FO118" s="115"/>
      <c r="FP118" s="115"/>
      <c r="FQ118" s="115"/>
      <c r="FR118" s="115"/>
      <c r="FS118" s="115"/>
      <c r="FT118" s="115"/>
      <c r="FU118" s="115"/>
      <c r="FV118" s="115"/>
      <c r="FW118" s="115"/>
      <c r="FX118" s="115"/>
      <c r="FY118" s="115"/>
      <c r="FZ118" s="115"/>
      <c r="GA118" s="115"/>
      <c r="GB118" s="115"/>
      <c r="GC118" s="115"/>
      <c r="GD118" s="115"/>
      <c r="GE118" s="115"/>
      <c r="GF118" s="115"/>
      <c r="GG118" s="115"/>
      <c r="GH118" s="115"/>
      <c r="GI118" s="115"/>
      <c r="GJ118" s="115"/>
      <c r="GK118" s="115"/>
      <c r="GL118" s="115"/>
      <c r="GM118" s="115"/>
      <c r="GN118" s="115"/>
      <c r="GO118" s="115"/>
      <c r="GP118" s="115"/>
      <c r="GQ118" s="115"/>
      <c r="GR118" s="115"/>
      <c r="GS118" s="115"/>
      <c r="GT118" s="115"/>
      <c r="GU118" s="115"/>
      <c r="GV118" s="115"/>
      <c r="GW118" s="115"/>
      <c r="GX118" s="115"/>
      <c r="GY118" s="115"/>
      <c r="GZ118" s="115"/>
      <c r="HA118" s="115"/>
      <c r="HB118" s="115"/>
      <c r="HC118" s="115"/>
      <c r="HD118" s="115"/>
      <c r="HE118" s="115"/>
      <c r="HF118" s="115"/>
      <c r="HG118" s="115"/>
      <c r="HH118" s="115"/>
      <c r="HI118" s="115"/>
      <c r="HJ118" s="115"/>
      <c r="HK118" s="115"/>
      <c r="HL118" s="115"/>
      <c r="HM118" s="115"/>
      <c r="HN118" s="115"/>
      <c r="HO118" s="115"/>
      <c r="HP118" s="115"/>
      <c r="HQ118" s="115"/>
      <c r="HR118" s="115"/>
      <c r="HS118" s="115"/>
      <c r="HT118" s="115"/>
      <c r="HU118" s="115"/>
      <c r="HV118" s="115"/>
      <c r="HW118" s="115"/>
      <c r="HX118" s="115"/>
      <c r="HY118" s="115"/>
      <c r="HZ118" s="115"/>
      <c r="IA118" s="115"/>
      <c r="IB118" s="115"/>
      <c r="IC118" s="115"/>
      <c r="ID118" s="115"/>
      <c r="IE118" s="115"/>
      <c r="IF118" s="115"/>
      <c r="IG118" s="115"/>
      <c r="IH118" s="115"/>
      <c r="II118" s="115"/>
      <c r="IJ118" s="115"/>
      <c r="IK118" s="115"/>
      <c r="IL118" s="115"/>
      <c r="IM118" s="115"/>
      <c r="IN118" s="115"/>
      <c r="IO118" s="115"/>
      <c r="IP118" s="115"/>
      <c r="IQ118" s="115"/>
      <c r="IR118" s="115"/>
      <c r="IS118" s="115"/>
      <c r="IT118" s="115"/>
      <c r="IU118" s="115"/>
      <c r="IV118" s="115"/>
      <c r="IW118" s="115"/>
      <c r="IX118" s="115"/>
      <c r="IY118" s="115"/>
      <c r="IZ118" s="115"/>
    </row>
    <row r="119" spans="1:260" s="20" customFormat="1" x14ac:dyDescent="0.2">
      <c r="A119" s="124">
        <v>43314</v>
      </c>
      <c r="B119" s="103" t="s">
        <v>2724</v>
      </c>
      <c r="C119" s="103" t="s">
        <v>2457</v>
      </c>
      <c r="D119" s="103" t="s">
        <v>137</v>
      </c>
      <c r="E119" s="146" t="s">
        <v>140</v>
      </c>
      <c r="F119" s="84"/>
      <c r="G119" s="126">
        <v>2020</v>
      </c>
      <c r="H119" s="125" t="s">
        <v>6</v>
      </c>
      <c r="I119" s="125" t="str">
        <f>LEFT($H119,2)</f>
        <v>TX</v>
      </c>
      <c r="J119" s="125" t="str">
        <f>RIGHT($H119,2)</f>
        <v>TX</v>
      </c>
      <c r="K119" s="212" t="str">
        <f>IF($L119=$M119,L119,CONCATENATE($L119,", ",IF(ISBLANK(N119),"",CONCATENATE(N119,", ")),$M119))</f>
        <v>South Central</v>
      </c>
      <c r="L119" s="125" t="str">
        <f>INDEX('State '!$A$1:$C$62,MATCH($I119,'State '!$B:$B,0),3)</f>
        <v>South Central</v>
      </c>
      <c r="M119" s="125" t="str">
        <f>INDEX('State '!$A$1:$C$62,MATCH($J119,'State '!$B:$B,0),3)</f>
        <v>South Central</v>
      </c>
      <c r="N119" s="125"/>
      <c r="O119" s="87"/>
      <c r="P119" s="87"/>
      <c r="Q119" s="87">
        <v>2000</v>
      </c>
      <c r="R119" s="126"/>
      <c r="S119" s="125" t="s">
        <v>139</v>
      </c>
      <c r="T119" s="125"/>
      <c r="U119" s="125"/>
      <c r="V119" s="125"/>
      <c r="W119" s="103" t="s">
        <v>2725</v>
      </c>
      <c r="X119" s="127"/>
      <c r="Y119" s="128"/>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c r="DW119" s="115"/>
      <c r="DX119" s="115"/>
      <c r="DY119" s="115"/>
      <c r="DZ119" s="115"/>
      <c r="EA119" s="115"/>
      <c r="EB119" s="115"/>
      <c r="EC119" s="115"/>
      <c r="ED119" s="115"/>
      <c r="EE119" s="115"/>
      <c r="EF119" s="115"/>
      <c r="EG119" s="115"/>
      <c r="EH119" s="115"/>
      <c r="EI119" s="115"/>
      <c r="EJ119" s="115"/>
      <c r="EK119" s="115"/>
      <c r="EL119" s="115"/>
      <c r="EM119" s="115"/>
      <c r="EN119" s="115"/>
      <c r="EO119" s="115"/>
      <c r="EP119" s="115"/>
      <c r="EQ119" s="115"/>
      <c r="ER119" s="115"/>
      <c r="ES119" s="115"/>
      <c r="ET119" s="115"/>
      <c r="EU119" s="115"/>
      <c r="EV119" s="115"/>
      <c r="EW119" s="115"/>
      <c r="EX119" s="115"/>
      <c r="EY119" s="115"/>
      <c r="EZ119" s="115"/>
      <c r="FA119" s="115"/>
      <c r="FB119" s="115"/>
      <c r="FC119" s="115"/>
      <c r="FD119" s="115"/>
      <c r="FE119" s="115"/>
      <c r="FF119" s="115"/>
      <c r="FG119" s="115"/>
      <c r="FH119" s="115"/>
      <c r="FI119" s="115"/>
      <c r="FJ119" s="115"/>
      <c r="FK119" s="115"/>
      <c r="FL119" s="115"/>
      <c r="FM119" s="115"/>
      <c r="FN119" s="115"/>
      <c r="FO119" s="115"/>
      <c r="FP119" s="115"/>
      <c r="FQ119" s="115"/>
      <c r="FR119" s="115"/>
      <c r="FS119" s="115"/>
      <c r="FT119" s="115"/>
      <c r="FU119" s="115"/>
      <c r="FV119" s="115"/>
      <c r="FW119" s="115"/>
      <c r="FX119" s="115"/>
      <c r="FY119" s="115"/>
      <c r="FZ119" s="115"/>
      <c r="GA119" s="115"/>
      <c r="GB119" s="115"/>
      <c r="GC119" s="115"/>
      <c r="GD119" s="115"/>
      <c r="GE119" s="115"/>
      <c r="GF119" s="115"/>
      <c r="GG119" s="115"/>
      <c r="GH119" s="115"/>
      <c r="GI119" s="115"/>
      <c r="GJ119" s="115"/>
      <c r="GK119" s="115"/>
      <c r="GL119" s="115"/>
      <c r="GM119" s="115"/>
      <c r="GN119" s="115"/>
      <c r="GO119" s="115"/>
      <c r="GP119" s="115"/>
      <c r="GQ119" s="115"/>
      <c r="GR119" s="115"/>
      <c r="GS119" s="115"/>
      <c r="GT119" s="115"/>
      <c r="GU119" s="115"/>
      <c r="GV119" s="115"/>
      <c r="GW119" s="115"/>
      <c r="GX119" s="115"/>
      <c r="GY119" s="115"/>
      <c r="GZ119" s="115"/>
      <c r="HA119" s="115"/>
      <c r="HB119" s="115"/>
      <c r="HC119" s="115"/>
      <c r="HD119" s="115"/>
      <c r="HE119" s="115"/>
      <c r="HF119" s="115"/>
      <c r="HG119" s="115"/>
      <c r="HH119" s="115"/>
      <c r="HI119" s="115"/>
      <c r="HJ119" s="115"/>
      <c r="HK119" s="115"/>
      <c r="HL119" s="115"/>
      <c r="HM119" s="115"/>
      <c r="HN119" s="115"/>
      <c r="HO119" s="115"/>
      <c r="HP119" s="115"/>
      <c r="HQ119" s="115"/>
      <c r="HR119" s="115"/>
      <c r="HS119" s="115"/>
      <c r="HT119" s="115"/>
      <c r="HU119" s="115"/>
      <c r="HV119" s="115"/>
      <c r="HW119" s="115"/>
      <c r="HX119" s="115"/>
      <c r="HY119" s="115"/>
      <c r="HZ119" s="115"/>
      <c r="IA119" s="115"/>
      <c r="IB119" s="115"/>
      <c r="IC119" s="115"/>
      <c r="ID119" s="115"/>
      <c r="IE119" s="115"/>
      <c r="IF119" s="115"/>
      <c r="IG119" s="115"/>
      <c r="IH119" s="115"/>
      <c r="II119" s="115"/>
      <c r="IJ119" s="115"/>
      <c r="IK119" s="115"/>
      <c r="IL119" s="115"/>
      <c r="IM119" s="115"/>
      <c r="IN119" s="115"/>
      <c r="IO119" s="115"/>
      <c r="IP119" s="115"/>
      <c r="IQ119" s="115"/>
      <c r="IR119" s="115"/>
      <c r="IS119" s="115"/>
      <c r="IT119" s="115"/>
      <c r="IU119" s="115"/>
      <c r="IV119" s="115"/>
      <c r="IW119" s="115"/>
      <c r="IX119" s="115"/>
      <c r="IY119" s="115"/>
      <c r="IZ119" s="115"/>
    </row>
    <row r="120" spans="1:260" s="20" customFormat="1" x14ac:dyDescent="0.2">
      <c r="A120" s="124">
        <v>43314</v>
      </c>
      <c r="B120" s="103" t="s">
        <v>2722</v>
      </c>
      <c r="C120" s="103" t="s">
        <v>1785</v>
      </c>
      <c r="D120" s="103" t="s">
        <v>141</v>
      </c>
      <c r="E120" s="103" t="s">
        <v>138</v>
      </c>
      <c r="F120" s="84"/>
      <c r="G120" s="85">
        <v>2018</v>
      </c>
      <c r="H120" s="125" t="s">
        <v>1148</v>
      </c>
      <c r="I120" s="125" t="str">
        <f>LEFT($H120,2)</f>
        <v>TX</v>
      </c>
      <c r="J120" s="125" t="str">
        <f>RIGHT($H120,2)</f>
        <v>CA</v>
      </c>
      <c r="K120" s="212" t="str">
        <f>IF($L120=$M120,L120,CONCATENATE($L120,", ",IF(ISBLANK(N120),"",CONCATENATE(N120,", ")),$M120))</f>
        <v>South Central, Mountain, Pacific</v>
      </c>
      <c r="L120" s="125" t="str">
        <f>INDEX('State '!$A$1:$C$62,MATCH($I120,'State '!$B:$B,0),3)</f>
        <v>South Central</v>
      </c>
      <c r="M120" s="125" t="str">
        <f>INDEX('State '!$A$1:$C$62,MATCH($J120,'State '!$B:$B,0),3)</f>
        <v>Pacific</v>
      </c>
      <c r="N120" s="125" t="s">
        <v>2584</v>
      </c>
      <c r="O120" s="87"/>
      <c r="P120" s="87"/>
      <c r="Q120" s="87">
        <v>182</v>
      </c>
      <c r="R120" s="126">
        <v>20</v>
      </c>
      <c r="S120" s="149" t="s">
        <v>1880</v>
      </c>
      <c r="T120" s="125" t="s">
        <v>390</v>
      </c>
      <c r="U120" s="125" t="s">
        <v>2772</v>
      </c>
      <c r="V120" s="125" t="s">
        <v>2256</v>
      </c>
      <c r="W120" s="103" t="s">
        <v>2723</v>
      </c>
      <c r="X120" s="218"/>
      <c r="Y120" s="128"/>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c r="DW120" s="115"/>
      <c r="DX120" s="115"/>
      <c r="DY120" s="115"/>
      <c r="DZ120" s="115"/>
      <c r="EA120" s="115"/>
      <c r="EB120" s="115"/>
      <c r="EC120" s="115"/>
      <c r="ED120" s="115"/>
      <c r="EE120" s="115"/>
      <c r="EF120" s="115"/>
      <c r="EG120" s="115"/>
      <c r="EH120" s="115"/>
      <c r="EI120" s="115"/>
      <c r="EJ120" s="115"/>
      <c r="EK120" s="115"/>
      <c r="EL120" s="115"/>
      <c r="EM120" s="115"/>
      <c r="EN120" s="115"/>
      <c r="EO120" s="115"/>
      <c r="EP120" s="115"/>
      <c r="EQ120" s="115"/>
      <c r="ER120" s="115"/>
      <c r="ES120" s="115"/>
      <c r="ET120" s="115"/>
      <c r="EU120" s="115"/>
      <c r="EV120" s="115"/>
      <c r="EW120" s="115"/>
      <c r="EX120" s="115"/>
      <c r="EY120" s="115"/>
      <c r="EZ120" s="115"/>
      <c r="FA120" s="115"/>
      <c r="FB120" s="115"/>
      <c r="FC120" s="115"/>
      <c r="FD120" s="115"/>
      <c r="FE120" s="115"/>
      <c r="FF120" s="115"/>
      <c r="FG120" s="115"/>
      <c r="FH120" s="115"/>
      <c r="FI120" s="115"/>
      <c r="FJ120" s="115"/>
      <c r="FK120" s="115"/>
      <c r="FL120" s="115"/>
      <c r="FM120" s="115"/>
      <c r="FN120" s="115"/>
      <c r="FO120" s="115"/>
      <c r="FP120" s="115"/>
      <c r="FQ120" s="115"/>
      <c r="FR120" s="115"/>
      <c r="FS120" s="115"/>
      <c r="FT120" s="115"/>
      <c r="FU120" s="115"/>
      <c r="FV120" s="115"/>
      <c r="FW120" s="115"/>
      <c r="FX120" s="115"/>
      <c r="FY120" s="115"/>
      <c r="FZ120" s="115"/>
      <c r="GA120" s="115"/>
      <c r="GB120" s="115"/>
      <c r="GC120" s="115"/>
      <c r="GD120" s="115"/>
      <c r="GE120" s="115"/>
      <c r="GF120" s="115"/>
      <c r="GG120" s="115"/>
      <c r="GH120" s="115"/>
      <c r="GI120" s="115"/>
      <c r="GJ120" s="115"/>
      <c r="GK120" s="115"/>
      <c r="GL120" s="115"/>
      <c r="GM120" s="115"/>
      <c r="GN120" s="115"/>
      <c r="GO120" s="115"/>
      <c r="GP120" s="115"/>
      <c r="GQ120" s="115"/>
      <c r="GR120" s="115"/>
      <c r="GS120" s="115"/>
      <c r="GT120" s="115"/>
      <c r="GU120" s="115"/>
      <c r="GV120" s="115"/>
      <c r="GW120" s="115"/>
      <c r="GX120" s="115"/>
      <c r="GY120" s="115"/>
      <c r="GZ120" s="115"/>
      <c r="HA120" s="115"/>
      <c r="HB120" s="115"/>
      <c r="HC120" s="115"/>
      <c r="HD120" s="115"/>
      <c r="HE120" s="115"/>
      <c r="HF120" s="115"/>
      <c r="HG120" s="115"/>
      <c r="HH120" s="115"/>
      <c r="HI120" s="115"/>
      <c r="HJ120" s="115"/>
      <c r="HK120" s="115"/>
      <c r="HL120" s="115"/>
      <c r="HM120" s="115"/>
      <c r="HN120" s="115"/>
      <c r="HO120" s="115"/>
      <c r="HP120" s="115"/>
      <c r="HQ120" s="115"/>
      <c r="HR120" s="115"/>
      <c r="HS120" s="115"/>
      <c r="HT120" s="115"/>
      <c r="HU120" s="115"/>
      <c r="HV120" s="115"/>
      <c r="HW120" s="115"/>
      <c r="HX120" s="115"/>
      <c r="HY120" s="115"/>
      <c r="HZ120" s="115"/>
      <c r="IA120" s="115"/>
      <c r="IB120" s="115"/>
      <c r="IC120" s="115"/>
      <c r="ID120" s="115"/>
      <c r="IE120" s="115"/>
      <c r="IF120" s="115"/>
      <c r="IG120" s="115"/>
      <c r="IH120" s="115"/>
      <c r="II120" s="115"/>
      <c r="IJ120" s="115"/>
      <c r="IK120" s="115"/>
      <c r="IL120" s="115"/>
      <c r="IM120" s="115"/>
      <c r="IN120" s="115"/>
      <c r="IO120" s="115"/>
      <c r="IP120" s="115"/>
      <c r="IQ120" s="115"/>
      <c r="IR120" s="115"/>
      <c r="IS120" s="115"/>
      <c r="IT120" s="115"/>
      <c r="IU120" s="115"/>
      <c r="IV120" s="115"/>
      <c r="IW120" s="115"/>
      <c r="IX120" s="115"/>
      <c r="IY120" s="115"/>
      <c r="IZ120" s="115"/>
    </row>
    <row r="121" spans="1:260" s="20" customFormat="1" x14ac:dyDescent="0.2">
      <c r="A121" s="124">
        <v>43187</v>
      </c>
      <c r="B121" s="103" t="s">
        <v>2471</v>
      </c>
      <c r="C121" s="103" t="s">
        <v>2472</v>
      </c>
      <c r="D121" s="103" t="s">
        <v>137</v>
      </c>
      <c r="E121" s="103" t="s">
        <v>140</v>
      </c>
      <c r="F121" s="84"/>
      <c r="G121" s="85">
        <v>2020</v>
      </c>
      <c r="H121" s="125" t="s">
        <v>6</v>
      </c>
      <c r="I121" s="125" t="str">
        <f>LEFT($H121,2)</f>
        <v>TX</v>
      </c>
      <c r="J121" s="125" t="str">
        <f>RIGHT($H121,2)</f>
        <v>TX</v>
      </c>
      <c r="K121" s="212" t="str">
        <f>IF($L121=$M121,L121,CONCATENATE($L121,", ",IF(ISBLANK(N121),"",CONCATENATE(N121,", ")),$M121))</f>
        <v>South Central</v>
      </c>
      <c r="L121" s="125" t="str">
        <f>INDEX('State '!$A$1:$C$62,MATCH($I121,'State '!$B:$B,0),3)</f>
        <v>South Central</v>
      </c>
      <c r="M121" s="125" t="str">
        <f>INDEX('State '!$A$1:$C$62,MATCH($J121,'State '!$B:$B,0),3)</f>
        <v>South Central</v>
      </c>
      <c r="N121" s="125"/>
      <c r="O121" s="87"/>
      <c r="P121" s="87">
        <v>520</v>
      </c>
      <c r="Q121" s="87" t="s">
        <v>2529</v>
      </c>
      <c r="R121" s="126" t="s">
        <v>570</v>
      </c>
      <c r="S121" s="149" t="s">
        <v>139</v>
      </c>
      <c r="T121" s="125"/>
      <c r="U121" s="125"/>
      <c r="V121" s="125" t="s">
        <v>2253</v>
      </c>
      <c r="W121" s="103" t="s">
        <v>2694</v>
      </c>
      <c r="X121" s="218" t="s">
        <v>2693</v>
      </c>
      <c r="Y121" s="128"/>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c r="DW121" s="115"/>
      <c r="DX121" s="115"/>
      <c r="DY121" s="115"/>
      <c r="DZ121" s="115"/>
      <c r="EA121" s="115"/>
      <c r="EB121" s="115"/>
      <c r="EC121" s="115"/>
      <c r="ED121" s="115"/>
      <c r="EE121" s="115"/>
      <c r="EF121" s="115"/>
      <c r="EG121" s="115"/>
      <c r="EH121" s="115"/>
      <c r="EI121" s="115"/>
      <c r="EJ121" s="115"/>
      <c r="EK121" s="115"/>
      <c r="EL121" s="115"/>
      <c r="EM121" s="115"/>
      <c r="EN121" s="115"/>
      <c r="EO121" s="115"/>
      <c r="EP121" s="115"/>
      <c r="EQ121" s="115"/>
      <c r="ER121" s="115"/>
      <c r="ES121" s="115"/>
      <c r="ET121" s="115"/>
      <c r="EU121" s="115"/>
      <c r="EV121" s="115"/>
      <c r="EW121" s="115"/>
      <c r="EX121" s="115"/>
      <c r="EY121" s="115"/>
      <c r="EZ121" s="115"/>
      <c r="FA121" s="115"/>
      <c r="FB121" s="115"/>
      <c r="FC121" s="115"/>
      <c r="FD121" s="115"/>
      <c r="FE121" s="115"/>
      <c r="FF121" s="115"/>
      <c r="FG121" s="115"/>
      <c r="FH121" s="115"/>
      <c r="FI121" s="115"/>
      <c r="FJ121" s="115"/>
      <c r="FK121" s="115"/>
      <c r="FL121" s="115"/>
      <c r="FM121" s="115"/>
      <c r="FN121" s="115"/>
      <c r="FO121" s="115"/>
      <c r="FP121" s="115"/>
      <c r="FQ121" s="115"/>
      <c r="FR121" s="115"/>
      <c r="FS121" s="115"/>
      <c r="FT121" s="115"/>
      <c r="FU121" s="115"/>
      <c r="FV121" s="115"/>
      <c r="FW121" s="115"/>
      <c r="FX121" s="115"/>
      <c r="FY121" s="115"/>
      <c r="FZ121" s="115"/>
      <c r="GA121" s="115"/>
      <c r="GB121" s="115"/>
      <c r="GC121" s="115"/>
      <c r="GD121" s="115"/>
      <c r="GE121" s="115"/>
      <c r="GF121" s="115"/>
      <c r="GG121" s="115"/>
      <c r="GH121" s="115"/>
      <c r="GI121" s="115"/>
      <c r="GJ121" s="115"/>
      <c r="GK121" s="115"/>
      <c r="GL121" s="115"/>
      <c r="GM121" s="115"/>
      <c r="GN121" s="115"/>
      <c r="GO121" s="115"/>
      <c r="GP121" s="115"/>
      <c r="GQ121" s="115"/>
      <c r="GR121" s="115"/>
      <c r="GS121" s="115"/>
      <c r="GT121" s="115"/>
      <c r="GU121" s="115"/>
      <c r="GV121" s="115"/>
      <c r="GW121" s="115"/>
      <c r="GX121" s="115"/>
      <c r="GY121" s="115"/>
      <c r="GZ121" s="115"/>
      <c r="HA121" s="115"/>
      <c r="HB121" s="115"/>
      <c r="HC121" s="115"/>
      <c r="HD121" s="115"/>
      <c r="HE121" s="115"/>
      <c r="HF121" s="115"/>
      <c r="HG121" s="115"/>
      <c r="HH121" s="115"/>
      <c r="HI121" s="115"/>
      <c r="HJ121" s="115"/>
      <c r="HK121" s="115"/>
      <c r="HL121" s="115"/>
      <c r="HM121" s="115"/>
      <c r="HN121" s="115"/>
      <c r="HO121" s="115"/>
      <c r="HP121" s="115"/>
      <c r="HQ121" s="115"/>
      <c r="HR121" s="115"/>
      <c r="HS121" s="115"/>
      <c r="HT121" s="115"/>
      <c r="HU121" s="115"/>
      <c r="HV121" s="115"/>
      <c r="HW121" s="115"/>
      <c r="HX121" s="115"/>
      <c r="HY121" s="115"/>
      <c r="HZ121" s="115"/>
      <c r="IA121" s="115"/>
      <c r="IB121" s="115"/>
      <c r="IC121" s="115"/>
      <c r="ID121" s="115"/>
      <c r="IE121" s="115"/>
      <c r="IF121" s="115"/>
      <c r="IG121" s="115"/>
      <c r="IH121" s="115"/>
      <c r="II121" s="115"/>
      <c r="IJ121" s="115"/>
      <c r="IK121" s="115"/>
      <c r="IL121" s="115"/>
      <c r="IM121" s="115"/>
      <c r="IN121" s="115"/>
      <c r="IO121" s="115"/>
      <c r="IP121" s="115"/>
      <c r="IQ121" s="115"/>
      <c r="IR121" s="115"/>
      <c r="IS121" s="115"/>
      <c r="IT121" s="115"/>
      <c r="IU121" s="115"/>
      <c r="IV121" s="115"/>
      <c r="IW121" s="115"/>
      <c r="IX121" s="115"/>
      <c r="IY121" s="115"/>
      <c r="IZ121" s="115"/>
    </row>
    <row r="122" spans="1:260" s="20" customFormat="1" ht="25.5" x14ac:dyDescent="0.2">
      <c r="A122" s="124">
        <v>43147</v>
      </c>
      <c r="B122" s="105" t="s">
        <v>2372</v>
      </c>
      <c r="C122" s="105" t="s">
        <v>200</v>
      </c>
      <c r="D122" s="105" t="s">
        <v>141</v>
      </c>
      <c r="E122" s="105" t="s">
        <v>398</v>
      </c>
      <c r="F122" s="154"/>
      <c r="G122" s="158">
        <v>2018</v>
      </c>
      <c r="H122" s="156" t="s">
        <v>6</v>
      </c>
      <c r="I122" s="156" t="str">
        <f>LEFT($H122,2)</f>
        <v>TX</v>
      </c>
      <c r="J122" s="156" t="str">
        <f>RIGHT($H122,2)</f>
        <v>TX</v>
      </c>
      <c r="K122" s="212" t="str">
        <f>IF($L122=$M122,L122,CONCATENATE($L122,", ",IF(ISBLANK(N122),"",CONCATENATE(N122,", ")),$M122))</f>
        <v>South Central</v>
      </c>
      <c r="L122" s="125" t="str">
        <f>INDEX('State '!$A$1:$C$62,MATCH($I122,'State '!$B:$B,0),3)</f>
        <v>South Central</v>
      </c>
      <c r="M122" s="125" t="str">
        <f>INDEX('State '!$A$1:$C$62,MATCH($J122,'State '!$B:$B,0),3)</f>
        <v>South Central</v>
      </c>
      <c r="N122" s="125"/>
      <c r="O122" s="157">
        <v>129.80000000000001</v>
      </c>
      <c r="P122" s="157">
        <v>14</v>
      </c>
      <c r="Q122" s="157">
        <v>400</v>
      </c>
      <c r="R122" s="158">
        <v>30</v>
      </c>
      <c r="S122" s="156" t="s">
        <v>139</v>
      </c>
      <c r="T122" s="156" t="s">
        <v>390</v>
      </c>
      <c r="U122" s="156" t="s">
        <v>2373</v>
      </c>
      <c r="V122" s="125" t="s">
        <v>2253</v>
      </c>
      <c r="W122" s="103"/>
      <c r="X122" s="127"/>
      <c r="Y122" s="128"/>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c r="DW122" s="115"/>
      <c r="DX122" s="115"/>
      <c r="DY122" s="115"/>
      <c r="DZ122" s="115"/>
      <c r="EA122" s="115"/>
      <c r="EB122" s="115"/>
      <c r="EC122" s="115"/>
      <c r="ED122" s="115"/>
      <c r="EE122" s="115"/>
      <c r="EF122" s="115"/>
      <c r="EG122" s="115"/>
      <c r="EH122" s="115"/>
      <c r="EI122" s="115"/>
      <c r="EJ122" s="115"/>
      <c r="EK122" s="115"/>
      <c r="EL122" s="115"/>
      <c r="EM122" s="115"/>
      <c r="EN122" s="115"/>
      <c r="EO122" s="115"/>
      <c r="EP122" s="115"/>
      <c r="EQ122" s="115"/>
      <c r="ER122" s="115"/>
      <c r="ES122" s="115"/>
      <c r="ET122" s="115"/>
      <c r="EU122" s="115"/>
      <c r="EV122" s="115"/>
      <c r="EW122" s="115"/>
      <c r="EX122" s="115"/>
      <c r="EY122" s="115"/>
      <c r="EZ122" s="115"/>
      <c r="FA122" s="115"/>
      <c r="FB122" s="115"/>
      <c r="FC122" s="115"/>
      <c r="FD122" s="115"/>
      <c r="FE122" s="115"/>
      <c r="FF122" s="115"/>
      <c r="FG122" s="115"/>
      <c r="FH122" s="115"/>
      <c r="FI122" s="115"/>
      <c r="FJ122" s="115"/>
      <c r="FK122" s="115"/>
      <c r="FL122" s="115"/>
      <c r="FM122" s="115"/>
      <c r="FN122" s="115"/>
      <c r="FO122" s="115"/>
      <c r="FP122" s="115"/>
      <c r="FQ122" s="115"/>
      <c r="FR122" s="115"/>
      <c r="FS122" s="115"/>
      <c r="FT122" s="115"/>
      <c r="FU122" s="115"/>
      <c r="FV122" s="115"/>
      <c r="FW122" s="115"/>
      <c r="FX122" s="115"/>
      <c r="FY122" s="115"/>
      <c r="FZ122" s="115"/>
      <c r="GA122" s="115"/>
      <c r="GB122" s="115"/>
      <c r="GC122" s="115"/>
      <c r="GD122" s="115"/>
      <c r="GE122" s="115"/>
      <c r="GF122" s="115"/>
      <c r="GG122" s="115"/>
      <c r="GH122" s="115"/>
      <c r="GI122" s="115"/>
      <c r="GJ122" s="115"/>
      <c r="GK122" s="115"/>
      <c r="GL122" s="115"/>
      <c r="GM122" s="115"/>
      <c r="GN122" s="115"/>
      <c r="GO122" s="115"/>
      <c r="GP122" s="115"/>
      <c r="GQ122" s="115"/>
      <c r="GR122" s="115"/>
      <c r="GS122" s="115"/>
      <c r="GT122" s="115"/>
      <c r="GU122" s="115"/>
      <c r="GV122" s="115"/>
      <c r="GW122" s="115"/>
      <c r="GX122" s="115"/>
      <c r="GY122" s="115"/>
      <c r="GZ122" s="115"/>
      <c r="HA122" s="115"/>
      <c r="HB122" s="115"/>
      <c r="HC122" s="115"/>
      <c r="HD122" s="115"/>
      <c r="HE122" s="115"/>
      <c r="HF122" s="115"/>
      <c r="HG122" s="115"/>
      <c r="HH122" s="115"/>
      <c r="HI122" s="115"/>
      <c r="HJ122" s="115"/>
      <c r="HK122" s="115"/>
      <c r="HL122" s="115"/>
      <c r="HM122" s="115"/>
      <c r="HN122" s="115"/>
      <c r="HO122" s="115"/>
      <c r="HP122" s="115"/>
      <c r="HQ122" s="115"/>
      <c r="HR122" s="115"/>
      <c r="HS122" s="115"/>
      <c r="HT122" s="115"/>
      <c r="HU122" s="115"/>
      <c r="HV122" s="115"/>
      <c r="HW122" s="115"/>
      <c r="HX122" s="115"/>
      <c r="HY122" s="115"/>
      <c r="HZ122" s="115"/>
      <c r="IA122" s="115"/>
      <c r="IB122" s="115"/>
      <c r="IC122" s="115"/>
      <c r="ID122" s="115"/>
      <c r="IE122" s="115"/>
      <c r="IF122" s="115"/>
      <c r="IG122" s="115"/>
      <c r="IH122" s="115"/>
      <c r="II122" s="115"/>
      <c r="IJ122" s="115"/>
      <c r="IK122" s="115"/>
      <c r="IL122" s="115"/>
      <c r="IM122" s="115"/>
      <c r="IN122" s="115"/>
      <c r="IO122" s="115"/>
      <c r="IP122" s="115"/>
      <c r="IQ122" s="115"/>
      <c r="IR122" s="115"/>
      <c r="IS122" s="115"/>
      <c r="IT122" s="115"/>
      <c r="IU122" s="115"/>
      <c r="IV122" s="115"/>
      <c r="IW122" s="115"/>
      <c r="IX122" s="115"/>
      <c r="IY122" s="115"/>
      <c r="IZ122" s="115"/>
    </row>
    <row r="123" spans="1:260" s="20" customFormat="1" ht="25.5" x14ac:dyDescent="0.2">
      <c r="A123" s="124">
        <v>43182</v>
      </c>
      <c r="B123" s="106" t="s">
        <v>2159</v>
      </c>
      <c r="C123" s="106" t="s">
        <v>2519</v>
      </c>
      <c r="D123" s="106" t="s">
        <v>137</v>
      </c>
      <c r="E123" s="103" t="s">
        <v>138</v>
      </c>
      <c r="F123" s="84"/>
      <c r="G123" s="126">
        <v>2020</v>
      </c>
      <c r="H123" s="125" t="s">
        <v>6</v>
      </c>
      <c r="I123" s="125" t="str">
        <f>LEFT($H123,2)</f>
        <v>TX</v>
      </c>
      <c r="J123" s="125" t="str">
        <f>RIGHT($H123,2)</f>
        <v>TX</v>
      </c>
      <c r="K123" s="212" t="str">
        <f>IF($L123=$M123,L123,CONCATENATE($L123,", ",IF(ISBLANK(N123),"",CONCATENATE(N123,", ")),$M123))</f>
        <v>South Central</v>
      </c>
      <c r="L123" s="125" t="str">
        <f>INDEX('State '!$A$1:$C$62,MATCH($I123,'State '!$B:$B,0),3)</f>
        <v>South Central</v>
      </c>
      <c r="M123" s="125" t="str">
        <f>INDEX('State '!$A$1:$C$62,MATCH($J123,'State '!$B:$B,0),3)</f>
        <v>South Central</v>
      </c>
      <c r="N123" s="125"/>
      <c r="O123" s="87"/>
      <c r="P123" s="87">
        <v>34</v>
      </c>
      <c r="Q123" s="126">
        <v>2000</v>
      </c>
      <c r="R123" s="130">
        <v>42</v>
      </c>
      <c r="S123" s="131" t="s">
        <v>135</v>
      </c>
      <c r="T123" s="125" t="s">
        <v>390</v>
      </c>
      <c r="U123" s="125" t="s">
        <v>2374</v>
      </c>
      <c r="V123" s="125" t="s">
        <v>2521</v>
      </c>
      <c r="W123" s="103"/>
      <c r="X123" s="127"/>
    </row>
    <row r="124" spans="1:260" ht="25.5" x14ac:dyDescent="0.2">
      <c r="A124" s="124">
        <v>43229</v>
      </c>
      <c r="B124" s="103" t="s">
        <v>2593</v>
      </c>
      <c r="C124" s="103" t="s">
        <v>1895</v>
      </c>
      <c r="D124" s="103" t="s">
        <v>141</v>
      </c>
      <c r="E124" s="103" t="s">
        <v>138</v>
      </c>
      <c r="F124" s="84"/>
      <c r="G124" s="126">
        <v>2018</v>
      </c>
      <c r="H124" s="125" t="s">
        <v>2594</v>
      </c>
      <c r="I124" s="125" t="str">
        <f>LEFT($H124,2)</f>
        <v>QU</v>
      </c>
      <c r="J124" s="125" t="str">
        <f>RIGHT($H124,2)</f>
        <v>ME</v>
      </c>
      <c r="K124" s="212" t="str">
        <f>IF($L124=$M124,L124,CONCATENATE($L124,", ",IF(ISBLANK(N124),"",CONCATENATE(N124,", ")),$M124))</f>
        <v>Canada, Northeast</v>
      </c>
      <c r="L124" s="125" t="str">
        <f>INDEX('State '!$A$1:$C$62,MATCH($I124,'State '!$B:$B,0),3)</f>
        <v>Canada</v>
      </c>
      <c r="M124" s="125" t="str">
        <f>INDEX('State '!$A$1:$C$62,MATCH($J124,'State '!$B:$B,0),3)</f>
        <v>Northeast</v>
      </c>
      <c r="N124" s="125"/>
      <c r="O124" s="87"/>
      <c r="P124" s="87"/>
      <c r="Q124" s="87">
        <v>39.841000000000001</v>
      </c>
      <c r="R124" s="126"/>
      <c r="S124" s="125" t="s">
        <v>135</v>
      </c>
      <c r="T124" s="125" t="s">
        <v>390</v>
      </c>
      <c r="U124" s="125" t="s">
        <v>2591</v>
      </c>
      <c r="V124" s="125" t="s">
        <v>2256</v>
      </c>
      <c r="W124" s="103" t="s">
        <v>2692</v>
      </c>
      <c r="X124" s="218" t="s">
        <v>2632</v>
      </c>
    </row>
    <row r="125" spans="1:260" ht="25.5" x14ac:dyDescent="0.2">
      <c r="A125" s="124">
        <v>43229</v>
      </c>
      <c r="B125" s="103" t="s">
        <v>2592</v>
      </c>
      <c r="C125" s="103" t="s">
        <v>1895</v>
      </c>
      <c r="D125" s="103" t="s">
        <v>141</v>
      </c>
      <c r="E125" s="103" t="s">
        <v>138</v>
      </c>
      <c r="F125" s="84"/>
      <c r="G125" s="126">
        <v>2018</v>
      </c>
      <c r="H125" s="125" t="s">
        <v>1586</v>
      </c>
      <c r="I125" s="125" t="str">
        <f>LEFT($H125,2)</f>
        <v>ME</v>
      </c>
      <c r="J125" s="125" t="str">
        <f>RIGHT($H125,2)</f>
        <v>MA</v>
      </c>
      <c r="K125" s="212" t="str">
        <f>IF($L125=$M125,L125,CONCATENATE($L125,", ",IF(ISBLANK(N125),"",CONCATENATE(N125,", ")),$M125))</f>
        <v>Northeast</v>
      </c>
      <c r="L125" s="125" t="str">
        <f>INDEX('State '!$A$1:$C$62,MATCH($I125,'State '!$B:$B,0),3)</f>
        <v>Northeast</v>
      </c>
      <c r="M125" s="125" t="str">
        <f>INDEX('State '!$A$1:$C$62,MATCH($J125,'State '!$B:$B,0),3)</f>
        <v>Northeast</v>
      </c>
      <c r="N125" s="125"/>
      <c r="O125" s="87"/>
      <c r="P125" s="87"/>
      <c r="Q125" s="87">
        <v>1.641</v>
      </c>
      <c r="R125" s="126"/>
      <c r="S125" s="125" t="s">
        <v>135</v>
      </c>
      <c r="T125" s="125" t="s">
        <v>390</v>
      </c>
      <c r="U125" s="125" t="s">
        <v>2591</v>
      </c>
      <c r="V125" s="125" t="s">
        <v>2256</v>
      </c>
      <c r="W125" s="103" t="s">
        <v>2691</v>
      </c>
      <c r="X125" s="218" t="s">
        <v>2632</v>
      </c>
    </row>
    <row r="126" spans="1:260" x14ac:dyDescent="0.2">
      <c r="A126" s="124">
        <v>43229</v>
      </c>
      <c r="B126" s="103" t="s">
        <v>2595</v>
      </c>
      <c r="C126" s="103" t="s">
        <v>1895</v>
      </c>
      <c r="D126" s="103" t="s">
        <v>141</v>
      </c>
      <c r="E126" s="103" t="s">
        <v>138</v>
      </c>
      <c r="F126" s="84"/>
      <c r="G126" s="126">
        <v>2019</v>
      </c>
      <c r="H126" s="125" t="s">
        <v>1586</v>
      </c>
      <c r="I126" s="125" t="str">
        <f>LEFT($H126,2)</f>
        <v>ME</v>
      </c>
      <c r="J126" s="125" t="str">
        <f>RIGHT($H126,2)</f>
        <v>MA</v>
      </c>
      <c r="K126" s="212" t="str">
        <f>IF($L126=$M126,L126,CONCATENATE($L126,", ",IF(ISBLANK(N126),"",CONCATENATE(N126,", ")),$M126))</f>
        <v>Northeast</v>
      </c>
      <c r="L126" s="125" t="str">
        <f>INDEX('State '!$A$1:$C$62,MATCH($I126,'State '!$B:$B,0),3)</f>
        <v>Northeast</v>
      </c>
      <c r="M126" s="125" t="str">
        <f>INDEX('State '!$A$1:$C$62,MATCH($J126,'State '!$B:$B,0),3)</f>
        <v>Northeast</v>
      </c>
      <c r="N126" s="125"/>
      <c r="O126" s="87"/>
      <c r="P126" s="87"/>
      <c r="Q126" s="87">
        <v>11.321</v>
      </c>
      <c r="R126" s="126"/>
      <c r="S126" s="125" t="s">
        <v>135</v>
      </c>
      <c r="T126" s="125" t="s">
        <v>390</v>
      </c>
      <c r="U126" s="125" t="s">
        <v>2597</v>
      </c>
      <c r="V126" s="125" t="s">
        <v>2256</v>
      </c>
      <c r="W126" s="103" t="s">
        <v>2691</v>
      </c>
      <c r="X126" s="218" t="s">
        <v>2632</v>
      </c>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20"/>
      <c r="GE126" s="20"/>
      <c r="GF126" s="20"/>
      <c r="GG126" s="20"/>
      <c r="GH126" s="20"/>
      <c r="GI126" s="20"/>
      <c r="GJ126" s="20"/>
      <c r="GK126" s="20"/>
      <c r="GL126" s="20"/>
      <c r="GM126" s="20"/>
      <c r="GN126" s="20"/>
      <c r="GO126" s="20"/>
      <c r="GP126" s="20"/>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c r="IV126" s="20"/>
      <c r="IW126" s="20"/>
      <c r="IX126" s="20"/>
      <c r="IY126" s="20"/>
      <c r="IZ126" s="20"/>
    </row>
    <row r="127" spans="1:260" s="20" customFormat="1" ht="25.5" x14ac:dyDescent="0.2">
      <c r="A127" s="124">
        <v>43325</v>
      </c>
      <c r="B127" s="103" t="s">
        <v>2596</v>
      </c>
      <c r="C127" s="103" t="s">
        <v>1895</v>
      </c>
      <c r="D127" s="103" t="s">
        <v>141</v>
      </c>
      <c r="E127" s="103" t="s">
        <v>138</v>
      </c>
      <c r="F127" s="84"/>
      <c r="G127" s="126">
        <v>2020</v>
      </c>
      <c r="H127" s="125" t="s">
        <v>2594</v>
      </c>
      <c r="I127" s="125" t="str">
        <f>LEFT($H127,2)</f>
        <v>QU</v>
      </c>
      <c r="J127" s="125" t="str">
        <f>RIGHT($H127,2)</f>
        <v>ME</v>
      </c>
      <c r="K127" s="212" t="str">
        <f>IF($L127=$M127,L127,CONCATENATE($L127,", ",IF(ISBLANK(N127),"",CONCATENATE(N127,", ")),$M127))</f>
        <v>Canada, Northeast</v>
      </c>
      <c r="L127" s="125" t="str">
        <f>INDEX('State '!$A$1:$C$62,MATCH($I127,'State '!$B:$B,0),3)</f>
        <v>Canada</v>
      </c>
      <c r="M127" s="125" t="str">
        <f>INDEX('State '!$A$1:$C$62,MATCH($J127,'State '!$B:$B,0),3)</f>
        <v>Northeast</v>
      </c>
      <c r="N127" s="125"/>
      <c r="O127" s="87"/>
      <c r="P127" s="87"/>
      <c r="Q127" s="87">
        <v>24.375</v>
      </c>
      <c r="R127" s="126"/>
      <c r="S127" s="125" t="s">
        <v>135</v>
      </c>
      <c r="T127" s="125" t="s">
        <v>390</v>
      </c>
      <c r="U127" s="125" t="s">
        <v>2767</v>
      </c>
      <c r="V127" s="125" t="s">
        <v>2256</v>
      </c>
      <c r="W127" s="103" t="s">
        <v>2768</v>
      </c>
      <c r="X127" s="218" t="s">
        <v>2632</v>
      </c>
    </row>
    <row r="128" spans="1:260" s="20" customFormat="1" ht="25.5" x14ac:dyDescent="0.2">
      <c r="A128" s="124">
        <v>43124</v>
      </c>
      <c r="B128" s="104" t="s">
        <v>1993</v>
      </c>
      <c r="C128" s="104" t="s">
        <v>1993</v>
      </c>
      <c r="D128" s="104" t="s">
        <v>137</v>
      </c>
      <c r="E128" s="146" t="s">
        <v>2480</v>
      </c>
      <c r="F128" s="86"/>
      <c r="G128" s="178"/>
      <c r="H128" s="125" t="s">
        <v>28</v>
      </c>
      <c r="I128" s="125" t="str">
        <f>LEFT($H128,2)</f>
        <v>IL</v>
      </c>
      <c r="J128" s="125" t="str">
        <f>RIGHT($H128,2)</f>
        <v>IL</v>
      </c>
      <c r="K128" s="212" t="str">
        <f>IF($L128=$M128,L128,CONCATENATE($L128,", ",IF(ISBLANK(N128),"",CONCATENATE(N128,", ")),$M128))</f>
        <v>Midwest</v>
      </c>
      <c r="L128" s="125" t="str">
        <f>INDEX('State '!$A$1:$C$62,MATCH($I128,'State '!$B:$B,0),3)</f>
        <v>Midwest</v>
      </c>
      <c r="M128" s="125" t="str">
        <f>INDEX('State '!$A$1:$C$62,MATCH($J128,'State '!$B:$B,0),3)</f>
        <v>Midwest</v>
      </c>
      <c r="N128" s="125"/>
      <c r="O128" s="148">
        <v>1000</v>
      </c>
      <c r="P128" s="148">
        <v>140</v>
      </c>
      <c r="Q128" s="148">
        <v>1500</v>
      </c>
      <c r="R128" s="87">
        <v>42</v>
      </c>
      <c r="S128" s="149" t="s">
        <v>135</v>
      </c>
      <c r="T128" s="150" t="s">
        <v>390</v>
      </c>
      <c r="U128" s="151" t="s">
        <v>391</v>
      </c>
      <c r="V128" s="125"/>
      <c r="W128" s="103"/>
      <c r="X128" s="127"/>
    </row>
    <row r="129" spans="1:260" s="20" customFormat="1" ht="25.5" x14ac:dyDescent="0.2">
      <c r="A129" s="124">
        <v>43314</v>
      </c>
      <c r="B129" s="104" t="s">
        <v>2605</v>
      </c>
      <c r="C129" s="104" t="s">
        <v>2509</v>
      </c>
      <c r="D129" s="104" t="s">
        <v>137</v>
      </c>
      <c r="E129" s="103" t="s">
        <v>144</v>
      </c>
      <c r="F129" s="86">
        <v>43313</v>
      </c>
      <c r="G129" s="178">
        <v>2018</v>
      </c>
      <c r="H129" s="125" t="s">
        <v>1124</v>
      </c>
      <c r="I129" s="125" t="str">
        <f>LEFT($H129,2)</f>
        <v>OK</v>
      </c>
      <c r="J129" s="125" t="str">
        <f>RIGHT($H129,2)</f>
        <v>TX</v>
      </c>
      <c r="K129" s="212" t="str">
        <f>IF($L129=$M129,L129,CONCATENATE($L129,", ",IF(ISBLANK(N129),"",CONCATENATE(N129,", ")),$M129))</f>
        <v>South Central</v>
      </c>
      <c r="L129" s="125" t="str">
        <f>INDEX('State '!$A$1:$C$62,MATCH($I129,'State '!$B:$B,0),3)</f>
        <v>South Central</v>
      </c>
      <c r="M129" s="125" t="str">
        <f>INDEX('State '!$A$1:$C$62,MATCH($J129,'State '!$B:$B,0),3)</f>
        <v>South Central</v>
      </c>
      <c r="N129" s="125"/>
      <c r="O129" s="148"/>
      <c r="P129" s="148"/>
      <c r="Q129" s="148">
        <v>400</v>
      </c>
      <c r="R129" s="87"/>
      <c r="S129" s="149" t="s">
        <v>135</v>
      </c>
      <c r="T129" s="150"/>
      <c r="U129" s="151"/>
      <c r="V129" s="125" t="s">
        <v>2256</v>
      </c>
      <c r="W129" s="103" t="s">
        <v>2606</v>
      </c>
      <c r="X129" s="232"/>
    </row>
    <row r="130" spans="1:260" s="20" customFormat="1" x14ac:dyDescent="0.2">
      <c r="A130" s="124">
        <v>43326</v>
      </c>
      <c r="B130" s="103" t="s">
        <v>2782</v>
      </c>
      <c r="C130" s="103" t="s">
        <v>2547</v>
      </c>
      <c r="D130" s="103" t="s">
        <v>141</v>
      </c>
      <c r="E130" s="103" t="s">
        <v>432</v>
      </c>
      <c r="F130" s="84"/>
      <c r="G130" s="126">
        <v>2019</v>
      </c>
      <c r="H130" s="125" t="s">
        <v>6</v>
      </c>
      <c r="I130" s="125" t="str">
        <f>LEFT($H130,2)</f>
        <v>TX</v>
      </c>
      <c r="J130" s="125" t="str">
        <f>RIGHT($H130,2)</f>
        <v>TX</v>
      </c>
      <c r="K130" s="212" t="str">
        <f>IF($L130=$M130,L130,CONCATENATE($L130,", ",IF(ISBLANK(N130),"",CONCATENATE(N130,", ")),$M130))</f>
        <v>South Central</v>
      </c>
      <c r="L130" s="125" t="str">
        <f>INDEX('State '!$A$1:$C$62,MATCH($I130,'State '!$B:$B,0),3)</f>
        <v>South Central</v>
      </c>
      <c r="M130" s="125" t="str">
        <f>INDEX('State '!$A$1:$C$62,MATCH($J130,'State '!$B:$B,0),3)</f>
        <v>South Central</v>
      </c>
      <c r="N130" s="125"/>
      <c r="O130" s="87"/>
      <c r="P130" s="87">
        <v>25</v>
      </c>
      <c r="Q130" s="87"/>
      <c r="R130" s="126">
        <v>30</v>
      </c>
      <c r="S130" s="125" t="s">
        <v>139</v>
      </c>
      <c r="T130" s="125" t="s">
        <v>2737</v>
      </c>
      <c r="U130" s="125"/>
      <c r="V130" s="125" t="s">
        <v>2253</v>
      </c>
      <c r="W130" s="103" t="s">
        <v>2778</v>
      </c>
      <c r="X130" s="230" t="s">
        <v>2779</v>
      </c>
    </row>
    <row r="131" spans="1:260" s="20" customFormat="1" ht="25.5" x14ac:dyDescent="0.2">
      <c r="A131" s="124">
        <v>43196</v>
      </c>
      <c r="B131" s="103" t="s">
        <v>2783</v>
      </c>
      <c r="C131" s="103" t="s">
        <v>2547</v>
      </c>
      <c r="D131" s="103" t="s">
        <v>137</v>
      </c>
      <c r="E131" s="103" t="s">
        <v>432</v>
      </c>
      <c r="F131" s="84"/>
      <c r="G131" s="126">
        <v>2018</v>
      </c>
      <c r="H131" s="125" t="s">
        <v>6</v>
      </c>
      <c r="I131" s="125" t="str">
        <f>LEFT($H131,2)</f>
        <v>TX</v>
      </c>
      <c r="J131" s="125" t="str">
        <f>RIGHT($H131,2)</f>
        <v>TX</v>
      </c>
      <c r="K131" s="212" t="str">
        <f>IF($L131=$M131,L131,CONCATENATE($L131,", ",IF(ISBLANK(N131),"",CONCATENATE(N131,", ")),$M131))</f>
        <v>South Central</v>
      </c>
      <c r="L131" s="125" t="str">
        <f>INDEX('State '!$A$1:$C$62,MATCH($I131,'State '!$B:$B,0),3)</f>
        <v>South Central</v>
      </c>
      <c r="M131" s="125" t="str">
        <f>INDEX('State '!$A$1:$C$62,MATCH($J131,'State '!$B:$B,0),3)</f>
        <v>South Central</v>
      </c>
      <c r="N131" s="125"/>
      <c r="O131" s="87"/>
      <c r="P131" s="87">
        <v>80</v>
      </c>
      <c r="Q131" s="87">
        <v>1400</v>
      </c>
      <c r="R131" s="126" t="s">
        <v>2548</v>
      </c>
      <c r="S131" s="125" t="s">
        <v>139</v>
      </c>
      <c r="T131" s="125" t="s">
        <v>2737</v>
      </c>
      <c r="U131" s="125"/>
      <c r="V131" s="125" t="s">
        <v>2253</v>
      </c>
      <c r="W131" s="103" t="s">
        <v>2549</v>
      </c>
      <c r="X131" s="218" t="s">
        <v>2564</v>
      </c>
    </row>
    <row r="132" spans="1:260" ht="25.5" x14ac:dyDescent="0.2">
      <c r="A132" s="124">
        <v>43229</v>
      </c>
      <c r="B132" s="103" t="s">
        <v>2599</v>
      </c>
      <c r="C132" s="103" t="s">
        <v>2547</v>
      </c>
      <c r="D132" s="103" t="s">
        <v>137</v>
      </c>
      <c r="E132" s="103" t="s">
        <v>432</v>
      </c>
      <c r="F132" s="84"/>
      <c r="G132" s="126">
        <v>2018</v>
      </c>
      <c r="H132" s="125" t="s">
        <v>7</v>
      </c>
      <c r="I132" s="125" t="str">
        <f>LEFT($H132,2)</f>
        <v>PA</v>
      </c>
      <c r="J132" s="125" t="str">
        <f>RIGHT($H132,2)</f>
        <v>PA</v>
      </c>
      <c r="K132" s="212" t="str">
        <f>IF($L132=$M132,L132,CONCATENATE($L132,", ",IF(ISBLANK(N132),"",CONCATENATE(N132,", ")),$M132))</f>
        <v>Northeast</v>
      </c>
      <c r="L132" s="125" t="str">
        <f>INDEX('State '!$A$1:$C$62,MATCH($I132,'State '!$B:$B,0),3)</f>
        <v>Northeast</v>
      </c>
      <c r="M132" s="125" t="str">
        <f>INDEX('State '!$A$1:$C$62,MATCH($J132,'State '!$B:$B,0),3)</f>
        <v>Northeast</v>
      </c>
      <c r="N132" s="125"/>
      <c r="O132" s="87">
        <v>1500</v>
      </c>
      <c r="P132" s="87">
        <v>120</v>
      </c>
      <c r="Q132" s="87">
        <v>440</v>
      </c>
      <c r="R132" s="126" t="s">
        <v>1889</v>
      </c>
      <c r="S132" s="125" t="s">
        <v>139</v>
      </c>
      <c r="T132" s="125"/>
      <c r="U132" s="125" t="s">
        <v>391</v>
      </c>
      <c r="V132" s="125" t="s">
        <v>2253</v>
      </c>
      <c r="W132" s="103" t="s">
        <v>2600</v>
      </c>
      <c r="X132" s="218"/>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c r="IW132" s="20"/>
      <c r="IX132" s="20"/>
      <c r="IY132" s="20"/>
      <c r="IZ132" s="20"/>
    </row>
    <row r="133" spans="1:260" x14ac:dyDescent="0.2">
      <c r="A133" s="124">
        <v>43252</v>
      </c>
      <c r="B133" s="103" t="s">
        <v>2666</v>
      </c>
      <c r="C133" s="103" t="s">
        <v>2667</v>
      </c>
      <c r="D133" s="103" t="s">
        <v>137</v>
      </c>
      <c r="E133" s="103" t="s">
        <v>138</v>
      </c>
      <c r="F133" s="84"/>
      <c r="G133" s="126">
        <v>2018</v>
      </c>
      <c r="H133" s="125" t="s">
        <v>1998</v>
      </c>
      <c r="I133" s="125" t="str">
        <f>LEFT($H133,2)</f>
        <v>PA</v>
      </c>
      <c r="J133" s="125" t="str">
        <f>RIGHT($H133,2)</f>
        <v>OH</v>
      </c>
      <c r="K133" s="212" t="str">
        <f>IF($L133=$M133,L133,CONCATENATE($L133,", ",IF(ISBLANK(N133),"",CONCATENATE(N133,", ")),$M133))</f>
        <v>Northeast</v>
      </c>
      <c r="L133" s="125" t="str">
        <f>INDEX('State '!$A$1:$C$62,MATCH($I133,'State '!$B:$B,0),3)</f>
        <v>Northeast</v>
      </c>
      <c r="M133" s="125" t="str">
        <f>INDEX('State '!$A$1:$C$62,MATCH($J133,'State '!$B:$B,0),3)</f>
        <v>Northeast</v>
      </c>
      <c r="N133" s="125"/>
      <c r="O133" s="87">
        <v>70</v>
      </c>
      <c r="P133" s="87">
        <v>28</v>
      </c>
      <c r="Q133" s="87">
        <v>55</v>
      </c>
      <c r="R133" s="126">
        <v>12</v>
      </c>
      <c r="S133" s="125" t="s">
        <v>139</v>
      </c>
      <c r="T133" s="125" t="s">
        <v>390</v>
      </c>
      <c r="U133" s="125" t="s">
        <v>2669</v>
      </c>
      <c r="V133" s="125" t="s">
        <v>2256</v>
      </c>
      <c r="W133" s="103" t="s">
        <v>2668</v>
      </c>
      <c r="X133" s="218"/>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c r="DZ133" s="20"/>
      <c r="EA133" s="20"/>
      <c r="EB133" s="20"/>
      <c r="EC133" s="20"/>
      <c r="ED133" s="20"/>
      <c r="EE133" s="20"/>
      <c r="EF133" s="20"/>
      <c r="EG133" s="20"/>
      <c r="EH133" s="20"/>
      <c r="EI133" s="20"/>
      <c r="EJ133" s="20"/>
      <c r="EK133" s="20"/>
      <c r="EL133" s="20"/>
      <c r="EM133" s="20"/>
      <c r="EN133" s="20"/>
      <c r="EO133" s="20"/>
      <c r="EP133" s="20"/>
      <c r="EQ133" s="20"/>
      <c r="ER133" s="20"/>
      <c r="ES133" s="20"/>
      <c r="ET133" s="20"/>
      <c r="EU133" s="20"/>
      <c r="EV133" s="20"/>
      <c r="EW133" s="20"/>
      <c r="EX133" s="20"/>
      <c r="EY133" s="20"/>
      <c r="EZ133" s="20"/>
      <c r="FA133" s="20"/>
      <c r="FB133" s="20"/>
      <c r="FC133" s="20"/>
      <c r="FD133" s="20"/>
      <c r="FE133" s="20"/>
      <c r="FF133" s="20"/>
      <c r="FG133" s="20"/>
      <c r="FH133" s="20"/>
      <c r="FI133" s="20"/>
      <c r="FJ133" s="20"/>
      <c r="FK133" s="20"/>
      <c r="FL133" s="20"/>
      <c r="FM133" s="20"/>
      <c r="FN133" s="20"/>
      <c r="FO133" s="20"/>
      <c r="FP133" s="20"/>
      <c r="FQ133" s="20"/>
      <c r="FR133" s="20"/>
      <c r="FS133" s="20"/>
      <c r="FT133" s="20"/>
      <c r="FU133" s="20"/>
      <c r="FV133" s="20"/>
      <c r="FW133" s="20"/>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U133" s="20"/>
      <c r="IV133" s="20"/>
      <c r="IW133" s="20"/>
      <c r="IX133" s="20"/>
      <c r="IY133" s="20"/>
      <c r="IZ133" s="20"/>
    </row>
    <row r="134" spans="1:260" x14ac:dyDescent="0.2">
      <c r="A134" s="124">
        <v>43252</v>
      </c>
      <c r="B134" s="103" t="s">
        <v>2673</v>
      </c>
      <c r="C134" s="103" t="s">
        <v>1942</v>
      </c>
      <c r="D134" s="103" t="s">
        <v>141</v>
      </c>
      <c r="E134" s="103" t="s">
        <v>138</v>
      </c>
      <c r="F134" s="84"/>
      <c r="G134" s="126">
        <v>2019</v>
      </c>
      <c r="H134" s="125" t="s">
        <v>20</v>
      </c>
      <c r="I134" s="125" t="str">
        <f>LEFT($H134,2)</f>
        <v>NJ</v>
      </c>
      <c r="J134" s="125" t="str">
        <f>RIGHT($H134,2)</f>
        <v>NJ</v>
      </c>
      <c r="K134" s="212" t="str">
        <f>IF($L134=$M134,L134,CONCATENATE($L134,", ",IF(ISBLANK(N134),"",CONCATENATE(N134,", ")),$M134))</f>
        <v>Northeast</v>
      </c>
      <c r="L134" s="125" t="str">
        <f>INDEX('State '!$A$1:$C$62,MATCH($I134,'State '!$B:$B,0),3)</f>
        <v>Northeast</v>
      </c>
      <c r="M134" s="125" t="str">
        <f>INDEX('State '!$A$1:$C$62,MATCH($J134,'State '!$B:$B,0),3)</f>
        <v>Northeast</v>
      </c>
      <c r="N134" s="125"/>
      <c r="O134" s="87">
        <v>127.6</v>
      </c>
      <c r="P134" s="87">
        <v>0.61</v>
      </c>
      <c r="Q134" s="87">
        <v>190</v>
      </c>
      <c r="R134" s="126">
        <v>42</v>
      </c>
      <c r="S134" s="125" t="s">
        <v>135</v>
      </c>
      <c r="T134" s="125" t="s">
        <v>390</v>
      </c>
      <c r="U134" s="125" t="s">
        <v>2675</v>
      </c>
      <c r="V134" s="125" t="s">
        <v>2253</v>
      </c>
      <c r="W134" s="103" t="s">
        <v>2674</v>
      </c>
      <c r="X134" s="218"/>
    </row>
    <row r="135" spans="1:260" x14ac:dyDescent="0.2">
      <c r="A135" s="124">
        <v>43320</v>
      </c>
      <c r="B135" s="103" t="s">
        <v>2747</v>
      </c>
      <c r="C135" s="103" t="s">
        <v>2740</v>
      </c>
      <c r="D135" s="103" t="s">
        <v>1945</v>
      </c>
      <c r="E135" s="103" t="s">
        <v>140</v>
      </c>
      <c r="F135" s="84"/>
      <c r="G135" s="126">
        <v>2019</v>
      </c>
      <c r="H135" s="125" t="s">
        <v>6</v>
      </c>
      <c r="I135" s="125" t="str">
        <f>LEFT($H135,2)</f>
        <v>TX</v>
      </c>
      <c r="J135" s="125" t="str">
        <f>RIGHT($H135,2)</f>
        <v>TX</v>
      </c>
      <c r="K135" s="212" t="str">
        <f>IF($L135=$M135,L135,CONCATENATE($L135,", ",IF(ISBLANK(N135),"",CONCATENATE(N135,", ")),$M135))</f>
        <v>South Central</v>
      </c>
      <c r="L135" s="125" t="str">
        <f>INDEX('State '!$A$1:$C$62,MATCH($I135,'State '!$B:$B,0),3)</f>
        <v>South Central</v>
      </c>
      <c r="M135" s="125" t="str">
        <f>INDEX('State '!$A$1:$C$62,MATCH($J135,'State '!$B:$B,0),3)</f>
        <v>South Central</v>
      </c>
      <c r="N135" s="125"/>
      <c r="O135" s="87"/>
      <c r="P135" s="87"/>
      <c r="Q135" s="87">
        <v>750</v>
      </c>
      <c r="R135" s="126"/>
      <c r="S135" s="125" t="s">
        <v>139</v>
      </c>
      <c r="T135" s="125" t="s">
        <v>2741</v>
      </c>
      <c r="U135" s="125"/>
      <c r="V135" s="125"/>
      <c r="W135" s="103" t="s">
        <v>2748</v>
      </c>
      <c r="X135" s="218" t="s">
        <v>2742</v>
      </c>
    </row>
    <row r="136" spans="1:260" s="20" customFormat="1" ht="25.5" x14ac:dyDescent="0.2">
      <c r="A136" s="124">
        <v>43192</v>
      </c>
      <c r="B136" s="103" t="s">
        <v>2477</v>
      </c>
      <c r="C136" s="103" t="s">
        <v>2269</v>
      </c>
      <c r="D136" s="103" t="s">
        <v>141</v>
      </c>
      <c r="E136" s="103" t="s">
        <v>140</v>
      </c>
      <c r="F136" s="84"/>
      <c r="G136" s="126">
        <v>2019</v>
      </c>
      <c r="H136" s="125" t="s">
        <v>419</v>
      </c>
      <c r="I136" s="125" t="str">
        <f>LEFT($H136,2)</f>
        <v>TX</v>
      </c>
      <c r="J136" s="125" t="str">
        <f>RIGHT($H136,2)</f>
        <v>MX</v>
      </c>
      <c r="K136" s="212" t="str">
        <f>IF($L136=$M136,L136,CONCATENATE($L136,", ",IF(ISBLANK(N136),"",CONCATENATE(N136,", ")),$M136))</f>
        <v>South Central, Mexico</v>
      </c>
      <c r="L136" s="125" t="str">
        <f>INDEX('State '!$A$1:$C$62,MATCH($I136,'State '!$B:$B,0),3)</f>
        <v>South Central</v>
      </c>
      <c r="M136" s="125" t="str">
        <f>INDEX('State '!$A$1:$C$62,MATCH($J136,'State '!$B:$B,0),3)</f>
        <v>Mexico</v>
      </c>
      <c r="N136" s="125"/>
      <c r="O136" s="87">
        <v>55</v>
      </c>
      <c r="P136" s="87"/>
      <c r="Q136" s="87">
        <v>70</v>
      </c>
      <c r="R136" s="126">
        <v>30</v>
      </c>
      <c r="S136" s="125" t="s">
        <v>135</v>
      </c>
      <c r="T136" s="125" t="s">
        <v>390</v>
      </c>
      <c r="U136" s="125" t="s">
        <v>391</v>
      </c>
      <c r="V136" s="125" t="s">
        <v>2256</v>
      </c>
      <c r="W136" s="103"/>
      <c r="X136" s="127"/>
    </row>
    <row r="137" spans="1:260" ht="25.5" x14ac:dyDescent="0.2">
      <c r="A137" s="124">
        <v>43252</v>
      </c>
      <c r="B137" s="103" t="s">
        <v>2261</v>
      </c>
      <c r="C137" s="103" t="s">
        <v>2022</v>
      </c>
      <c r="D137" s="103" t="s">
        <v>137</v>
      </c>
      <c r="E137" s="103" t="s">
        <v>144</v>
      </c>
      <c r="F137" s="84">
        <v>43252</v>
      </c>
      <c r="G137" s="126">
        <v>2018</v>
      </c>
      <c r="H137" s="125" t="s">
        <v>2434</v>
      </c>
      <c r="I137" s="125" t="str">
        <f>LEFT($H137,2)</f>
        <v>PA</v>
      </c>
      <c r="J137" s="125" t="str">
        <f>RIGHT($H137,2)</f>
        <v>MI</v>
      </c>
      <c r="K137" s="212" t="str">
        <f>IF($L137=$M137,L137,CONCATENATE($L137,", ",IF(ISBLANK(N137),"",CONCATENATE(N137,", ")),$M137))</f>
        <v>Northeast, Midwest</v>
      </c>
      <c r="L137" s="125" t="str">
        <f>INDEX('State '!$A$1:$C$62,MATCH($I137,'State '!$B:$B,0),3)</f>
        <v>Northeast</v>
      </c>
      <c r="M137" s="125" t="str">
        <f>INDEX('State '!$A$1:$C$62,MATCH($J137,'State '!$B:$B,0),3)</f>
        <v>Midwest</v>
      </c>
      <c r="N137" s="125"/>
      <c r="O137" s="87">
        <v>1220</v>
      </c>
      <c r="P137" s="87"/>
      <c r="Q137" s="87">
        <v>1550</v>
      </c>
      <c r="R137" s="126"/>
      <c r="S137" s="125" t="s">
        <v>135</v>
      </c>
      <c r="T137" s="125" t="s">
        <v>390</v>
      </c>
      <c r="U137" s="125" t="s">
        <v>2083</v>
      </c>
      <c r="V137" s="125" t="s">
        <v>2256</v>
      </c>
      <c r="W137" s="103"/>
      <c r="X137" s="127"/>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c r="DZ137" s="20"/>
      <c r="EA137" s="20"/>
      <c r="EB137" s="20"/>
      <c r="EC137" s="20"/>
      <c r="ED137" s="20"/>
      <c r="EE137" s="20"/>
      <c r="EF137" s="20"/>
      <c r="EG137" s="20"/>
      <c r="EH137" s="20"/>
      <c r="EI137" s="20"/>
      <c r="EJ137" s="20"/>
      <c r="EK137" s="20"/>
      <c r="EL137" s="20"/>
      <c r="EM137" s="20"/>
      <c r="EN137" s="20"/>
      <c r="EO137" s="20"/>
      <c r="EP137" s="20"/>
      <c r="EQ137" s="20"/>
      <c r="ER137" s="20"/>
      <c r="ES137" s="20"/>
      <c r="ET137" s="20"/>
      <c r="EU137" s="20"/>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c r="IV137" s="20"/>
      <c r="IW137" s="20"/>
      <c r="IX137" s="20"/>
      <c r="IY137" s="20"/>
      <c r="IZ137" s="20"/>
    </row>
    <row r="138" spans="1:260" x14ac:dyDescent="0.2">
      <c r="A138" s="124">
        <v>42598</v>
      </c>
      <c r="B138" s="103" t="s">
        <v>2214</v>
      </c>
      <c r="C138" s="103" t="s">
        <v>2212</v>
      </c>
      <c r="D138" s="103" t="s">
        <v>141</v>
      </c>
      <c r="E138" s="103" t="s">
        <v>398</v>
      </c>
      <c r="F138" s="84"/>
      <c r="G138" s="126">
        <v>2020</v>
      </c>
      <c r="H138" s="125" t="s">
        <v>2049</v>
      </c>
      <c r="I138" s="125" t="str">
        <f>LEFT($H138,2)</f>
        <v>AL</v>
      </c>
      <c r="J138" s="125" t="str">
        <f>RIGHT($H138,2)</f>
        <v>FL</v>
      </c>
      <c r="K138" s="212" t="str">
        <f>IF($L138=$M138,L138,CONCATENATE($L138,", ",IF(ISBLANK(N138),"",CONCATENATE(N138,", ")),$M138))</f>
        <v>South Central, Southeast</v>
      </c>
      <c r="L138" s="125" t="str">
        <f>INDEX('State '!$A$1:$C$62,MATCH($I138,'State '!$B:$B,0),3)</f>
        <v>South Central</v>
      </c>
      <c r="M138" s="125" t="str">
        <f>INDEX('State '!$A$1:$C$62,MATCH($J138,'State '!$B:$B,0),3)</f>
        <v>Southeast</v>
      </c>
      <c r="N138" s="125"/>
      <c r="O138" s="87"/>
      <c r="P138" s="87"/>
      <c r="Q138" s="87">
        <v>170</v>
      </c>
      <c r="R138" s="126"/>
      <c r="S138" s="131" t="s">
        <v>135</v>
      </c>
      <c r="T138" s="125" t="s">
        <v>390</v>
      </c>
      <c r="U138" s="125" t="s">
        <v>2187</v>
      </c>
      <c r="V138" s="125" t="s">
        <v>2256</v>
      </c>
      <c r="W138" s="103"/>
      <c r="X138" s="127"/>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c r="IV138" s="20"/>
      <c r="IW138" s="20"/>
      <c r="IX138" s="20"/>
      <c r="IY138" s="20"/>
      <c r="IZ138" s="20"/>
    </row>
    <row r="139" spans="1:260" ht="25.5" x14ac:dyDescent="0.2">
      <c r="A139" s="124">
        <v>42598</v>
      </c>
      <c r="B139" s="103" t="s">
        <v>2215</v>
      </c>
      <c r="C139" s="103" t="s">
        <v>2212</v>
      </c>
      <c r="D139" s="103" t="s">
        <v>141</v>
      </c>
      <c r="E139" s="103" t="s">
        <v>398</v>
      </c>
      <c r="F139" s="84"/>
      <c r="G139" s="126">
        <v>2021</v>
      </c>
      <c r="H139" s="125" t="s">
        <v>2049</v>
      </c>
      <c r="I139" s="125" t="str">
        <f>LEFT($H139,2)</f>
        <v>AL</v>
      </c>
      <c r="J139" s="125" t="str">
        <f>RIGHT($H139,2)</f>
        <v>FL</v>
      </c>
      <c r="K139" s="212" t="str">
        <f>IF($L139=$M139,L139,CONCATENATE($L139,", ",IF(ISBLANK(N139),"",CONCATENATE(N139,", ")),$M139))</f>
        <v>South Central, Southeast</v>
      </c>
      <c r="L139" s="125" t="str">
        <f>INDEX('State '!$A$1:$C$62,MATCH($I139,'State '!$B:$B,0),3)</f>
        <v>South Central</v>
      </c>
      <c r="M139" s="125" t="str">
        <f>INDEX('State '!$A$1:$C$62,MATCH($J139,'State '!$B:$B,0),3)</f>
        <v>Southeast</v>
      </c>
      <c r="N139" s="125"/>
      <c r="O139" s="87"/>
      <c r="P139" s="87"/>
      <c r="Q139" s="87">
        <v>75</v>
      </c>
      <c r="R139" s="126"/>
      <c r="S139" s="131" t="s">
        <v>135</v>
      </c>
      <c r="T139" s="125" t="s">
        <v>390</v>
      </c>
      <c r="U139" s="125" t="s">
        <v>2187</v>
      </c>
      <c r="V139" s="125" t="s">
        <v>2256</v>
      </c>
      <c r="W139" s="103"/>
      <c r="X139" s="127"/>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c r="IV139" s="20"/>
      <c r="IW139" s="20"/>
      <c r="IX139" s="20"/>
      <c r="IY139" s="20"/>
      <c r="IZ139" s="20"/>
    </row>
    <row r="140" spans="1:260" ht="38.25" x14ac:dyDescent="0.2">
      <c r="A140" s="124">
        <v>43314</v>
      </c>
      <c r="B140" s="103" t="s">
        <v>2494</v>
      </c>
      <c r="C140" s="103" t="s">
        <v>2511</v>
      </c>
      <c r="D140" s="103" t="s">
        <v>141</v>
      </c>
      <c r="E140" s="103" t="s">
        <v>398</v>
      </c>
      <c r="F140" s="84"/>
      <c r="G140" s="126">
        <v>2020</v>
      </c>
      <c r="H140" s="125" t="s">
        <v>1328</v>
      </c>
      <c r="I140" s="125" t="str">
        <f>LEFT($H140,2)</f>
        <v>AZ</v>
      </c>
      <c r="J140" s="125" t="str">
        <f>RIGHT($H140,2)</f>
        <v>MX</v>
      </c>
      <c r="K140" s="212" t="str">
        <f>IF($L140=$M140,L140,CONCATENATE($L140,", ",IF(ISBLANK(N140),"",CONCATENATE(N140,", ")),$M140))</f>
        <v>Mountain, Mexico</v>
      </c>
      <c r="L140" s="125" t="str">
        <f>INDEX('State '!$A$1:$C$62,MATCH($I140,'State '!$B:$B,0),3)</f>
        <v>Mountain</v>
      </c>
      <c r="M140" s="125" t="str">
        <f>INDEX('State '!$A$1:$C$62,MATCH($J140,'State '!$B:$B,0),3)</f>
        <v>Mexico</v>
      </c>
      <c r="N140" s="125"/>
      <c r="O140" s="87">
        <v>56.4</v>
      </c>
      <c r="P140" s="87"/>
      <c r="Q140" s="87">
        <v>323</v>
      </c>
      <c r="R140" s="126"/>
      <c r="S140" s="125" t="s">
        <v>135</v>
      </c>
      <c r="T140" s="125" t="s">
        <v>390</v>
      </c>
      <c r="U140" s="125" t="s">
        <v>2512</v>
      </c>
      <c r="V140" s="125" t="s">
        <v>2376</v>
      </c>
      <c r="W140" s="103"/>
      <c r="X140" s="127"/>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c r="IV140" s="20"/>
      <c r="IW140" s="20"/>
      <c r="IX140" s="20"/>
      <c r="IY140" s="20"/>
      <c r="IZ140" s="20"/>
    </row>
    <row r="141" spans="1:260" ht="25.5" x14ac:dyDescent="0.2">
      <c r="A141" s="124">
        <v>43124</v>
      </c>
      <c r="B141" s="103" t="s">
        <v>2125</v>
      </c>
      <c r="C141" s="103" t="s">
        <v>2063</v>
      </c>
      <c r="D141" s="103" t="s">
        <v>141</v>
      </c>
      <c r="E141" s="103" t="s">
        <v>2480</v>
      </c>
      <c r="F141" s="84"/>
      <c r="G141" s="126">
        <v>2018</v>
      </c>
      <c r="H141" s="125" t="s">
        <v>37</v>
      </c>
      <c r="I141" s="125" t="str">
        <f>LEFT($H141,2)</f>
        <v>OK</v>
      </c>
      <c r="J141" s="125" t="str">
        <f>RIGHT($H141,2)</f>
        <v>OK</v>
      </c>
      <c r="K141" s="212" t="str">
        <f>IF($L141=$M141,L141,CONCATENATE($L141,", ",IF(ISBLANK(N141),"",CONCATENATE(N141,", ")),$M141))</f>
        <v>South Central</v>
      </c>
      <c r="L141" s="125" t="str">
        <f>INDEX('State '!$A$1:$C$62,MATCH($I141,'State '!$B:$B,0),3)</f>
        <v>South Central</v>
      </c>
      <c r="M141" s="125" t="str">
        <f>INDEX('State '!$A$1:$C$62,MATCH($J141,'State '!$B:$B,0),3)</f>
        <v>South Central</v>
      </c>
      <c r="N141" s="125"/>
      <c r="O141" s="87">
        <v>300</v>
      </c>
      <c r="P141" s="87">
        <v>247</v>
      </c>
      <c r="Q141" s="87">
        <v>1400</v>
      </c>
      <c r="R141" s="126">
        <v>36</v>
      </c>
      <c r="S141" s="125" t="s">
        <v>135</v>
      </c>
      <c r="T141" s="125" t="s">
        <v>390</v>
      </c>
      <c r="U141" s="125" t="s">
        <v>2265</v>
      </c>
      <c r="V141" s="125" t="s">
        <v>2253</v>
      </c>
      <c r="W141" s="103"/>
      <c r="X141" s="127"/>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c r="IV141" s="20"/>
      <c r="IW141" s="20"/>
      <c r="IX141" s="20"/>
      <c r="IY141" s="20"/>
      <c r="IZ141" s="20"/>
    </row>
    <row r="142" spans="1:260" s="20" customFormat="1" x14ac:dyDescent="0.2">
      <c r="A142" s="124">
        <v>43322</v>
      </c>
      <c r="B142" s="103" t="s">
        <v>2754</v>
      </c>
      <c r="C142" s="103" t="s">
        <v>237</v>
      </c>
      <c r="D142" s="103" t="s">
        <v>141</v>
      </c>
      <c r="E142" s="103" t="s">
        <v>138</v>
      </c>
      <c r="F142" s="84"/>
      <c r="G142" s="126">
        <v>2018</v>
      </c>
      <c r="H142" s="125" t="s">
        <v>532</v>
      </c>
      <c r="I142" s="125" t="str">
        <f>LEFT($H142,2)</f>
        <v>AL</v>
      </c>
      <c r="J142" s="125" t="str">
        <f>RIGHT($H142,2)</f>
        <v>FL</v>
      </c>
      <c r="K142" s="212" t="str">
        <f>IF($L142=$M142,L142,CONCATENATE($L142,", ",IF(ISBLANK(N142),"",CONCATENATE(N142,", ")),$M142))</f>
        <v>South Central, Southeast</v>
      </c>
      <c r="L142" s="125" t="str">
        <f>INDEX('State '!$A$1:$C$62,MATCH($I142,'State '!$B:$B,0),3)</f>
        <v>South Central</v>
      </c>
      <c r="M142" s="125" t="str">
        <f>INDEX('State '!$A$1:$C$62,MATCH($J142,'State '!$B:$B,0),3)</f>
        <v>Southeast</v>
      </c>
      <c r="N142" s="125"/>
      <c r="O142" s="87"/>
      <c r="P142" s="87"/>
      <c r="Q142" s="87">
        <v>60</v>
      </c>
      <c r="R142" s="126"/>
      <c r="S142" s="125" t="s">
        <v>135</v>
      </c>
      <c r="T142" s="125" t="s">
        <v>390</v>
      </c>
      <c r="U142" s="125" t="s">
        <v>2771</v>
      </c>
      <c r="V142" s="125" t="s">
        <v>2256</v>
      </c>
      <c r="W142" s="103" t="s">
        <v>2755</v>
      </c>
      <c r="X142" s="127"/>
    </row>
    <row r="143" spans="1:260" s="20" customFormat="1" ht="25.5" x14ac:dyDescent="0.2">
      <c r="A143" s="124">
        <v>43262</v>
      </c>
      <c r="B143" s="103" t="s">
        <v>2690</v>
      </c>
      <c r="C143" s="103" t="s">
        <v>1785</v>
      </c>
      <c r="D143" s="103" t="s">
        <v>141</v>
      </c>
      <c r="E143" s="103" t="s">
        <v>138</v>
      </c>
      <c r="F143" s="84"/>
      <c r="G143" s="85">
        <v>2020</v>
      </c>
      <c r="H143" s="125" t="s">
        <v>2687</v>
      </c>
      <c r="I143" s="125" t="str">
        <f>LEFT($H143,2)</f>
        <v>TX</v>
      </c>
      <c r="J143" s="125" t="str">
        <f>RIGHT($H143,2)</f>
        <v>MX</v>
      </c>
      <c r="K143" s="212" t="str">
        <f>IF($L143=$M143,L143,CONCATENATE($L143,", ",IF(ISBLANK(N143),"",CONCATENATE(N143,", ")),$M143))</f>
        <v>South Central, Mountain, Pacific, Mexico</v>
      </c>
      <c r="L143" s="125" t="str">
        <f>INDEX('State '!$A$1:$C$62,MATCH($I143,'State '!$B:$B,0),3)</f>
        <v>South Central</v>
      </c>
      <c r="M143" s="125" t="str">
        <f>INDEX('State '!$A$1:$C$62,MATCH($J143,'State '!$B:$B,0),3)</f>
        <v>Mexico</v>
      </c>
      <c r="N143" s="125" t="s">
        <v>2689</v>
      </c>
      <c r="O143" s="87">
        <v>128</v>
      </c>
      <c r="P143" s="87">
        <v>17</v>
      </c>
      <c r="Q143" s="87">
        <v>321</v>
      </c>
      <c r="R143" s="126">
        <v>30</v>
      </c>
      <c r="S143" s="125" t="s">
        <v>135</v>
      </c>
      <c r="T143" s="125" t="s">
        <v>390</v>
      </c>
      <c r="U143" s="125" t="s">
        <v>2688</v>
      </c>
      <c r="V143" s="125" t="s">
        <v>2256</v>
      </c>
      <c r="W143" s="103"/>
      <c r="X143" s="127"/>
    </row>
    <row r="144" spans="1:260" s="20" customFormat="1" ht="25.5" x14ac:dyDescent="0.2">
      <c r="A144" s="124">
        <v>43320</v>
      </c>
      <c r="B144" s="103" t="s">
        <v>2659</v>
      </c>
      <c r="C144" s="104" t="s">
        <v>2658</v>
      </c>
      <c r="D144" s="103" t="s">
        <v>137</v>
      </c>
      <c r="E144" s="146" t="s">
        <v>398</v>
      </c>
      <c r="F144" s="84"/>
      <c r="G144" s="85">
        <v>2018</v>
      </c>
      <c r="H144" s="125" t="s">
        <v>2660</v>
      </c>
      <c r="I144" s="125" t="str">
        <f>LEFT($H144,2)</f>
        <v>ND</v>
      </c>
      <c r="J144" s="125" t="str">
        <f>RIGHT($H144,2)</f>
        <v>SK</v>
      </c>
      <c r="K144" s="212" t="str">
        <f>IF($L144=$M144,L144,CONCATENATE($L144,", ",IF(ISBLANK(N144),"",CONCATENATE(N144,", ")),$M144))</f>
        <v>Mountain, Canada</v>
      </c>
      <c r="L144" s="125" t="str">
        <f>INDEX('State '!$A$1:$C$62,MATCH($I144,'State '!$B:$B,0),3)</f>
        <v>Mountain</v>
      </c>
      <c r="M144" s="125" t="str">
        <f>INDEX('State '!$A$1:$C$62,MATCH($J144,'State '!$B:$B,0),3)</f>
        <v>Canada</v>
      </c>
      <c r="N144" s="125"/>
      <c r="O144" s="87"/>
      <c r="P144" s="87">
        <v>2.2000000000000002</v>
      </c>
      <c r="Q144" s="87">
        <v>30</v>
      </c>
      <c r="R144" s="126">
        <v>10.75</v>
      </c>
      <c r="S144" s="125" t="s">
        <v>135</v>
      </c>
      <c r="T144" s="125" t="s">
        <v>390</v>
      </c>
      <c r="U144" s="125" t="s">
        <v>2661</v>
      </c>
      <c r="V144" s="125" t="s">
        <v>2256</v>
      </c>
      <c r="W144" s="103" t="s">
        <v>2662</v>
      </c>
      <c r="X144" s="127"/>
      <c r="Y144" s="128"/>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c r="DW144" s="115"/>
      <c r="DX144" s="115"/>
      <c r="DY144" s="115"/>
      <c r="DZ144" s="115"/>
      <c r="EA144" s="115"/>
      <c r="EB144" s="115"/>
      <c r="EC144" s="115"/>
      <c r="ED144" s="115"/>
      <c r="EE144" s="115"/>
      <c r="EF144" s="115"/>
      <c r="EG144" s="115"/>
      <c r="EH144" s="115"/>
      <c r="EI144" s="115"/>
      <c r="EJ144" s="115"/>
      <c r="EK144" s="115"/>
      <c r="EL144" s="115"/>
      <c r="EM144" s="115"/>
      <c r="EN144" s="115"/>
      <c r="EO144" s="115"/>
      <c r="EP144" s="115"/>
      <c r="EQ144" s="115"/>
      <c r="ER144" s="115"/>
      <c r="ES144" s="115"/>
      <c r="ET144" s="115"/>
      <c r="EU144" s="115"/>
      <c r="EV144" s="115"/>
      <c r="EW144" s="115"/>
      <c r="EX144" s="115"/>
      <c r="EY144" s="115"/>
      <c r="EZ144" s="115"/>
      <c r="FA144" s="115"/>
      <c r="FB144" s="115"/>
      <c r="FC144" s="115"/>
      <c r="FD144" s="115"/>
      <c r="FE144" s="115"/>
      <c r="FF144" s="115"/>
      <c r="FG144" s="115"/>
      <c r="FH144" s="115"/>
      <c r="FI144" s="115"/>
      <c r="FJ144" s="115"/>
      <c r="FK144" s="115"/>
      <c r="FL144" s="115"/>
      <c r="FM144" s="115"/>
      <c r="FN144" s="115"/>
      <c r="FO144" s="115"/>
      <c r="FP144" s="115"/>
      <c r="FQ144" s="115"/>
      <c r="FR144" s="115"/>
      <c r="FS144" s="115"/>
      <c r="FT144" s="115"/>
      <c r="FU144" s="115"/>
      <c r="FV144" s="115"/>
      <c r="FW144" s="115"/>
      <c r="FX144" s="115"/>
      <c r="FY144" s="115"/>
      <c r="FZ144" s="115"/>
      <c r="GA144" s="115"/>
      <c r="GB144" s="115"/>
      <c r="GC144" s="115"/>
      <c r="GD144" s="115"/>
      <c r="GE144" s="115"/>
      <c r="GF144" s="115"/>
      <c r="GG144" s="115"/>
      <c r="GH144" s="115"/>
      <c r="GI144" s="115"/>
      <c r="GJ144" s="115"/>
      <c r="GK144" s="115"/>
      <c r="GL144" s="115"/>
      <c r="GM144" s="115"/>
      <c r="GN144" s="115"/>
      <c r="GO144" s="115"/>
      <c r="GP144" s="115"/>
      <c r="GQ144" s="115"/>
      <c r="GR144" s="115"/>
      <c r="GS144" s="115"/>
      <c r="GT144" s="115"/>
      <c r="GU144" s="115"/>
      <c r="GV144" s="115"/>
      <c r="GW144" s="115"/>
      <c r="GX144" s="115"/>
      <c r="GY144" s="115"/>
      <c r="GZ144" s="115"/>
      <c r="HA144" s="115"/>
      <c r="HB144" s="115"/>
      <c r="HC144" s="115"/>
      <c r="HD144" s="115"/>
      <c r="HE144" s="115"/>
      <c r="HF144" s="115"/>
      <c r="HG144" s="115"/>
      <c r="HH144" s="115"/>
      <c r="HI144" s="115"/>
      <c r="HJ144" s="115"/>
      <c r="HK144" s="115"/>
      <c r="HL144" s="115"/>
      <c r="HM144" s="115"/>
      <c r="HN144" s="115"/>
      <c r="HO144" s="115"/>
      <c r="HP144" s="115"/>
      <c r="HQ144" s="115"/>
      <c r="HR144" s="115"/>
      <c r="HS144" s="115"/>
      <c r="HT144" s="115"/>
      <c r="HU144" s="115"/>
      <c r="HV144" s="115"/>
      <c r="HW144" s="115"/>
      <c r="HX144" s="115"/>
      <c r="HY144" s="115"/>
      <c r="HZ144" s="115"/>
      <c r="IA144" s="115"/>
      <c r="IB144" s="115"/>
      <c r="IC144" s="115"/>
      <c r="ID144" s="115"/>
      <c r="IE144" s="115"/>
      <c r="IF144" s="115"/>
      <c r="IG144" s="115"/>
      <c r="IH144" s="115"/>
      <c r="II144" s="115"/>
      <c r="IJ144" s="115"/>
      <c r="IK144" s="115"/>
      <c r="IL144" s="115"/>
      <c r="IM144" s="115"/>
      <c r="IN144" s="115"/>
      <c r="IO144" s="115"/>
      <c r="IP144" s="115"/>
      <c r="IQ144" s="115"/>
      <c r="IR144" s="115"/>
      <c r="IS144" s="115"/>
      <c r="IT144" s="115"/>
      <c r="IU144" s="115"/>
      <c r="IV144" s="115"/>
      <c r="IW144" s="115"/>
      <c r="IX144" s="115"/>
      <c r="IY144" s="115"/>
      <c r="IZ144" s="115"/>
    </row>
    <row r="145" spans="1:260" s="20" customFormat="1" ht="25.5" x14ac:dyDescent="0.2">
      <c r="A145" s="124">
        <v>43194</v>
      </c>
      <c r="B145" s="104" t="s">
        <v>2088</v>
      </c>
      <c r="C145" s="104" t="s">
        <v>200</v>
      </c>
      <c r="D145" s="104" t="s">
        <v>1945</v>
      </c>
      <c r="E145" s="146" t="s">
        <v>432</v>
      </c>
      <c r="F145" s="86"/>
      <c r="G145" s="152">
        <v>2018</v>
      </c>
      <c r="H145" s="125" t="s">
        <v>419</v>
      </c>
      <c r="I145" s="125" t="str">
        <f>LEFT($H145,2)</f>
        <v>TX</v>
      </c>
      <c r="J145" s="125" t="str">
        <f>RIGHT($H145,2)</f>
        <v>MX</v>
      </c>
      <c r="K145" s="212" t="str">
        <f>IF($L145=$M145,L145,CONCATENATE($L145,", ",IF(ISBLANK(N145),"",CONCATENATE(N145,", ")),$M145))</f>
        <v>South Central, Mexico</v>
      </c>
      <c r="L145" s="125" t="str">
        <f>INDEX('State '!$A$1:$C$62,MATCH($I145,'State '!$B:$B,0),3)</f>
        <v>South Central</v>
      </c>
      <c r="M145" s="125" t="str">
        <f>INDEX('State '!$A$1:$C$62,MATCH($J145,'State '!$B:$B,0),3)</f>
        <v>Mexico</v>
      </c>
      <c r="N145" s="125"/>
      <c r="O145" s="148">
        <v>137.30000000000001</v>
      </c>
      <c r="P145" s="148"/>
      <c r="Q145" s="148">
        <v>396</v>
      </c>
      <c r="R145" s="87"/>
      <c r="S145" s="149" t="s">
        <v>135</v>
      </c>
      <c r="T145" s="150" t="s">
        <v>390</v>
      </c>
      <c r="U145" s="151" t="s">
        <v>2089</v>
      </c>
      <c r="V145" s="125" t="s">
        <v>2256</v>
      </c>
      <c r="W145" s="103" t="s">
        <v>2539</v>
      </c>
      <c r="X145" s="218" t="s">
        <v>2633</v>
      </c>
      <c r="Y145" s="128"/>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c r="EJ145" s="115"/>
      <c r="EK145" s="115"/>
      <c r="EL145" s="115"/>
      <c r="EM145" s="115"/>
      <c r="EN145" s="115"/>
      <c r="EO145" s="115"/>
      <c r="EP145" s="115"/>
      <c r="EQ145" s="115"/>
      <c r="ER145" s="115"/>
      <c r="ES145" s="115"/>
      <c r="ET145" s="115"/>
      <c r="EU145" s="115"/>
      <c r="EV145" s="115"/>
      <c r="EW145" s="115"/>
      <c r="EX145" s="115"/>
      <c r="EY145" s="115"/>
      <c r="EZ145" s="115"/>
      <c r="FA145" s="115"/>
      <c r="FB145" s="115"/>
      <c r="FC145" s="115"/>
      <c r="FD145" s="115"/>
      <c r="FE145" s="115"/>
      <c r="FF145" s="115"/>
      <c r="FG145" s="115"/>
      <c r="FH145" s="115"/>
      <c r="FI145" s="115"/>
      <c r="FJ145" s="115"/>
      <c r="FK145" s="115"/>
      <c r="FL145" s="115"/>
      <c r="FM145" s="115"/>
      <c r="FN145" s="115"/>
      <c r="FO145" s="115"/>
      <c r="FP145" s="115"/>
      <c r="FQ145" s="115"/>
      <c r="FR145" s="115"/>
      <c r="FS145" s="115"/>
      <c r="FT145" s="115"/>
      <c r="FU145" s="115"/>
      <c r="FV145" s="115"/>
      <c r="FW145" s="115"/>
      <c r="FX145" s="115"/>
      <c r="FY145" s="115"/>
      <c r="FZ145" s="115"/>
      <c r="GA145" s="115"/>
      <c r="GB145" s="115"/>
      <c r="GC145" s="115"/>
      <c r="GD145" s="115"/>
      <c r="GE145" s="115"/>
      <c r="GF145" s="115"/>
      <c r="GG145" s="115"/>
      <c r="GH145" s="115"/>
      <c r="GI145" s="115"/>
      <c r="GJ145" s="115"/>
      <c r="GK145" s="115"/>
      <c r="GL145" s="115"/>
      <c r="GM145" s="115"/>
      <c r="GN145" s="115"/>
      <c r="GO145" s="115"/>
      <c r="GP145" s="115"/>
      <c r="GQ145" s="115"/>
      <c r="GR145" s="115"/>
      <c r="GS145" s="115"/>
      <c r="GT145" s="115"/>
      <c r="GU145" s="115"/>
      <c r="GV145" s="115"/>
      <c r="GW145" s="115"/>
      <c r="GX145" s="115"/>
      <c r="GY145" s="115"/>
      <c r="GZ145" s="115"/>
      <c r="HA145" s="115"/>
      <c r="HB145" s="115"/>
      <c r="HC145" s="115"/>
      <c r="HD145" s="115"/>
      <c r="HE145" s="115"/>
      <c r="HF145" s="115"/>
      <c r="HG145" s="115"/>
      <c r="HH145" s="115"/>
      <c r="HI145" s="115"/>
      <c r="HJ145" s="115"/>
      <c r="HK145" s="115"/>
      <c r="HL145" s="115"/>
      <c r="HM145" s="115"/>
      <c r="HN145" s="115"/>
      <c r="HO145" s="115"/>
      <c r="HP145" s="115"/>
      <c r="HQ145" s="115"/>
      <c r="HR145" s="115"/>
      <c r="HS145" s="115"/>
      <c r="HT145" s="115"/>
      <c r="HU145" s="115"/>
      <c r="HV145" s="115"/>
      <c r="HW145" s="115"/>
      <c r="HX145" s="115"/>
      <c r="HY145" s="115"/>
      <c r="HZ145" s="115"/>
      <c r="IA145" s="115"/>
      <c r="IB145" s="115"/>
      <c r="IC145" s="115"/>
      <c r="ID145" s="115"/>
      <c r="IE145" s="115"/>
      <c r="IF145" s="115"/>
      <c r="IG145" s="115"/>
      <c r="IH145" s="115"/>
      <c r="II145" s="115"/>
      <c r="IJ145" s="115"/>
      <c r="IK145" s="115"/>
      <c r="IL145" s="115"/>
      <c r="IM145" s="115"/>
      <c r="IN145" s="115"/>
      <c r="IO145" s="115"/>
      <c r="IP145" s="115"/>
      <c r="IQ145" s="115"/>
      <c r="IR145" s="115"/>
      <c r="IS145" s="115"/>
      <c r="IT145" s="115"/>
      <c r="IU145" s="115"/>
      <c r="IV145" s="115"/>
      <c r="IW145" s="115"/>
      <c r="IX145" s="115"/>
      <c r="IY145" s="115"/>
      <c r="IZ145" s="115"/>
    </row>
    <row r="146" spans="1:260" s="20" customFormat="1" ht="25.5" x14ac:dyDescent="0.2">
      <c r="A146" s="124">
        <v>43199</v>
      </c>
      <c r="B146" s="103" t="s">
        <v>2048</v>
      </c>
      <c r="C146" s="104" t="s">
        <v>206</v>
      </c>
      <c r="D146" s="103" t="s">
        <v>1945</v>
      </c>
      <c r="E146" s="103" t="s">
        <v>2311</v>
      </c>
      <c r="F146" s="84"/>
      <c r="G146" s="126"/>
      <c r="H146" s="125" t="s">
        <v>2031</v>
      </c>
      <c r="I146" s="125" t="str">
        <f>LEFT($H146,2)</f>
        <v>NY</v>
      </c>
      <c r="J146" s="125" t="str">
        <f>RIGHT($H146,2)</f>
        <v>CN</v>
      </c>
      <c r="K146" s="212" t="str">
        <f>IF($L146=$M146,L146,CONCATENATE($L146,", ",IF(ISBLANK(N146),"",CONCATENATE(N146,", ")),$M146))</f>
        <v>Northeast, Canada</v>
      </c>
      <c r="L146" s="125" t="str">
        <f>INDEX('State '!$A$1:$C$62,MATCH($I146,'State '!$B:$B,0),3)</f>
        <v>Northeast</v>
      </c>
      <c r="M146" s="125" t="s">
        <v>45</v>
      </c>
      <c r="N146" s="125"/>
      <c r="O146" s="87">
        <v>55</v>
      </c>
      <c r="P146" s="87">
        <v>0</v>
      </c>
      <c r="Q146" s="87">
        <v>650</v>
      </c>
      <c r="R146" s="126"/>
      <c r="S146" s="125" t="s">
        <v>135</v>
      </c>
      <c r="T146" s="125" t="s">
        <v>390</v>
      </c>
      <c r="U146" s="125"/>
      <c r="V146" s="125" t="s">
        <v>2256</v>
      </c>
      <c r="W146" s="103" t="s">
        <v>2557</v>
      </c>
      <c r="X146" s="218" t="s">
        <v>2634</v>
      </c>
      <c r="Y146" s="128"/>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c r="DW146" s="115"/>
      <c r="DX146" s="115"/>
      <c r="DY146" s="115"/>
      <c r="DZ146" s="115"/>
      <c r="EA146" s="115"/>
      <c r="EB146" s="115"/>
      <c r="EC146" s="115"/>
      <c r="ED146" s="115"/>
      <c r="EE146" s="115"/>
      <c r="EF146" s="115"/>
      <c r="EG146" s="115"/>
      <c r="EH146" s="115"/>
      <c r="EI146" s="115"/>
      <c r="EJ146" s="115"/>
      <c r="EK146" s="115"/>
      <c r="EL146" s="115"/>
      <c r="EM146" s="115"/>
      <c r="EN146" s="115"/>
      <c r="EO146" s="115"/>
      <c r="EP146" s="115"/>
      <c r="EQ146" s="115"/>
      <c r="ER146" s="115"/>
      <c r="ES146" s="115"/>
      <c r="ET146" s="115"/>
      <c r="EU146" s="115"/>
      <c r="EV146" s="115"/>
      <c r="EW146" s="115"/>
      <c r="EX146" s="115"/>
      <c r="EY146" s="115"/>
      <c r="EZ146" s="115"/>
      <c r="FA146" s="115"/>
      <c r="FB146" s="115"/>
      <c r="FC146" s="115"/>
      <c r="FD146" s="115"/>
      <c r="FE146" s="115"/>
      <c r="FF146" s="115"/>
      <c r="FG146" s="115"/>
      <c r="FH146" s="115"/>
      <c r="FI146" s="115"/>
      <c r="FJ146" s="115"/>
      <c r="FK146" s="115"/>
      <c r="FL146" s="115"/>
      <c r="FM146" s="115"/>
      <c r="FN146" s="115"/>
      <c r="FO146" s="115"/>
      <c r="FP146" s="115"/>
      <c r="FQ146" s="115"/>
      <c r="FR146" s="115"/>
      <c r="FS146" s="115"/>
      <c r="FT146" s="115"/>
      <c r="FU146" s="115"/>
      <c r="FV146" s="115"/>
      <c r="FW146" s="115"/>
      <c r="FX146" s="115"/>
      <c r="FY146" s="115"/>
      <c r="FZ146" s="115"/>
      <c r="GA146" s="115"/>
      <c r="GB146" s="115"/>
      <c r="GC146" s="115"/>
      <c r="GD146" s="115"/>
      <c r="GE146" s="115"/>
      <c r="GF146" s="115"/>
      <c r="GG146" s="115"/>
      <c r="GH146" s="115"/>
      <c r="GI146" s="115"/>
      <c r="GJ146" s="115"/>
      <c r="GK146" s="115"/>
      <c r="GL146" s="115"/>
      <c r="GM146" s="115"/>
      <c r="GN146" s="115"/>
      <c r="GO146" s="115"/>
      <c r="GP146" s="115"/>
      <c r="GQ146" s="115"/>
      <c r="GR146" s="115"/>
      <c r="GS146" s="115"/>
      <c r="GT146" s="115"/>
      <c r="GU146" s="115"/>
      <c r="GV146" s="115"/>
      <c r="GW146" s="115"/>
      <c r="GX146" s="115"/>
      <c r="GY146" s="115"/>
      <c r="GZ146" s="115"/>
      <c r="HA146" s="115"/>
      <c r="HB146" s="115"/>
      <c r="HC146" s="115"/>
      <c r="HD146" s="115"/>
      <c r="HE146" s="115"/>
      <c r="HF146" s="115"/>
      <c r="HG146" s="115"/>
      <c r="HH146" s="115"/>
      <c r="HI146" s="115"/>
      <c r="HJ146" s="115"/>
      <c r="HK146" s="115"/>
      <c r="HL146" s="115"/>
      <c r="HM146" s="115"/>
      <c r="HN146" s="115"/>
      <c r="HO146" s="115"/>
      <c r="HP146" s="115"/>
      <c r="HQ146" s="115"/>
      <c r="HR146" s="115"/>
      <c r="HS146" s="115"/>
      <c r="HT146" s="115"/>
      <c r="HU146" s="115"/>
      <c r="HV146" s="115"/>
      <c r="HW146" s="115"/>
      <c r="HX146" s="115"/>
      <c r="HY146" s="115"/>
      <c r="HZ146" s="115"/>
      <c r="IA146" s="115"/>
      <c r="IB146" s="115"/>
      <c r="IC146" s="115"/>
      <c r="ID146" s="115"/>
      <c r="IE146" s="115"/>
      <c r="IF146" s="115"/>
      <c r="IG146" s="115"/>
      <c r="IH146" s="115"/>
      <c r="II146" s="115"/>
      <c r="IJ146" s="115"/>
      <c r="IK146" s="115"/>
      <c r="IL146" s="115"/>
      <c r="IM146" s="115"/>
      <c r="IN146" s="115"/>
      <c r="IO146" s="115"/>
      <c r="IP146" s="115"/>
      <c r="IQ146" s="115"/>
      <c r="IR146" s="115"/>
      <c r="IS146" s="115"/>
      <c r="IT146" s="115"/>
      <c r="IU146" s="115"/>
      <c r="IV146" s="115"/>
      <c r="IW146" s="115"/>
      <c r="IX146" s="115"/>
      <c r="IY146" s="115"/>
      <c r="IZ146" s="115"/>
    </row>
    <row r="147" spans="1:260" s="20" customFormat="1" x14ac:dyDescent="0.2">
      <c r="A147" s="159">
        <v>43206</v>
      </c>
      <c r="B147" s="105" t="s">
        <v>2390</v>
      </c>
      <c r="C147" s="105" t="s">
        <v>2391</v>
      </c>
      <c r="D147" s="105" t="s">
        <v>141</v>
      </c>
      <c r="E147" s="105" t="s">
        <v>138</v>
      </c>
      <c r="F147" s="154"/>
      <c r="G147" s="158">
        <v>2020</v>
      </c>
      <c r="H147" s="156" t="s">
        <v>2392</v>
      </c>
      <c r="I147" s="125" t="str">
        <f>LEFT($H147,2)</f>
        <v>VA</v>
      </c>
      <c r="J147" s="125" t="str">
        <f>RIGHT($H147,2)</f>
        <v>LA</v>
      </c>
      <c r="K147" s="212" t="str">
        <f>IF($L147=$M147,L147,CONCATENATE($L147,", ",IF(ISBLANK(N147),"",CONCATENATE(N147,", ")),$M147))</f>
        <v>Northeast, Southeast, South Central</v>
      </c>
      <c r="L147" s="125" t="str">
        <f>INDEX('State '!$A$1:$C$62,MATCH($I147,'State '!$B:$B,0),3)</f>
        <v>Northeast</v>
      </c>
      <c r="M147" s="125" t="str">
        <f>INDEX('State '!$A$1:$C$62,MATCH($J147,'State '!$B:$B,0),3)</f>
        <v>South Central</v>
      </c>
      <c r="N147" s="125" t="s">
        <v>15</v>
      </c>
      <c r="O147" s="157"/>
      <c r="P147" s="157">
        <v>7.72</v>
      </c>
      <c r="Q147" s="157">
        <v>296</v>
      </c>
      <c r="R147" s="158"/>
      <c r="S147" s="156" t="s">
        <v>135</v>
      </c>
      <c r="T147" s="156" t="s">
        <v>390</v>
      </c>
      <c r="U147" s="156" t="s">
        <v>2607</v>
      </c>
      <c r="V147" s="125" t="s">
        <v>2256</v>
      </c>
      <c r="W147" s="103" t="s">
        <v>2608</v>
      </c>
      <c r="X147" s="127"/>
    </row>
    <row r="148" spans="1:260" x14ac:dyDescent="0.2">
      <c r="A148" s="124">
        <v>43194</v>
      </c>
      <c r="B148" s="103" t="s">
        <v>2164</v>
      </c>
      <c r="C148" s="104" t="s">
        <v>207</v>
      </c>
      <c r="D148" s="103" t="s">
        <v>1945</v>
      </c>
      <c r="E148" s="103" t="s">
        <v>144</v>
      </c>
      <c r="F148" s="84">
        <v>43168</v>
      </c>
      <c r="G148" s="126">
        <v>2018</v>
      </c>
      <c r="H148" s="125" t="s">
        <v>2540</v>
      </c>
      <c r="I148" s="125" t="str">
        <f>LEFT($H148,2)</f>
        <v>KY</v>
      </c>
      <c r="J148" s="125" t="str">
        <f>RIGHT($H148,2)</f>
        <v>LA</v>
      </c>
      <c r="K148" s="212" t="str">
        <f>IF($L148=$M148,L148,CONCATENATE($L148,", ",IF(ISBLANK(N148),"",CONCATENATE(N148,", ")),$M148))</f>
        <v>Midwest, South Central</v>
      </c>
      <c r="L148" s="125" t="str">
        <f>INDEX('State '!$A$1:$C$62,MATCH($I148,'State '!$B:$B,0),3)</f>
        <v>Midwest</v>
      </c>
      <c r="M148" s="125" t="str">
        <f>INDEX('State '!$A$1:$C$62,MATCH($J148,'State '!$B:$B,0),3)</f>
        <v>South Central</v>
      </c>
      <c r="N148" s="125"/>
      <c r="O148" s="87">
        <v>170</v>
      </c>
      <c r="P148" s="87">
        <v>2.4</v>
      </c>
      <c r="Q148" s="87">
        <v>900</v>
      </c>
      <c r="R148" s="126"/>
      <c r="S148" s="125" t="s">
        <v>135</v>
      </c>
      <c r="T148" s="125" t="s">
        <v>390</v>
      </c>
      <c r="U148" s="125" t="s">
        <v>2165</v>
      </c>
      <c r="V148" s="125" t="s">
        <v>2256</v>
      </c>
      <c r="W148" s="103" t="s">
        <v>2566</v>
      </c>
      <c r="X148" s="218" t="s">
        <v>2635</v>
      </c>
    </row>
    <row r="149" spans="1:260" s="20" customFormat="1" x14ac:dyDescent="0.2">
      <c r="A149" s="124">
        <v>43320</v>
      </c>
      <c r="B149" s="105" t="s">
        <v>2369</v>
      </c>
      <c r="C149" s="105" t="s">
        <v>2370</v>
      </c>
      <c r="D149" s="105" t="s">
        <v>134</v>
      </c>
      <c r="E149" s="105" t="s">
        <v>398</v>
      </c>
      <c r="F149" s="154"/>
      <c r="G149" s="158">
        <v>2019</v>
      </c>
      <c r="H149" s="156" t="s">
        <v>1299</v>
      </c>
      <c r="I149" s="156" t="str">
        <f>LEFT($H149,2)</f>
        <v>IL</v>
      </c>
      <c r="J149" s="156" t="str">
        <f>RIGHT($H149,2)</f>
        <v>MO</v>
      </c>
      <c r="K149" s="212" t="str">
        <f>IF($L149=$M149,L149,CONCATENATE($L149,", ",IF(ISBLANK(N149),"",CONCATENATE(N149,", ")),$M149))</f>
        <v>Midwest</v>
      </c>
      <c r="L149" s="125" t="str">
        <f>INDEX('State '!$A$1:$C$62,MATCH($I149,'State '!$B:$B,0),3)</f>
        <v>Midwest</v>
      </c>
      <c r="M149" s="125" t="str">
        <f>INDEX('State '!$A$1:$C$62,MATCH($J149,'State '!$B:$B,0),3)</f>
        <v>Midwest</v>
      </c>
      <c r="N149" s="125"/>
      <c r="O149" s="157">
        <v>220.3</v>
      </c>
      <c r="P149" s="157">
        <v>65</v>
      </c>
      <c r="Q149" s="157">
        <v>400</v>
      </c>
      <c r="R149" s="158">
        <v>24</v>
      </c>
      <c r="S149" s="156" t="s">
        <v>135</v>
      </c>
      <c r="T149" s="156" t="s">
        <v>390</v>
      </c>
      <c r="U149" s="156" t="s">
        <v>2371</v>
      </c>
      <c r="V149" s="125" t="s">
        <v>2256</v>
      </c>
      <c r="W149" s="103"/>
      <c r="X149" s="127"/>
    </row>
    <row r="150" spans="1:260" s="20" customFormat="1" x14ac:dyDescent="0.2">
      <c r="A150" s="124">
        <v>43196</v>
      </c>
      <c r="B150" s="103" t="s">
        <v>2448</v>
      </c>
      <c r="C150" s="104" t="s">
        <v>241</v>
      </c>
      <c r="D150" s="103" t="s">
        <v>141</v>
      </c>
      <c r="E150" s="146" t="s">
        <v>432</v>
      </c>
      <c r="F150" s="84"/>
      <c r="G150" s="85">
        <v>2018</v>
      </c>
      <c r="H150" s="125" t="s">
        <v>0</v>
      </c>
      <c r="I150" s="125" t="str">
        <f>LEFT($H150,2)</f>
        <v>LA</v>
      </c>
      <c r="J150" s="125" t="str">
        <f>RIGHT($H150,2)</f>
        <v>LA</v>
      </c>
      <c r="K150" s="212" t="str">
        <f>IF($L150=$M150,L150,CONCATENATE($L150,", ",IF(ISBLANK(N150),"",CONCATENATE(N150,", ")),$M150))</f>
        <v>South Central</v>
      </c>
      <c r="L150" s="125" t="str">
        <f>INDEX('State '!$A$1:$C$62,MATCH($I150,'State '!$B:$B,0),3)</f>
        <v>South Central</v>
      </c>
      <c r="M150" s="125" t="str">
        <f>INDEX('State '!$A$1:$C$62,MATCH($J150,'State '!$B:$B,0),3)</f>
        <v>South Central</v>
      </c>
      <c r="N150" s="125"/>
      <c r="O150" s="87">
        <v>29.7</v>
      </c>
      <c r="P150" s="87">
        <v>1</v>
      </c>
      <c r="Q150" s="87">
        <v>133.33000000000001</v>
      </c>
      <c r="R150" s="126">
        <v>24</v>
      </c>
      <c r="S150" s="125" t="s">
        <v>139</v>
      </c>
      <c r="T150" s="125" t="s">
        <v>390</v>
      </c>
      <c r="U150" s="125" t="s">
        <v>2449</v>
      </c>
      <c r="V150" s="125" t="s">
        <v>2253</v>
      </c>
      <c r="W150" s="103" t="s">
        <v>2565</v>
      </c>
      <c r="X150" s="218" t="s">
        <v>2636</v>
      </c>
    </row>
    <row r="151" spans="1:260" s="20" customFormat="1" x14ac:dyDescent="0.2">
      <c r="A151" s="124">
        <v>43262</v>
      </c>
      <c r="B151" s="103" t="s">
        <v>2495</v>
      </c>
      <c r="C151" s="104" t="s">
        <v>1942</v>
      </c>
      <c r="D151" s="103" t="s">
        <v>134</v>
      </c>
      <c r="E151" s="146" t="s">
        <v>432</v>
      </c>
      <c r="F151" s="84"/>
      <c r="G151" s="85">
        <v>2019</v>
      </c>
      <c r="H151" s="125" t="s">
        <v>0</v>
      </c>
      <c r="I151" s="125" t="str">
        <f>LEFT($H151,2)</f>
        <v>LA</v>
      </c>
      <c r="J151" s="125" t="str">
        <f>RIGHT($H151,2)</f>
        <v>LA</v>
      </c>
      <c r="K151" s="212" t="str">
        <f>IF($L151=$M151,L151,CONCATENATE($L151,", ",IF(ISBLANK(N151),"",CONCATENATE(N151,", ")),$M151))</f>
        <v>South Central</v>
      </c>
      <c r="L151" s="125" t="str">
        <f>INDEX('State '!$A$1:$C$62,MATCH($I151,'State '!$B:$B,0),3)</f>
        <v>South Central</v>
      </c>
      <c r="M151" s="125" t="str">
        <f>INDEX('State '!$A$1:$C$62,MATCH($J151,'State '!$B:$B,0),3)</f>
        <v>South Central</v>
      </c>
      <c r="N151" s="125"/>
      <c r="O151" s="87">
        <v>33.5</v>
      </c>
      <c r="P151" s="87">
        <v>0.72</v>
      </c>
      <c r="Q151" s="87">
        <v>162</v>
      </c>
      <c r="R151" s="126">
        <v>20</v>
      </c>
      <c r="S151" s="125" t="s">
        <v>135</v>
      </c>
      <c r="T151" s="125" t="s">
        <v>390</v>
      </c>
      <c r="U151" s="125" t="s">
        <v>2513</v>
      </c>
      <c r="V151" s="125" t="s">
        <v>2253</v>
      </c>
      <c r="W151" s="103"/>
      <c r="X151" s="127"/>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c r="DW151" s="115"/>
      <c r="DX151" s="115"/>
      <c r="DY151" s="115"/>
      <c r="DZ151" s="115"/>
      <c r="EA151" s="115"/>
      <c r="EB151" s="115"/>
      <c r="EC151" s="115"/>
      <c r="ED151" s="115"/>
      <c r="EE151" s="115"/>
      <c r="EF151" s="115"/>
      <c r="EG151" s="115"/>
      <c r="EH151" s="115"/>
      <c r="EI151" s="115"/>
      <c r="EJ151" s="115"/>
      <c r="EK151" s="115"/>
      <c r="EL151" s="115"/>
      <c r="EM151" s="115"/>
      <c r="EN151" s="115"/>
      <c r="EO151" s="115"/>
      <c r="EP151" s="115"/>
      <c r="EQ151" s="115"/>
      <c r="ER151" s="115"/>
      <c r="ES151" s="115"/>
      <c r="ET151" s="115"/>
      <c r="EU151" s="115"/>
      <c r="EV151" s="115"/>
      <c r="EW151" s="115"/>
      <c r="EX151" s="115"/>
      <c r="EY151" s="115"/>
      <c r="EZ151" s="115"/>
      <c r="FA151" s="115"/>
      <c r="FB151" s="115"/>
      <c r="FC151" s="115"/>
      <c r="FD151" s="115"/>
      <c r="FE151" s="115"/>
      <c r="FF151" s="115"/>
      <c r="FG151" s="115"/>
      <c r="FH151" s="115"/>
      <c r="FI151" s="115"/>
      <c r="FJ151" s="115"/>
      <c r="FK151" s="115"/>
      <c r="FL151" s="115"/>
      <c r="FM151" s="115"/>
      <c r="FN151" s="115"/>
      <c r="FO151" s="115"/>
      <c r="FP151" s="115"/>
      <c r="FQ151" s="115"/>
      <c r="FR151" s="115"/>
      <c r="FS151" s="115"/>
      <c r="FT151" s="115"/>
      <c r="FU151" s="115"/>
      <c r="FV151" s="115"/>
      <c r="FW151" s="115"/>
      <c r="FX151" s="115"/>
      <c r="FY151" s="115"/>
      <c r="FZ151" s="115"/>
      <c r="GA151" s="115"/>
      <c r="GB151" s="115"/>
      <c r="GC151" s="115"/>
      <c r="GD151" s="115"/>
      <c r="GE151" s="115"/>
      <c r="GF151" s="115"/>
      <c r="GG151" s="115"/>
      <c r="GH151" s="115"/>
      <c r="GI151" s="115"/>
      <c r="GJ151" s="115"/>
      <c r="GK151" s="115"/>
      <c r="GL151" s="115"/>
      <c r="GM151" s="115"/>
      <c r="GN151" s="115"/>
      <c r="GO151" s="115"/>
      <c r="GP151" s="115"/>
      <c r="GQ151" s="115"/>
      <c r="GR151" s="115"/>
      <c r="GS151" s="115"/>
      <c r="GT151" s="115"/>
      <c r="GU151" s="115"/>
      <c r="GV151" s="115"/>
      <c r="GW151" s="115"/>
      <c r="GX151" s="115"/>
      <c r="GY151" s="115"/>
      <c r="GZ151" s="115"/>
      <c r="HA151" s="115"/>
      <c r="HB151" s="115"/>
      <c r="HC151" s="115"/>
      <c r="HD151" s="115"/>
      <c r="HE151" s="115"/>
      <c r="HF151" s="115"/>
      <c r="HG151" s="115"/>
      <c r="HH151" s="115"/>
      <c r="HI151" s="115"/>
      <c r="HJ151" s="115"/>
      <c r="HK151" s="115"/>
      <c r="HL151" s="115"/>
      <c r="HM151" s="115"/>
      <c r="HN151" s="115"/>
      <c r="HO151" s="115"/>
      <c r="HP151" s="115"/>
      <c r="HQ151" s="115"/>
      <c r="HR151" s="115"/>
      <c r="HS151" s="115"/>
      <c r="HT151" s="115"/>
      <c r="HU151" s="115"/>
      <c r="HV151" s="115"/>
      <c r="HW151" s="115"/>
      <c r="HX151" s="115"/>
      <c r="HY151" s="115"/>
      <c r="HZ151" s="115"/>
      <c r="IA151" s="115"/>
      <c r="IB151" s="115"/>
      <c r="IC151" s="115"/>
      <c r="ID151" s="115"/>
      <c r="IE151" s="115"/>
      <c r="IF151" s="115"/>
      <c r="IG151" s="115"/>
      <c r="IH151" s="115"/>
      <c r="II151" s="115"/>
      <c r="IJ151" s="115"/>
      <c r="IK151" s="115"/>
      <c r="IL151" s="115"/>
      <c r="IM151" s="115"/>
      <c r="IN151" s="115"/>
      <c r="IO151" s="115"/>
      <c r="IP151" s="115"/>
      <c r="IQ151" s="115"/>
      <c r="IR151" s="115"/>
      <c r="IS151" s="115"/>
      <c r="IT151" s="115"/>
      <c r="IU151" s="115"/>
      <c r="IV151" s="115"/>
      <c r="IW151" s="115"/>
      <c r="IX151" s="115"/>
      <c r="IY151" s="115"/>
      <c r="IZ151" s="115"/>
    </row>
    <row r="152" spans="1:260" s="20" customFormat="1" ht="25.5" x14ac:dyDescent="0.2">
      <c r="A152" s="124">
        <v>43314</v>
      </c>
      <c r="B152" s="103" t="s">
        <v>2530</v>
      </c>
      <c r="C152" s="104" t="s">
        <v>200</v>
      </c>
      <c r="D152" s="103" t="s">
        <v>2531</v>
      </c>
      <c r="E152" s="146" t="s">
        <v>398</v>
      </c>
      <c r="F152" s="84"/>
      <c r="G152" s="85">
        <v>2019</v>
      </c>
      <c r="H152" s="125" t="s">
        <v>2292</v>
      </c>
      <c r="I152" s="125" t="str">
        <f>LEFT($H152,2)</f>
        <v>LA</v>
      </c>
      <c r="J152" s="125" t="str">
        <f>RIGHT($H152,2)</f>
        <v>TX</v>
      </c>
      <c r="K152" s="212" t="str">
        <f>IF($L152=$M152,L152,CONCATENATE($L152,", ",IF(ISBLANK(N152),"",CONCATENATE(N152,", ")),$M152))</f>
        <v>South Central</v>
      </c>
      <c r="L152" s="125" t="str">
        <f>INDEX('State '!$A$1:$C$62,MATCH($I152,'State '!$B:$B,0),3)</f>
        <v>South Central</v>
      </c>
      <c r="M152" s="125" t="str">
        <f>INDEX('State '!$A$1:$C$62,MATCH($J152,'State '!$B:$B,0),3)</f>
        <v>South Central</v>
      </c>
      <c r="N152" s="125"/>
      <c r="O152" s="87">
        <v>200</v>
      </c>
      <c r="P152" s="87"/>
      <c r="Q152" s="87">
        <v>500</v>
      </c>
      <c r="R152" s="126"/>
      <c r="S152" s="125"/>
      <c r="T152" s="125"/>
      <c r="U152" s="125"/>
      <c r="V152" s="125"/>
      <c r="W152" s="103"/>
      <c r="X152" s="127"/>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c r="DW152" s="115"/>
      <c r="DX152" s="115"/>
      <c r="DY152" s="115"/>
      <c r="DZ152" s="115"/>
      <c r="EA152" s="115"/>
      <c r="EB152" s="115"/>
      <c r="EC152" s="115"/>
      <c r="ED152" s="115"/>
      <c r="EE152" s="115"/>
      <c r="EF152" s="115"/>
      <c r="EG152" s="115"/>
      <c r="EH152" s="115"/>
      <c r="EI152" s="115"/>
      <c r="EJ152" s="115"/>
      <c r="EK152" s="115"/>
      <c r="EL152" s="115"/>
      <c r="EM152" s="115"/>
      <c r="EN152" s="115"/>
      <c r="EO152" s="115"/>
      <c r="EP152" s="115"/>
      <c r="EQ152" s="115"/>
      <c r="ER152" s="115"/>
      <c r="ES152" s="115"/>
      <c r="ET152" s="115"/>
      <c r="EU152" s="115"/>
      <c r="EV152" s="115"/>
      <c r="EW152" s="115"/>
      <c r="EX152" s="115"/>
      <c r="EY152" s="115"/>
      <c r="EZ152" s="115"/>
      <c r="FA152" s="115"/>
      <c r="FB152" s="115"/>
      <c r="FC152" s="115"/>
      <c r="FD152" s="115"/>
      <c r="FE152" s="115"/>
      <c r="FF152" s="115"/>
      <c r="FG152" s="115"/>
      <c r="FH152" s="115"/>
      <c r="FI152" s="115"/>
      <c r="FJ152" s="115"/>
      <c r="FK152" s="115"/>
      <c r="FL152" s="115"/>
      <c r="FM152" s="115"/>
      <c r="FN152" s="115"/>
      <c r="FO152" s="115"/>
      <c r="FP152" s="115"/>
      <c r="FQ152" s="115"/>
      <c r="FR152" s="115"/>
      <c r="FS152" s="115"/>
      <c r="FT152" s="115"/>
      <c r="FU152" s="115"/>
      <c r="FV152" s="115"/>
      <c r="FW152" s="115"/>
      <c r="FX152" s="115"/>
      <c r="FY152" s="115"/>
      <c r="FZ152" s="115"/>
      <c r="GA152" s="115"/>
      <c r="GB152" s="115"/>
      <c r="GC152" s="115"/>
      <c r="GD152" s="115"/>
      <c r="GE152" s="115"/>
      <c r="GF152" s="115"/>
      <c r="GG152" s="115"/>
      <c r="GH152" s="115"/>
      <c r="GI152" s="115"/>
      <c r="GJ152" s="115"/>
      <c r="GK152" s="115"/>
      <c r="GL152" s="115"/>
      <c r="GM152" s="115"/>
      <c r="GN152" s="115"/>
      <c r="GO152" s="115"/>
      <c r="GP152" s="115"/>
      <c r="GQ152" s="115"/>
      <c r="GR152" s="115"/>
      <c r="GS152" s="115"/>
      <c r="GT152" s="115"/>
      <c r="GU152" s="115"/>
      <c r="GV152" s="115"/>
      <c r="GW152" s="115"/>
      <c r="GX152" s="115"/>
      <c r="GY152" s="115"/>
      <c r="GZ152" s="115"/>
      <c r="HA152" s="115"/>
      <c r="HB152" s="115"/>
      <c r="HC152" s="115"/>
      <c r="HD152" s="115"/>
      <c r="HE152" s="115"/>
      <c r="HF152" s="115"/>
      <c r="HG152" s="115"/>
      <c r="HH152" s="115"/>
      <c r="HI152" s="115"/>
      <c r="HJ152" s="115"/>
      <c r="HK152" s="115"/>
      <c r="HL152" s="115"/>
      <c r="HM152" s="115"/>
      <c r="HN152" s="115"/>
      <c r="HO152" s="115"/>
      <c r="HP152" s="115"/>
      <c r="HQ152" s="115"/>
      <c r="HR152" s="115"/>
      <c r="HS152" s="115"/>
      <c r="HT152" s="115"/>
      <c r="HU152" s="115"/>
      <c r="HV152" s="115"/>
      <c r="HW152" s="115"/>
      <c r="HX152" s="115"/>
      <c r="HY152" s="115"/>
      <c r="HZ152" s="115"/>
      <c r="IA152" s="115"/>
      <c r="IB152" s="115"/>
      <c r="IC152" s="115"/>
      <c r="ID152" s="115"/>
      <c r="IE152" s="115"/>
      <c r="IF152" s="115"/>
      <c r="IG152" s="115"/>
      <c r="IH152" s="115"/>
      <c r="II152" s="115"/>
      <c r="IJ152" s="115"/>
      <c r="IK152" s="115"/>
      <c r="IL152" s="115"/>
      <c r="IM152" s="115"/>
      <c r="IN152" s="115"/>
      <c r="IO152" s="115"/>
      <c r="IP152" s="115"/>
      <c r="IQ152" s="115"/>
      <c r="IR152" s="115"/>
      <c r="IS152" s="115"/>
      <c r="IT152" s="115"/>
      <c r="IU152" s="115"/>
      <c r="IV152" s="115"/>
      <c r="IW152" s="115"/>
      <c r="IX152" s="115"/>
      <c r="IY152" s="115"/>
      <c r="IZ152" s="115"/>
    </row>
    <row r="153" spans="1:260" ht="25.5" x14ac:dyDescent="0.2">
      <c r="A153" s="124">
        <v>43192</v>
      </c>
      <c r="B153" s="104" t="s">
        <v>1994</v>
      </c>
      <c r="C153" s="104" t="s">
        <v>225</v>
      </c>
      <c r="D153" s="104" t="s">
        <v>141</v>
      </c>
      <c r="E153" s="146" t="s">
        <v>432</v>
      </c>
      <c r="F153" s="86"/>
      <c r="G153" s="152">
        <v>2018</v>
      </c>
      <c r="H153" s="125" t="s">
        <v>487</v>
      </c>
      <c r="I153" s="125" t="str">
        <f>LEFT($H153,2)</f>
        <v>PA</v>
      </c>
      <c r="J153" s="125" t="str">
        <f>RIGHT($H153,2)</f>
        <v>WV</v>
      </c>
      <c r="K153" s="212" t="str">
        <f>IF($L153=$M153,L153,CONCATENATE($L153,", ",IF(ISBLANK(N153),"",CONCATENATE(N153,", ")),$M153))</f>
        <v>Northeast</v>
      </c>
      <c r="L153" s="125" t="str">
        <f>INDEX('State '!$A$1:$C$62,MATCH($I153,'State '!$B:$B,0),3)</f>
        <v>Northeast</v>
      </c>
      <c r="M153" s="125" t="str">
        <f>INDEX('State '!$A$1:$C$62,MATCH($J153,'State '!$B:$B,0),3)</f>
        <v>Northeast</v>
      </c>
      <c r="N153" s="125"/>
      <c r="O153" s="148">
        <v>500</v>
      </c>
      <c r="P153" s="148">
        <v>38</v>
      </c>
      <c r="Q153" s="148">
        <v>1500</v>
      </c>
      <c r="R153" s="87" t="s">
        <v>555</v>
      </c>
      <c r="S153" s="149" t="s">
        <v>135</v>
      </c>
      <c r="T153" s="150" t="s">
        <v>390</v>
      </c>
      <c r="U153" s="151" t="s">
        <v>2130</v>
      </c>
      <c r="V153" s="125" t="s">
        <v>2256</v>
      </c>
      <c r="W153" s="103" t="s">
        <v>2598</v>
      </c>
      <c r="X153" s="127"/>
      <c r="Y153" s="115"/>
    </row>
    <row r="154" spans="1:260" x14ac:dyDescent="0.2">
      <c r="A154" s="124">
        <v>43252</v>
      </c>
      <c r="B154" s="103" t="s">
        <v>2654</v>
      </c>
      <c r="C154" s="104" t="s">
        <v>2655</v>
      </c>
      <c r="D154" s="103" t="s">
        <v>141</v>
      </c>
      <c r="E154" s="146" t="s">
        <v>138</v>
      </c>
      <c r="F154" s="84"/>
      <c r="G154" s="126">
        <v>2019</v>
      </c>
      <c r="H154" s="125" t="s">
        <v>1998</v>
      </c>
      <c r="I154" s="125" t="str">
        <f>LEFT($H154,2)</f>
        <v>PA</v>
      </c>
      <c r="J154" s="125" t="str">
        <f>RIGHT($H154,2)</f>
        <v>OH</v>
      </c>
      <c r="K154" s="212" t="str">
        <f>IF($L154=$M154,L154,CONCATENATE($L154,", ",IF(ISBLANK(N154),"",CONCATENATE(N154,", ")),$M154))</f>
        <v>Northeast</v>
      </c>
      <c r="L154" s="125" t="str">
        <f>INDEX('State '!$A$1:$C$62,MATCH($I154,'State '!$B:$B,0),3)</f>
        <v>Northeast</v>
      </c>
      <c r="M154" s="125" t="str">
        <f>INDEX('State '!$A$1:$C$62,MATCH($J154,'State '!$B:$B,0),3)</f>
        <v>Northeast</v>
      </c>
      <c r="N154" s="125"/>
      <c r="O154" s="87">
        <v>49.877000000000002</v>
      </c>
      <c r="P154" s="87">
        <f>1.7+3.2</f>
        <v>4.9000000000000004</v>
      </c>
      <c r="Q154" s="87">
        <v>120</v>
      </c>
      <c r="R154" s="126" t="s">
        <v>1316</v>
      </c>
      <c r="S154" s="125" t="s">
        <v>135</v>
      </c>
      <c r="T154" s="125" t="s">
        <v>390</v>
      </c>
      <c r="U154" s="125" t="s">
        <v>2656</v>
      </c>
      <c r="V154" s="125" t="s">
        <v>2256</v>
      </c>
      <c r="W154" s="103" t="s">
        <v>2657</v>
      </c>
      <c r="X154" s="127"/>
      <c r="Y154" s="115"/>
    </row>
    <row r="155" spans="1:260" s="20" customFormat="1" ht="51" x14ac:dyDescent="0.2">
      <c r="A155" s="124">
        <v>42613</v>
      </c>
      <c r="B155" s="106" t="s">
        <v>2563</v>
      </c>
      <c r="C155" s="104" t="s">
        <v>207</v>
      </c>
      <c r="D155" s="106" t="s">
        <v>142</v>
      </c>
      <c r="E155" s="146" t="s">
        <v>138</v>
      </c>
      <c r="F155" s="84"/>
      <c r="G155" s="126">
        <v>2018</v>
      </c>
      <c r="H155" s="125" t="s">
        <v>2275</v>
      </c>
      <c r="I155" s="125" t="str">
        <f>LEFT($H155,2)</f>
        <v>OH</v>
      </c>
      <c r="J155" s="125" t="str">
        <f>RIGHT($H155,2)</f>
        <v>LA</v>
      </c>
      <c r="K155" s="212" t="str">
        <f>IF($L155=$M155,L155,CONCATENATE($L155,", ",IF(ISBLANK(N155),"",CONCATENATE(N155,", ")),$M155))</f>
        <v>Northeast, Midwest, South Central</v>
      </c>
      <c r="L155" s="125" t="str">
        <f>INDEX('State '!$A$1:$C$62,MATCH($I155,'State '!$B:$B,0),3)</f>
        <v>Northeast</v>
      </c>
      <c r="M155" s="125" t="str">
        <f>INDEX('State '!$A$1:$C$62,MATCH($J155,'State '!$B:$B,0),3)</f>
        <v>South Central</v>
      </c>
      <c r="N155" s="125" t="s">
        <v>9</v>
      </c>
      <c r="O155" s="87">
        <v>412</v>
      </c>
      <c r="P155" s="87">
        <f>-964+7.6</f>
        <v>-956.4</v>
      </c>
      <c r="Q155" s="126"/>
      <c r="R155" s="130"/>
      <c r="S155" s="131" t="s">
        <v>135</v>
      </c>
      <c r="T155" s="125" t="s">
        <v>390</v>
      </c>
      <c r="U155" s="125" t="s">
        <v>2072</v>
      </c>
      <c r="V155" s="125" t="s">
        <v>2256</v>
      </c>
      <c r="W155" s="103"/>
      <c r="X155" s="127"/>
      <c r="Y155" s="128"/>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c r="DW155" s="115"/>
      <c r="DX155" s="115"/>
      <c r="DY155" s="115"/>
      <c r="DZ155" s="115"/>
      <c r="EA155" s="115"/>
      <c r="EB155" s="115"/>
      <c r="EC155" s="115"/>
      <c r="ED155" s="115"/>
      <c r="EE155" s="115"/>
      <c r="EF155" s="115"/>
      <c r="EG155" s="115"/>
      <c r="EH155" s="115"/>
      <c r="EI155" s="115"/>
      <c r="EJ155" s="115"/>
      <c r="EK155" s="115"/>
      <c r="EL155" s="115"/>
      <c r="EM155" s="115"/>
      <c r="EN155" s="115"/>
      <c r="EO155" s="115"/>
      <c r="EP155" s="115"/>
      <c r="EQ155" s="115"/>
      <c r="ER155" s="115"/>
      <c r="ES155" s="115"/>
      <c r="ET155" s="115"/>
      <c r="EU155" s="115"/>
      <c r="EV155" s="115"/>
      <c r="EW155" s="115"/>
      <c r="EX155" s="115"/>
      <c r="EY155" s="115"/>
      <c r="EZ155" s="115"/>
      <c r="FA155" s="115"/>
      <c r="FB155" s="115"/>
      <c r="FC155" s="115"/>
      <c r="FD155" s="115"/>
      <c r="FE155" s="115"/>
      <c r="FF155" s="115"/>
      <c r="FG155" s="115"/>
      <c r="FH155" s="115"/>
      <c r="FI155" s="115"/>
      <c r="FJ155" s="115"/>
      <c r="FK155" s="115"/>
      <c r="FL155" s="115"/>
      <c r="FM155" s="115"/>
      <c r="FN155" s="115"/>
      <c r="FO155" s="115"/>
      <c r="FP155" s="115"/>
      <c r="FQ155" s="115"/>
      <c r="FR155" s="115"/>
      <c r="FS155" s="115"/>
      <c r="FT155" s="115"/>
      <c r="FU155" s="115"/>
      <c r="FV155" s="115"/>
      <c r="FW155" s="115"/>
      <c r="FX155" s="115"/>
      <c r="FY155" s="115"/>
      <c r="FZ155" s="115"/>
      <c r="GA155" s="115"/>
      <c r="GB155" s="115"/>
      <c r="GC155" s="115"/>
      <c r="GD155" s="115"/>
      <c r="GE155" s="115"/>
      <c r="GF155" s="115"/>
      <c r="GG155" s="115"/>
      <c r="GH155" s="115"/>
      <c r="GI155" s="115"/>
      <c r="GJ155" s="115"/>
      <c r="GK155" s="115"/>
      <c r="GL155" s="115"/>
      <c r="GM155" s="115"/>
      <c r="GN155" s="115"/>
      <c r="GO155" s="115"/>
      <c r="GP155" s="115"/>
      <c r="GQ155" s="115"/>
      <c r="GR155" s="115"/>
      <c r="GS155" s="115"/>
      <c r="GT155" s="115"/>
      <c r="GU155" s="115"/>
      <c r="GV155" s="115"/>
      <c r="GW155" s="115"/>
      <c r="GX155" s="115"/>
      <c r="GY155" s="115"/>
      <c r="GZ155" s="115"/>
      <c r="HA155" s="115"/>
      <c r="HB155" s="115"/>
      <c r="HC155" s="115"/>
      <c r="HD155" s="115"/>
      <c r="HE155" s="115"/>
      <c r="HF155" s="115"/>
      <c r="HG155" s="115"/>
      <c r="HH155" s="115"/>
      <c r="HI155" s="115"/>
      <c r="HJ155" s="115"/>
      <c r="HK155" s="115"/>
      <c r="HL155" s="115"/>
      <c r="HM155" s="115"/>
      <c r="HN155" s="115"/>
      <c r="HO155" s="115"/>
      <c r="HP155" s="115"/>
      <c r="HQ155" s="115"/>
      <c r="HR155" s="115"/>
      <c r="HS155" s="115"/>
      <c r="HT155" s="115"/>
      <c r="HU155" s="115"/>
      <c r="HV155" s="115"/>
      <c r="HW155" s="115"/>
      <c r="HX155" s="115"/>
      <c r="HY155" s="115"/>
      <c r="HZ155" s="115"/>
      <c r="IA155" s="115"/>
      <c r="IB155" s="115"/>
      <c r="IC155" s="115"/>
      <c r="ID155" s="115"/>
      <c r="IE155" s="115"/>
      <c r="IF155" s="115"/>
      <c r="IG155" s="115"/>
      <c r="IH155" s="115"/>
      <c r="II155" s="115"/>
      <c r="IJ155" s="115"/>
      <c r="IK155" s="115"/>
      <c r="IL155" s="115"/>
      <c r="IM155" s="115"/>
      <c r="IN155" s="115"/>
      <c r="IO155" s="115"/>
      <c r="IP155" s="115"/>
      <c r="IQ155" s="115"/>
      <c r="IR155" s="115"/>
      <c r="IS155" s="115"/>
      <c r="IT155" s="115"/>
      <c r="IU155" s="115"/>
      <c r="IV155" s="115"/>
      <c r="IW155" s="115"/>
      <c r="IX155" s="115"/>
      <c r="IY155" s="115"/>
      <c r="IZ155" s="115"/>
    </row>
    <row r="156" spans="1:260" s="20" customFormat="1" x14ac:dyDescent="0.2">
      <c r="A156" s="124">
        <v>43322</v>
      </c>
      <c r="B156" s="106" t="s">
        <v>2663</v>
      </c>
      <c r="C156" s="104" t="s">
        <v>200</v>
      </c>
      <c r="D156" s="106" t="s">
        <v>141</v>
      </c>
      <c r="E156" s="146" t="s">
        <v>398</v>
      </c>
      <c r="F156" s="84"/>
      <c r="G156" s="126">
        <v>2019</v>
      </c>
      <c r="H156" s="125" t="s">
        <v>2292</v>
      </c>
      <c r="I156" s="125" t="str">
        <f>LEFT($H156,2)</f>
        <v>LA</v>
      </c>
      <c r="J156" s="125" t="str">
        <f>RIGHT($H156,2)</f>
        <v>TX</v>
      </c>
      <c r="K156" s="212" t="str">
        <f>IF($L156=$M156,L156,CONCATENATE($L156,", ",IF(ISBLANK(N156),"",CONCATENATE(N156,", ")),$M156))</f>
        <v>South Central</v>
      </c>
      <c r="L156" s="125" t="str">
        <f>INDEX('State '!$A$1:$C$62,MATCH($I156,'State '!$B:$B,0),3)</f>
        <v>South Central</v>
      </c>
      <c r="M156" s="125" t="str">
        <f>INDEX('State '!$A$1:$C$62,MATCH($J156,'State '!$B:$B,0),3)</f>
        <v>South Central</v>
      </c>
      <c r="N156" s="125"/>
      <c r="O156" s="87">
        <v>16.5</v>
      </c>
      <c r="P156" s="87"/>
      <c r="Q156" s="126">
        <v>157.5</v>
      </c>
      <c r="R156" s="130"/>
      <c r="S156" s="131" t="s">
        <v>135</v>
      </c>
      <c r="T156" s="125" t="s">
        <v>390</v>
      </c>
      <c r="U156" s="125" t="s">
        <v>2664</v>
      </c>
      <c r="V156" s="125" t="s">
        <v>2256</v>
      </c>
      <c r="W156" s="103" t="s">
        <v>2665</v>
      </c>
      <c r="X156" s="127"/>
    </row>
    <row r="157" spans="1:260" ht="38.25" x14ac:dyDescent="0.2">
      <c r="A157" s="124">
        <v>43291</v>
      </c>
      <c r="B157" s="103" t="s">
        <v>2468</v>
      </c>
      <c r="C157" s="104" t="s">
        <v>207</v>
      </c>
      <c r="D157" s="103" t="s">
        <v>141</v>
      </c>
      <c r="E157" s="103" t="s">
        <v>144</v>
      </c>
      <c r="F157" s="84">
        <v>43286</v>
      </c>
      <c r="G157" s="126">
        <v>2018</v>
      </c>
      <c r="H157" s="125" t="s">
        <v>2418</v>
      </c>
      <c r="I157" s="125" t="str">
        <f>LEFT($H157,2)</f>
        <v>TX</v>
      </c>
      <c r="J157" s="125" t="str">
        <f>RIGHT($H157,2)</f>
        <v>MX</v>
      </c>
      <c r="K157" s="212" t="str">
        <f>IF($L157=$M157,L157,CONCATENATE($L157,", ",IF(ISBLANK(N157),"",CONCATENATE(N157,", ")),$M157))</f>
        <v>South Central, Mexico</v>
      </c>
      <c r="L157" s="125" t="str">
        <f>INDEX('State '!$A$1:$C$62,MATCH($I157,'State '!$B:$B,0),3)</f>
        <v>South Central</v>
      </c>
      <c r="M157" s="125" t="str">
        <f>INDEX('State '!$A$1:$C$62,MATCH($J157,'State '!$B:$B,0),3)</f>
        <v>Mexico</v>
      </c>
      <c r="N157" s="125"/>
      <c r="O157" s="87"/>
      <c r="P157" s="87">
        <f>486/5280</f>
        <v>9.2045454545454541E-2</v>
      </c>
      <c r="Q157" s="87">
        <v>383</v>
      </c>
      <c r="R157" s="126">
        <v>24</v>
      </c>
      <c r="S157" s="125" t="s">
        <v>135</v>
      </c>
      <c r="T157" s="150" t="s">
        <v>390</v>
      </c>
      <c r="U157" s="125" t="s">
        <v>2578</v>
      </c>
      <c r="V157" s="125" t="s">
        <v>2256</v>
      </c>
      <c r="W157" s="103" t="s">
        <v>2701</v>
      </c>
      <c r="X157" s="127"/>
      <c r="Y157" s="115"/>
    </row>
    <row r="158" spans="1:260" s="20" customFormat="1" ht="25.5" x14ac:dyDescent="0.2">
      <c r="A158" s="124">
        <v>42921</v>
      </c>
      <c r="B158" s="103" t="s">
        <v>2207</v>
      </c>
      <c r="C158" s="103" t="s">
        <v>258</v>
      </c>
      <c r="D158" s="103" t="s">
        <v>141</v>
      </c>
      <c r="E158" s="103" t="s">
        <v>140</v>
      </c>
      <c r="F158" s="84"/>
      <c r="G158" s="126">
        <v>2021</v>
      </c>
      <c r="H158" s="125" t="s">
        <v>2</v>
      </c>
      <c r="I158" s="125" t="str">
        <f>LEFT($H158,2)</f>
        <v>OR</v>
      </c>
      <c r="J158" s="125" t="str">
        <f>RIGHT($H158,2)</f>
        <v>OR</v>
      </c>
      <c r="K158" s="212" t="str">
        <f>IF($L158=$M158,L158,CONCATENATE($L158,", ",IF(ISBLANK(N158),"",CONCATENATE(N158,", ")),$M158))</f>
        <v>Pacific</v>
      </c>
      <c r="L158" s="125" t="str">
        <f>INDEX('State '!$A$1:$C$62,MATCH($I158,'State '!$B:$B,0),3)</f>
        <v>Pacific</v>
      </c>
      <c r="M158" s="125" t="str">
        <f>INDEX('State '!$A$1:$C$62,MATCH($J158,'State '!$B:$B,0),3)</f>
        <v>Pacific</v>
      </c>
      <c r="N158" s="125"/>
      <c r="O158" s="87">
        <v>800</v>
      </c>
      <c r="P158" s="87">
        <v>106</v>
      </c>
      <c r="Q158" s="87">
        <v>450</v>
      </c>
      <c r="R158" s="126">
        <v>30</v>
      </c>
      <c r="S158" s="125" t="s">
        <v>135</v>
      </c>
      <c r="T158" s="125" t="s">
        <v>390</v>
      </c>
      <c r="U158" s="125" t="s">
        <v>391</v>
      </c>
      <c r="V158" s="125" t="s">
        <v>2253</v>
      </c>
      <c r="W158" s="103"/>
      <c r="X158" s="127"/>
    </row>
    <row r="159" spans="1:260" x14ac:dyDescent="0.2">
      <c r="A159" s="124">
        <v>43252</v>
      </c>
      <c r="B159" s="103" t="s">
        <v>2678</v>
      </c>
      <c r="C159" s="104" t="s">
        <v>2679</v>
      </c>
      <c r="D159" s="103" t="s">
        <v>137</v>
      </c>
      <c r="E159" s="103" t="s">
        <v>138</v>
      </c>
      <c r="F159" s="84"/>
      <c r="G159" s="126">
        <v>2021</v>
      </c>
      <c r="H159" s="125" t="s">
        <v>0</v>
      </c>
      <c r="I159" s="125" t="str">
        <f>LEFT($H159,2)</f>
        <v>LA</v>
      </c>
      <c r="J159" s="125" t="str">
        <f>RIGHT($H159,2)</f>
        <v>LA</v>
      </c>
      <c r="K159" s="212" t="str">
        <f>IF($L159=$M159,L159,CONCATENATE($L159,", ",IF(ISBLANK(N159),"",CONCATENATE(N159,", ")),$M159))</f>
        <v>South Central</v>
      </c>
      <c r="L159" s="125" t="str">
        <f>INDEX('State '!$A$1:$C$62,MATCH($I159,'State '!$B:$B,0),3)</f>
        <v>South Central</v>
      </c>
      <c r="M159" s="125" t="str">
        <f>INDEX('State '!$A$1:$C$62,MATCH($J159,'State '!$B:$B,0),3)</f>
        <v>South Central</v>
      </c>
      <c r="N159" s="125"/>
      <c r="O159" s="87">
        <v>344.54500000000002</v>
      </c>
      <c r="P159" s="87">
        <v>24</v>
      </c>
      <c r="Q159" s="87">
        <v>1900</v>
      </c>
      <c r="R159" s="126">
        <v>42</v>
      </c>
      <c r="S159" s="125" t="s">
        <v>135</v>
      </c>
      <c r="T159" s="150" t="s">
        <v>390</v>
      </c>
      <c r="U159" s="125" t="s">
        <v>2680</v>
      </c>
      <c r="V159" s="125" t="s">
        <v>2253</v>
      </c>
      <c r="W159" s="103" t="s">
        <v>2681</v>
      </c>
      <c r="X159" s="218" t="s">
        <v>2682</v>
      </c>
    </row>
    <row r="160" spans="1:260" s="20" customFormat="1" x14ac:dyDescent="0.2">
      <c r="A160" s="124">
        <v>43192</v>
      </c>
      <c r="B160" s="103" t="s">
        <v>2183</v>
      </c>
      <c r="C160" s="104" t="s">
        <v>2123</v>
      </c>
      <c r="D160" s="103" t="s">
        <v>141</v>
      </c>
      <c r="E160" s="103" t="s">
        <v>144</v>
      </c>
      <c r="F160" s="84">
        <v>43158</v>
      </c>
      <c r="G160" s="126">
        <v>2018</v>
      </c>
      <c r="H160" s="125" t="s">
        <v>53</v>
      </c>
      <c r="I160" s="125" t="str">
        <f>LEFT($H160,2)</f>
        <v>SC</v>
      </c>
      <c r="J160" s="125" t="str">
        <f>RIGHT($H160,2)</f>
        <v>SC</v>
      </c>
      <c r="K160" s="212" t="str">
        <f>IF($L160=$M160,L160,CONCATENATE($L160,", ",IF(ISBLANK(N160),"",CONCATENATE(N160,", ")),$M160))</f>
        <v>Southeast</v>
      </c>
      <c r="L160" s="125" t="str">
        <f>INDEX('State '!$A$1:$C$62,MATCH($I160,'State '!$B:$B,0),3)</f>
        <v>Southeast</v>
      </c>
      <c r="M160" s="125" t="str">
        <f>INDEX('State '!$A$1:$C$62,MATCH($J160,'State '!$B:$B,0),3)</f>
        <v>Southeast</v>
      </c>
      <c r="N160" s="125"/>
      <c r="O160" s="87">
        <v>119</v>
      </c>
      <c r="P160" s="87">
        <v>55</v>
      </c>
      <c r="Q160" s="87">
        <v>80</v>
      </c>
      <c r="R160" s="126">
        <v>12</v>
      </c>
      <c r="S160" s="125" t="s">
        <v>135</v>
      </c>
      <c r="T160" s="125" t="s">
        <v>390</v>
      </c>
      <c r="U160" s="125" t="s">
        <v>2268</v>
      </c>
      <c r="V160" s="125" t="s">
        <v>2253</v>
      </c>
      <c r="W160" s="103"/>
      <c r="X160" s="127"/>
    </row>
    <row r="161" spans="1:260" ht="38.25" x14ac:dyDescent="0.2">
      <c r="A161" s="124">
        <v>43182</v>
      </c>
      <c r="B161" s="103" t="s">
        <v>2499</v>
      </c>
      <c r="C161" s="103" t="s">
        <v>2514</v>
      </c>
      <c r="D161" s="103" t="s">
        <v>141</v>
      </c>
      <c r="E161" s="103" t="s">
        <v>138</v>
      </c>
      <c r="F161" s="84"/>
      <c r="G161" s="126"/>
      <c r="H161" s="125" t="s">
        <v>43</v>
      </c>
      <c r="I161" s="125" t="str">
        <f>LEFT($H161,2)</f>
        <v>NM</v>
      </c>
      <c r="J161" s="125" t="str">
        <f>RIGHT($H161,2)</f>
        <v>NM</v>
      </c>
      <c r="K161" s="212" t="str">
        <f>IF($L161=$M161,L161,CONCATENATE($L161,", ",IF(ISBLANK(N161),"",CONCATENATE(N161,", ")),$M161))</f>
        <v>Mountain</v>
      </c>
      <c r="L161" s="125" t="str">
        <f>INDEX('State '!$A$1:$C$62,MATCH($I161,'State '!$B:$B,0),3)</f>
        <v>Mountain</v>
      </c>
      <c r="M161" s="125" t="str">
        <f>INDEX('State '!$A$1:$C$62,MATCH($J161,'State '!$B:$B,0),3)</f>
        <v>Mountain</v>
      </c>
      <c r="N161" s="125"/>
      <c r="O161" s="87">
        <v>1.5</v>
      </c>
      <c r="P161" s="87"/>
      <c r="Q161" s="87">
        <v>130</v>
      </c>
      <c r="R161" s="126"/>
      <c r="S161" s="125" t="s">
        <v>139</v>
      </c>
      <c r="T161" s="125" t="s">
        <v>390</v>
      </c>
      <c r="U161" s="125" t="s">
        <v>2515</v>
      </c>
      <c r="V161" s="125" t="s">
        <v>2253</v>
      </c>
      <c r="W161" s="103"/>
      <c r="X161" s="127"/>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c r="IV161" s="20"/>
      <c r="IW161" s="20"/>
      <c r="IX161" s="20"/>
      <c r="IY161" s="20"/>
      <c r="IZ161" s="20"/>
    </row>
    <row r="162" spans="1:260" s="20" customFormat="1" x14ac:dyDescent="0.2">
      <c r="A162" s="159">
        <v>42916</v>
      </c>
      <c r="B162" s="105" t="s">
        <v>2399</v>
      </c>
      <c r="C162" s="105" t="s">
        <v>2397</v>
      </c>
      <c r="D162" s="105" t="s">
        <v>137</v>
      </c>
      <c r="E162" s="105" t="s">
        <v>432</v>
      </c>
      <c r="F162" s="154"/>
      <c r="G162" s="158">
        <v>2021</v>
      </c>
      <c r="H162" s="156" t="s">
        <v>8</v>
      </c>
      <c r="I162" s="156" t="str">
        <f>LEFT($H162,2)</f>
        <v>OH</v>
      </c>
      <c r="J162" s="156" t="str">
        <f>RIGHT($H162,2)</f>
        <v>OH</v>
      </c>
      <c r="K162" s="212" t="str">
        <f>IF($L162=$M162,L162,CONCATENATE($L162,", ",IF(ISBLANK(N162),"",CONCATENATE(N162,", ")),$M162))</f>
        <v>Northeast</v>
      </c>
      <c r="L162" s="125" t="str">
        <f>INDEX('State '!$A$1:$C$62,MATCH($I162,'State '!$B:$B,0),3)</f>
        <v>Northeast</v>
      </c>
      <c r="M162" s="125" t="str">
        <f>INDEX('State '!$A$1:$C$62,MATCH($J162,'State '!$B:$B,0),3)</f>
        <v>Northeast</v>
      </c>
      <c r="N162" s="125"/>
      <c r="O162" s="157">
        <v>520</v>
      </c>
      <c r="P162" s="157">
        <v>165</v>
      </c>
      <c r="Q162" s="157">
        <v>1800</v>
      </c>
      <c r="R162" s="158">
        <v>30</v>
      </c>
      <c r="S162" s="156" t="s">
        <v>139</v>
      </c>
      <c r="T162" s="156"/>
      <c r="U162" s="156"/>
      <c r="V162" s="125" t="s">
        <v>2253</v>
      </c>
      <c r="W162" s="103"/>
      <c r="X162" s="127"/>
    </row>
    <row r="163" spans="1:260" ht="25.5" x14ac:dyDescent="0.2">
      <c r="A163" s="124">
        <v>43033</v>
      </c>
      <c r="B163" s="103" t="s">
        <v>2396</v>
      </c>
      <c r="C163" s="103" t="s">
        <v>220</v>
      </c>
      <c r="D163" s="103" t="s">
        <v>137</v>
      </c>
      <c r="E163" s="103" t="s">
        <v>432</v>
      </c>
      <c r="F163" s="84"/>
      <c r="G163" s="126">
        <v>2018</v>
      </c>
      <c r="H163" s="125" t="s">
        <v>419</v>
      </c>
      <c r="I163" s="125" t="str">
        <f>LEFT($H163,2)</f>
        <v>TX</v>
      </c>
      <c r="J163" s="125" t="str">
        <f>RIGHT($H163,2)</f>
        <v>MX</v>
      </c>
      <c r="K163" s="212" t="str">
        <f>IF($L163=$M163,L163,CONCATENATE($L163,", ",IF(ISBLANK(N163),"",CONCATENATE(N163,", ")),$M163))</f>
        <v>South Central, Mexico</v>
      </c>
      <c r="L163" s="125" t="str">
        <f>INDEX('State '!$A$1:$C$62,MATCH($I163,'State '!$B:$B,0),3)</f>
        <v>South Central</v>
      </c>
      <c r="M163" s="125" t="str">
        <f>INDEX('State '!$A$1:$C$62,MATCH($J163,'State '!$B:$B,0),3)</f>
        <v>Mexico</v>
      </c>
      <c r="N163" s="125"/>
      <c r="O163" s="87">
        <v>1550</v>
      </c>
      <c r="P163" s="87">
        <v>171</v>
      </c>
      <c r="Q163" s="87">
        <v>2600</v>
      </c>
      <c r="R163" s="126" t="s">
        <v>1274</v>
      </c>
      <c r="S163" s="125" t="s">
        <v>135</v>
      </c>
      <c r="T163" s="125" t="s">
        <v>390</v>
      </c>
      <c r="U163" s="125" t="s">
        <v>2375</v>
      </c>
      <c r="V163" s="125" t="s">
        <v>2256</v>
      </c>
      <c r="W163" s="103" t="s">
        <v>2543</v>
      </c>
      <c r="X163" s="127"/>
    </row>
    <row r="164" spans="1:260" x14ac:dyDescent="0.2">
      <c r="A164" s="159">
        <v>43244</v>
      </c>
      <c r="B164" s="105" t="s">
        <v>2388</v>
      </c>
      <c r="C164" s="105" t="s">
        <v>2098</v>
      </c>
      <c r="D164" s="105" t="s">
        <v>141</v>
      </c>
      <c r="E164" s="105" t="s">
        <v>432</v>
      </c>
      <c r="F164" s="154"/>
      <c r="G164" s="158">
        <v>2018</v>
      </c>
      <c r="H164" s="156" t="s">
        <v>700</v>
      </c>
      <c r="I164" s="125" t="str">
        <f>LEFT($H164,2)</f>
        <v>MN</v>
      </c>
      <c r="J164" s="125" t="str">
        <f>RIGHT($H164,2)</f>
        <v>ND</v>
      </c>
      <c r="K164" s="212" t="str">
        <f>IF($L164=$M164,L164,CONCATENATE($L164,", ",IF(ISBLANK(N164),"",CONCATENATE(N164,", ")),$M164))</f>
        <v>Midwest, Mountain</v>
      </c>
      <c r="L164" s="125" t="str">
        <f>INDEX('State '!$A$1:$C$62,MATCH($I164,'State '!$B:$B,0),3)</f>
        <v>Midwest</v>
      </c>
      <c r="M164" s="125" t="str">
        <f>INDEX('State '!$A$1:$C$62,MATCH($J164,'State '!$B:$B,0),3)</f>
        <v>Mountain</v>
      </c>
      <c r="N164" s="125"/>
      <c r="O164" s="157">
        <v>57.3</v>
      </c>
      <c r="P164" s="157">
        <v>37.299999999999997</v>
      </c>
      <c r="Q164" s="157">
        <v>33</v>
      </c>
      <c r="R164" s="158">
        <v>16</v>
      </c>
      <c r="S164" s="156" t="s">
        <v>135</v>
      </c>
      <c r="T164" s="156" t="s">
        <v>390</v>
      </c>
      <c r="U164" s="156" t="s">
        <v>2389</v>
      </c>
      <c r="V164" s="125" t="s">
        <v>2256</v>
      </c>
      <c r="W164" s="103"/>
      <c r="X164" s="127"/>
    </row>
    <row r="165" spans="1:260" x14ac:dyDescent="0.2">
      <c r="A165" s="124">
        <v>43124</v>
      </c>
      <c r="B165" s="103" t="s">
        <v>2420</v>
      </c>
      <c r="C165" s="103" t="s">
        <v>2063</v>
      </c>
      <c r="D165" s="103" t="s">
        <v>141</v>
      </c>
      <c r="E165" s="103" t="s">
        <v>2480</v>
      </c>
      <c r="F165" s="84"/>
      <c r="G165" s="126"/>
      <c r="H165" s="125" t="s">
        <v>37</v>
      </c>
      <c r="I165" s="125" t="str">
        <f>LEFT($H165,2)</f>
        <v>OK</v>
      </c>
      <c r="J165" s="125" t="str">
        <f>RIGHT($H165,2)</f>
        <v>OK</v>
      </c>
      <c r="K165" s="212" t="str">
        <f>IF($L165=$M165,L165,CONCATENATE($L165,", ",IF(ISBLANK(N165),"",CONCATENATE(N165,", ")),$M165))</f>
        <v>South Central</v>
      </c>
      <c r="L165" s="125" t="str">
        <f>INDEX('State '!$A$1:$C$62,MATCH($I165,'State '!$B:$B,0),3)</f>
        <v>South Central</v>
      </c>
      <c r="M165" s="125" t="str">
        <f>INDEX('State '!$A$1:$C$62,MATCH($J165,'State '!$B:$B,0),3)</f>
        <v>South Central</v>
      </c>
      <c r="N165" s="125"/>
      <c r="O165" s="87">
        <v>50</v>
      </c>
      <c r="P165" s="87">
        <v>14</v>
      </c>
      <c r="Q165" s="87">
        <v>225</v>
      </c>
      <c r="R165" s="126">
        <v>36</v>
      </c>
      <c r="S165" s="125" t="s">
        <v>135</v>
      </c>
      <c r="T165" s="125" t="s">
        <v>390</v>
      </c>
      <c r="U165" s="125" t="s">
        <v>2330</v>
      </c>
      <c r="V165" s="125" t="s">
        <v>2253</v>
      </c>
      <c r="W165" s="103"/>
      <c r="X165" s="127"/>
    </row>
    <row r="166" spans="1:260" ht="25.5" x14ac:dyDescent="0.2">
      <c r="A166" s="124">
        <v>43206</v>
      </c>
      <c r="B166" s="103" t="s">
        <v>2436</v>
      </c>
      <c r="C166" s="103" t="s">
        <v>263</v>
      </c>
      <c r="D166" s="103" t="s">
        <v>141</v>
      </c>
      <c r="E166" s="103" t="s">
        <v>432</v>
      </c>
      <c r="F166" s="84"/>
      <c r="G166" s="126">
        <v>2018</v>
      </c>
      <c r="H166" s="125" t="s">
        <v>2437</v>
      </c>
      <c r="I166" s="125" t="str">
        <f>LEFT($H166,2)</f>
        <v>WV</v>
      </c>
      <c r="J166" s="125" t="str">
        <f>RIGHT($H166,2)</f>
        <v>MD</v>
      </c>
      <c r="K166" s="212" t="str">
        <f>IF($L166=$M166,L166,CONCATENATE($L166,", ",IF(ISBLANK(N166),"",CONCATENATE(N166,", ")),$M166))</f>
        <v>Northeast</v>
      </c>
      <c r="L166" s="125" t="str">
        <f>INDEX('State '!$A$1:$C$62,MATCH($I166,'State '!$B:$B,0),3)</f>
        <v>Northeast</v>
      </c>
      <c r="M166" s="125" t="str">
        <f>INDEX('State '!$A$1:$C$62,MATCH($J166,'State '!$B:$B,0),3)</f>
        <v>Northeast</v>
      </c>
      <c r="N166" s="125"/>
      <c r="O166" s="87">
        <v>780</v>
      </c>
      <c r="P166" s="87">
        <v>29</v>
      </c>
      <c r="Q166" s="87">
        <v>500</v>
      </c>
      <c r="R166" s="126"/>
      <c r="S166" s="125" t="s">
        <v>135</v>
      </c>
      <c r="T166" s="125" t="s">
        <v>390</v>
      </c>
      <c r="U166" s="125" t="s">
        <v>2169</v>
      </c>
      <c r="V166" s="125" t="s">
        <v>2256</v>
      </c>
      <c r="W166" s="103"/>
      <c r="X166" s="127"/>
    </row>
    <row r="167" spans="1:260" s="20" customFormat="1" x14ac:dyDescent="0.2">
      <c r="A167" s="124">
        <v>43215</v>
      </c>
      <c r="B167" s="103" t="s">
        <v>2456</v>
      </c>
      <c r="C167" s="103" t="s">
        <v>263</v>
      </c>
      <c r="D167" s="103" t="s">
        <v>141</v>
      </c>
      <c r="E167" s="103" t="s">
        <v>432</v>
      </c>
      <c r="F167" s="84"/>
      <c r="G167" s="126">
        <v>2018</v>
      </c>
      <c r="H167" s="125" t="s">
        <v>33</v>
      </c>
      <c r="I167" s="125" t="str">
        <f>LEFT($H167,2)</f>
        <v>WV</v>
      </c>
      <c r="J167" s="125" t="str">
        <f>RIGHT($H167,2)</f>
        <v>WV</v>
      </c>
      <c r="K167" s="212" t="str">
        <f>IF($L167=$M167,L167,CONCATENATE($L167,", ",IF(ISBLANK(N167),"",CONCATENATE(N167,", ")),$M167))</f>
        <v>Northeast</v>
      </c>
      <c r="L167" s="125" t="str">
        <f>INDEX('State '!$A$1:$C$62,MATCH($I167,'State '!$B:$B,0),3)</f>
        <v>Northeast</v>
      </c>
      <c r="M167" s="125" t="str">
        <f>INDEX('State '!$A$1:$C$62,MATCH($J167,'State '!$B:$B,0),3)</f>
        <v>Northeast</v>
      </c>
      <c r="N167" s="125"/>
      <c r="O167" s="87">
        <v>780</v>
      </c>
      <c r="P167" s="87">
        <v>29</v>
      </c>
      <c r="Q167" s="87">
        <v>800</v>
      </c>
      <c r="R167" s="126"/>
      <c r="S167" s="125" t="s">
        <v>135</v>
      </c>
      <c r="T167" s="125" t="s">
        <v>390</v>
      </c>
      <c r="U167" s="125" t="s">
        <v>2169</v>
      </c>
      <c r="V167" s="125" t="s">
        <v>2253</v>
      </c>
      <c r="W167" s="103"/>
      <c r="X167" s="127"/>
      <c r="Y167" s="128"/>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c r="DW167" s="115"/>
      <c r="DX167" s="115"/>
      <c r="DY167" s="115"/>
      <c r="DZ167" s="115"/>
      <c r="EA167" s="115"/>
      <c r="EB167" s="115"/>
      <c r="EC167" s="115"/>
      <c r="ED167" s="115"/>
      <c r="EE167" s="115"/>
      <c r="EF167" s="115"/>
      <c r="EG167" s="115"/>
      <c r="EH167" s="115"/>
      <c r="EI167" s="115"/>
      <c r="EJ167" s="115"/>
      <c r="EK167" s="115"/>
      <c r="EL167" s="115"/>
      <c r="EM167" s="115"/>
      <c r="EN167" s="115"/>
      <c r="EO167" s="115"/>
      <c r="EP167" s="115"/>
      <c r="EQ167" s="115"/>
      <c r="ER167" s="115"/>
      <c r="ES167" s="115"/>
      <c r="ET167" s="115"/>
      <c r="EU167" s="115"/>
      <c r="EV167" s="115"/>
      <c r="EW167" s="115"/>
      <c r="EX167" s="115"/>
      <c r="EY167" s="115"/>
      <c r="EZ167" s="115"/>
      <c r="FA167" s="115"/>
      <c r="FB167" s="115"/>
      <c r="FC167" s="115"/>
      <c r="FD167" s="115"/>
      <c r="FE167" s="115"/>
      <c r="FF167" s="115"/>
      <c r="FG167" s="115"/>
      <c r="FH167" s="115"/>
      <c r="FI167" s="115"/>
      <c r="FJ167" s="115"/>
      <c r="FK167" s="115"/>
      <c r="FL167" s="115"/>
      <c r="FM167" s="115"/>
      <c r="FN167" s="115"/>
      <c r="FO167" s="115"/>
      <c r="FP167" s="115"/>
      <c r="FQ167" s="115"/>
      <c r="FR167" s="115"/>
      <c r="FS167" s="115"/>
      <c r="FT167" s="115"/>
      <c r="FU167" s="115"/>
      <c r="FV167" s="115"/>
      <c r="FW167" s="115"/>
      <c r="FX167" s="115"/>
      <c r="FY167" s="115"/>
      <c r="FZ167" s="115"/>
      <c r="GA167" s="115"/>
      <c r="GB167" s="115"/>
      <c r="GC167" s="115"/>
      <c r="GD167" s="115"/>
      <c r="GE167" s="115"/>
      <c r="GF167" s="115"/>
      <c r="GG167" s="115"/>
      <c r="GH167" s="115"/>
      <c r="GI167" s="115"/>
      <c r="GJ167" s="115"/>
      <c r="GK167" s="115"/>
      <c r="GL167" s="115"/>
      <c r="GM167" s="115"/>
      <c r="GN167" s="115"/>
      <c r="GO167" s="115"/>
      <c r="GP167" s="115"/>
      <c r="GQ167" s="115"/>
      <c r="GR167" s="115"/>
      <c r="GS167" s="115"/>
      <c r="GT167" s="115"/>
      <c r="GU167" s="115"/>
      <c r="GV167" s="115"/>
      <c r="GW167" s="115"/>
      <c r="GX167" s="115"/>
      <c r="GY167" s="115"/>
      <c r="GZ167" s="115"/>
      <c r="HA167" s="115"/>
      <c r="HB167" s="115"/>
      <c r="HC167" s="115"/>
      <c r="HD167" s="115"/>
      <c r="HE167" s="115"/>
      <c r="HF167" s="115"/>
      <c r="HG167" s="115"/>
      <c r="HH167" s="115"/>
      <c r="HI167" s="115"/>
      <c r="HJ167" s="115"/>
      <c r="HK167" s="115"/>
      <c r="HL167" s="115"/>
      <c r="HM167" s="115"/>
      <c r="HN167" s="115"/>
      <c r="HO167" s="115"/>
      <c r="HP167" s="115"/>
      <c r="HQ167" s="115"/>
      <c r="HR167" s="115"/>
      <c r="HS167" s="115"/>
      <c r="HT167" s="115"/>
      <c r="HU167" s="115"/>
      <c r="HV167" s="115"/>
      <c r="HW167" s="115"/>
      <c r="HX167" s="115"/>
      <c r="HY167" s="115"/>
      <c r="HZ167" s="115"/>
      <c r="IA167" s="115"/>
      <c r="IB167" s="115"/>
      <c r="IC167" s="115"/>
      <c r="ID167" s="115"/>
      <c r="IE167" s="115"/>
      <c r="IF167" s="115"/>
      <c r="IG167" s="115"/>
      <c r="IH167" s="115"/>
      <c r="II167" s="115"/>
      <c r="IJ167" s="115"/>
      <c r="IK167" s="115"/>
      <c r="IL167" s="115"/>
      <c r="IM167" s="115"/>
      <c r="IN167" s="115"/>
      <c r="IO167" s="115"/>
      <c r="IP167" s="115"/>
      <c r="IQ167" s="115"/>
      <c r="IR167" s="115"/>
      <c r="IS167" s="115"/>
      <c r="IT167" s="115"/>
      <c r="IU167" s="115"/>
      <c r="IV167" s="115"/>
      <c r="IW167" s="115"/>
      <c r="IX167" s="115"/>
      <c r="IY167" s="115"/>
      <c r="IZ167" s="115"/>
    </row>
    <row r="168" spans="1:260" s="20" customFormat="1" ht="25.5" x14ac:dyDescent="0.2">
      <c r="A168" s="124">
        <v>43124</v>
      </c>
      <c r="B168" s="104" t="s">
        <v>2004</v>
      </c>
      <c r="C168" s="104" t="s">
        <v>1942</v>
      </c>
      <c r="D168" s="104" t="s">
        <v>141</v>
      </c>
      <c r="E168" s="146" t="s">
        <v>2311</v>
      </c>
      <c r="F168" s="176"/>
      <c r="G168" s="152"/>
      <c r="H168" s="125" t="s">
        <v>2005</v>
      </c>
      <c r="I168" s="125" t="str">
        <f>LEFT($H168,2)</f>
        <v>OH</v>
      </c>
      <c r="J168" s="125" t="str">
        <f>RIGHT($H168,2)</f>
        <v>VA</v>
      </c>
      <c r="K168" s="212" t="str">
        <f>IF($L168=$M168,L168,CONCATENATE($L168,", ",IF(ISBLANK(N168),"",CONCATENATE(N168,", ")),$M168))</f>
        <v>Northeast</v>
      </c>
      <c r="L168" s="125" t="str">
        <f>INDEX('State '!$A$1:$C$62,MATCH($I168,'State '!$B:$B,0),3)</f>
        <v>Northeast</v>
      </c>
      <c r="M168" s="125" t="str">
        <f>INDEX('State '!$A$1:$C$62,MATCH($J168,'State '!$B:$B,0),3)</f>
        <v>Northeast</v>
      </c>
      <c r="N168" s="125"/>
      <c r="O168" s="148">
        <v>500</v>
      </c>
      <c r="P168" s="148"/>
      <c r="Q168" s="148">
        <v>2000</v>
      </c>
      <c r="R168" s="87"/>
      <c r="S168" s="149" t="s">
        <v>135</v>
      </c>
      <c r="T168" s="150" t="s">
        <v>390</v>
      </c>
      <c r="U168" s="151" t="s">
        <v>391</v>
      </c>
      <c r="V168" s="125" t="s">
        <v>2256</v>
      </c>
      <c r="W168" s="103"/>
      <c r="X168" s="127"/>
      <c r="Y168" s="128"/>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c r="DW168" s="115"/>
      <c r="DX168" s="115"/>
      <c r="DY168" s="115"/>
      <c r="DZ168" s="115"/>
      <c r="EA168" s="115"/>
      <c r="EB168" s="115"/>
      <c r="EC168" s="115"/>
      <c r="ED168" s="115"/>
      <c r="EE168" s="115"/>
      <c r="EF168" s="115"/>
      <c r="EG168" s="115"/>
      <c r="EH168" s="115"/>
      <c r="EI168" s="115"/>
      <c r="EJ168" s="115"/>
      <c r="EK168" s="115"/>
      <c r="EL168" s="115"/>
      <c r="EM168" s="115"/>
      <c r="EN168" s="115"/>
      <c r="EO168" s="115"/>
      <c r="EP168" s="115"/>
      <c r="EQ168" s="115"/>
      <c r="ER168" s="115"/>
      <c r="ES168" s="115"/>
      <c r="ET168" s="115"/>
      <c r="EU168" s="115"/>
      <c r="EV168" s="115"/>
      <c r="EW168" s="115"/>
      <c r="EX168" s="115"/>
      <c r="EY168" s="115"/>
      <c r="EZ168" s="115"/>
      <c r="FA168" s="115"/>
      <c r="FB168" s="115"/>
      <c r="FC168" s="115"/>
      <c r="FD168" s="115"/>
      <c r="FE168" s="115"/>
      <c r="FF168" s="115"/>
      <c r="FG168" s="115"/>
      <c r="FH168" s="115"/>
      <c r="FI168" s="115"/>
      <c r="FJ168" s="115"/>
      <c r="FK168" s="115"/>
      <c r="FL168" s="115"/>
      <c r="FM168" s="115"/>
      <c r="FN168" s="115"/>
      <c r="FO168" s="115"/>
      <c r="FP168" s="115"/>
      <c r="FQ168" s="115"/>
      <c r="FR168" s="115"/>
      <c r="FS168" s="115"/>
      <c r="FT168" s="115"/>
      <c r="FU168" s="115"/>
      <c r="FV168" s="115"/>
      <c r="FW168" s="115"/>
      <c r="FX168" s="115"/>
      <c r="FY168" s="115"/>
      <c r="FZ168" s="115"/>
      <c r="GA168" s="115"/>
      <c r="GB168" s="115"/>
      <c r="GC168" s="115"/>
      <c r="GD168" s="115"/>
      <c r="GE168" s="115"/>
      <c r="GF168" s="115"/>
      <c r="GG168" s="115"/>
      <c r="GH168" s="115"/>
      <c r="GI168" s="115"/>
      <c r="GJ168" s="115"/>
      <c r="GK168" s="115"/>
      <c r="GL168" s="115"/>
      <c r="GM168" s="115"/>
      <c r="GN168" s="115"/>
      <c r="GO168" s="115"/>
      <c r="GP168" s="115"/>
      <c r="GQ168" s="115"/>
      <c r="GR168" s="115"/>
      <c r="GS168" s="115"/>
      <c r="GT168" s="115"/>
      <c r="GU168" s="115"/>
      <c r="GV168" s="115"/>
      <c r="GW168" s="115"/>
      <c r="GX168" s="115"/>
      <c r="GY168" s="115"/>
      <c r="GZ168" s="115"/>
      <c r="HA168" s="115"/>
      <c r="HB168" s="115"/>
      <c r="HC168" s="115"/>
      <c r="HD168" s="115"/>
      <c r="HE168" s="115"/>
      <c r="HF168" s="115"/>
      <c r="HG168" s="115"/>
      <c r="HH168" s="115"/>
      <c r="HI168" s="115"/>
      <c r="HJ168" s="115"/>
      <c r="HK168" s="115"/>
      <c r="HL168" s="115"/>
      <c r="HM168" s="115"/>
      <c r="HN168" s="115"/>
      <c r="HO168" s="115"/>
      <c r="HP168" s="115"/>
      <c r="HQ168" s="115"/>
      <c r="HR168" s="115"/>
      <c r="HS168" s="115"/>
      <c r="HT168" s="115"/>
      <c r="HU168" s="115"/>
      <c r="HV168" s="115"/>
      <c r="HW168" s="115"/>
      <c r="HX168" s="115"/>
      <c r="HY168" s="115"/>
      <c r="HZ168" s="115"/>
      <c r="IA168" s="115"/>
      <c r="IB168" s="115"/>
      <c r="IC168" s="115"/>
      <c r="ID168" s="115"/>
      <c r="IE168" s="115"/>
      <c r="IF168" s="115"/>
      <c r="IG168" s="115"/>
      <c r="IH168" s="115"/>
      <c r="II168" s="115"/>
      <c r="IJ168" s="115"/>
      <c r="IK168" s="115"/>
      <c r="IL168" s="115"/>
      <c r="IM168" s="115"/>
      <c r="IN168" s="115"/>
      <c r="IO168" s="115"/>
      <c r="IP168" s="115"/>
      <c r="IQ168" s="115"/>
      <c r="IR168" s="115"/>
      <c r="IS168" s="115"/>
      <c r="IT168" s="115"/>
      <c r="IU168" s="115"/>
      <c r="IV168" s="115"/>
      <c r="IW168" s="115"/>
      <c r="IX168" s="115"/>
      <c r="IY168" s="115"/>
      <c r="IZ168" s="115"/>
    </row>
    <row r="169" spans="1:260" s="20" customFormat="1" x14ac:dyDescent="0.2">
      <c r="A169" s="124">
        <v>43244</v>
      </c>
      <c r="B169" s="103" t="s">
        <v>2643</v>
      </c>
      <c r="C169" s="103" t="s">
        <v>241</v>
      </c>
      <c r="D169" s="103" t="s">
        <v>134</v>
      </c>
      <c r="E169" s="103" t="s">
        <v>398</v>
      </c>
      <c r="F169" s="84"/>
      <c r="G169" s="126">
        <v>2019</v>
      </c>
      <c r="H169" s="125" t="s">
        <v>0</v>
      </c>
      <c r="I169" s="125" t="str">
        <f>LEFT($H169,2)</f>
        <v>LA</v>
      </c>
      <c r="J169" s="125" t="str">
        <f>RIGHT($H169,2)</f>
        <v>LA</v>
      </c>
      <c r="K169" s="212" t="str">
        <f>IF($L169=$M169,L169,CONCATENATE($L169,", ",IF(ISBLANK(N169),"",CONCATENATE(N169,", ")),$M169))</f>
        <v>South Central</v>
      </c>
      <c r="L169" s="125" t="str">
        <f>INDEX('State '!$A$1:$C$62,MATCH($I169,'State '!$B:$B,0),3)</f>
        <v>South Central</v>
      </c>
      <c r="M169" s="125" t="str">
        <f>INDEX('State '!$A$1:$C$62,MATCH($J169,'State '!$B:$B,0),3)</f>
        <v>South Central</v>
      </c>
      <c r="N169" s="125"/>
      <c r="O169" s="87">
        <v>56</v>
      </c>
      <c r="P169" s="87">
        <v>0.3</v>
      </c>
      <c r="Q169" s="87">
        <v>200</v>
      </c>
      <c r="R169" s="126">
        <v>16</v>
      </c>
      <c r="S169" s="125" t="s">
        <v>135</v>
      </c>
      <c r="T169" s="125" t="s">
        <v>390</v>
      </c>
      <c r="U169" s="125" t="s">
        <v>2644</v>
      </c>
      <c r="V169" s="125" t="s">
        <v>2253</v>
      </c>
      <c r="W169" s="103" t="s">
        <v>2645</v>
      </c>
      <c r="X169" s="127"/>
      <c r="Y169" s="128"/>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c r="DW169" s="115"/>
      <c r="DX169" s="115"/>
      <c r="DY169" s="115"/>
      <c r="DZ169" s="115"/>
      <c r="EA169" s="115"/>
      <c r="EB169" s="115"/>
      <c r="EC169" s="115"/>
      <c r="ED169" s="115"/>
      <c r="EE169" s="115"/>
      <c r="EF169" s="115"/>
      <c r="EG169" s="115"/>
      <c r="EH169" s="115"/>
      <c r="EI169" s="115"/>
      <c r="EJ169" s="115"/>
      <c r="EK169" s="115"/>
      <c r="EL169" s="115"/>
      <c r="EM169" s="115"/>
      <c r="EN169" s="115"/>
      <c r="EO169" s="115"/>
      <c r="EP169" s="115"/>
      <c r="EQ169" s="115"/>
      <c r="ER169" s="115"/>
      <c r="ES169" s="115"/>
      <c r="ET169" s="115"/>
      <c r="EU169" s="115"/>
      <c r="EV169" s="115"/>
      <c r="EW169" s="115"/>
      <c r="EX169" s="115"/>
      <c r="EY169" s="115"/>
      <c r="EZ169" s="115"/>
      <c r="FA169" s="115"/>
      <c r="FB169" s="115"/>
      <c r="FC169" s="115"/>
      <c r="FD169" s="115"/>
      <c r="FE169" s="115"/>
      <c r="FF169" s="115"/>
      <c r="FG169" s="115"/>
      <c r="FH169" s="115"/>
      <c r="FI169" s="115"/>
      <c r="FJ169" s="115"/>
      <c r="FK169" s="115"/>
      <c r="FL169" s="115"/>
      <c r="FM169" s="115"/>
      <c r="FN169" s="115"/>
      <c r="FO169" s="115"/>
      <c r="FP169" s="115"/>
      <c r="FQ169" s="115"/>
      <c r="FR169" s="115"/>
      <c r="FS169" s="115"/>
      <c r="FT169" s="115"/>
      <c r="FU169" s="115"/>
      <c r="FV169" s="115"/>
      <c r="FW169" s="115"/>
      <c r="FX169" s="115"/>
      <c r="FY169" s="115"/>
      <c r="FZ169" s="115"/>
      <c r="GA169" s="115"/>
      <c r="GB169" s="115"/>
      <c r="GC169" s="115"/>
      <c r="GD169" s="115"/>
      <c r="GE169" s="115"/>
      <c r="GF169" s="115"/>
      <c r="GG169" s="115"/>
      <c r="GH169" s="115"/>
      <c r="GI169" s="115"/>
      <c r="GJ169" s="115"/>
      <c r="GK169" s="115"/>
      <c r="GL169" s="115"/>
      <c r="GM169" s="115"/>
      <c r="GN169" s="115"/>
      <c r="GO169" s="115"/>
      <c r="GP169" s="115"/>
      <c r="GQ169" s="115"/>
      <c r="GR169" s="115"/>
      <c r="GS169" s="115"/>
      <c r="GT169" s="115"/>
      <c r="GU169" s="115"/>
      <c r="GV169" s="115"/>
      <c r="GW169" s="115"/>
      <c r="GX169" s="115"/>
      <c r="GY169" s="115"/>
      <c r="GZ169" s="115"/>
      <c r="HA169" s="115"/>
      <c r="HB169" s="115"/>
      <c r="HC169" s="115"/>
      <c r="HD169" s="115"/>
      <c r="HE169" s="115"/>
      <c r="HF169" s="115"/>
      <c r="HG169" s="115"/>
      <c r="HH169" s="115"/>
      <c r="HI169" s="115"/>
      <c r="HJ169" s="115"/>
      <c r="HK169" s="115"/>
      <c r="HL169" s="115"/>
      <c r="HM169" s="115"/>
      <c r="HN169" s="115"/>
      <c r="HO169" s="115"/>
      <c r="HP169" s="115"/>
      <c r="HQ169" s="115"/>
      <c r="HR169" s="115"/>
      <c r="HS169" s="115"/>
      <c r="HT169" s="115"/>
      <c r="HU169" s="115"/>
      <c r="HV169" s="115"/>
      <c r="HW169" s="115"/>
      <c r="HX169" s="115"/>
      <c r="HY169" s="115"/>
      <c r="HZ169" s="115"/>
      <c r="IA169" s="115"/>
      <c r="IB169" s="115"/>
      <c r="IC169" s="115"/>
      <c r="ID169" s="115"/>
      <c r="IE169" s="115"/>
      <c r="IF169" s="115"/>
      <c r="IG169" s="115"/>
      <c r="IH169" s="115"/>
      <c r="II169" s="115"/>
      <c r="IJ169" s="115"/>
      <c r="IK169" s="115"/>
      <c r="IL169" s="115"/>
      <c r="IM169" s="115"/>
      <c r="IN169" s="115"/>
      <c r="IO169" s="115"/>
      <c r="IP169" s="115"/>
      <c r="IQ169" s="115"/>
      <c r="IR169" s="115"/>
      <c r="IS169" s="115"/>
      <c r="IT169" s="115"/>
      <c r="IU169" s="115"/>
      <c r="IV169" s="115"/>
      <c r="IW169" s="115"/>
      <c r="IX169" s="115"/>
      <c r="IY169" s="115"/>
      <c r="IZ169" s="115"/>
    </row>
    <row r="170" spans="1:260" x14ac:dyDescent="0.2">
      <c r="A170" s="124">
        <v>43320</v>
      </c>
      <c r="B170" s="103" t="s">
        <v>2736</v>
      </c>
      <c r="C170" s="103" t="s">
        <v>2051</v>
      </c>
      <c r="D170" s="103" t="s">
        <v>137</v>
      </c>
      <c r="E170" s="103" t="s">
        <v>140</v>
      </c>
      <c r="F170" s="84"/>
      <c r="G170" s="126">
        <v>2020</v>
      </c>
      <c r="H170" s="125" t="s">
        <v>6</v>
      </c>
      <c r="I170" s="125" t="str">
        <f>LEFT($H170,2)</f>
        <v>TX</v>
      </c>
      <c r="J170" s="125" t="str">
        <f>RIGHT($H170,2)</f>
        <v>TX</v>
      </c>
      <c r="K170" s="212" t="str">
        <f>IF($L170=$M170,L170,CONCATENATE($L170,", ",IF(ISBLANK(N170),"",CONCATENATE(N170,", ")),$M170))</f>
        <v>South Central</v>
      </c>
      <c r="L170" s="125" t="str">
        <f>INDEX('State '!$A$1:$C$62,MATCH($I170,'State '!$B:$B,0),3)</f>
        <v>South Central</v>
      </c>
      <c r="M170" s="125" t="str">
        <f>INDEX('State '!$A$1:$C$62,MATCH($J170,'State '!$B:$B,0),3)</f>
        <v>South Central</v>
      </c>
      <c r="N170" s="125"/>
      <c r="O170" s="87"/>
      <c r="P170" s="87">
        <v>620</v>
      </c>
      <c r="Q170" s="87">
        <v>2000</v>
      </c>
      <c r="R170" s="126" t="s">
        <v>951</v>
      </c>
      <c r="S170" s="125" t="s">
        <v>139</v>
      </c>
      <c r="T170" s="125" t="s">
        <v>2737</v>
      </c>
      <c r="U170" s="125"/>
      <c r="V170" s="125" t="s">
        <v>2253</v>
      </c>
      <c r="W170" s="103" t="s">
        <v>2738</v>
      </c>
      <c r="X170" s="127"/>
    </row>
    <row r="171" spans="1:260" ht="38.25" x14ac:dyDescent="0.2">
      <c r="A171" s="124">
        <v>43325</v>
      </c>
      <c r="B171" s="104" t="s">
        <v>2773</v>
      </c>
      <c r="C171" s="104" t="s">
        <v>241</v>
      </c>
      <c r="D171" s="104" t="s">
        <v>134</v>
      </c>
      <c r="E171" s="146" t="s">
        <v>138</v>
      </c>
      <c r="F171" s="86"/>
      <c r="G171" s="152">
        <v>2020</v>
      </c>
      <c r="H171" s="125" t="s">
        <v>6</v>
      </c>
      <c r="I171" s="125" t="str">
        <f>LEFT($H171,2)</f>
        <v>TX</v>
      </c>
      <c r="J171" s="125" t="str">
        <f>RIGHT($H171,2)</f>
        <v>TX</v>
      </c>
      <c r="K171" s="212" t="str">
        <f>IF($L171=$M171,L171,CONCATENATE($L171,", ",IF(ISBLANK(N171),"",CONCATENATE(N171,", ")),$M171))</f>
        <v>South Central</v>
      </c>
      <c r="L171" s="125" t="str">
        <f>INDEX('State '!$A$1:$C$62,MATCH($I171,'State '!$B:$B,0),3)</f>
        <v>South Central</v>
      </c>
      <c r="M171" s="125" t="str">
        <f>INDEX('State '!$A$1:$C$62,MATCH($J171,'State '!$B:$B,0),3)</f>
        <v>South Central</v>
      </c>
      <c r="N171" s="125"/>
      <c r="O171" s="153">
        <v>96.177999999999997</v>
      </c>
      <c r="P171" s="148">
        <v>19</v>
      </c>
      <c r="Q171" s="148">
        <v>200</v>
      </c>
      <c r="R171" s="87">
        <v>24</v>
      </c>
      <c r="S171" s="149" t="s">
        <v>135</v>
      </c>
      <c r="T171" s="150" t="s">
        <v>390</v>
      </c>
      <c r="U171" s="151" t="s">
        <v>2775</v>
      </c>
      <c r="V171" s="125" t="s">
        <v>2253</v>
      </c>
      <c r="W171" s="103" t="s">
        <v>2774</v>
      </c>
      <c r="X171" s="127"/>
    </row>
    <row r="172" spans="1:260" ht="38.25" x14ac:dyDescent="0.2">
      <c r="A172" s="159">
        <v>43124</v>
      </c>
      <c r="B172" s="105" t="s">
        <v>2379</v>
      </c>
      <c r="C172" s="105" t="s">
        <v>1792</v>
      </c>
      <c r="D172" s="105" t="s">
        <v>141</v>
      </c>
      <c r="E172" s="105" t="s">
        <v>398</v>
      </c>
      <c r="F172" s="154"/>
      <c r="G172" s="158">
        <v>2018</v>
      </c>
      <c r="H172" s="156" t="s">
        <v>1348</v>
      </c>
      <c r="I172" s="156" t="str">
        <f>LEFT($H172,2)</f>
        <v>IL</v>
      </c>
      <c r="J172" s="156" t="str">
        <f>RIGHT($H172,2)</f>
        <v>WI</v>
      </c>
      <c r="K172" s="212" t="str">
        <f>IF($L172=$M172,L172,CONCATENATE($L172,", ",IF(ISBLANK(N172),"",CONCATENATE(N172,", ")),$M172))</f>
        <v>Midwest</v>
      </c>
      <c r="L172" s="125" t="str">
        <f>INDEX('State '!$A$1:$C$62,MATCH($I172,'State '!$B:$B,0),3)</f>
        <v>Midwest</v>
      </c>
      <c r="M172" s="125" t="str">
        <f>INDEX('State '!$A$1:$C$62,MATCH($J172,'State '!$B:$B,0),3)</f>
        <v>Midwest</v>
      </c>
      <c r="N172" s="125"/>
      <c r="O172" s="157">
        <v>57.7</v>
      </c>
      <c r="P172" s="157">
        <v>0.5</v>
      </c>
      <c r="Q172" s="157">
        <v>231</v>
      </c>
      <c r="R172" s="158">
        <v>24</v>
      </c>
      <c r="S172" s="149" t="s">
        <v>135</v>
      </c>
      <c r="T172" s="150" t="s">
        <v>390</v>
      </c>
      <c r="U172" s="156" t="s">
        <v>2380</v>
      </c>
      <c r="V172" s="125" t="s">
        <v>2376</v>
      </c>
      <c r="W172" s="103"/>
      <c r="X172" s="127"/>
    </row>
    <row r="173" spans="1:260" x14ac:dyDescent="0.2">
      <c r="A173" s="124">
        <v>43199</v>
      </c>
      <c r="B173" s="104" t="s">
        <v>1986</v>
      </c>
      <c r="C173" s="104" t="s">
        <v>206</v>
      </c>
      <c r="D173" s="104" t="s">
        <v>141</v>
      </c>
      <c r="E173" s="146" t="s">
        <v>2280</v>
      </c>
      <c r="F173" s="86"/>
      <c r="G173" s="152"/>
      <c r="H173" s="125" t="s">
        <v>10</v>
      </c>
      <c r="I173" s="125" t="str">
        <f>LEFT($H173,2)</f>
        <v>NY</v>
      </c>
      <c r="J173" s="125" t="str">
        <f>RIGHT($H173,2)</f>
        <v>NY</v>
      </c>
      <c r="K173" s="212" t="str">
        <f>IF($L173=$M173,L173,CONCATENATE($L173,", ",IF(ISBLANK(N173),"",CONCATENATE(N173,", ")),$M173))</f>
        <v>Northeast</v>
      </c>
      <c r="L173" s="125" t="str">
        <f>INDEX('State '!$A$1:$C$62,MATCH($I173,'State '!$B:$B,0),3)</f>
        <v>Northeast</v>
      </c>
      <c r="M173" s="125" t="str">
        <f>INDEX('State '!$A$1:$C$62,MATCH($J173,'State '!$B:$B,0),3)</f>
        <v>Northeast</v>
      </c>
      <c r="N173" s="125"/>
      <c r="O173" s="148">
        <v>75</v>
      </c>
      <c r="P173" s="148">
        <v>0</v>
      </c>
      <c r="Q173" s="148">
        <v>650</v>
      </c>
      <c r="R173" s="87"/>
      <c r="S173" s="149" t="s">
        <v>135</v>
      </c>
      <c r="T173" s="150" t="s">
        <v>390</v>
      </c>
      <c r="U173" s="151" t="s">
        <v>1987</v>
      </c>
      <c r="V173" s="125" t="s">
        <v>2253</v>
      </c>
      <c r="W173" s="103" t="s">
        <v>2556</v>
      </c>
      <c r="X173" s="218" t="s">
        <v>2637</v>
      </c>
    </row>
    <row r="174" spans="1:260" s="20" customFormat="1" x14ac:dyDescent="0.2">
      <c r="A174" s="124"/>
      <c r="B174" s="103"/>
      <c r="C174" s="103"/>
      <c r="D174" s="103"/>
      <c r="E174" s="103"/>
      <c r="F174" s="84"/>
      <c r="G174" s="85"/>
      <c r="H174" s="125"/>
      <c r="I174" s="125" t="str">
        <f>LEFT($H174,2)</f>
        <v/>
      </c>
      <c r="J174" s="125" t="str">
        <f>RIGHT($H174,2)</f>
        <v/>
      </c>
      <c r="K174" s="212"/>
      <c r="L174" s="125"/>
      <c r="M174" s="125"/>
      <c r="N174" s="125"/>
      <c r="O174" s="87"/>
      <c r="P174" s="87"/>
      <c r="Q174" s="87"/>
      <c r="R174" s="126"/>
      <c r="S174" s="125"/>
      <c r="T174" s="125"/>
      <c r="U174" s="125"/>
      <c r="V174" s="125"/>
      <c r="W174" s="125"/>
      <c r="X174" s="127"/>
      <c r="Y174" s="128"/>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c r="DW174" s="115"/>
      <c r="DX174" s="115"/>
      <c r="DY174" s="115"/>
      <c r="DZ174" s="115"/>
      <c r="EA174" s="115"/>
      <c r="EB174" s="115"/>
      <c r="EC174" s="115"/>
      <c r="ED174" s="115"/>
      <c r="EE174" s="115"/>
      <c r="EF174" s="115"/>
      <c r="EG174" s="115"/>
      <c r="EH174" s="115"/>
      <c r="EI174" s="115"/>
      <c r="EJ174" s="115"/>
      <c r="EK174" s="115"/>
      <c r="EL174" s="115"/>
      <c r="EM174" s="115"/>
      <c r="EN174" s="115"/>
      <c r="EO174" s="115"/>
      <c r="EP174" s="115"/>
      <c r="EQ174" s="115"/>
      <c r="ER174" s="115"/>
      <c r="ES174" s="115"/>
      <c r="ET174" s="115"/>
      <c r="EU174" s="115"/>
      <c r="EV174" s="115"/>
      <c r="EW174" s="115"/>
      <c r="EX174" s="115"/>
      <c r="EY174" s="115"/>
      <c r="EZ174" s="115"/>
      <c r="FA174" s="115"/>
      <c r="FB174" s="115"/>
      <c r="FC174" s="115"/>
      <c r="FD174" s="115"/>
      <c r="FE174" s="115"/>
      <c r="FF174" s="115"/>
      <c r="FG174" s="115"/>
      <c r="FH174" s="115"/>
      <c r="FI174" s="115"/>
      <c r="FJ174" s="115"/>
      <c r="FK174" s="115"/>
      <c r="FL174" s="115"/>
      <c r="FM174" s="115"/>
      <c r="FN174" s="115"/>
      <c r="FO174" s="115"/>
      <c r="FP174" s="115"/>
      <c r="FQ174" s="115"/>
      <c r="FR174" s="115"/>
      <c r="FS174" s="115"/>
      <c r="FT174" s="115"/>
      <c r="FU174" s="115"/>
      <c r="FV174" s="115"/>
      <c r="FW174" s="115"/>
      <c r="FX174" s="115"/>
      <c r="FY174" s="115"/>
      <c r="FZ174" s="115"/>
      <c r="GA174" s="115"/>
      <c r="GB174" s="115"/>
      <c r="GC174" s="115"/>
      <c r="GD174" s="115"/>
      <c r="GE174" s="115"/>
      <c r="GF174" s="115"/>
      <c r="GG174" s="115"/>
      <c r="GH174" s="115"/>
      <c r="GI174" s="115"/>
      <c r="GJ174" s="115"/>
      <c r="GK174" s="115"/>
      <c r="GL174" s="115"/>
      <c r="GM174" s="115"/>
      <c r="GN174" s="115"/>
      <c r="GO174" s="115"/>
      <c r="GP174" s="115"/>
      <c r="GQ174" s="115"/>
      <c r="GR174" s="115"/>
      <c r="GS174" s="115"/>
      <c r="GT174" s="115"/>
      <c r="GU174" s="115"/>
      <c r="GV174" s="115"/>
      <c r="GW174" s="115"/>
      <c r="GX174" s="115"/>
      <c r="GY174" s="115"/>
      <c r="GZ174" s="115"/>
      <c r="HA174" s="115"/>
      <c r="HB174" s="115"/>
      <c r="HC174" s="115"/>
      <c r="HD174" s="115"/>
      <c r="HE174" s="115"/>
      <c r="HF174" s="115"/>
      <c r="HG174" s="115"/>
      <c r="HH174" s="115"/>
      <c r="HI174" s="115"/>
      <c r="HJ174" s="115"/>
      <c r="HK174" s="115"/>
      <c r="HL174" s="115"/>
      <c r="HM174" s="115"/>
      <c r="HN174" s="115"/>
      <c r="HO174" s="115"/>
      <c r="HP174" s="115"/>
      <c r="HQ174" s="115"/>
      <c r="HR174" s="115"/>
      <c r="HS174" s="115"/>
      <c r="HT174" s="115"/>
      <c r="HU174" s="115"/>
      <c r="HV174" s="115"/>
      <c r="HW174" s="115"/>
      <c r="HX174" s="115"/>
      <c r="HY174" s="115"/>
      <c r="HZ174" s="115"/>
      <c r="IA174" s="115"/>
      <c r="IB174" s="115"/>
      <c r="IC174" s="115"/>
      <c r="ID174" s="115"/>
      <c r="IE174" s="115"/>
      <c r="IF174" s="115"/>
      <c r="IG174" s="115"/>
      <c r="IH174" s="115"/>
      <c r="II174" s="115"/>
      <c r="IJ174" s="115"/>
      <c r="IK174" s="115"/>
      <c r="IL174" s="115"/>
      <c r="IM174" s="115"/>
      <c r="IN174" s="115"/>
      <c r="IO174" s="115"/>
      <c r="IP174" s="115"/>
      <c r="IQ174" s="115"/>
      <c r="IR174" s="115"/>
      <c r="IS174" s="115"/>
      <c r="IT174" s="115"/>
      <c r="IU174" s="115"/>
      <c r="IV174" s="115"/>
      <c r="IW174" s="115"/>
      <c r="IX174" s="115"/>
      <c r="IY174" s="115"/>
      <c r="IZ174" s="115"/>
    </row>
    <row r="175" spans="1:260" s="20" customFormat="1" x14ac:dyDescent="0.2">
      <c r="A175" s="124"/>
      <c r="B175" s="103"/>
      <c r="C175" s="103"/>
      <c r="D175" s="103"/>
      <c r="E175" s="103"/>
      <c r="F175" s="84"/>
      <c r="G175" s="126"/>
      <c r="H175" s="125"/>
      <c r="I175" s="125" t="str">
        <f>LEFT($H175,2)</f>
        <v/>
      </c>
      <c r="J175" s="125" t="str">
        <f>RIGHT($H175,2)</f>
        <v/>
      </c>
      <c r="K175" s="212"/>
      <c r="L175" s="125"/>
      <c r="M175" s="125"/>
      <c r="N175" s="125"/>
      <c r="O175" s="87"/>
      <c r="P175" s="87"/>
      <c r="Q175" s="87"/>
      <c r="R175" s="126"/>
      <c r="S175" s="125"/>
      <c r="T175" s="125"/>
      <c r="U175" s="125"/>
      <c r="V175" s="125"/>
      <c r="W175" s="125"/>
      <c r="X175" s="127"/>
    </row>
    <row r="176" spans="1:260" s="20" customFormat="1" x14ac:dyDescent="0.2">
      <c r="A176" s="124"/>
      <c r="B176" s="104"/>
      <c r="C176" s="104"/>
      <c r="D176" s="104"/>
      <c r="E176" s="146"/>
      <c r="F176" s="86"/>
      <c r="G176" s="147"/>
      <c r="H176" s="125"/>
      <c r="I176" s="125" t="str">
        <f>LEFT($H176,2)</f>
        <v/>
      </c>
      <c r="J176" s="125" t="str">
        <f>RIGHT($H176,2)</f>
        <v/>
      </c>
      <c r="K176" s="212"/>
      <c r="L176" s="125"/>
      <c r="M176" s="125"/>
      <c r="N176" s="125"/>
      <c r="O176" s="148"/>
      <c r="P176" s="148"/>
      <c r="Q176" s="148"/>
      <c r="R176" s="87"/>
      <c r="S176" s="149"/>
      <c r="T176" s="150"/>
      <c r="U176" s="151"/>
      <c r="V176" s="125"/>
      <c r="W176" s="125"/>
      <c r="X176" s="127"/>
    </row>
    <row r="177" spans="1:260" s="20" customFormat="1" x14ac:dyDescent="0.2">
      <c r="A177" s="124"/>
      <c r="B177" s="103"/>
      <c r="C177" s="103"/>
      <c r="D177" s="103"/>
      <c r="E177" s="103"/>
      <c r="F177" s="84"/>
      <c r="G177" s="126"/>
      <c r="H177" s="125"/>
      <c r="I177" s="125" t="str">
        <f>LEFT($H177,2)</f>
        <v/>
      </c>
      <c r="J177" s="125" t="str">
        <f>RIGHT($H177,2)</f>
        <v/>
      </c>
      <c r="K177" s="212"/>
      <c r="L177" s="125"/>
      <c r="M177" s="125"/>
      <c r="N177" s="125"/>
      <c r="O177" s="87"/>
      <c r="P177" s="87"/>
      <c r="Q177" s="87"/>
      <c r="R177" s="126"/>
      <c r="S177" s="125"/>
      <c r="T177" s="125"/>
      <c r="U177" s="125"/>
      <c r="V177" s="125"/>
      <c r="W177" s="125"/>
      <c r="X177" s="127"/>
      <c r="Y177" s="128"/>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c r="DW177" s="115"/>
      <c r="DX177" s="115"/>
      <c r="DY177" s="115"/>
      <c r="DZ177" s="115"/>
      <c r="EA177" s="115"/>
      <c r="EB177" s="115"/>
      <c r="EC177" s="115"/>
      <c r="ED177" s="115"/>
      <c r="EE177" s="115"/>
      <c r="EF177" s="115"/>
      <c r="EG177" s="115"/>
      <c r="EH177" s="115"/>
      <c r="EI177" s="115"/>
      <c r="EJ177" s="115"/>
      <c r="EK177" s="115"/>
      <c r="EL177" s="115"/>
      <c r="EM177" s="115"/>
      <c r="EN177" s="115"/>
      <c r="EO177" s="115"/>
      <c r="EP177" s="115"/>
      <c r="EQ177" s="115"/>
      <c r="ER177" s="115"/>
      <c r="ES177" s="115"/>
      <c r="ET177" s="115"/>
      <c r="EU177" s="115"/>
      <c r="EV177" s="115"/>
      <c r="EW177" s="115"/>
      <c r="EX177" s="115"/>
      <c r="EY177" s="115"/>
      <c r="EZ177" s="115"/>
      <c r="FA177" s="115"/>
      <c r="FB177" s="115"/>
      <c r="FC177" s="115"/>
      <c r="FD177" s="115"/>
      <c r="FE177" s="115"/>
      <c r="FF177" s="115"/>
      <c r="FG177" s="115"/>
      <c r="FH177" s="115"/>
      <c r="FI177" s="115"/>
      <c r="FJ177" s="115"/>
      <c r="FK177" s="115"/>
      <c r="FL177" s="115"/>
      <c r="FM177" s="115"/>
      <c r="FN177" s="115"/>
      <c r="FO177" s="115"/>
      <c r="FP177" s="115"/>
      <c r="FQ177" s="115"/>
      <c r="FR177" s="115"/>
      <c r="FS177" s="115"/>
      <c r="FT177" s="115"/>
      <c r="FU177" s="115"/>
      <c r="FV177" s="115"/>
      <c r="FW177" s="115"/>
      <c r="FX177" s="115"/>
      <c r="FY177" s="115"/>
      <c r="FZ177" s="115"/>
      <c r="GA177" s="115"/>
      <c r="GB177" s="115"/>
      <c r="GC177" s="115"/>
      <c r="GD177" s="115"/>
      <c r="GE177" s="115"/>
      <c r="GF177" s="115"/>
      <c r="GG177" s="115"/>
      <c r="GH177" s="115"/>
      <c r="GI177" s="115"/>
      <c r="GJ177" s="115"/>
      <c r="GK177" s="115"/>
      <c r="GL177" s="115"/>
      <c r="GM177" s="115"/>
      <c r="GN177" s="115"/>
      <c r="GO177" s="115"/>
      <c r="GP177" s="115"/>
      <c r="GQ177" s="115"/>
      <c r="GR177" s="115"/>
      <c r="GS177" s="115"/>
      <c r="GT177" s="115"/>
      <c r="GU177" s="115"/>
      <c r="GV177" s="115"/>
      <c r="GW177" s="115"/>
      <c r="GX177" s="115"/>
      <c r="GY177" s="115"/>
      <c r="GZ177" s="115"/>
      <c r="HA177" s="115"/>
      <c r="HB177" s="115"/>
      <c r="HC177" s="115"/>
      <c r="HD177" s="115"/>
      <c r="HE177" s="115"/>
      <c r="HF177" s="115"/>
      <c r="HG177" s="115"/>
      <c r="HH177" s="115"/>
      <c r="HI177" s="115"/>
      <c r="HJ177" s="115"/>
      <c r="HK177" s="115"/>
      <c r="HL177" s="115"/>
      <c r="HM177" s="115"/>
      <c r="HN177" s="115"/>
      <c r="HO177" s="115"/>
      <c r="HP177" s="115"/>
      <c r="HQ177" s="115"/>
      <c r="HR177" s="115"/>
      <c r="HS177" s="115"/>
      <c r="HT177" s="115"/>
      <c r="HU177" s="115"/>
      <c r="HV177" s="115"/>
      <c r="HW177" s="115"/>
      <c r="HX177" s="115"/>
      <c r="HY177" s="115"/>
      <c r="HZ177" s="115"/>
      <c r="IA177" s="115"/>
      <c r="IB177" s="115"/>
      <c r="IC177" s="115"/>
      <c r="ID177" s="115"/>
      <c r="IE177" s="115"/>
      <c r="IF177" s="115"/>
      <c r="IG177" s="115"/>
      <c r="IH177" s="115"/>
      <c r="II177" s="115"/>
      <c r="IJ177" s="115"/>
      <c r="IK177" s="115"/>
      <c r="IL177" s="115"/>
      <c r="IM177" s="115"/>
      <c r="IN177" s="115"/>
      <c r="IO177" s="115"/>
      <c r="IP177" s="115"/>
      <c r="IQ177" s="115"/>
      <c r="IR177" s="115"/>
      <c r="IS177" s="115"/>
      <c r="IT177" s="115"/>
      <c r="IU177" s="115"/>
      <c r="IV177" s="115"/>
      <c r="IW177" s="115"/>
      <c r="IX177" s="115"/>
      <c r="IY177" s="115"/>
      <c r="IZ177" s="115"/>
    </row>
    <row r="178" spans="1:260" s="20" customFormat="1" x14ac:dyDescent="0.2">
      <c r="A178" s="124"/>
      <c r="B178" s="103"/>
      <c r="C178" s="103"/>
      <c r="D178" s="103"/>
      <c r="E178" s="103"/>
      <c r="F178" s="84"/>
      <c r="G178" s="126"/>
      <c r="H178" s="125"/>
      <c r="I178" s="125" t="str">
        <f>LEFT($H178,2)</f>
        <v/>
      </c>
      <c r="J178" s="125" t="str">
        <f>RIGHT($H178,2)</f>
        <v/>
      </c>
      <c r="K178" s="212"/>
      <c r="L178" s="125"/>
      <c r="M178" s="125"/>
      <c r="N178" s="125"/>
      <c r="O178" s="87"/>
      <c r="P178" s="87"/>
      <c r="Q178" s="87"/>
      <c r="R178" s="126"/>
      <c r="S178" s="125"/>
      <c r="T178" s="125"/>
      <c r="U178" s="125"/>
      <c r="V178" s="125"/>
      <c r="W178" s="125"/>
      <c r="X178" s="127"/>
      <c r="Y178" s="128"/>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c r="DW178" s="115"/>
      <c r="DX178" s="115"/>
      <c r="DY178" s="115"/>
      <c r="DZ178" s="115"/>
      <c r="EA178" s="115"/>
      <c r="EB178" s="115"/>
      <c r="EC178" s="115"/>
      <c r="ED178" s="115"/>
      <c r="EE178" s="115"/>
      <c r="EF178" s="115"/>
      <c r="EG178" s="115"/>
      <c r="EH178" s="115"/>
      <c r="EI178" s="115"/>
      <c r="EJ178" s="115"/>
      <c r="EK178" s="115"/>
      <c r="EL178" s="115"/>
      <c r="EM178" s="115"/>
      <c r="EN178" s="115"/>
      <c r="EO178" s="115"/>
      <c r="EP178" s="115"/>
      <c r="EQ178" s="115"/>
      <c r="ER178" s="115"/>
      <c r="ES178" s="115"/>
      <c r="ET178" s="115"/>
      <c r="EU178" s="115"/>
      <c r="EV178" s="115"/>
      <c r="EW178" s="115"/>
      <c r="EX178" s="115"/>
      <c r="EY178" s="115"/>
      <c r="EZ178" s="115"/>
      <c r="FA178" s="115"/>
      <c r="FB178" s="115"/>
      <c r="FC178" s="115"/>
      <c r="FD178" s="115"/>
      <c r="FE178" s="115"/>
      <c r="FF178" s="115"/>
      <c r="FG178" s="115"/>
      <c r="FH178" s="115"/>
      <c r="FI178" s="115"/>
      <c r="FJ178" s="115"/>
      <c r="FK178" s="115"/>
      <c r="FL178" s="115"/>
      <c r="FM178" s="115"/>
      <c r="FN178" s="115"/>
      <c r="FO178" s="115"/>
      <c r="FP178" s="115"/>
      <c r="FQ178" s="115"/>
      <c r="FR178" s="115"/>
      <c r="FS178" s="115"/>
      <c r="FT178" s="115"/>
      <c r="FU178" s="115"/>
      <c r="FV178" s="115"/>
      <c r="FW178" s="115"/>
      <c r="FX178" s="115"/>
      <c r="FY178" s="115"/>
      <c r="FZ178" s="115"/>
      <c r="GA178" s="115"/>
      <c r="GB178" s="115"/>
      <c r="GC178" s="115"/>
      <c r="GD178" s="115"/>
      <c r="GE178" s="115"/>
      <c r="GF178" s="115"/>
      <c r="GG178" s="115"/>
      <c r="GH178" s="115"/>
      <c r="GI178" s="115"/>
      <c r="GJ178" s="115"/>
      <c r="GK178" s="115"/>
      <c r="GL178" s="115"/>
      <c r="GM178" s="115"/>
      <c r="GN178" s="115"/>
      <c r="GO178" s="115"/>
      <c r="GP178" s="115"/>
      <c r="GQ178" s="115"/>
      <c r="GR178" s="115"/>
      <c r="GS178" s="115"/>
      <c r="GT178" s="115"/>
      <c r="GU178" s="115"/>
      <c r="GV178" s="115"/>
      <c r="GW178" s="115"/>
      <c r="GX178" s="115"/>
      <c r="GY178" s="115"/>
      <c r="GZ178" s="115"/>
      <c r="HA178" s="115"/>
      <c r="HB178" s="115"/>
      <c r="HC178" s="115"/>
      <c r="HD178" s="115"/>
      <c r="HE178" s="115"/>
      <c r="HF178" s="115"/>
      <c r="HG178" s="115"/>
      <c r="HH178" s="115"/>
      <c r="HI178" s="115"/>
      <c r="HJ178" s="115"/>
      <c r="HK178" s="115"/>
      <c r="HL178" s="115"/>
      <c r="HM178" s="115"/>
      <c r="HN178" s="115"/>
      <c r="HO178" s="115"/>
      <c r="HP178" s="115"/>
      <c r="HQ178" s="115"/>
      <c r="HR178" s="115"/>
      <c r="HS178" s="115"/>
      <c r="HT178" s="115"/>
      <c r="HU178" s="115"/>
      <c r="HV178" s="115"/>
      <c r="HW178" s="115"/>
      <c r="HX178" s="115"/>
      <c r="HY178" s="115"/>
      <c r="HZ178" s="115"/>
      <c r="IA178" s="115"/>
      <c r="IB178" s="115"/>
      <c r="IC178" s="115"/>
      <c r="ID178" s="115"/>
      <c r="IE178" s="115"/>
      <c r="IF178" s="115"/>
      <c r="IG178" s="115"/>
      <c r="IH178" s="115"/>
      <c r="II178" s="115"/>
      <c r="IJ178" s="115"/>
      <c r="IK178" s="115"/>
      <c r="IL178" s="115"/>
      <c r="IM178" s="115"/>
      <c r="IN178" s="115"/>
      <c r="IO178" s="115"/>
      <c r="IP178" s="115"/>
      <c r="IQ178" s="115"/>
      <c r="IR178" s="115"/>
      <c r="IS178" s="115"/>
      <c r="IT178" s="115"/>
      <c r="IU178" s="115"/>
      <c r="IV178" s="115"/>
      <c r="IW178" s="115"/>
      <c r="IX178" s="115"/>
      <c r="IY178" s="115"/>
      <c r="IZ178" s="115"/>
    </row>
    <row r="179" spans="1:260" s="20" customFormat="1" x14ac:dyDescent="0.2">
      <c r="A179" s="124"/>
      <c r="B179" s="103"/>
      <c r="C179" s="103"/>
      <c r="D179" s="103"/>
      <c r="E179" s="103"/>
      <c r="F179" s="84"/>
      <c r="G179" s="126"/>
      <c r="H179" s="125"/>
      <c r="I179" s="125" t="str">
        <f>LEFT($H179,2)</f>
        <v/>
      </c>
      <c r="J179" s="125" t="str">
        <f>RIGHT($H179,2)</f>
        <v/>
      </c>
      <c r="K179" s="212"/>
      <c r="L179" s="125"/>
      <c r="M179" s="125"/>
      <c r="N179" s="125"/>
      <c r="O179" s="87"/>
      <c r="P179" s="87"/>
      <c r="Q179" s="87"/>
      <c r="R179" s="126"/>
      <c r="S179" s="125"/>
      <c r="T179" s="125"/>
      <c r="U179" s="125"/>
      <c r="V179" s="125"/>
      <c r="W179" s="125"/>
      <c r="X179" s="125"/>
      <c r="Y179" s="128"/>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c r="DW179" s="115"/>
      <c r="DX179" s="115"/>
      <c r="DY179" s="115"/>
      <c r="DZ179" s="115"/>
      <c r="EA179" s="115"/>
      <c r="EB179" s="115"/>
      <c r="EC179" s="115"/>
      <c r="ED179" s="115"/>
      <c r="EE179" s="115"/>
      <c r="EF179" s="115"/>
      <c r="EG179" s="115"/>
      <c r="EH179" s="115"/>
      <c r="EI179" s="115"/>
      <c r="EJ179" s="115"/>
      <c r="EK179" s="115"/>
      <c r="EL179" s="115"/>
      <c r="EM179" s="115"/>
      <c r="EN179" s="115"/>
      <c r="EO179" s="115"/>
      <c r="EP179" s="115"/>
      <c r="EQ179" s="115"/>
      <c r="ER179" s="115"/>
      <c r="ES179" s="115"/>
      <c r="ET179" s="115"/>
      <c r="EU179" s="115"/>
      <c r="EV179" s="115"/>
      <c r="EW179" s="115"/>
      <c r="EX179" s="115"/>
      <c r="EY179" s="115"/>
      <c r="EZ179" s="115"/>
      <c r="FA179" s="115"/>
      <c r="FB179" s="115"/>
      <c r="FC179" s="115"/>
      <c r="FD179" s="115"/>
      <c r="FE179" s="115"/>
      <c r="FF179" s="115"/>
      <c r="FG179" s="115"/>
      <c r="FH179" s="115"/>
      <c r="FI179" s="115"/>
      <c r="FJ179" s="115"/>
      <c r="FK179" s="115"/>
      <c r="FL179" s="115"/>
      <c r="FM179" s="115"/>
      <c r="FN179" s="115"/>
      <c r="FO179" s="115"/>
      <c r="FP179" s="115"/>
      <c r="FQ179" s="115"/>
      <c r="FR179" s="115"/>
      <c r="FS179" s="115"/>
      <c r="FT179" s="115"/>
      <c r="FU179" s="115"/>
      <c r="FV179" s="115"/>
      <c r="FW179" s="115"/>
      <c r="FX179" s="115"/>
      <c r="FY179" s="115"/>
      <c r="FZ179" s="115"/>
      <c r="GA179" s="115"/>
      <c r="GB179" s="115"/>
      <c r="GC179" s="115"/>
      <c r="GD179" s="115"/>
      <c r="GE179" s="115"/>
      <c r="GF179" s="115"/>
      <c r="GG179" s="115"/>
      <c r="GH179" s="115"/>
      <c r="GI179" s="115"/>
      <c r="GJ179" s="115"/>
      <c r="GK179" s="115"/>
      <c r="GL179" s="115"/>
      <c r="GM179" s="115"/>
      <c r="GN179" s="115"/>
      <c r="GO179" s="115"/>
      <c r="GP179" s="115"/>
      <c r="GQ179" s="115"/>
      <c r="GR179" s="115"/>
      <c r="GS179" s="115"/>
      <c r="GT179" s="115"/>
      <c r="GU179" s="115"/>
      <c r="GV179" s="115"/>
      <c r="GW179" s="115"/>
      <c r="GX179" s="115"/>
      <c r="GY179" s="115"/>
      <c r="GZ179" s="115"/>
      <c r="HA179" s="115"/>
      <c r="HB179" s="115"/>
      <c r="HC179" s="115"/>
      <c r="HD179" s="115"/>
      <c r="HE179" s="115"/>
      <c r="HF179" s="115"/>
      <c r="HG179" s="115"/>
      <c r="HH179" s="115"/>
      <c r="HI179" s="115"/>
      <c r="HJ179" s="115"/>
      <c r="HK179" s="115"/>
      <c r="HL179" s="115"/>
      <c r="HM179" s="115"/>
      <c r="HN179" s="115"/>
      <c r="HO179" s="115"/>
      <c r="HP179" s="115"/>
      <c r="HQ179" s="115"/>
      <c r="HR179" s="115"/>
      <c r="HS179" s="115"/>
      <c r="HT179" s="115"/>
      <c r="HU179" s="115"/>
      <c r="HV179" s="115"/>
      <c r="HW179" s="115"/>
      <c r="HX179" s="115"/>
      <c r="HY179" s="115"/>
      <c r="HZ179" s="115"/>
      <c r="IA179" s="115"/>
      <c r="IB179" s="115"/>
      <c r="IC179" s="115"/>
      <c r="ID179" s="115"/>
      <c r="IE179" s="115"/>
      <c r="IF179" s="115"/>
      <c r="IG179" s="115"/>
      <c r="IH179" s="115"/>
      <c r="II179" s="115"/>
      <c r="IJ179" s="115"/>
      <c r="IK179" s="115"/>
      <c r="IL179" s="115"/>
      <c r="IM179" s="115"/>
      <c r="IN179" s="115"/>
      <c r="IO179" s="115"/>
      <c r="IP179" s="115"/>
      <c r="IQ179" s="115"/>
      <c r="IR179" s="115"/>
      <c r="IS179" s="115"/>
      <c r="IT179" s="115"/>
      <c r="IU179" s="115"/>
      <c r="IV179" s="115"/>
      <c r="IW179" s="115"/>
      <c r="IX179" s="115"/>
      <c r="IY179" s="115"/>
      <c r="IZ179" s="115"/>
    </row>
    <row r="180" spans="1:260" s="20" customFormat="1" x14ac:dyDescent="0.2">
      <c r="A180" s="124"/>
      <c r="B180" s="104"/>
      <c r="C180" s="104"/>
      <c r="D180" s="104"/>
      <c r="E180" s="146"/>
      <c r="F180" s="86"/>
      <c r="G180" s="147"/>
      <c r="H180" s="125"/>
      <c r="I180" s="125" t="str">
        <f>LEFT($H180,2)</f>
        <v/>
      </c>
      <c r="J180" s="125" t="str">
        <f>RIGHT($H180,2)</f>
        <v/>
      </c>
      <c r="K180" s="212"/>
      <c r="L180" s="125"/>
      <c r="M180" s="125"/>
      <c r="N180" s="125"/>
      <c r="O180" s="148"/>
      <c r="P180" s="148"/>
      <c r="Q180" s="148"/>
      <c r="R180" s="87"/>
      <c r="S180" s="149"/>
      <c r="T180" s="150"/>
      <c r="U180" s="151"/>
      <c r="V180" s="125"/>
      <c r="W180" s="125"/>
      <c r="X180" s="125"/>
      <c r="Y180" s="128"/>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c r="DW180" s="115"/>
      <c r="DX180" s="115"/>
      <c r="DY180" s="115"/>
      <c r="DZ180" s="115"/>
      <c r="EA180" s="115"/>
      <c r="EB180" s="115"/>
      <c r="EC180" s="115"/>
      <c r="ED180" s="115"/>
      <c r="EE180" s="115"/>
      <c r="EF180" s="115"/>
      <c r="EG180" s="115"/>
      <c r="EH180" s="115"/>
      <c r="EI180" s="115"/>
      <c r="EJ180" s="115"/>
      <c r="EK180" s="115"/>
      <c r="EL180" s="115"/>
      <c r="EM180" s="115"/>
      <c r="EN180" s="115"/>
      <c r="EO180" s="115"/>
      <c r="EP180" s="115"/>
      <c r="EQ180" s="115"/>
      <c r="ER180" s="115"/>
      <c r="ES180" s="115"/>
      <c r="ET180" s="115"/>
      <c r="EU180" s="115"/>
      <c r="EV180" s="115"/>
      <c r="EW180" s="115"/>
      <c r="EX180" s="115"/>
      <c r="EY180" s="115"/>
      <c r="EZ180" s="115"/>
      <c r="FA180" s="115"/>
      <c r="FB180" s="115"/>
      <c r="FC180" s="115"/>
      <c r="FD180" s="115"/>
      <c r="FE180" s="115"/>
      <c r="FF180" s="115"/>
      <c r="FG180" s="115"/>
      <c r="FH180" s="115"/>
      <c r="FI180" s="115"/>
      <c r="FJ180" s="115"/>
      <c r="FK180" s="115"/>
      <c r="FL180" s="115"/>
      <c r="FM180" s="115"/>
      <c r="FN180" s="115"/>
      <c r="FO180" s="115"/>
      <c r="FP180" s="115"/>
      <c r="FQ180" s="115"/>
      <c r="FR180" s="115"/>
      <c r="FS180" s="115"/>
      <c r="FT180" s="115"/>
      <c r="FU180" s="115"/>
      <c r="FV180" s="115"/>
      <c r="FW180" s="115"/>
      <c r="FX180" s="115"/>
      <c r="FY180" s="115"/>
      <c r="FZ180" s="115"/>
      <c r="GA180" s="115"/>
      <c r="GB180" s="115"/>
      <c r="GC180" s="115"/>
      <c r="GD180" s="115"/>
      <c r="GE180" s="115"/>
      <c r="GF180" s="115"/>
      <c r="GG180" s="115"/>
      <c r="GH180" s="115"/>
      <c r="GI180" s="115"/>
      <c r="GJ180" s="115"/>
      <c r="GK180" s="115"/>
      <c r="GL180" s="115"/>
      <c r="GM180" s="115"/>
      <c r="GN180" s="115"/>
      <c r="GO180" s="115"/>
      <c r="GP180" s="115"/>
      <c r="GQ180" s="115"/>
      <c r="GR180" s="115"/>
      <c r="GS180" s="115"/>
      <c r="GT180" s="115"/>
      <c r="GU180" s="115"/>
      <c r="GV180" s="115"/>
      <c r="GW180" s="115"/>
      <c r="GX180" s="115"/>
      <c r="GY180" s="115"/>
      <c r="GZ180" s="115"/>
      <c r="HA180" s="115"/>
      <c r="HB180" s="115"/>
      <c r="HC180" s="115"/>
      <c r="HD180" s="115"/>
      <c r="HE180" s="115"/>
      <c r="HF180" s="115"/>
      <c r="HG180" s="115"/>
      <c r="HH180" s="115"/>
      <c r="HI180" s="115"/>
      <c r="HJ180" s="115"/>
      <c r="HK180" s="115"/>
      <c r="HL180" s="115"/>
      <c r="HM180" s="115"/>
      <c r="HN180" s="115"/>
      <c r="HO180" s="115"/>
      <c r="HP180" s="115"/>
      <c r="HQ180" s="115"/>
      <c r="HR180" s="115"/>
      <c r="HS180" s="115"/>
      <c r="HT180" s="115"/>
      <c r="HU180" s="115"/>
      <c r="HV180" s="115"/>
      <c r="HW180" s="115"/>
      <c r="HX180" s="115"/>
      <c r="HY180" s="115"/>
      <c r="HZ180" s="115"/>
      <c r="IA180" s="115"/>
      <c r="IB180" s="115"/>
      <c r="IC180" s="115"/>
      <c r="ID180" s="115"/>
      <c r="IE180" s="115"/>
      <c r="IF180" s="115"/>
      <c r="IG180" s="115"/>
      <c r="IH180" s="115"/>
      <c r="II180" s="115"/>
      <c r="IJ180" s="115"/>
      <c r="IK180" s="115"/>
      <c r="IL180" s="115"/>
      <c r="IM180" s="115"/>
      <c r="IN180" s="115"/>
      <c r="IO180" s="115"/>
      <c r="IP180" s="115"/>
      <c r="IQ180" s="115"/>
      <c r="IR180" s="115"/>
      <c r="IS180" s="115"/>
      <c r="IT180" s="115"/>
      <c r="IU180" s="115"/>
      <c r="IV180" s="115"/>
      <c r="IW180" s="115"/>
      <c r="IX180" s="115"/>
      <c r="IY180" s="115"/>
      <c r="IZ180" s="115"/>
    </row>
    <row r="181" spans="1:260" s="20" customFormat="1" x14ac:dyDescent="0.2">
      <c r="A181" s="124"/>
      <c r="B181" s="103"/>
      <c r="C181" s="103"/>
      <c r="D181" s="103"/>
      <c r="E181" s="103"/>
      <c r="F181" s="84"/>
      <c r="G181" s="126"/>
      <c r="H181" s="125"/>
      <c r="I181" s="125" t="str">
        <f>LEFT($H181,2)</f>
        <v/>
      </c>
      <c r="J181" s="125" t="str">
        <f>RIGHT($H181,2)</f>
        <v/>
      </c>
      <c r="K181" s="212"/>
      <c r="L181" s="125"/>
      <c r="M181" s="125"/>
      <c r="N181" s="125"/>
      <c r="O181" s="87"/>
      <c r="P181" s="87"/>
      <c r="Q181" s="87"/>
      <c r="R181" s="126"/>
      <c r="S181" s="125"/>
      <c r="T181" s="125"/>
      <c r="U181" s="125"/>
      <c r="V181" s="125"/>
      <c r="W181" s="125"/>
      <c r="X181" s="125"/>
      <c r="Y181" s="128"/>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c r="DW181" s="115"/>
      <c r="DX181" s="115"/>
      <c r="DY181" s="115"/>
      <c r="DZ181" s="115"/>
      <c r="EA181" s="115"/>
      <c r="EB181" s="115"/>
      <c r="EC181" s="115"/>
      <c r="ED181" s="115"/>
      <c r="EE181" s="115"/>
      <c r="EF181" s="115"/>
      <c r="EG181" s="115"/>
      <c r="EH181" s="115"/>
      <c r="EI181" s="115"/>
      <c r="EJ181" s="115"/>
      <c r="EK181" s="115"/>
      <c r="EL181" s="115"/>
      <c r="EM181" s="115"/>
      <c r="EN181" s="115"/>
      <c r="EO181" s="115"/>
      <c r="EP181" s="115"/>
      <c r="EQ181" s="115"/>
      <c r="ER181" s="115"/>
      <c r="ES181" s="115"/>
      <c r="ET181" s="115"/>
      <c r="EU181" s="115"/>
      <c r="EV181" s="115"/>
      <c r="EW181" s="115"/>
      <c r="EX181" s="115"/>
      <c r="EY181" s="115"/>
      <c r="EZ181" s="115"/>
      <c r="FA181" s="115"/>
      <c r="FB181" s="115"/>
      <c r="FC181" s="115"/>
      <c r="FD181" s="115"/>
      <c r="FE181" s="115"/>
      <c r="FF181" s="115"/>
      <c r="FG181" s="115"/>
      <c r="FH181" s="115"/>
      <c r="FI181" s="115"/>
      <c r="FJ181" s="115"/>
      <c r="FK181" s="115"/>
      <c r="FL181" s="115"/>
      <c r="FM181" s="115"/>
      <c r="FN181" s="115"/>
      <c r="FO181" s="115"/>
      <c r="FP181" s="115"/>
      <c r="FQ181" s="115"/>
      <c r="FR181" s="115"/>
      <c r="FS181" s="115"/>
      <c r="FT181" s="115"/>
      <c r="FU181" s="115"/>
      <c r="FV181" s="115"/>
      <c r="FW181" s="115"/>
      <c r="FX181" s="115"/>
      <c r="FY181" s="115"/>
      <c r="FZ181" s="115"/>
      <c r="GA181" s="115"/>
      <c r="GB181" s="115"/>
      <c r="GC181" s="115"/>
      <c r="GD181" s="115"/>
      <c r="GE181" s="115"/>
      <c r="GF181" s="115"/>
      <c r="GG181" s="115"/>
      <c r="GH181" s="115"/>
      <c r="GI181" s="115"/>
      <c r="GJ181" s="115"/>
      <c r="GK181" s="115"/>
      <c r="GL181" s="115"/>
      <c r="GM181" s="115"/>
      <c r="GN181" s="115"/>
      <c r="GO181" s="115"/>
      <c r="GP181" s="115"/>
      <c r="GQ181" s="115"/>
      <c r="GR181" s="115"/>
      <c r="GS181" s="115"/>
      <c r="GT181" s="115"/>
      <c r="GU181" s="115"/>
      <c r="GV181" s="115"/>
      <c r="GW181" s="115"/>
      <c r="GX181" s="115"/>
      <c r="GY181" s="115"/>
      <c r="GZ181" s="115"/>
      <c r="HA181" s="115"/>
      <c r="HB181" s="115"/>
      <c r="HC181" s="115"/>
      <c r="HD181" s="115"/>
      <c r="HE181" s="115"/>
      <c r="HF181" s="115"/>
      <c r="HG181" s="115"/>
      <c r="HH181" s="115"/>
      <c r="HI181" s="115"/>
      <c r="HJ181" s="115"/>
      <c r="HK181" s="115"/>
      <c r="HL181" s="115"/>
      <c r="HM181" s="115"/>
      <c r="HN181" s="115"/>
      <c r="HO181" s="115"/>
      <c r="HP181" s="115"/>
      <c r="HQ181" s="115"/>
      <c r="HR181" s="115"/>
      <c r="HS181" s="115"/>
      <c r="HT181" s="115"/>
      <c r="HU181" s="115"/>
      <c r="HV181" s="115"/>
      <c r="HW181" s="115"/>
      <c r="HX181" s="115"/>
      <c r="HY181" s="115"/>
      <c r="HZ181" s="115"/>
      <c r="IA181" s="115"/>
      <c r="IB181" s="115"/>
      <c r="IC181" s="115"/>
      <c r="ID181" s="115"/>
      <c r="IE181" s="115"/>
      <c r="IF181" s="115"/>
      <c r="IG181" s="115"/>
      <c r="IH181" s="115"/>
      <c r="II181" s="115"/>
      <c r="IJ181" s="115"/>
      <c r="IK181" s="115"/>
      <c r="IL181" s="115"/>
      <c r="IM181" s="115"/>
      <c r="IN181" s="115"/>
      <c r="IO181" s="115"/>
      <c r="IP181" s="115"/>
      <c r="IQ181" s="115"/>
      <c r="IR181" s="115"/>
      <c r="IS181" s="115"/>
      <c r="IT181" s="115"/>
      <c r="IU181" s="115"/>
      <c r="IV181" s="115"/>
      <c r="IW181" s="115"/>
      <c r="IX181" s="115"/>
      <c r="IY181" s="115"/>
      <c r="IZ181" s="115"/>
    </row>
    <row r="182" spans="1:260" s="72" customFormat="1" x14ac:dyDescent="0.2">
      <c r="A182" s="124"/>
      <c r="B182" s="103"/>
      <c r="C182" s="103"/>
      <c r="D182" s="103"/>
      <c r="E182" s="103"/>
      <c r="F182" s="84"/>
      <c r="G182" s="126"/>
      <c r="H182" s="125"/>
      <c r="I182" s="125" t="str">
        <f>LEFT($H182,2)</f>
        <v/>
      </c>
      <c r="J182" s="125" t="str">
        <f>RIGHT($H182,2)</f>
        <v/>
      </c>
      <c r="K182" s="212"/>
      <c r="L182" s="125"/>
      <c r="M182" s="125"/>
      <c r="N182" s="125"/>
      <c r="O182" s="87"/>
      <c r="P182" s="87"/>
      <c r="Q182" s="87"/>
      <c r="R182" s="126"/>
      <c r="S182" s="125"/>
      <c r="T182" s="125"/>
      <c r="U182" s="125"/>
      <c r="V182" s="125"/>
      <c r="W182" s="125"/>
      <c r="X182" s="125"/>
      <c r="Y182" s="132"/>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133"/>
      <c r="AU182" s="133"/>
      <c r="AV182" s="133"/>
      <c r="AW182" s="133"/>
      <c r="AX182" s="133"/>
      <c r="AY182" s="133"/>
      <c r="AZ182" s="133"/>
      <c r="BA182" s="133"/>
      <c r="BB182" s="133"/>
      <c r="BC182" s="133"/>
      <c r="BD182" s="133"/>
      <c r="BE182" s="133"/>
      <c r="BF182" s="133"/>
      <c r="BG182" s="133"/>
      <c r="BH182" s="133"/>
      <c r="BI182" s="133"/>
      <c r="BJ182" s="133"/>
      <c r="BK182" s="133"/>
      <c r="BL182" s="133"/>
      <c r="BM182" s="133"/>
      <c r="BN182" s="133"/>
      <c r="BO182" s="133"/>
      <c r="BP182" s="133"/>
      <c r="BQ182" s="133"/>
      <c r="BR182" s="133"/>
      <c r="BS182" s="133"/>
      <c r="BT182" s="133"/>
      <c r="BU182" s="133"/>
      <c r="BV182" s="133"/>
      <c r="BW182" s="133"/>
      <c r="BX182" s="133"/>
      <c r="BY182" s="133"/>
      <c r="BZ182" s="133"/>
      <c r="CA182" s="133"/>
      <c r="CB182" s="133"/>
      <c r="CC182" s="133"/>
      <c r="CD182" s="133"/>
      <c r="CE182" s="133"/>
      <c r="CF182" s="133"/>
      <c r="CG182" s="133"/>
      <c r="CH182" s="133"/>
      <c r="CI182" s="133"/>
      <c r="CJ182" s="133"/>
      <c r="CK182" s="133"/>
      <c r="CL182" s="133"/>
      <c r="CM182" s="133"/>
      <c r="CN182" s="133"/>
      <c r="CO182" s="133"/>
      <c r="CP182" s="133"/>
      <c r="CQ182" s="133"/>
      <c r="CR182" s="133"/>
      <c r="CS182" s="133"/>
      <c r="CT182" s="133"/>
      <c r="CU182" s="133"/>
      <c r="CV182" s="133"/>
      <c r="CW182" s="133"/>
      <c r="CX182" s="133"/>
      <c r="CY182" s="133"/>
      <c r="CZ182" s="133"/>
      <c r="DA182" s="133"/>
      <c r="DB182" s="133"/>
      <c r="DC182" s="133"/>
      <c r="DD182" s="133"/>
      <c r="DE182" s="133"/>
      <c r="DF182" s="133"/>
      <c r="DG182" s="133"/>
      <c r="DH182" s="133"/>
      <c r="DI182" s="133"/>
      <c r="DJ182" s="133"/>
      <c r="DK182" s="133"/>
      <c r="DL182" s="133"/>
      <c r="DM182" s="133"/>
      <c r="DN182" s="133"/>
      <c r="DO182" s="133"/>
      <c r="DP182" s="133"/>
      <c r="DQ182" s="133"/>
      <c r="DR182" s="133"/>
      <c r="DS182" s="133"/>
      <c r="DT182" s="133"/>
      <c r="DU182" s="133"/>
      <c r="DV182" s="133"/>
      <c r="DW182" s="133"/>
      <c r="DX182" s="133"/>
      <c r="DY182" s="133"/>
      <c r="DZ182" s="133"/>
      <c r="EA182" s="133"/>
      <c r="EB182" s="133"/>
      <c r="EC182" s="133"/>
      <c r="ED182" s="133"/>
      <c r="EE182" s="133"/>
      <c r="EF182" s="133"/>
      <c r="EG182" s="133"/>
      <c r="EH182" s="133"/>
      <c r="EI182" s="133"/>
      <c r="EJ182" s="133"/>
      <c r="EK182" s="133"/>
      <c r="EL182" s="133"/>
      <c r="EM182" s="133"/>
      <c r="EN182" s="133"/>
      <c r="EO182" s="133"/>
      <c r="EP182" s="133"/>
      <c r="EQ182" s="133"/>
      <c r="ER182" s="133"/>
      <c r="ES182" s="133"/>
      <c r="ET182" s="133"/>
      <c r="EU182" s="133"/>
      <c r="EV182" s="133"/>
      <c r="EW182" s="133"/>
      <c r="EX182" s="133"/>
      <c r="EY182" s="133"/>
      <c r="EZ182" s="133"/>
      <c r="FA182" s="133"/>
      <c r="FB182" s="133"/>
      <c r="FC182" s="133"/>
      <c r="FD182" s="133"/>
      <c r="FE182" s="133"/>
      <c r="FF182" s="133"/>
      <c r="FG182" s="133"/>
      <c r="FH182" s="133"/>
      <c r="FI182" s="133"/>
      <c r="FJ182" s="133"/>
      <c r="FK182" s="133"/>
      <c r="FL182" s="133"/>
      <c r="FM182" s="133"/>
      <c r="FN182" s="133"/>
      <c r="FO182" s="133"/>
      <c r="FP182" s="133"/>
      <c r="FQ182" s="133"/>
      <c r="FR182" s="133"/>
      <c r="FS182" s="133"/>
      <c r="FT182" s="133"/>
      <c r="FU182" s="133"/>
      <c r="FV182" s="133"/>
      <c r="FW182" s="133"/>
      <c r="FX182" s="133"/>
      <c r="FY182" s="133"/>
      <c r="FZ182" s="133"/>
      <c r="GA182" s="133"/>
      <c r="GB182" s="133"/>
      <c r="GC182" s="133"/>
      <c r="GD182" s="133"/>
      <c r="GE182" s="133"/>
      <c r="GF182" s="133"/>
      <c r="GG182" s="133"/>
      <c r="GH182" s="133"/>
      <c r="GI182" s="133"/>
      <c r="GJ182" s="133"/>
      <c r="GK182" s="133"/>
      <c r="GL182" s="133"/>
      <c r="GM182" s="133"/>
      <c r="GN182" s="133"/>
      <c r="GO182" s="133"/>
      <c r="GP182" s="133"/>
      <c r="GQ182" s="133"/>
      <c r="GR182" s="133"/>
      <c r="GS182" s="133"/>
      <c r="GT182" s="133"/>
      <c r="GU182" s="133"/>
      <c r="GV182" s="133"/>
      <c r="GW182" s="133"/>
      <c r="GX182" s="133"/>
      <c r="GY182" s="133"/>
      <c r="GZ182" s="133"/>
      <c r="HA182" s="133"/>
      <c r="HB182" s="133"/>
      <c r="HC182" s="133"/>
      <c r="HD182" s="133"/>
      <c r="HE182" s="133"/>
      <c r="HF182" s="133"/>
      <c r="HG182" s="133"/>
      <c r="HH182" s="133"/>
      <c r="HI182" s="133"/>
      <c r="HJ182" s="133"/>
      <c r="HK182" s="133"/>
      <c r="HL182" s="133"/>
      <c r="HM182" s="133"/>
      <c r="HN182" s="133"/>
      <c r="HO182" s="133"/>
      <c r="HP182" s="133"/>
      <c r="HQ182" s="133"/>
      <c r="HR182" s="133"/>
      <c r="HS182" s="133"/>
      <c r="HT182" s="133"/>
      <c r="HU182" s="133"/>
      <c r="HV182" s="133"/>
      <c r="HW182" s="133"/>
      <c r="HX182" s="133"/>
      <c r="HY182" s="133"/>
      <c r="HZ182" s="133"/>
      <c r="IA182" s="133"/>
      <c r="IB182" s="133"/>
      <c r="IC182" s="133"/>
      <c r="ID182" s="133"/>
      <c r="IE182" s="133"/>
      <c r="IF182" s="133"/>
      <c r="IG182" s="133"/>
      <c r="IH182" s="133"/>
      <c r="II182" s="133"/>
      <c r="IJ182" s="133"/>
      <c r="IK182" s="133"/>
      <c r="IL182" s="133"/>
      <c r="IM182" s="133"/>
      <c r="IN182" s="133"/>
      <c r="IO182" s="133"/>
      <c r="IP182" s="133"/>
      <c r="IQ182" s="133"/>
      <c r="IR182" s="133"/>
      <c r="IS182" s="133"/>
      <c r="IT182" s="133"/>
      <c r="IU182" s="133"/>
      <c r="IV182" s="133"/>
      <c r="IW182" s="133"/>
      <c r="IX182" s="133"/>
      <c r="IY182" s="133"/>
      <c r="IZ182" s="133"/>
    </row>
    <row r="183" spans="1:260" x14ac:dyDescent="0.2">
      <c r="A183" s="124"/>
      <c r="B183" s="104"/>
      <c r="C183" s="104"/>
      <c r="D183" s="104"/>
      <c r="E183" s="146"/>
      <c r="F183" s="86"/>
      <c r="G183" s="147"/>
      <c r="H183" s="125"/>
      <c r="I183" s="125" t="str">
        <f>LEFT($H183,2)</f>
        <v/>
      </c>
      <c r="J183" s="125" t="str">
        <f>RIGHT($H183,2)</f>
        <v/>
      </c>
      <c r="K183" s="212"/>
      <c r="L183" s="125"/>
      <c r="M183" s="125"/>
      <c r="N183" s="125"/>
      <c r="O183" s="148"/>
      <c r="P183" s="148"/>
      <c r="Q183" s="148"/>
      <c r="R183" s="87"/>
      <c r="S183" s="149"/>
      <c r="T183" s="150"/>
      <c r="U183" s="151"/>
      <c r="V183" s="125"/>
      <c r="W183" s="125"/>
      <c r="X183" s="125"/>
      <c r="Y183" s="115"/>
    </row>
    <row r="184" spans="1:260" x14ac:dyDescent="0.2">
      <c r="A184" s="124"/>
      <c r="B184" s="104"/>
      <c r="C184" s="104"/>
      <c r="D184" s="104"/>
      <c r="E184" s="146"/>
      <c r="F184" s="86"/>
      <c r="G184" s="152"/>
      <c r="H184" s="125"/>
      <c r="I184" s="125" t="str">
        <f>LEFT($H184,2)</f>
        <v/>
      </c>
      <c r="J184" s="125" t="str">
        <f>RIGHT($H184,2)</f>
        <v/>
      </c>
      <c r="K184" s="212"/>
      <c r="L184" s="125"/>
      <c r="M184" s="125"/>
      <c r="N184" s="125"/>
      <c r="O184" s="148"/>
      <c r="P184" s="148"/>
      <c r="Q184" s="148"/>
      <c r="R184" s="87"/>
      <c r="S184" s="149"/>
      <c r="T184" s="150"/>
      <c r="U184" s="151"/>
      <c r="V184" s="125"/>
      <c r="W184" s="125"/>
      <c r="X184" s="125"/>
    </row>
    <row r="185" spans="1:260" x14ac:dyDescent="0.2">
      <c r="A185" s="124"/>
      <c r="B185" s="104"/>
      <c r="C185" s="104"/>
      <c r="D185" s="104"/>
      <c r="E185" s="146"/>
      <c r="F185" s="86"/>
      <c r="G185" s="152"/>
      <c r="H185" s="125"/>
      <c r="I185" s="125" t="str">
        <f>LEFT($H185,2)</f>
        <v/>
      </c>
      <c r="J185" s="125" t="str">
        <f>RIGHT($H185,2)</f>
        <v/>
      </c>
      <c r="K185" s="212"/>
      <c r="L185" s="125"/>
      <c r="M185" s="125"/>
      <c r="N185" s="125"/>
      <c r="O185" s="148"/>
      <c r="P185" s="148"/>
      <c r="Q185" s="148"/>
      <c r="R185" s="87"/>
      <c r="S185" s="149"/>
      <c r="T185" s="150"/>
      <c r="U185" s="151"/>
      <c r="V185" s="125"/>
      <c r="W185" s="125"/>
      <c r="X185" s="125"/>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c r="FM185" s="20"/>
      <c r="FN185" s="20"/>
      <c r="FO185" s="20"/>
      <c r="FP185" s="20"/>
      <c r="FQ185" s="20"/>
      <c r="FR185" s="20"/>
      <c r="FS185" s="20"/>
      <c r="FT185" s="20"/>
      <c r="FU185" s="20"/>
      <c r="FV185" s="20"/>
      <c r="FW185" s="20"/>
      <c r="FX185" s="20"/>
      <c r="FY185" s="20"/>
      <c r="FZ185" s="20"/>
      <c r="GA185" s="20"/>
      <c r="GB185" s="20"/>
      <c r="GC185" s="20"/>
      <c r="GD185" s="20"/>
      <c r="GE185" s="20"/>
      <c r="GF185" s="20"/>
      <c r="GG185" s="20"/>
      <c r="GH185" s="20"/>
      <c r="GI185" s="20"/>
      <c r="GJ185" s="20"/>
      <c r="GK185" s="20"/>
      <c r="GL185" s="20"/>
      <c r="GM185" s="20"/>
      <c r="GN185" s="20"/>
      <c r="GO185" s="20"/>
      <c r="GP185" s="20"/>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c r="HZ185" s="20"/>
      <c r="IA185" s="20"/>
      <c r="IB185" s="20"/>
      <c r="IC185" s="20"/>
      <c r="ID185" s="20"/>
      <c r="IE185" s="20"/>
      <c r="IF185" s="20"/>
      <c r="IG185" s="20"/>
      <c r="IH185" s="20"/>
      <c r="II185" s="20"/>
      <c r="IJ185" s="20"/>
      <c r="IK185" s="20"/>
      <c r="IL185" s="20"/>
      <c r="IM185" s="20"/>
      <c r="IN185" s="20"/>
      <c r="IO185" s="20"/>
      <c r="IP185" s="20"/>
      <c r="IQ185" s="20"/>
      <c r="IR185" s="20"/>
      <c r="IS185" s="20"/>
      <c r="IT185" s="20"/>
      <c r="IU185" s="20"/>
      <c r="IV185" s="20"/>
      <c r="IW185" s="20"/>
      <c r="IX185" s="20"/>
      <c r="IY185" s="20"/>
      <c r="IZ185" s="20"/>
    </row>
    <row r="186" spans="1:260" x14ac:dyDescent="0.2">
      <c r="A186" s="124"/>
      <c r="B186" s="103"/>
      <c r="C186" s="103"/>
      <c r="D186" s="103"/>
      <c r="E186" s="103"/>
      <c r="F186" s="84"/>
      <c r="G186" s="126"/>
      <c r="H186" s="125"/>
      <c r="I186" s="125" t="str">
        <f>LEFT($H186,2)</f>
        <v/>
      </c>
      <c r="J186" s="125" t="str">
        <f>RIGHT($H186,2)</f>
        <v/>
      </c>
      <c r="K186" s="212"/>
      <c r="L186" s="125"/>
      <c r="M186" s="125"/>
      <c r="N186" s="125"/>
      <c r="O186" s="87"/>
      <c r="P186" s="87"/>
      <c r="Q186" s="87"/>
      <c r="R186" s="126"/>
      <c r="S186" s="125"/>
      <c r="T186" s="125"/>
      <c r="U186" s="125"/>
      <c r="V186" s="125"/>
      <c r="W186" s="125"/>
      <c r="X186" s="125"/>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c r="IV186" s="20"/>
      <c r="IW186" s="20"/>
      <c r="IX186" s="20"/>
      <c r="IY186" s="20"/>
      <c r="IZ186" s="20"/>
    </row>
    <row r="187" spans="1:260" x14ac:dyDescent="0.2">
      <c r="A187" s="124"/>
      <c r="B187" s="104"/>
      <c r="C187" s="104"/>
      <c r="D187" s="104"/>
      <c r="E187" s="146"/>
      <c r="F187" s="86"/>
      <c r="G187" s="147"/>
      <c r="H187" s="125"/>
      <c r="I187" s="125" t="str">
        <f>LEFT($H187,2)</f>
        <v/>
      </c>
      <c r="J187" s="125" t="str">
        <f>RIGHT($H187,2)</f>
        <v/>
      </c>
      <c r="K187" s="212"/>
      <c r="L187" s="125"/>
      <c r="M187" s="125"/>
      <c r="N187" s="125"/>
      <c r="O187" s="153"/>
      <c r="P187" s="148"/>
      <c r="Q187" s="148"/>
      <c r="R187" s="87"/>
      <c r="S187" s="149"/>
      <c r="T187" s="150"/>
      <c r="U187" s="151"/>
      <c r="V187" s="125"/>
      <c r="W187" s="125"/>
      <c r="X187" s="125"/>
    </row>
    <row r="188" spans="1:260" x14ac:dyDescent="0.2">
      <c r="A188" s="124"/>
      <c r="B188" s="103"/>
      <c r="C188" s="103"/>
      <c r="D188" s="103"/>
      <c r="E188" s="103"/>
      <c r="F188" s="84"/>
      <c r="G188" s="126"/>
      <c r="H188" s="125"/>
      <c r="I188" s="125" t="str">
        <f>LEFT($H188,2)</f>
        <v/>
      </c>
      <c r="J188" s="125" t="str">
        <f>RIGHT($H188,2)</f>
        <v/>
      </c>
      <c r="K188" s="212"/>
      <c r="L188" s="125"/>
      <c r="M188" s="125"/>
      <c r="N188" s="125"/>
      <c r="O188" s="87"/>
      <c r="P188" s="87"/>
      <c r="Q188" s="87"/>
      <c r="R188" s="126"/>
      <c r="S188" s="125"/>
      <c r="T188" s="125"/>
      <c r="U188" s="125"/>
      <c r="V188" s="125"/>
      <c r="W188" s="125"/>
      <c r="X188" s="125"/>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c r="IW188" s="20"/>
      <c r="IX188" s="20"/>
      <c r="IY188" s="20"/>
      <c r="IZ188" s="20"/>
    </row>
    <row r="189" spans="1:260" x14ac:dyDescent="0.2">
      <c r="A189" s="124"/>
      <c r="B189" s="103"/>
      <c r="C189" s="103"/>
      <c r="D189" s="103"/>
      <c r="E189" s="103"/>
      <c r="F189" s="84"/>
      <c r="G189" s="126"/>
      <c r="H189" s="125"/>
      <c r="I189" s="125" t="str">
        <f>LEFT($H189,2)</f>
        <v/>
      </c>
      <c r="J189" s="125" t="str">
        <f>RIGHT($H189,2)</f>
        <v/>
      </c>
      <c r="K189" s="212"/>
      <c r="L189" s="125"/>
      <c r="M189" s="125"/>
      <c r="N189" s="125"/>
      <c r="O189" s="87"/>
      <c r="P189" s="87"/>
      <c r="Q189" s="87"/>
      <c r="R189" s="126"/>
      <c r="S189" s="125"/>
      <c r="T189" s="125"/>
      <c r="U189" s="125"/>
      <c r="V189" s="125"/>
      <c r="W189" s="125"/>
      <c r="X189" s="125"/>
    </row>
    <row r="190" spans="1:260" x14ac:dyDescent="0.2">
      <c r="A190" s="124"/>
      <c r="B190" s="103"/>
      <c r="C190" s="103"/>
      <c r="D190" s="103"/>
      <c r="E190" s="103"/>
      <c r="F190" s="84"/>
      <c r="G190" s="85"/>
      <c r="H190" s="125"/>
      <c r="I190" s="125" t="str">
        <f>LEFT($H190,2)</f>
        <v/>
      </c>
      <c r="J190" s="125" t="str">
        <f>RIGHT($H190,2)</f>
        <v/>
      </c>
      <c r="K190" s="212"/>
      <c r="L190" s="125"/>
      <c r="M190" s="125"/>
      <c r="N190" s="125"/>
      <c r="O190" s="87"/>
      <c r="P190" s="87"/>
      <c r="Q190" s="87"/>
      <c r="R190" s="126"/>
      <c r="S190" s="125"/>
      <c r="T190" s="125"/>
      <c r="U190" s="125"/>
      <c r="V190" s="125"/>
      <c r="W190" s="125"/>
      <c r="X190" s="125"/>
    </row>
    <row r="191" spans="1:260" s="20" customFormat="1" x14ac:dyDescent="0.2">
      <c r="A191" s="124"/>
      <c r="B191" s="103"/>
      <c r="C191" s="103"/>
      <c r="D191" s="103"/>
      <c r="E191" s="103"/>
      <c r="F191" s="84"/>
      <c r="G191" s="85"/>
      <c r="H191" s="125"/>
      <c r="I191" s="125" t="str">
        <f>LEFT($H191,2)</f>
        <v/>
      </c>
      <c r="J191" s="125" t="str">
        <f>RIGHT($H191,2)</f>
        <v/>
      </c>
      <c r="K191" s="212"/>
      <c r="L191" s="125"/>
      <c r="M191" s="125"/>
      <c r="N191" s="125"/>
      <c r="O191" s="87"/>
      <c r="P191" s="87"/>
      <c r="Q191" s="87"/>
      <c r="R191" s="126"/>
      <c r="S191" s="125"/>
      <c r="T191" s="125"/>
      <c r="U191" s="125"/>
      <c r="V191" s="125"/>
      <c r="W191" s="125"/>
      <c r="X191" s="125"/>
    </row>
    <row r="192" spans="1:260" x14ac:dyDescent="0.2">
      <c r="A192" s="124"/>
      <c r="B192" s="104"/>
      <c r="C192" s="104"/>
      <c r="D192" s="104"/>
      <c r="E192" s="146"/>
      <c r="F192" s="86"/>
      <c r="G192" s="152"/>
      <c r="H192" s="125"/>
      <c r="I192" s="125" t="str">
        <f>LEFT($H192,2)</f>
        <v/>
      </c>
      <c r="J192" s="125" t="str">
        <f>RIGHT($H192,2)</f>
        <v/>
      </c>
      <c r="K192" s="212"/>
      <c r="L192" s="125"/>
      <c r="M192" s="125"/>
      <c r="N192" s="125"/>
      <c r="O192" s="148"/>
      <c r="P192" s="148"/>
      <c r="Q192" s="148"/>
      <c r="R192" s="87"/>
      <c r="S192" s="149"/>
      <c r="T192" s="150"/>
      <c r="U192" s="151"/>
      <c r="V192" s="125"/>
      <c r="W192" s="125"/>
      <c r="X192" s="125"/>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c r="IV192" s="20"/>
      <c r="IW192" s="20"/>
      <c r="IX192" s="20"/>
      <c r="IY192" s="20"/>
      <c r="IZ192" s="20"/>
    </row>
    <row r="193" spans="1:260" s="20" customFormat="1" x14ac:dyDescent="0.2">
      <c r="A193" s="124"/>
      <c r="B193" s="104"/>
      <c r="C193" s="104"/>
      <c r="D193" s="104"/>
      <c r="E193" s="146"/>
      <c r="F193" s="86"/>
      <c r="G193" s="152"/>
      <c r="H193" s="125"/>
      <c r="I193" s="125" t="str">
        <f>LEFT($H193,2)</f>
        <v/>
      </c>
      <c r="J193" s="125" t="str">
        <f>RIGHT($H193,2)</f>
        <v/>
      </c>
      <c r="K193" s="212"/>
      <c r="L193" s="125"/>
      <c r="M193" s="125"/>
      <c r="N193" s="125"/>
      <c r="O193" s="148"/>
      <c r="P193" s="148"/>
      <c r="Q193" s="148"/>
      <c r="R193" s="87"/>
      <c r="S193" s="149"/>
      <c r="T193" s="150"/>
      <c r="U193" s="151"/>
      <c r="V193" s="125"/>
      <c r="W193" s="125"/>
      <c r="X193" s="125"/>
      <c r="Y193" s="128"/>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c r="DW193" s="115"/>
      <c r="DX193" s="115"/>
      <c r="DY193" s="115"/>
      <c r="DZ193" s="115"/>
      <c r="EA193" s="115"/>
      <c r="EB193" s="115"/>
      <c r="EC193" s="115"/>
      <c r="ED193" s="115"/>
      <c r="EE193" s="115"/>
      <c r="EF193" s="115"/>
      <c r="EG193" s="115"/>
      <c r="EH193" s="115"/>
      <c r="EI193" s="115"/>
      <c r="EJ193" s="115"/>
      <c r="EK193" s="115"/>
      <c r="EL193" s="115"/>
      <c r="EM193" s="115"/>
      <c r="EN193" s="115"/>
      <c r="EO193" s="115"/>
      <c r="EP193" s="115"/>
      <c r="EQ193" s="115"/>
      <c r="ER193" s="115"/>
      <c r="ES193" s="115"/>
      <c r="ET193" s="115"/>
      <c r="EU193" s="115"/>
      <c r="EV193" s="115"/>
      <c r="EW193" s="115"/>
      <c r="EX193" s="115"/>
      <c r="EY193" s="115"/>
      <c r="EZ193" s="115"/>
      <c r="FA193" s="115"/>
      <c r="FB193" s="115"/>
      <c r="FC193" s="115"/>
      <c r="FD193" s="115"/>
      <c r="FE193" s="115"/>
      <c r="FF193" s="115"/>
      <c r="FG193" s="115"/>
      <c r="FH193" s="115"/>
      <c r="FI193" s="115"/>
      <c r="FJ193" s="115"/>
      <c r="FK193" s="115"/>
      <c r="FL193" s="115"/>
      <c r="FM193" s="115"/>
      <c r="FN193" s="115"/>
      <c r="FO193" s="115"/>
      <c r="FP193" s="115"/>
      <c r="FQ193" s="115"/>
      <c r="FR193" s="115"/>
      <c r="FS193" s="115"/>
      <c r="FT193" s="115"/>
      <c r="FU193" s="115"/>
      <c r="FV193" s="115"/>
      <c r="FW193" s="115"/>
      <c r="FX193" s="115"/>
      <c r="FY193" s="115"/>
      <c r="FZ193" s="115"/>
      <c r="GA193" s="115"/>
      <c r="GB193" s="115"/>
      <c r="GC193" s="115"/>
      <c r="GD193" s="115"/>
      <c r="GE193" s="115"/>
      <c r="GF193" s="115"/>
      <c r="GG193" s="115"/>
      <c r="GH193" s="115"/>
      <c r="GI193" s="115"/>
      <c r="GJ193" s="115"/>
      <c r="GK193" s="115"/>
      <c r="GL193" s="115"/>
      <c r="GM193" s="115"/>
      <c r="GN193" s="115"/>
      <c r="GO193" s="115"/>
      <c r="GP193" s="115"/>
      <c r="GQ193" s="115"/>
      <c r="GR193" s="115"/>
      <c r="GS193" s="115"/>
      <c r="GT193" s="115"/>
      <c r="GU193" s="115"/>
      <c r="GV193" s="115"/>
      <c r="GW193" s="115"/>
      <c r="GX193" s="115"/>
      <c r="GY193" s="115"/>
      <c r="GZ193" s="115"/>
      <c r="HA193" s="115"/>
      <c r="HB193" s="115"/>
      <c r="HC193" s="115"/>
      <c r="HD193" s="115"/>
      <c r="HE193" s="115"/>
      <c r="HF193" s="115"/>
      <c r="HG193" s="115"/>
      <c r="HH193" s="115"/>
      <c r="HI193" s="115"/>
      <c r="HJ193" s="115"/>
      <c r="HK193" s="115"/>
      <c r="HL193" s="115"/>
      <c r="HM193" s="115"/>
      <c r="HN193" s="115"/>
      <c r="HO193" s="115"/>
      <c r="HP193" s="115"/>
      <c r="HQ193" s="115"/>
      <c r="HR193" s="115"/>
      <c r="HS193" s="115"/>
      <c r="HT193" s="115"/>
      <c r="HU193" s="115"/>
      <c r="HV193" s="115"/>
      <c r="HW193" s="115"/>
      <c r="HX193" s="115"/>
      <c r="HY193" s="115"/>
      <c r="HZ193" s="115"/>
      <c r="IA193" s="115"/>
      <c r="IB193" s="115"/>
      <c r="IC193" s="115"/>
      <c r="ID193" s="115"/>
      <c r="IE193" s="115"/>
      <c r="IF193" s="115"/>
      <c r="IG193" s="115"/>
      <c r="IH193" s="115"/>
      <c r="II193" s="115"/>
      <c r="IJ193" s="115"/>
      <c r="IK193" s="115"/>
      <c r="IL193" s="115"/>
      <c r="IM193" s="115"/>
      <c r="IN193" s="115"/>
      <c r="IO193" s="115"/>
      <c r="IP193" s="115"/>
      <c r="IQ193" s="115"/>
      <c r="IR193" s="115"/>
      <c r="IS193" s="115"/>
      <c r="IT193" s="115"/>
      <c r="IU193" s="115"/>
      <c r="IV193" s="115"/>
      <c r="IW193" s="115"/>
      <c r="IX193" s="115"/>
      <c r="IY193" s="115"/>
      <c r="IZ193" s="115"/>
    </row>
    <row r="194" spans="1:260" x14ac:dyDescent="0.2">
      <c r="A194" s="124"/>
      <c r="B194" s="104"/>
      <c r="C194" s="104"/>
      <c r="D194" s="104"/>
      <c r="E194" s="146"/>
      <c r="F194" s="86"/>
      <c r="G194" s="147"/>
      <c r="H194" s="125"/>
      <c r="I194" s="125" t="str">
        <f>LEFT($H194,2)</f>
        <v/>
      </c>
      <c r="J194" s="125" t="str">
        <f>RIGHT($H194,2)</f>
        <v/>
      </c>
      <c r="K194" s="212"/>
      <c r="L194" s="125"/>
      <c r="M194" s="125"/>
      <c r="N194" s="125"/>
      <c r="O194" s="148"/>
      <c r="P194" s="148"/>
      <c r="Q194" s="148"/>
      <c r="R194" s="87"/>
      <c r="S194" s="149"/>
      <c r="T194" s="150"/>
      <c r="U194" s="151"/>
      <c r="V194" s="125"/>
      <c r="W194" s="125"/>
      <c r="X194" s="125"/>
      <c r="Y194" s="115"/>
    </row>
    <row r="195" spans="1:260" x14ac:dyDescent="0.2">
      <c r="A195" s="124"/>
      <c r="B195" s="104"/>
      <c r="C195" s="104"/>
      <c r="D195" s="104"/>
      <c r="E195" s="146"/>
      <c r="F195" s="86"/>
      <c r="G195" s="152"/>
      <c r="H195" s="125"/>
      <c r="I195" s="125" t="str">
        <f>LEFT($H195,2)</f>
        <v/>
      </c>
      <c r="J195" s="125" t="str">
        <f>RIGHT($H195,2)</f>
        <v/>
      </c>
      <c r="K195" s="212"/>
      <c r="L195" s="125"/>
      <c r="M195" s="125"/>
      <c r="N195" s="125"/>
      <c r="O195" s="148"/>
      <c r="P195" s="148"/>
      <c r="Q195" s="148"/>
      <c r="R195" s="87"/>
      <c r="S195" s="149"/>
      <c r="T195" s="150"/>
      <c r="U195" s="151"/>
      <c r="V195" s="125"/>
      <c r="W195" s="125"/>
      <c r="X195" s="125"/>
      <c r="Y195" s="115"/>
    </row>
    <row r="196" spans="1:260" s="20" customFormat="1" x14ac:dyDescent="0.2">
      <c r="A196" s="124"/>
      <c r="B196" s="104"/>
      <c r="C196" s="104"/>
      <c r="D196" s="104"/>
      <c r="E196" s="146"/>
      <c r="F196" s="86"/>
      <c r="G196" s="152"/>
      <c r="H196" s="125"/>
      <c r="I196" s="125" t="str">
        <f>LEFT($H196,2)</f>
        <v/>
      </c>
      <c r="J196" s="125" t="str">
        <f>RIGHT($H196,2)</f>
        <v/>
      </c>
      <c r="K196" s="212"/>
      <c r="L196" s="125"/>
      <c r="M196" s="125"/>
      <c r="N196" s="125"/>
      <c r="O196" s="148"/>
      <c r="P196" s="148"/>
      <c r="Q196" s="148"/>
      <c r="R196" s="87"/>
      <c r="S196" s="149"/>
      <c r="T196" s="150"/>
      <c r="U196" s="151"/>
      <c r="V196" s="125"/>
      <c r="W196" s="125"/>
      <c r="X196" s="125"/>
      <c r="Y196" s="128"/>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c r="DW196" s="115"/>
      <c r="DX196" s="115"/>
      <c r="DY196" s="115"/>
      <c r="DZ196" s="115"/>
      <c r="EA196" s="115"/>
      <c r="EB196" s="115"/>
      <c r="EC196" s="115"/>
      <c r="ED196" s="115"/>
      <c r="EE196" s="115"/>
      <c r="EF196" s="115"/>
      <c r="EG196" s="115"/>
      <c r="EH196" s="115"/>
      <c r="EI196" s="115"/>
      <c r="EJ196" s="115"/>
      <c r="EK196" s="115"/>
      <c r="EL196" s="115"/>
      <c r="EM196" s="115"/>
      <c r="EN196" s="115"/>
      <c r="EO196" s="115"/>
      <c r="EP196" s="115"/>
      <c r="EQ196" s="115"/>
      <c r="ER196" s="115"/>
      <c r="ES196" s="115"/>
      <c r="ET196" s="115"/>
      <c r="EU196" s="115"/>
      <c r="EV196" s="115"/>
      <c r="EW196" s="115"/>
      <c r="EX196" s="115"/>
      <c r="EY196" s="115"/>
      <c r="EZ196" s="115"/>
      <c r="FA196" s="115"/>
      <c r="FB196" s="115"/>
      <c r="FC196" s="115"/>
      <c r="FD196" s="115"/>
      <c r="FE196" s="115"/>
      <c r="FF196" s="115"/>
      <c r="FG196" s="115"/>
      <c r="FH196" s="115"/>
      <c r="FI196" s="115"/>
      <c r="FJ196" s="115"/>
      <c r="FK196" s="115"/>
      <c r="FL196" s="115"/>
      <c r="FM196" s="115"/>
      <c r="FN196" s="115"/>
      <c r="FO196" s="115"/>
      <c r="FP196" s="115"/>
      <c r="FQ196" s="115"/>
      <c r="FR196" s="115"/>
      <c r="FS196" s="115"/>
      <c r="FT196" s="115"/>
      <c r="FU196" s="115"/>
      <c r="FV196" s="115"/>
      <c r="FW196" s="115"/>
      <c r="FX196" s="115"/>
      <c r="FY196" s="115"/>
      <c r="FZ196" s="115"/>
      <c r="GA196" s="115"/>
      <c r="GB196" s="115"/>
      <c r="GC196" s="115"/>
      <c r="GD196" s="115"/>
      <c r="GE196" s="115"/>
      <c r="GF196" s="115"/>
      <c r="GG196" s="115"/>
      <c r="GH196" s="115"/>
      <c r="GI196" s="115"/>
      <c r="GJ196" s="115"/>
      <c r="GK196" s="115"/>
      <c r="GL196" s="115"/>
      <c r="GM196" s="115"/>
      <c r="GN196" s="115"/>
      <c r="GO196" s="115"/>
      <c r="GP196" s="115"/>
      <c r="GQ196" s="115"/>
      <c r="GR196" s="115"/>
      <c r="GS196" s="115"/>
      <c r="GT196" s="115"/>
      <c r="GU196" s="115"/>
      <c r="GV196" s="115"/>
      <c r="GW196" s="115"/>
      <c r="GX196" s="115"/>
      <c r="GY196" s="115"/>
      <c r="GZ196" s="115"/>
      <c r="HA196" s="115"/>
      <c r="HB196" s="115"/>
      <c r="HC196" s="115"/>
      <c r="HD196" s="115"/>
      <c r="HE196" s="115"/>
      <c r="HF196" s="115"/>
      <c r="HG196" s="115"/>
      <c r="HH196" s="115"/>
      <c r="HI196" s="115"/>
      <c r="HJ196" s="115"/>
      <c r="HK196" s="115"/>
      <c r="HL196" s="115"/>
      <c r="HM196" s="115"/>
      <c r="HN196" s="115"/>
      <c r="HO196" s="115"/>
      <c r="HP196" s="115"/>
      <c r="HQ196" s="115"/>
      <c r="HR196" s="115"/>
      <c r="HS196" s="115"/>
      <c r="HT196" s="115"/>
      <c r="HU196" s="115"/>
      <c r="HV196" s="115"/>
      <c r="HW196" s="115"/>
      <c r="HX196" s="115"/>
      <c r="HY196" s="115"/>
      <c r="HZ196" s="115"/>
      <c r="IA196" s="115"/>
      <c r="IB196" s="115"/>
      <c r="IC196" s="115"/>
      <c r="ID196" s="115"/>
      <c r="IE196" s="115"/>
      <c r="IF196" s="115"/>
      <c r="IG196" s="115"/>
      <c r="IH196" s="115"/>
      <c r="II196" s="115"/>
      <c r="IJ196" s="115"/>
      <c r="IK196" s="115"/>
      <c r="IL196" s="115"/>
      <c r="IM196" s="115"/>
      <c r="IN196" s="115"/>
      <c r="IO196" s="115"/>
      <c r="IP196" s="115"/>
      <c r="IQ196" s="115"/>
      <c r="IR196" s="115"/>
      <c r="IS196" s="115"/>
      <c r="IT196" s="115"/>
      <c r="IU196" s="115"/>
      <c r="IV196" s="115"/>
      <c r="IW196" s="115"/>
      <c r="IX196" s="115"/>
      <c r="IY196" s="115"/>
      <c r="IZ196" s="115"/>
    </row>
    <row r="197" spans="1:260" x14ac:dyDescent="0.2">
      <c r="A197" s="124"/>
      <c r="B197" s="104"/>
      <c r="C197" s="104"/>
      <c r="D197" s="104"/>
      <c r="E197" s="146"/>
      <c r="F197" s="86"/>
      <c r="G197" s="147"/>
      <c r="H197" s="125"/>
      <c r="I197" s="125" t="str">
        <f>LEFT($H197,2)</f>
        <v/>
      </c>
      <c r="J197" s="125" t="str">
        <f>RIGHT($H197,2)</f>
        <v/>
      </c>
      <c r="K197" s="212"/>
      <c r="L197" s="125"/>
      <c r="M197" s="125"/>
      <c r="N197" s="125"/>
      <c r="O197" s="148"/>
      <c r="P197" s="148"/>
      <c r="Q197" s="148"/>
      <c r="R197" s="87"/>
      <c r="S197" s="149"/>
      <c r="T197" s="150"/>
      <c r="U197" s="151"/>
      <c r="V197" s="125"/>
      <c r="W197" s="125"/>
      <c r="X197" s="125"/>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20"/>
      <c r="DY197" s="20"/>
      <c r="DZ197" s="20"/>
      <c r="EA197" s="20"/>
      <c r="EB197" s="20"/>
      <c r="EC197" s="20"/>
      <c r="ED197" s="20"/>
      <c r="EE197" s="20"/>
      <c r="EF197" s="20"/>
      <c r="EG197" s="20"/>
      <c r="EH197" s="20"/>
      <c r="EI197" s="20"/>
      <c r="EJ197" s="20"/>
      <c r="EK197" s="20"/>
      <c r="EL197" s="20"/>
      <c r="EM197" s="20"/>
      <c r="EN197" s="20"/>
      <c r="EO197" s="20"/>
      <c r="EP197" s="20"/>
      <c r="EQ197" s="20"/>
      <c r="ER197" s="20"/>
      <c r="ES197" s="20"/>
      <c r="ET197" s="20"/>
      <c r="EU197" s="20"/>
      <c r="EV197" s="20"/>
      <c r="EW197" s="20"/>
      <c r="EX197" s="20"/>
      <c r="EY197" s="20"/>
      <c r="EZ197" s="20"/>
      <c r="FA197" s="20"/>
      <c r="FB197" s="20"/>
      <c r="FC197" s="20"/>
      <c r="FD197" s="20"/>
      <c r="FE197" s="20"/>
      <c r="FF197" s="20"/>
      <c r="FG197" s="20"/>
      <c r="FH197" s="20"/>
      <c r="FI197" s="20"/>
      <c r="FJ197" s="20"/>
      <c r="FK197" s="20"/>
      <c r="FL197" s="20"/>
      <c r="FM197" s="20"/>
      <c r="FN197" s="20"/>
      <c r="FO197" s="20"/>
      <c r="FP197" s="20"/>
      <c r="FQ197" s="20"/>
      <c r="FR197" s="20"/>
      <c r="FS197" s="20"/>
      <c r="FT197" s="20"/>
      <c r="FU197" s="20"/>
      <c r="FV197" s="20"/>
      <c r="FW197" s="20"/>
      <c r="FX197" s="20"/>
      <c r="FY197" s="20"/>
      <c r="FZ197" s="20"/>
      <c r="GA197" s="20"/>
      <c r="GB197" s="20"/>
      <c r="GC197" s="20"/>
      <c r="GD197" s="20"/>
      <c r="GE197" s="20"/>
      <c r="GF197" s="20"/>
      <c r="GG197" s="20"/>
      <c r="GH197" s="20"/>
      <c r="GI197" s="20"/>
      <c r="GJ197" s="20"/>
      <c r="GK197" s="20"/>
      <c r="GL197" s="20"/>
      <c r="GM197" s="20"/>
      <c r="GN197" s="20"/>
      <c r="GO197" s="20"/>
      <c r="GP197" s="20"/>
      <c r="GQ197" s="20"/>
      <c r="GR197" s="20"/>
      <c r="GS197" s="20"/>
      <c r="GT197" s="20"/>
      <c r="GU197" s="20"/>
      <c r="GV197" s="20"/>
      <c r="GW197" s="20"/>
      <c r="GX197" s="20"/>
      <c r="GY197" s="20"/>
      <c r="GZ197" s="20"/>
      <c r="HA197" s="20"/>
      <c r="HB197" s="20"/>
      <c r="HC197" s="20"/>
      <c r="HD197" s="20"/>
      <c r="HE197" s="20"/>
      <c r="HF197" s="20"/>
      <c r="HG197" s="20"/>
      <c r="HH197" s="20"/>
      <c r="HI197" s="20"/>
      <c r="HJ197" s="20"/>
      <c r="HK197" s="20"/>
      <c r="HL197" s="20"/>
      <c r="HM197" s="20"/>
      <c r="HN197" s="20"/>
      <c r="HO197" s="20"/>
      <c r="HP197" s="20"/>
      <c r="HQ197" s="20"/>
      <c r="HR197" s="20"/>
      <c r="HS197" s="20"/>
      <c r="HT197" s="20"/>
      <c r="HU197" s="20"/>
      <c r="HV197" s="20"/>
      <c r="HW197" s="20"/>
      <c r="HX197" s="20"/>
      <c r="HY197" s="20"/>
      <c r="HZ197" s="20"/>
      <c r="IA197" s="20"/>
      <c r="IB197" s="20"/>
      <c r="IC197" s="20"/>
      <c r="ID197" s="20"/>
      <c r="IE197" s="20"/>
      <c r="IF197" s="20"/>
      <c r="IG197" s="20"/>
      <c r="IH197" s="20"/>
      <c r="II197" s="20"/>
      <c r="IJ197" s="20"/>
      <c r="IK197" s="20"/>
      <c r="IL197" s="20"/>
      <c r="IM197" s="20"/>
      <c r="IN197" s="20"/>
      <c r="IO197" s="20"/>
      <c r="IP197" s="20"/>
      <c r="IQ197" s="20"/>
      <c r="IR197" s="20"/>
      <c r="IS197" s="20"/>
      <c r="IT197" s="20"/>
      <c r="IU197" s="20"/>
      <c r="IV197" s="20"/>
      <c r="IW197" s="20"/>
      <c r="IX197" s="20"/>
      <c r="IY197" s="20"/>
      <c r="IZ197" s="20"/>
    </row>
    <row r="198" spans="1:260" s="20" customFormat="1" x14ac:dyDescent="0.2">
      <c r="A198" s="124"/>
      <c r="B198" s="104"/>
      <c r="C198" s="104"/>
      <c r="D198" s="104"/>
      <c r="E198" s="146"/>
      <c r="F198" s="86"/>
      <c r="G198" s="147"/>
      <c r="H198" s="125"/>
      <c r="I198" s="125" t="str">
        <f>LEFT($H198,2)</f>
        <v/>
      </c>
      <c r="J198" s="125" t="str">
        <f>RIGHT($H198,2)</f>
        <v/>
      </c>
      <c r="K198" s="212"/>
      <c r="L198" s="125"/>
      <c r="M198" s="125"/>
      <c r="N198" s="125"/>
      <c r="O198" s="148"/>
      <c r="P198" s="148"/>
      <c r="Q198" s="148"/>
      <c r="R198" s="87"/>
      <c r="S198" s="149"/>
      <c r="T198" s="150"/>
      <c r="U198" s="151"/>
      <c r="V198" s="125"/>
      <c r="W198" s="125"/>
      <c r="X198" s="12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c r="DW198" s="115"/>
      <c r="DX198" s="115"/>
      <c r="DY198" s="115"/>
      <c r="DZ198" s="115"/>
      <c r="EA198" s="115"/>
      <c r="EB198" s="115"/>
      <c r="EC198" s="115"/>
      <c r="ED198" s="115"/>
      <c r="EE198" s="115"/>
      <c r="EF198" s="115"/>
      <c r="EG198" s="115"/>
      <c r="EH198" s="115"/>
      <c r="EI198" s="115"/>
      <c r="EJ198" s="115"/>
      <c r="EK198" s="115"/>
      <c r="EL198" s="115"/>
      <c r="EM198" s="115"/>
      <c r="EN198" s="115"/>
      <c r="EO198" s="115"/>
      <c r="EP198" s="115"/>
      <c r="EQ198" s="115"/>
      <c r="ER198" s="115"/>
      <c r="ES198" s="115"/>
      <c r="ET198" s="115"/>
      <c r="EU198" s="115"/>
      <c r="EV198" s="115"/>
      <c r="EW198" s="115"/>
      <c r="EX198" s="115"/>
      <c r="EY198" s="115"/>
      <c r="EZ198" s="115"/>
      <c r="FA198" s="115"/>
      <c r="FB198" s="115"/>
      <c r="FC198" s="115"/>
      <c r="FD198" s="115"/>
      <c r="FE198" s="115"/>
      <c r="FF198" s="115"/>
      <c r="FG198" s="115"/>
      <c r="FH198" s="115"/>
      <c r="FI198" s="115"/>
      <c r="FJ198" s="115"/>
      <c r="FK198" s="115"/>
      <c r="FL198" s="115"/>
      <c r="FM198" s="115"/>
      <c r="FN198" s="115"/>
      <c r="FO198" s="115"/>
      <c r="FP198" s="115"/>
      <c r="FQ198" s="115"/>
      <c r="FR198" s="115"/>
      <c r="FS198" s="115"/>
      <c r="FT198" s="115"/>
      <c r="FU198" s="115"/>
      <c r="FV198" s="115"/>
      <c r="FW198" s="115"/>
      <c r="FX198" s="115"/>
      <c r="FY198" s="115"/>
      <c r="FZ198" s="115"/>
      <c r="GA198" s="115"/>
      <c r="GB198" s="115"/>
      <c r="GC198" s="115"/>
      <c r="GD198" s="115"/>
      <c r="GE198" s="115"/>
      <c r="GF198" s="115"/>
      <c r="GG198" s="115"/>
      <c r="GH198" s="115"/>
      <c r="GI198" s="115"/>
      <c r="GJ198" s="115"/>
      <c r="GK198" s="115"/>
      <c r="GL198" s="115"/>
      <c r="GM198" s="115"/>
      <c r="GN198" s="115"/>
      <c r="GO198" s="115"/>
      <c r="GP198" s="115"/>
      <c r="GQ198" s="115"/>
      <c r="GR198" s="115"/>
      <c r="GS198" s="115"/>
      <c r="GT198" s="115"/>
      <c r="GU198" s="115"/>
      <c r="GV198" s="115"/>
      <c r="GW198" s="115"/>
      <c r="GX198" s="115"/>
      <c r="GY198" s="115"/>
      <c r="GZ198" s="115"/>
      <c r="HA198" s="115"/>
      <c r="HB198" s="115"/>
      <c r="HC198" s="115"/>
      <c r="HD198" s="115"/>
      <c r="HE198" s="115"/>
      <c r="HF198" s="115"/>
      <c r="HG198" s="115"/>
      <c r="HH198" s="115"/>
      <c r="HI198" s="115"/>
      <c r="HJ198" s="115"/>
      <c r="HK198" s="115"/>
      <c r="HL198" s="115"/>
      <c r="HM198" s="115"/>
      <c r="HN198" s="115"/>
      <c r="HO198" s="115"/>
      <c r="HP198" s="115"/>
      <c r="HQ198" s="115"/>
      <c r="HR198" s="115"/>
      <c r="HS198" s="115"/>
      <c r="HT198" s="115"/>
      <c r="HU198" s="115"/>
      <c r="HV198" s="115"/>
      <c r="HW198" s="115"/>
      <c r="HX198" s="115"/>
      <c r="HY198" s="115"/>
      <c r="HZ198" s="115"/>
      <c r="IA198" s="115"/>
      <c r="IB198" s="115"/>
      <c r="IC198" s="115"/>
      <c r="ID198" s="115"/>
      <c r="IE198" s="115"/>
      <c r="IF198" s="115"/>
      <c r="IG198" s="115"/>
      <c r="IH198" s="115"/>
      <c r="II198" s="115"/>
      <c r="IJ198" s="115"/>
      <c r="IK198" s="115"/>
      <c r="IL198" s="115"/>
      <c r="IM198" s="115"/>
      <c r="IN198" s="115"/>
      <c r="IO198" s="115"/>
      <c r="IP198" s="115"/>
      <c r="IQ198" s="115"/>
      <c r="IR198" s="115"/>
      <c r="IS198" s="115"/>
      <c r="IT198" s="115"/>
      <c r="IU198" s="115"/>
      <c r="IV198" s="115"/>
      <c r="IW198" s="115"/>
      <c r="IX198" s="115"/>
      <c r="IY198" s="115"/>
      <c r="IZ198" s="115"/>
    </row>
    <row r="199" spans="1:260" x14ac:dyDescent="0.2">
      <c r="A199" s="124"/>
      <c r="B199" s="104"/>
      <c r="C199" s="104"/>
      <c r="D199" s="104"/>
      <c r="E199" s="146"/>
      <c r="F199" s="86"/>
      <c r="G199" s="152"/>
      <c r="H199" s="125"/>
      <c r="I199" s="125" t="str">
        <f>LEFT($H199,2)</f>
        <v/>
      </c>
      <c r="J199" s="125" t="str">
        <f>RIGHT($H199,2)</f>
        <v/>
      </c>
      <c r="K199" s="212"/>
      <c r="L199" s="125"/>
      <c r="M199" s="125"/>
      <c r="N199" s="125"/>
      <c r="O199" s="148"/>
      <c r="P199" s="148"/>
      <c r="Q199" s="148"/>
      <c r="R199" s="87"/>
      <c r="S199" s="149"/>
      <c r="T199" s="150"/>
      <c r="U199" s="151"/>
      <c r="V199" s="125"/>
      <c r="W199" s="125"/>
      <c r="X199" s="125"/>
      <c r="Y199" s="115"/>
    </row>
    <row r="200" spans="1:260" s="20" customFormat="1" x14ac:dyDescent="0.2">
      <c r="A200" s="124"/>
      <c r="B200" s="103"/>
      <c r="C200" s="103"/>
      <c r="D200" s="103"/>
      <c r="E200" s="103"/>
      <c r="F200" s="84"/>
      <c r="G200" s="126"/>
      <c r="H200" s="125"/>
      <c r="I200" s="125" t="str">
        <f>LEFT($H200,2)</f>
        <v/>
      </c>
      <c r="J200" s="125" t="str">
        <f>RIGHT($H200,2)</f>
        <v/>
      </c>
      <c r="K200" s="212"/>
      <c r="L200" s="125"/>
      <c r="M200" s="125"/>
      <c r="N200" s="125"/>
      <c r="O200" s="87"/>
      <c r="P200" s="87"/>
      <c r="Q200" s="87"/>
      <c r="R200" s="126"/>
      <c r="S200" s="125"/>
      <c r="T200" s="125"/>
      <c r="U200" s="125"/>
      <c r="V200" s="125"/>
      <c r="W200" s="125"/>
      <c r="X200" s="125"/>
      <c r="Y200" s="128"/>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5"/>
      <c r="FG200" s="115"/>
      <c r="FH200" s="115"/>
      <c r="FI200" s="115"/>
      <c r="FJ200" s="115"/>
      <c r="FK200" s="115"/>
      <c r="FL200" s="115"/>
      <c r="FM200" s="115"/>
      <c r="FN200" s="115"/>
      <c r="FO200" s="115"/>
      <c r="FP200" s="115"/>
      <c r="FQ200" s="115"/>
      <c r="FR200" s="115"/>
      <c r="FS200" s="115"/>
      <c r="FT200" s="115"/>
      <c r="FU200" s="115"/>
      <c r="FV200" s="115"/>
      <c r="FW200" s="115"/>
      <c r="FX200" s="115"/>
      <c r="FY200" s="115"/>
      <c r="FZ200" s="115"/>
      <c r="GA200" s="115"/>
      <c r="GB200" s="115"/>
      <c r="GC200" s="115"/>
      <c r="GD200" s="115"/>
      <c r="GE200" s="115"/>
      <c r="GF200" s="115"/>
      <c r="GG200" s="115"/>
      <c r="GH200" s="115"/>
      <c r="GI200" s="115"/>
      <c r="GJ200" s="115"/>
      <c r="GK200" s="115"/>
      <c r="GL200" s="115"/>
      <c r="GM200" s="115"/>
      <c r="GN200" s="115"/>
      <c r="GO200" s="115"/>
      <c r="GP200" s="115"/>
      <c r="GQ200" s="115"/>
      <c r="GR200" s="115"/>
      <c r="GS200" s="115"/>
      <c r="GT200" s="115"/>
      <c r="GU200" s="115"/>
      <c r="GV200" s="115"/>
      <c r="GW200" s="115"/>
      <c r="GX200" s="115"/>
      <c r="GY200" s="115"/>
      <c r="GZ200" s="115"/>
      <c r="HA200" s="115"/>
      <c r="HB200" s="115"/>
      <c r="HC200" s="115"/>
      <c r="HD200" s="115"/>
      <c r="HE200" s="115"/>
      <c r="HF200" s="115"/>
      <c r="HG200" s="115"/>
      <c r="HH200" s="115"/>
      <c r="HI200" s="115"/>
      <c r="HJ200" s="115"/>
      <c r="HK200" s="115"/>
      <c r="HL200" s="115"/>
      <c r="HM200" s="115"/>
      <c r="HN200" s="115"/>
      <c r="HO200" s="115"/>
      <c r="HP200" s="115"/>
      <c r="HQ200" s="115"/>
      <c r="HR200" s="115"/>
      <c r="HS200" s="115"/>
      <c r="HT200" s="115"/>
      <c r="HU200" s="115"/>
      <c r="HV200" s="115"/>
      <c r="HW200" s="115"/>
      <c r="HX200" s="115"/>
      <c r="HY200" s="115"/>
      <c r="HZ200" s="115"/>
      <c r="IA200" s="115"/>
      <c r="IB200" s="115"/>
      <c r="IC200" s="115"/>
      <c r="ID200" s="115"/>
      <c r="IE200" s="115"/>
      <c r="IF200" s="115"/>
      <c r="IG200" s="115"/>
      <c r="IH200" s="115"/>
      <c r="II200" s="115"/>
      <c r="IJ200" s="115"/>
      <c r="IK200" s="115"/>
      <c r="IL200" s="115"/>
      <c r="IM200" s="115"/>
      <c r="IN200" s="115"/>
      <c r="IO200" s="115"/>
      <c r="IP200" s="115"/>
      <c r="IQ200" s="115"/>
      <c r="IR200" s="115"/>
      <c r="IS200" s="115"/>
      <c r="IT200" s="115"/>
      <c r="IU200" s="115"/>
      <c r="IV200" s="115"/>
      <c r="IW200" s="115"/>
      <c r="IX200" s="115"/>
      <c r="IY200" s="115"/>
      <c r="IZ200" s="115"/>
    </row>
    <row r="201" spans="1:260" s="20" customFormat="1" x14ac:dyDescent="0.2">
      <c r="A201" s="124"/>
      <c r="B201" s="104"/>
      <c r="C201" s="104"/>
      <c r="D201" s="104"/>
      <c r="E201" s="146"/>
      <c r="F201" s="86"/>
      <c r="G201" s="147"/>
      <c r="H201" s="125"/>
      <c r="I201" s="125" t="str">
        <f>LEFT($H201,2)</f>
        <v/>
      </c>
      <c r="J201" s="125" t="str">
        <f>RIGHT($H201,2)</f>
        <v/>
      </c>
      <c r="K201" s="212"/>
      <c r="L201" s="125"/>
      <c r="M201" s="125"/>
      <c r="N201" s="125"/>
      <c r="O201" s="148"/>
      <c r="P201" s="148"/>
      <c r="Q201" s="148"/>
      <c r="R201" s="87"/>
      <c r="S201" s="149"/>
      <c r="T201" s="150"/>
      <c r="U201" s="151"/>
      <c r="V201" s="125"/>
      <c r="W201" s="125"/>
      <c r="X201" s="125"/>
      <c r="Y201" s="128"/>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c r="DW201" s="115"/>
      <c r="DX201" s="115"/>
      <c r="DY201" s="115"/>
      <c r="DZ201" s="115"/>
      <c r="EA201" s="115"/>
      <c r="EB201" s="115"/>
      <c r="EC201" s="115"/>
      <c r="ED201" s="115"/>
      <c r="EE201" s="115"/>
      <c r="EF201" s="115"/>
      <c r="EG201" s="115"/>
      <c r="EH201" s="115"/>
      <c r="EI201" s="115"/>
      <c r="EJ201" s="115"/>
      <c r="EK201" s="115"/>
      <c r="EL201" s="115"/>
      <c r="EM201" s="115"/>
      <c r="EN201" s="115"/>
      <c r="EO201" s="115"/>
      <c r="EP201" s="115"/>
      <c r="EQ201" s="115"/>
      <c r="ER201" s="115"/>
      <c r="ES201" s="115"/>
      <c r="ET201" s="115"/>
      <c r="EU201" s="115"/>
      <c r="EV201" s="115"/>
      <c r="EW201" s="115"/>
      <c r="EX201" s="115"/>
      <c r="EY201" s="115"/>
      <c r="EZ201" s="115"/>
      <c r="FA201" s="115"/>
      <c r="FB201" s="115"/>
      <c r="FC201" s="115"/>
      <c r="FD201" s="115"/>
      <c r="FE201" s="115"/>
      <c r="FF201" s="115"/>
      <c r="FG201" s="115"/>
      <c r="FH201" s="115"/>
      <c r="FI201" s="115"/>
      <c r="FJ201" s="115"/>
      <c r="FK201" s="115"/>
      <c r="FL201" s="115"/>
      <c r="FM201" s="115"/>
      <c r="FN201" s="115"/>
      <c r="FO201" s="115"/>
      <c r="FP201" s="115"/>
      <c r="FQ201" s="115"/>
      <c r="FR201" s="115"/>
      <c r="FS201" s="115"/>
      <c r="FT201" s="115"/>
      <c r="FU201" s="115"/>
      <c r="FV201" s="115"/>
      <c r="FW201" s="115"/>
      <c r="FX201" s="115"/>
      <c r="FY201" s="115"/>
      <c r="FZ201" s="115"/>
      <c r="GA201" s="115"/>
      <c r="GB201" s="115"/>
      <c r="GC201" s="115"/>
      <c r="GD201" s="115"/>
      <c r="GE201" s="115"/>
      <c r="GF201" s="115"/>
      <c r="GG201" s="115"/>
      <c r="GH201" s="115"/>
      <c r="GI201" s="115"/>
      <c r="GJ201" s="115"/>
      <c r="GK201" s="115"/>
      <c r="GL201" s="115"/>
      <c r="GM201" s="115"/>
      <c r="GN201" s="115"/>
      <c r="GO201" s="115"/>
      <c r="GP201" s="115"/>
      <c r="GQ201" s="115"/>
      <c r="GR201" s="115"/>
      <c r="GS201" s="115"/>
      <c r="GT201" s="115"/>
      <c r="GU201" s="115"/>
      <c r="GV201" s="115"/>
      <c r="GW201" s="115"/>
      <c r="GX201" s="115"/>
      <c r="GY201" s="115"/>
      <c r="GZ201" s="115"/>
      <c r="HA201" s="115"/>
      <c r="HB201" s="115"/>
      <c r="HC201" s="115"/>
      <c r="HD201" s="115"/>
      <c r="HE201" s="115"/>
      <c r="HF201" s="115"/>
      <c r="HG201" s="115"/>
      <c r="HH201" s="115"/>
      <c r="HI201" s="115"/>
      <c r="HJ201" s="115"/>
      <c r="HK201" s="115"/>
      <c r="HL201" s="115"/>
      <c r="HM201" s="115"/>
      <c r="HN201" s="115"/>
      <c r="HO201" s="115"/>
      <c r="HP201" s="115"/>
      <c r="HQ201" s="115"/>
      <c r="HR201" s="115"/>
      <c r="HS201" s="115"/>
      <c r="HT201" s="115"/>
      <c r="HU201" s="115"/>
      <c r="HV201" s="115"/>
      <c r="HW201" s="115"/>
      <c r="HX201" s="115"/>
      <c r="HY201" s="115"/>
      <c r="HZ201" s="115"/>
      <c r="IA201" s="115"/>
      <c r="IB201" s="115"/>
      <c r="IC201" s="115"/>
      <c r="ID201" s="115"/>
      <c r="IE201" s="115"/>
      <c r="IF201" s="115"/>
      <c r="IG201" s="115"/>
      <c r="IH201" s="115"/>
      <c r="II201" s="115"/>
      <c r="IJ201" s="115"/>
      <c r="IK201" s="115"/>
      <c r="IL201" s="115"/>
      <c r="IM201" s="115"/>
      <c r="IN201" s="115"/>
      <c r="IO201" s="115"/>
      <c r="IP201" s="115"/>
      <c r="IQ201" s="115"/>
      <c r="IR201" s="115"/>
      <c r="IS201" s="115"/>
      <c r="IT201" s="115"/>
      <c r="IU201" s="115"/>
      <c r="IV201" s="115"/>
      <c r="IW201" s="115"/>
      <c r="IX201" s="115"/>
      <c r="IY201" s="115"/>
      <c r="IZ201" s="115"/>
    </row>
    <row r="202" spans="1:260" x14ac:dyDescent="0.2">
      <c r="A202" s="124"/>
      <c r="B202" s="104"/>
      <c r="C202" s="104"/>
      <c r="D202" s="104"/>
      <c r="E202" s="146"/>
      <c r="F202" s="86"/>
      <c r="G202" s="152"/>
      <c r="H202" s="125"/>
      <c r="I202" s="125" t="str">
        <f>LEFT($H202,2)</f>
        <v/>
      </c>
      <c r="J202" s="125" t="str">
        <f>RIGHT($H202,2)</f>
        <v/>
      </c>
      <c r="K202" s="212"/>
      <c r="L202" s="125"/>
      <c r="M202" s="125"/>
      <c r="N202" s="125"/>
      <c r="O202" s="148"/>
      <c r="P202" s="148"/>
      <c r="Q202" s="148"/>
      <c r="R202" s="87"/>
      <c r="S202" s="149"/>
      <c r="T202" s="150"/>
      <c r="U202" s="151"/>
      <c r="V202" s="125"/>
      <c r="W202" s="125"/>
      <c r="X202" s="125"/>
    </row>
    <row r="203" spans="1:260" x14ac:dyDescent="0.2">
      <c r="A203" s="124"/>
      <c r="B203" s="104"/>
      <c r="C203" s="104"/>
      <c r="D203" s="104"/>
      <c r="E203" s="146"/>
      <c r="F203" s="86"/>
      <c r="G203" s="147"/>
      <c r="H203" s="125"/>
      <c r="I203" s="125" t="str">
        <f>LEFT($H203,2)</f>
        <v/>
      </c>
      <c r="J203" s="125" t="str">
        <f>RIGHT($H203,2)</f>
        <v/>
      </c>
      <c r="K203" s="212"/>
      <c r="L203" s="125"/>
      <c r="M203" s="125"/>
      <c r="N203" s="125"/>
      <c r="O203" s="148"/>
      <c r="P203" s="148"/>
      <c r="Q203" s="148"/>
      <c r="R203" s="87"/>
      <c r="S203" s="149"/>
      <c r="T203" s="150"/>
      <c r="U203" s="151"/>
      <c r="V203" s="125"/>
      <c r="W203" s="125"/>
      <c r="X203" s="125"/>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20"/>
      <c r="IQ203" s="20"/>
      <c r="IR203" s="20"/>
      <c r="IS203" s="20"/>
      <c r="IT203" s="20"/>
      <c r="IU203" s="20"/>
      <c r="IV203" s="20"/>
      <c r="IW203" s="20"/>
      <c r="IX203" s="20"/>
      <c r="IY203" s="20"/>
      <c r="IZ203" s="20"/>
    </row>
    <row r="204" spans="1:260" s="20" customFormat="1" x14ac:dyDescent="0.2">
      <c r="A204" s="124"/>
      <c r="B204" s="104"/>
      <c r="C204" s="104"/>
      <c r="D204" s="104"/>
      <c r="E204" s="146"/>
      <c r="F204" s="86"/>
      <c r="G204" s="147"/>
      <c r="H204" s="125"/>
      <c r="I204" s="125" t="str">
        <f>LEFT($H204,2)</f>
        <v/>
      </c>
      <c r="J204" s="125" t="str">
        <f>RIGHT($H204,2)</f>
        <v/>
      </c>
      <c r="K204" s="212"/>
      <c r="L204" s="125"/>
      <c r="M204" s="125"/>
      <c r="N204" s="125"/>
      <c r="O204" s="148"/>
      <c r="P204" s="148"/>
      <c r="Q204" s="148"/>
      <c r="R204" s="87"/>
      <c r="S204" s="149"/>
      <c r="T204" s="150"/>
      <c r="U204" s="151"/>
      <c r="V204" s="125"/>
      <c r="W204" s="125"/>
      <c r="X204" s="125"/>
    </row>
    <row r="205" spans="1:260" s="20" customFormat="1" x14ac:dyDescent="0.2">
      <c r="A205" s="124"/>
      <c r="B205" s="104"/>
      <c r="C205" s="104"/>
      <c r="D205" s="104"/>
      <c r="E205" s="146"/>
      <c r="F205" s="86"/>
      <c r="G205" s="147"/>
      <c r="H205" s="125"/>
      <c r="I205" s="125" t="str">
        <f>LEFT($H205,2)</f>
        <v/>
      </c>
      <c r="J205" s="125" t="str">
        <f>RIGHT($H205,2)</f>
        <v/>
      </c>
      <c r="K205" s="212"/>
      <c r="L205" s="125"/>
      <c r="M205" s="125"/>
      <c r="N205" s="125"/>
      <c r="O205" s="148"/>
      <c r="P205" s="148"/>
      <c r="Q205" s="148"/>
      <c r="R205" s="87"/>
      <c r="S205" s="149"/>
      <c r="T205" s="150"/>
      <c r="U205" s="151"/>
      <c r="V205" s="125"/>
      <c r="W205" s="125"/>
      <c r="X205" s="125"/>
    </row>
    <row r="206" spans="1:260" s="20" customFormat="1" x14ac:dyDescent="0.2">
      <c r="A206" s="124"/>
      <c r="B206" s="104"/>
      <c r="C206" s="104"/>
      <c r="D206" s="104"/>
      <c r="E206" s="146"/>
      <c r="F206" s="86"/>
      <c r="G206" s="152"/>
      <c r="H206" s="125"/>
      <c r="I206" s="125" t="str">
        <f>LEFT($H206,2)</f>
        <v/>
      </c>
      <c r="J206" s="125" t="str">
        <f>RIGHT($H206,2)</f>
        <v/>
      </c>
      <c r="K206" s="212"/>
      <c r="L206" s="125"/>
      <c r="M206" s="125"/>
      <c r="N206" s="125"/>
      <c r="O206" s="148"/>
      <c r="P206" s="148"/>
      <c r="Q206" s="148"/>
      <c r="R206" s="87"/>
      <c r="S206" s="149"/>
      <c r="T206" s="150"/>
      <c r="U206" s="151"/>
      <c r="V206" s="125"/>
      <c r="W206" s="125"/>
      <c r="X206" s="125"/>
    </row>
    <row r="207" spans="1:260" s="20" customFormat="1" x14ac:dyDescent="0.2">
      <c r="A207" s="124"/>
      <c r="B207" s="103"/>
      <c r="C207" s="103"/>
      <c r="D207" s="103"/>
      <c r="E207" s="103"/>
      <c r="F207" s="84"/>
      <c r="G207" s="85"/>
      <c r="H207" s="125"/>
      <c r="I207" s="125" t="str">
        <f>LEFT($H207,2)</f>
        <v/>
      </c>
      <c r="J207" s="125" t="str">
        <f>RIGHT($H207,2)</f>
        <v/>
      </c>
      <c r="K207" s="212"/>
      <c r="L207" s="125"/>
      <c r="M207" s="125"/>
      <c r="N207" s="125"/>
      <c r="O207" s="87"/>
      <c r="P207" s="87"/>
      <c r="Q207" s="87"/>
      <c r="R207" s="126"/>
      <c r="S207" s="125"/>
      <c r="T207" s="125"/>
      <c r="U207" s="125"/>
      <c r="V207" s="125"/>
      <c r="W207" s="125"/>
      <c r="X207" s="125"/>
    </row>
    <row r="208" spans="1:260" s="20" customFormat="1" x14ac:dyDescent="0.2">
      <c r="A208" s="124"/>
      <c r="B208" s="103"/>
      <c r="C208" s="103"/>
      <c r="D208" s="103"/>
      <c r="E208" s="103"/>
      <c r="F208" s="84"/>
      <c r="G208" s="85"/>
      <c r="H208" s="125"/>
      <c r="I208" s="125" t="str">
        <f>LEFT($H208,2)</f>
        <v/>
      </c>
      <c r="J208" s="125" t="str">
        <f>RIGHT($H208,2)</f>
        <v/>
      </c>
      <c r="K208" s="212"/>
      <c r="L208" s="125"/>
      <c r="M208" s="125"/>
      <c r="N208" s="125"/>
      <c r="O208" s="87"/>
      <c r="P208" s="87"/>
      <c r="Q208" s="87"/>
      <c r="R208" s="126"/>
      <c r="S208" s="125"/>
      <c r="T208" s="125"/>
      <c r="U208" s="125"/>
      <c r="V208" s="125"/>
      <c r="W208" s="125"/>
      <c r="X208" s="125"/>
      <c r="Y208" s="128"/>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c r="DW208" s="115"/>
      <c r="DX208" s="115"/>
      <c r="DY208" s="115"/>
      <c r="DZ208" s="115"/>
      <c r="EA208" s="115"/>
      <c r="EB208" s="115"/>
      <c r="EC208" s="115"/>
      <c r="ED208" s="115"/>
      <c r="EE208" s="115"/>
      <c r="EF208" s="115"/>
      <c r="EG208" s="115"/>
      <c r="EH208" s="115"/>
      <c r="EI208" s="115"/>
      <c r="EJ208" s="115"/>
      <c r="EK208" s="115"/>
      <c r="EL208" s="115"/>
      <c r="EM208" s="115"/>
      <c r="EN208" s="115"/>
      <c r="EO208" s="115"/>
      <c r="EP208" s="115"/>
      <c r="EQ208" s="115"/>
      <c r="ER208" s="115"/>
      <c r="ES208" s="115"/>
      <c r="ET208" s="115"/>
      <c r="EU208" s="115"/>
      <c r="EV208" s="115"/>
      <c r="EW208" s="115"/>
      <c r="EX208" s="115"/>
      <c r="EY208" s="115"/>
      <c r="EZ208" s="115"/>
      <c r="FA208" s="115"/>
      <c r="FB208" s="115"/>
      <c r="FC208" s="115"/>
      <c r="FD208" s="115"/>
      <c r="FE208" s="115"/>
      <c r="FF208" s="115"/>
      <c r="FG208" s="115"/>
      <c r="FH208" s="115"/>
      <c r="FI208" s="115"/>
      <c r="FJ208" s="115"/>
      <c r="FK208" s="115"/>
      <c r="FL208" s="115"/>
      <c r="FM208" s="115"/>
      <c r="FN208" s="115"/>
      <c r="FO208" s="115"/>
      <c r="FP208" s="115"/>
      <c r="FQ208" s="115"/>
      <c r="FR208" s="115"/>
      <c r="FS208" s="115"/>
      <c r="FT208" s="115"/>
      <c r="FU208" s="115"/>
      <c r="FV208" s="115"/>
      <c r="FW208" s="115"/>
      <c r="FX208" s="115"/>
      <c r="FY208" s="115"/>
      <c r="FZ208" s="115"/>
      <c r="GA208" s="115"/>
      <c r="GB208" s="115"/>
      <c r="GC208" s="115"/>
      <c r="GD208" s="115"/>
      <c r="GE208" s="115"/>
      <c r="GF208" s="115"/>
      <c r="GG208" s="115"/>
      <c r="GH208" s="115"/>
      <c r="GI208" s="115"/>
      <c r="GJ208" s="115"/>
      <c r="GK208" s="115"/>
      <c r="GL208" s="115"/>
      <c r="GM208" s="115"/>
      <c r="GN208" s="115"/>
      <c r="GO208" s="115"/>
      <c r="GP208" s="115"/>
      <c r="GQ208" s="115"/>
      <c r="GR208" s="115"/>
      <c r="GS208" s="115"/>
      <c r="GT208" s="115"/>
      <c r="GU208" s="115"/>
      <c r="GV208" s="115"/>
      <c r="GW208" s="115"/>
      <c r="GX208" s="115"/>
      <c r="GY208" s="115"/>
      <c r="GZ208" s="115"/>
      <c r="HA208" s="115"/>
      <c r="HB208" s="115"/>
      <c r="HC208" s="115"/>
      <c r="HD208" s="115"/>
      <c r="HE208" s="115"/>
      <c r="HF208" s="115"/>
      <c r="HG208" s="115"/>
      <c r="HH208" s="115"/>
      <c r="HI208" s="115"/>
      <c r="HJ208" s="115"/>
      <c r="HK208" s="115"/>
      <c r="HL208" s="115"/>
      <c r="HM208" s="115"/>
      <c r="HN208" s="115"/>
      <c r="HO208" s="115"/>
      <c r="HP208" s="115"/>
      <c r="HQ208" s="115"/>
      <c r="HR208" s="115"/>
      <c r="HS208" s="115"/>
      <c r="HT208" s="115"/>
      <c r="HU208" s="115"/>
      <c r="HV208" s="115"/>
      <c r="HW208" s="115"/>
      <c r="HX208" s="115"/>
      <c r="HY208" s="115"/>
      <c r="HZ208" s="115"/>
      <c r="IA208" s="115"/>
      <c r="IB208" s="115"/>
      <c r="IC208" s="115"/>
      <c r="ID208" s="115"/>
      <c r="IE208" s="115"/>
      <c r="IF208" s="115"/>
      <c r="IG208" s="115"/>
      <c r="IH208" s="115"/>
      <c r="II208" s="115"/>
      <c r="IJ208" s="115"/>
      <c r="IK208" s="115"/>
      <c r="IL208" s="115"/>
      <c r="IM208" s="115"/>
      <c r="IN208" s="115"/>
      <c r="IO208" s="115"/>
      <c r="IP208" s="115"/>
      <c r="IQ208" s="115"/>
      <c r="IR208" s="115"/>
      <c r="IS208" s="115"/>
      <c r="IT208" s="115"/>
      <c r="IU208" s="115"/>
      <c r="IV208" s="115"/>
      <c r="IW208" s="115"/>
      <c r="IX208" s="115"/>
      <c r="IY208" s="115"/>
      <c r="IZ208" s="115"/>
    </row>
    <row r="209" spans="1:260" s="20" customFormat="1" x14ac:dyDescent="0.2">
      <c r="A209" s="124"/>
      <c r="B209" s="104"/>
      <c r="C209" s="104"/>
      <c r="D209" s="104"/>
      <c r="E209" s="146"/>
      <c r="F209" s="86"/>
      <c r="G209" s="147"/>
      <c r="H209" s="125"/>
      <c r="I209" s="125" t="str">
        <f>LEFT($H209,2)</f>
        <v/>
      </c>
      <c r="J209" s="125" t="str">
        <f>RIGHT($H209,2)</f>
        <v/>
      </c>
      <c r="K209" s="212"/>
      <c r="L209" s="125"/>
      <c r="M209" s="125"/>
      <c r="N209" s="125"/>
      <c r="O209" s="148"/>
      <c r="P209" s="148"/>
      <c r="Q209" s="148"/>
      <c r="R209" s="87"/>
      <c r="S209" s="149"/>
      <c r="T209" s="150"/>
      <c r="U209" s="151"/>
      <c r="V209" s="125"/>
      <c r="W209" s="125"/>
      <c r="X209" s="125"/>
      <c r="Y209" s="128"/>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c r="DW209" s="115"/>
      <c r="DX209" s="115"/>
      <c r="DY209" s="115"/>
      <c r="DZ209" s="115"/>
      <c r="EA209" s="115"/>
      <c r="EB209" s="115"/>
      <c r="EC209" s="115"/>
      <c r="ED209" s="115"/>
      <c r="EE209" s="115"/>
      <c r="EF209" s="115"/>
      <c r="EG209" s="115"/>
      <c r="EH209" s="115"/>
      <c r="EI209" s="115"/>
      <c r="EJ209" s="115"/>
      <c r="EK209" s="115"/>
      <c r="EL209" s="115"/>
      <c r="EM209" s="115"/>
      <c r="EN209" s="115"/>
      <c r="EO209" s="115"/>
      <c r="EP209" s="115"/>
      <c r="EQ209" s="115"/>
      <c r="ER209" s="115"/>
      <c r="ES209" s="115"/>
      <c r="ET209" s="115"/>
      <c r="EU209" s="115"/>
      <c r="EV209" s="115"/>
      <c r="EW209" s="115"/>
      <c r="EX209" s="115"/>
      <c r="EY209" s="115"/>
      <c r="EZ209" s="115"/>
      <c r="FA209" s="115"/>
      <c r="FB209" s="115"/>
      <c r="FC209" s="115"/>
      <c r="FD209" s="115"/>
      <c r="FE209" s="115"/>
      <c r="FF209" s="115"/>
      <c r="FG209" s="115"/>
      <c r="FH209" s="115"/>
      <c r="FI209" s="115"/>
      <c r="FJ209" s="115"/>
      <c r="FK209" s="115"/>
      <c r="FL209" s="115"/>
      <c r="FM209" s="115"/>
      <c r="FN209" s="115"/>
      <c r="FO209" s="115"/>
      <c r="FP209" s="115"/>
      <c r="FQ209" s="115"/>
      <c r="FR209" s="115"/>
      <c r="FS209" s="115"/>
      <c r="FT209" s="115"/>
      <c r="FU209" s="115"/>
      <c r="FV209" s="115"/>
      <c r="FW209" s="115"/>
      <c r="FX209" s="115"/>
      <c r="FY209" s="115"/>
      <c r="FZ209" s="115"/>
      <c r="GA209" s="115"/>
      <c r="GB209" s="115"/>
      <c r="GC209" s="115"/>
      <c r="GD209" s="115"/>
      <c r="GE209" s="115"/>
      <c r="GF209" s="115"/>
      <c r="GG209" s="115"/>
      <c r="GH209" s="115"/>
      <c r="GI209" s="115"/>
      <c r="GJ209" s="115"/>
      <c r="GK209" s="115"/>
      <c r="GL209" s="115"/>
      <c r="GM209" s="115"/>
      <c r="GN209" s="115"/>
      <c r="GO209" s="115"/>
      <c r="GP209" s="115"/>
      <c r="GQ209" s="115"/>
      <c r="GR209" s="115"/>
      <c r="GS209" s="115"/>
      <c r="GT209" s="115"/>
      <c r="GU209" s="115"/>
      <c r="GV209" s="115"/>
      <c r="GW209" s="115"/>
      <c r="GX209" s="115"/>
      <c r="GY209" s="115"/>
      <c r="GZ209" s="115"/>
      <c r="HA209" s="115"/>
      <c r="HB209" s="115"/>
      <c r="HC209" s="115"/>
      <c r="HD209" s="115"/>
      <c r="HE209" s="115"/>
      <c r="HF209" s="115"/>
      <c r="HG209" s="115"/>
      <c r="HH209" s="115"/>
      <c r="HI209" s="115"/>
      <c r="HJ209" s="115"/>
      <c r="HK209" s="115"/>
      <c r="HL209" s="115"/>
      <c r="HM209" s="115"/>
      <c r="HN209" s="115"/>
      <c r="HO209" s="115"/>
      <c r="HP209" s="115"/>
      <c r="HQ209" s="115"/>
      <c r="HR209" s="115"/>
      <c r="HS209" s="115"/>
      <c r="HT209" s="115"/>
      <c r="HU209" s="115"/>
      <c r="HV209" s="115"/>
      <c r="HW209" s="115"/>
      <c r="HX209" s="115"/>
      <c r="HY209" s="115"/>
      <c r="HZ209" s="115"/>
      <c r="IA209" s="115"/>
      <c r="IB209" s="115"/>
      <c r="IC209" s="115"/>
      <c r="ID209" s="115"/>
      <c r="IE209" s="115"/>
      <c r="IF209" s="115"/>
      <c r="IG209" s="115"/>
      <c r="IH209" s="115"/>
      <c r="II209" s="115"/>
      <c r="IJ209" s="115"/>
      <c r="IK209" s="115"/>
      <c r="IL209" s="115"/>
      <c r="IM209" s="115"/>
      <c r="IN209" s="115"/>
      <c r="IO209" s="115"/>
      <c r="IP209" s="115"/>
      <c r="IQ209" s="115"/>
      <c r="IR209" s="115"/>
      <c r="IS209" s="115"/>
      <c r="IT209" s="115"/>
      <c r="IU209" s="115"/>
      <c r="IV209" s="115"/>
      <c r="IW209" s="115"/>
      <c r="IX209" s="115"/>
      <c r="IY209" s="115"/>
      <c r="IZ209" s="115"/>
    </row>
    <row r="210" spans="1:260" s="20" customFormat="1" x14ac:dyDescent="0.2">
      <c r="A210" s="124"/>
      <c r="B210" s="103"/>
      <c r="C210" s="103"/>
      <c r="D210" s="103"/>
      <c r="E210" s="103"/>
      <c r="F210" s="84"/>
      <c r="G210" s="126"/>
      <c r="H210" s="125"/>
      <c r="I210" s="125" t="str">
        <f>LEFT($H210,2)</f>
        <v/>
      </c>
      <c r="J210" s="125" t="str">
        <f>RIGHT($H210,2)</f>
        <v/>
      </c>
      <c r="K210" s="212"/>
      <c r="L210" s="125"/>
      <c r="M210" s="125"/>
      <c r="N210" s="125"/>
      <c r="O210" s="87"/>
      <c r="P210" s="87"/>
      <c r="Q210" s="87"/>
      <c r="R210" s="126"/>
      <c r="S210" s="125"/>
      <c r="T210" s="125"/>
      <c r="U210" s="125"/>
      <c r="V210" s="125"/>
      <c r="W210" s="125"/>
      <c r="X210" s="125"/>
      <c r="Y210" s="128"/>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c r="DW210" s="115"/>
      <c r="DX210" s="115"/>
      <c r="DY210" s="115"/>
      <c r="DZ210" s="115"/>
      <c r="EA210" s="115"/>
      <c r="EB210" s="115"/>
      <c r="EC210" s="115"/>
      <c r="ED210" s="115"/>
      <c r="EE210" s="115"/>
      <c r="EF210" s="115"/>
      <c r="EG210" s="115"/>
      <c r="EH210" s="115"/>
      <c r="EI210" s="115"/>
      <c r="EJ210" s="115"/>
      <c r="EK210" s="115"/>
      <c r="EL210" s="115"/>
      <c r="EM210" s="115"/>
      <c r="EN210" s="115"/>
      <c r="EO210" s="115"/>
      <c r="EP210" s="115"/>
      <c r="EQ210" s="115"/>
      <c r="ER210" s="115"/>
      <c r="ES210" s="115"/>
      <c r="ET210" s="115"/>
      <c r="EU210" s="115"/>
      <c r="EV210" s="115"/>
      <c r="EW210" s="115"/>
      <c r="EX210" s="115"/>
      <c r="EY210" s="115"/>
      <c r="EZ210" s="115"/>
      <c r="FA210" s="115"/>
      <c r="FB210" s="115"/>
      <c r="FC210" s="115"/>
      <c r="FD210" s="115"/>
      <c r="FE210" s="115"/>
      <c r="FF210" s="115"/>
      <c r="FG210" s="115"/>
      <c r="FH210" s="115"/>
      <c r="FI210" s="115"/>
      <c r="FJ210" s="115"/>
      <c r="FK210" s="115"/>
      <c r="FL210" s="115"/>
      <c r="FM210" s="115"/>
      <c r="FN210" s="115"/>
      <c r="FO210" s="115"/>
      <c r="FP210" s="115"/>
      <c r="FQ210" s="115"/>
      <c r="FR210" s="115"/>
      <c r="FS210" s="115"/>
      <c r="FT210" s="115"/>
      <c r="FU210" s="115"/>
      <c r="FV210" s="115"/>
      <c r="FW210" s="115"/>
      <c r="FX210" s="115"/>
      <c r="FY210" s="115"/>
      <c r="FZ210" s="115"/>
      <c r="GA210" s="115"/>
      <c r="GB210" s="115"/>
      <c r="GC210" s="115"/>
      <c r="GD210" s="115"/>
      <c r="GE210" s="115"/>
      <c r="GF210" s="115"/>
      <c r="GG210" s="115"/>
      <c r="GH210" s="115"/>
      <c r="GI210" s="115"/>
      <c r="GJ210" s="115"/>
      <c r="GK210" s="115"/>
      <c r="GL210" s="115"/>
      <c r="GM210" s="115"/>
      <c r="GN210" s="115"/>
      <c r="GO210" s="115"/>
      <c r="GP210" s="115"/>
      <c r="GQ210" s="115"/>
      <c r="GR210" s="115"/>
      <c r="GS210" s="115"/>
      <c r="GT210" s="115"/>
      <c r="GU210" s="115"/>
      <c r="GV210" s="115"/>
      <c r="GW210" s="115"/>
      <c r="GX210" s="115"/>
      <c r="GY210" s="115"/>
      <c r="GZ210" s="115"/>
      <c r="HA210" s="115"/>
      <c r="HB210" s="115"/>
      <c r="HC210" s="115"/>
      <c r="HD210" s="115"/>
      <c r="HE210" s="115"/>
      <c r="HF210" s="115"/>
      <c r="HG210" s="115"/>
      <c r="HH210" s="115"/>
      <c r="HI210" s="115"/>
      <c r="HJ210" s="115"/>
      <c r="HK210" s="115"/>
      <c r="HL210" s="115"/>
      <c r="HM210" s="115"/>
      <c r="HN210" s="115"/>
      <c r="HO210" s="115"/>
      <c r="HP210" s="115"/>
      <c r="HQ210" s="115"/>
      <c r="HR210" s="115"/>
      <c r="HS210" s="115"/>
      <c r="HT210" s="115"/>
      <c r="HU210" s="115"/>
      <c r="HV210" s="115"/>
      <c r="HW210" s="115"/>
      <c r="HX210" s="115"/>
      <c r="HY210" s="115"/>
      <c r="HZ210" s="115"/>
      <c r="IA210" s="115"/>
      <c r="IB210" s="115"/>
      <c r="IC210" s="115"/>
      <c r="ID210" s="115"/>
      <c r="IE210" s="115"/>
      <c r="IF210" s="115"/>
      <c r="IG210" s="115"/>
      <c r="IH210" s="115"/>
      <c r="II210" s="115"/>
      <c r="IJ210" s="115"/>
      <c r="IK210" s="115"/>
      <c r="IL210" s="115"/>
      <c r="IM210" s="115"/>
      <c r="IN210" s="115"/>
      <c r="IO210" s="115"/>
      <c r="IP210" s="115"/>
      <c r="IQ210" s="115"/>
      <c r="IR210" s="115"/>
      <c r="IS210" s="115"/>
      <c r="IT210" s="115"/>
      <c r="IU210" s="115"/>
      <c r="IV210" s="115"/>
      <c r="IW210" s="115"/>
      <c r="IX210" s="115"/>
      <c r="IY210" s="115"/>
      <c r="IZ210" s="115"/>
    </row>
    <row r="211" spans="1:260" s="20" customFormat="1" x14ac:dyDescent="0.2">
      <c r="A211" s="124"/>
      <c r="B211" s="103"/>
      <c r="C211" s="103"/>
      <c r="D211" s="103"/>
      <c r="E211" s="103"/>
      <c r="F211" s="84"/>
      <c r="G211" s="85"/>
      <c r="H211" s="125"/>
      <c r="I211" s="125" t="str">
        <f>LEFT($H211,2)</f>
        <v/>
      </c>
      <c r="J211" s="125" t="str">
        <f>RIGHT($H211,2)</f>
        <v/>
      </c>
      <c r="K211" s="212"/>
      <c r="L211" s="125"/>
      <c r="M211" s="125"/>
      <c r="N211" s="125"/>
      <c r="O211" s="87"/>
      <c r="P211" s="87"/>
      <c r="Q211" s="87"/>
      <c r="R211" s="126"/>
      <c r="S211" s="125"/>
      <c r="T211" s="125"/>
      <c r="U211" s="125"/>
      <c r="V211" s="125"/>
      <c r="W211" s="125"/>
      <c r="X211" s="125"/>
    </row>
    <row r="212" spans="1:260" s="20" customFormat="1" x14ac:dyDescent="0.2">
      <c r="A212" s="124"/>
      <c r="B212" s="103"/>
      <c r="C212" s="103"/>
      <c r="D212" s="103"/>
      <c r="E212" s="103"/>
      <c r="F212" s="84"/>
      <c r="G212" s="85"/>
      <c r="H212" s="125"/>
      <c r="I212" s="125" t="str">
        <f>LEFT($H212,2)</f>
        <v/>
      </c>
      <c r="J212" s="125" t="str">
        <f>RIGHT($H212,2)</f>
        <v/>
      </c>
      <c r="K212" s="212"/>
      <c r="L212" s="125"/>
      <c r="M212" s="125"/>
      <c r="N212" s="125"/>
      <c r="O212" s="87"/>
      <c r="P212" s="87"/>
      <c r="Q212" s="87"/>
      <c r="R212" s="126"/>
      <c r="S212" s="125"/>
      <c r="T212" s="125"/>
      <c r="U212" s="125"/>
      <c r="V212" s="125"/>
      <c r="W212" s="125"/>
      <c r="X212" s="125"/>
    </row>
    <row r="213" spans="1:260" s="20" customFormat="1" x14ac:dyDescent="0.2">
      <c r="A213" s="124"/>
      <c r="B213" s="104"/>
      <c r="C213" s="104"/>
      <c r="D213" s="104"/>
      <c r="E213" s="146"/>
      <c r="F213" s="86"/>
      <c r="G213" s="147"/>
      <c r="H213" s="125"/>
      <c r="I213" s="125" t="str">
        <f>LEFT($H213,2)</f>
        <v/>
      </c>
      <c r="J213" s="125" t="str">
        <f>RIGHT($H213,2)</f>
        <v/>
      </c>
      <c r="K213" s="212"/>
      <c r="L213" s="125"/>
      <c r="M213" s="125"/>
      <c r="N213" s="125"/>
      <c r="O213" s="148"/>
      <c r="P213" s="148"/>
      <c r="Q213" s="148"/>
      <c r="R213" s="87"/>
      <c r="S213" s="149"/>
      <c r="T213" s="150"/>
      <c r="U213" s="151"/>
      <c r="V213" s="125"/>
      <c r="W213" s="125"/>
      <c r="X213" s="125"/>
      <c r="Y213" s="128"/>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c r="DW213" s="115"/>
      <c r="DX213" s="115"/>
      <c r="DY213" s="115"/>
      <c r="DZ213" s="115"/>
      <c r="EA213" s="115"/>
      <c r="EB213" s="115"/>
      <c r="EC213" s="115"/>
      <c r="ED213" s="115"/>
      <c r="EE213" s="115"/>
      <c r="EF213" s="115"/>
      <c r="EG213" s="115"/>
      <c r="EH213" s="115"/>
      <c r="EI213" s="115"/>
      <c r="EJ213" s="115"/>
      <c r="EK213" s="115"/>
      <c r="EL213" s="115"/>
      <c r="EM213" s="115"/>
      <c r="EN213" s="115"/>
      <c r="EO213" s="115"/>
      <c r="EP213" s="115"/>
      <c r="EQ213" s="115"/>
      <c r="ER213" s="115"/>
      <c r="ES213" s="115"/>
      <c r="ET213" s="115"/>
      <c r="EU213" s="115"/>
      <c r="EV213" s="115"/>
      <c r="EW213" s="115"/>
      <c r="EX213" s="115"/>
      <c r="EY213" s="115"/>
      <c r="EZ213" s="115"/>
      <c r="FA213" s="115"/>
      <c r="FB213" s="115"/>
      <c r="FC213" s="115"/>
      <c r="FD213" s="115"/>
      <c r="FE213" s="115"/>
      <c r="FF213" s="115"/>
      <c r="FG213" s="115"/>
      <c r="FH213" s="115"/>
      <c r="FI213" s="115"/>
      <c r="FJ213" s="115"/>
      <c r="FK213" s="115"/>
      <c r="FL213" s="115"/>
      <c r="FM213" s="115"/>
      <c r="FN213" s="115"/>
      <c r="FO213" s="115"/>
      <c r="FP213" s="115"/>
      <c r="FQ213" s="115"/>
      <c r="FR213" s="115"/>
      <c r="FS213" s="115"/>
      <c r="FT213" s="115"/>
      <c r="FU213" s="115"/>
      <c r="FV213" s="115"/>
      <c r="FW213" s="115"/>
      <c r="FX213" s="115"/>
      <c r="FY213" s="115"/>
      <c r="FZ213" s="115"/>
      <c r="GA213" s="115"/>
      <c r="GB213" s="115"/>
      <c r="GC213" s="115"/>
      <c r="GD213" s="115"/>
      <c r="GE213" s="115"/>
      <c r="GF213" s="115"/>
      <c r="GG213" s="115"/>
      <c r="GH213" s="115"/>
      <c r="GI213" s="115"/>
      <c r="GJ213" s="115"/>
      <c r="GK213" s="115"/>
      <c r="GL213" s="115"/>
      <c r="GM213" s="115"/>
      <c r="GN213" s="115"/>
      <c r="GO213" s="115"/>
      <c r="GP213" s="115"/>
      <c r="GQ213" s="115"/>
      <c r="GR213" s="115"/>
      <c r="GS213" s="115"/>
      <c r="GT213" s="115"/>
      <c r="GU213" s="115"/>
      <c r="GV213" s="115"/>
      <c r="GW213" s="115"/>
      <c r="GX213" s="115"/>
      <c r="GY213" s="115"/>
      <c r="GZ213" s="115"/>
      <c r="HA213" s="115"/>
      <c r="HB213" s="115"/>
      <c r="HC213" s="115"/>
      <c r="HD213" s="115"/>
      <c r="HE213" s="115"/>
      <c r="HF213" s="115"/>
      <c r="HG213" s="115"/>
      <c r="HH213" s="115"/>
      <c r="HI213" s="115"/>
      <c r="HJ213" s="115"/>
      <c r="HK213" s="115"/>
      <c r="HL213" s="115"/>
      <c r="HM213" s="115"/>
      <c r="HN213" s="115"/>
      <c r="HO213" s="115"/>
      <c r="HP213" s="115"/>
      <c r="HQ213" s="115"/>
      <c r="HR213" s="115"/>
      <c r="HS213" s="115"/>
      <c r="HT213" s="115"/>
      <c r="HU213" s="115"/>
      <c r="HV213" s="115"/>
      <c r="HW213" s="115"/>
      <c r="HX213" s="115"/>
      <c r="HY213" s="115"/>
      <c r="HZ213" s="115"/>
      <c r="IA213" s="115"/>
      <c r="IB213" s="115"/>
      <c r="IC213" s="115"/>
      <c r="ID213" s="115"/>
      <c r="IE213" s="115"/>
      <c r="IF213" s="115"/>
      <c r="IG213" s="115"/>
      <c r="IH213" s="115"/>
      <c r="II213" s="115"/>
      <c r="IJ213" s="115"/>
      <c r="IK213" s="115"/>
      <c r="IL213" s="115"/>
      <c r="IM213" s="115"/>
      <c r="IN213" s="115"/>
      <c r="IO213" s="115"/>
      <c r="IP213" s="115"/>
      <c r="IQ213" s="115"/>
      <c r="IR213" s="115"/>
      <c r="IS213" s="115"/>
      <c r="IT213" s="115"/>
      <c r="IU213" s="115"/>
      <c r="IV213" s="115"/>
      <c r="IW213" s="115"/>
      <c r="IX213" s="115"/>
      <c r="IY213" s="115"/>
      <c r="IZ213" s="115"/>
    </row>
    <row r="214" spans="1:260" x14ac:dyDescent="0.2">
      <c r="A214" s="124"/>
      <c r="B214" s="103"/>
      <c r="C214" s="103"/>
      <c r="D214" s="103"/>
      <c r="E214" s="103"/>
      <c r="F214" s="84"/>
      <c r="G214" s="126"/>
      <c r="H214" s="125"/>
      <c r="I214" s="125" t="str">
        <f>LEFT($H214,2)</f>
        <v/>
      </c>
      <c r="J214" s="125" t="str">
        <f>RIGHT($H214,2)</f>
        <v/>
      </c>
      <c r="K214" s="212"/>
      <c r="L214" s="125"/>
      <c r="M214" s="125"/>
      <c r="N214" s="125"/>
      <c r="O214" s="87"/>
      <c r="P214" s="87"/>
      <c r="Q214" s="87"/>
      <c r="R214" s="126"/>
      <c r="S214" s="125"/>
      <c r="T214" s="125"/>
      <c r="U214" s="125"/>
      <c r="V214" s="125"/>
      <c r="W214" s="125"/>
      <c r="X214" s="125"/>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20"/>
      <c r="BV214" s="20"/>
      <c r="BW214" s="20"/>
      <c r="BX214" s="20"/>
      <c r="BY214" s="20"/>
      <c r="BZ214" s="20"/>
      <c r="CA214" s="20"/>
      <c r="CB214" s="20"/>
      <c r="CC214" s="20"/>
      <c r="CD214" s="20"/>
      <c r="CE214" s="20"/>
      <c r="CF214" s="20"/>
      <c r="CG214" s="20"/>
      <c r="CH214" s="20"/>
      <c r="CI214" s="20"/>
      <c r="CJ214" s="20"/>
      <c r="CK214" s="20"/>
      <c r="CL214" s="20"/>
      <c r="CM214" s="20"/>
      <c r="CN214" s="20"/>
      <c r="CO214" s="20"/>
      <c r="CP214" s="20"/>
      <c r="CQ214" s="20"/>
      <c r="CR214" s="20"/>
      <c r="CS214" s="20"/>
      <c r="CT214" s="20"/>
      <c r="CU214" s="20"/>
      <c r="CV214" s="20"/>
      <c r="CW214" s="20"/>
      <c r="CX214" s="20"/>
      <c r="CY214" s="20"/>
      <c r="CZ214" s="20"/>
      <c r="DA214" s="20"/>
      <c r="DB214" s="20"/>
      <c r="DC214" s="20"/>
      <c r="DD214" s="20"/>
      <c r="DE214" s="20"/>
      <c r="DF214" s="20"/>
      <c r="DG214" s="20"/>
      <c r="DH214" s="20"/>
      <c r="DI214" s="20"/>
      <c r="DJ214" s="20"/>
      <c r="DK214" s="20"/>
      <c r="DL214" s="20"/>
      <c r="DM214" s="20"/>
      <c r="DN214" s="20"/>
      <c r="DO214" s="20"/>
      <c r="DP214" s="20"/>
      <c r="DQ214" s="20"/>
      <c r="DR214" s="20"/>
      <c r="DS214" s="20"/>
      <c r="DT214" s="20"/>
      <c r="DU214" s="20"/>
      <c r="DV214" s="20"/>
      <c r="DW214" s="20"/>
      <c r="DX214" s="20"/>
      <c r="DY214" s="20"/>
      <c r="DZ214" s="20"/>
      <c r="EA214" s="20"/>
      <c r="EB214" s="20"/>
      <c r="EC214" s="20"/>
      <c r="ED214" s="20"/>
      <c r="EE214" s="20"/>
      <c r="EF214" s="20"/>
      <c r="EG214" s="20"/>
      <c r="EH214" s="20"/>
      <c r="EI214" s="20"/>
      <c r="EJ214" s="20"/>
      <c r="EK214" s="20"/>
      <c r="EL214" s="20"/>
      <c r="EM214" s="20"/>
      <c r="EN214" s="20"/>
      <c r="EO214" s="20"/>
      <c r="EP214" s="20"/>
      <c r="EQ214" s="20"/>
      <c r="ER214" s="20"/>
      <c r="ES214" s="20"/>
      <c r="ET214" s="20"/>
      <c r="EU214" s="20"/>
      <c r="EV214" s="20"/>
      <c r="EW214" s="20"/>
      <c r="EX214" s="20"/>
      <c r="EY214" s="20"/>
      <c r="EZ214" s="20"/>
      <c r="FA214" s="20"/>
      <c r="FB214" s="20"/>
      <c r="FC214" s="20"/>
      <c r="FD214" s="20"/>
      <c r="FE214" s="20"/>
      <c r="FF214" s="20"/>
      <c r="FG214" s="20"/>
      <c r="FH214" s="20"/>
      <c r="FI214" s="20"/>
      <c r="FJ214" s="20"/>
      <c r="FK214" s="20"/>
      <c r="FL214" s="20"/>
      <c r="FM214" s="20"/>
      <c r="FN214" s="20"/>
      <c r="FO214" s="20"/>
      <c r="FP214" s="20"/>
      <c r="FQ214" s="20"/>
      <c r="FR214" s="20"/>
      <c r="FS214" s="20"/>
      <c r="FT214" s="20"/>
      <c r="FU214" s="20"/>
      <c r="FV214" s="20"/>
      <c r="FW214" s="20"/>
      <c r="FX214" s="20"/>
      <c r="FY214" s="20"/>
      <c r="FZ214" s="20"/>
      <c r="GA214" s="20"/>
      <c r="GB214" s="20"/>
      <c r="GC214" s="20"/>
      <c r="GD214" s="20"/>
      <c r="GE214" s="20"/>
      <c r="GF214" s="20"/>
      <c r="GG214" s="20"/>
      <c r="GH214" s="20"/>
      <c r="GI214" s="20"/>
      <c r="GJ214" s="20"/>
      <c r="GK214" s="20"/>
      <c r="GL214" s="20"/>
      <c r="GM214" s="20"/>
      <c r="GN214" s="20"/>
      <c r="GO214" s="20"/>
      <c r="GP214" s="20"/>
      <c r="GQ214" s="20"/>
      <c r="GR214" s="20"/>
      <c r="GS214" s="20"/>
      <c r="GT214" s="20"/>
      <c r="GU214" s="20"/>
      <c r="GV214" s="20"/>
      <c r="GW214" s="20"/>
      <c r="GX214" s="20"/>
      <c r="GY214" s="20"/>
      <c r="GZ214" s="20"/>
      <c r="HA214" s="20"/>
      <c r="HB214" s="20"/>
      <c r="HC214" s="20"/>
      <c r="HD214" s="20"/>
      <c r="HE214" s="20"/>
      <c r="HF214" s="20"/>
      <c r="HG214" s="20"/>
      <c r="HH214" s="20"/>
      <c r="HI214" s="20"/>
      <c r="HJ214" s="20"/>
      <c r="HK214" s="20"/>
      <c r="HL214" s="20"/>
      <c r="HM214" s="20"/>
      <c r="HN214" s="20"/>
      <c r="HO214" s="20"/>
      <c r="HP214" s="20"/>
      <c r="HQ214" s="20"/>
      <c r="HR214" s="20"/>
      <c r="HS214" s="20"/>
      <c r="HT214" s="20"/>
      <c r="HU214" s="20"/>
      <c r="HV214" s="20"/>
      <c r="HW214" s="20"/>
      <c r="HX214" s="20"/>
      <c r="HY214" s="20"/>
      <c r="HZ214" s="20"/>
      <c r="IA214" s="20"/>
      <c r="IB214" s="20"/>
      <c r="IC214" s="20"/>
      <c r="ID214" s="20"/>
      <c r="IE214" s="20"/>
      <c r="IF214" s="20"/>
      <c r="IG214" s="20"/>
      <c r="IH214" s="20"/>
      <c r="II214" s="20"/>
      <c r="IJ214" s="20"/>
      <c r="IK214" s="20"/>
      <c r="IL214" s="20"/>
      <c r="IM214" s="20"/>
      <c r="IN214" s="20"/>
      <c r="IO214" s="20"/>
      <c r="IP214" s="20"/>
      <c r="IQ214" s="20"/>
      <c r="IR214" s="20"/>
      <c r="IS214" s="20"/>
      <c r="IT214" s="20"/>
      <c r="IU214" s="20"/>
      <c r="IV214" s="20"/>
      <c r="IW214" s="20"/>
      <c r="IX214" s="20"/>
      <c r="IY214" s="20"/>
      <c r="IZ214" s="20"/>
    </row>
    <row r="215" spans="1:260" x14ac:dyDescent="0.2">
      <c r="A215" s="124"/>
      <c r="B215" s="104"/>
      <c r="C215" s="104"/>
      <c r="D215" s="104"/>
      <c r="E215" s="146"/>
      <c r="F215" s="86"/>
      <c r="G215" s="147"/>
      <c r="H215" s="125"/>
      <c r="I215" s="125" t="str">
        <f>LEFT($H215,2)</f>
        <v/>
      </c>
      <c r="J215" s="125" t="str">
        <f>RIGHT($H215,2)</f>
        <v/>
      </c>
      <c r="K215" s="212"/>
      <c r="L215" s="125"/>
      <c r="M215" s="125"/>
      <c r="N215" s="125"/>
      <c r="O215" s="148"/>
      <c r="P215" s="148"/>
      <c r="Q215" s="148"/>
      <c r="R215" s="87"/>
      <c r="S215" s="149"/>
      <c r="T215" s="150"/>
      <c r="U215" s="151"/>
      <c r="V215" s="125"/>
      <c r="W215" s="125"/>
      <c r="X215" s="125"/>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20"/>
      <c r="BV215" s="20"/>
      <c r="BW215" s="20"/>
      <c r="BX215" s="20"/>
      <c r="BY215" s="20"/>
      <c r="BZ215" s="20"/>
      <c r="CA215" s="20"/>
      <c r="CB215" s="20"/>
      <c r="CC215" s="20"/>
      <c r="CD215" s="20"/>
      <c r="CE215" s="20"/>
      <c r="CF215" s="20"/>
      <c r="CG215" s="20"/>
      <c r="CH215" s="20"/>
      <c r="CI215" s="20"/>
      <c r="CJ215" s="20"/>
      <c r="CK215" s="20"/>
      <c r="CL215" s="20"/>
      <c r="CM215" s="20"/>
      <c r="CN215" s="20"/>
      <c r="CO215" s="20"/>
      <c r="CP215" s="20"/>
      <c r="CQ215" s="20"/>
      <c r="CR215" s="20"/>
      <c r="CS215" s="20"/>
      <c r="CT215" s="20"/>
      <c r="CU215" s="20"/>
      <c r="CV215" s="20"/>
      <c r="CW215" s="20"/>
      <c r="CX215" s="20"/>
      <c r="CY215" s="20"/>
      <c r="CZ215" s="20"/>
      <c r="DA215" s="20"/>
      <c r="DB215" s="20"/>
      <c r="DC215" s="20"/>
      <c r="DD215" s="20"/>
      <c r="DE215" s="20"/>
      <c r="DF215" s="20"/>
      <c r="DG215" s="20"/>
      <c r="DH215" s="20"/>
      <c r="DI215" s="20"/>
      <c r="DJ215" s="20"/>
      <c r="DK215" s="20"/>
      <c r="DL215" s="20"/>
      <c r="DM215" s="20"/>
      <c r="DN215" s="20"/>
      <c r="DO215" s="20"/>
      <c r="DP215" s="20"/>
      <c r="DQ215" s="20"/>
      <c r="DR215" s="20"/>
      <c r="DS215" s="20"/>
      <c r="DT215" s="20"/>
      <c r="DU215" s="20"/>
      <c r="DV215" s="20"/>
      <c r="DW215" s="20"/>
      <c r="DX215" s="20"/>
      <c r="DY215" s="20"/>
      <c r="DZ215" s="20"/>
      <c r="EA215" s="20"/>
      <c r="EB215" s="20"/>
      <c r="EC215" s="20"/>
      <c r="ED215" s="20"/>
      <c r="EE215" s="20"/>
      <c r="EF215" s="20"/>
      <c r="EG215" s="20"/>
      <c r="EH215" s="20"/>
      <c r="EI215" s="20"/>
      <c r="EJ215" s="20"/>
      <c r="EK215" s="20"/>
      <c r="EL215" s="20"/>
      <c r="EM215" s="20"/>
      <c r="EN215" s="20"/>
      <c r="EO215" s="20"/>
      <c r="EP215" s="20"/>
      <c r="EQ215" s="20"/>
      <c r="ER215" s="20"/>
      <c r="ES215" s="20"/>
      <c r="ET215" s="20"/>
      <c r="EU215" s="20"/>
      <c r="EV215" s="20"/>
      <c r="EW215" s="20"/>
      <c r="EX215" s="20"/>
      <c r="EY215" s="20"/>
      <c r="EZ215" s="20"/>
      <c r="FA215" s="20"/>
      <c r="FB215" s="20"/>
      <c r="FC215" s="20"/>
      <c r="FD215" s="20"/>
      <c r="FE215" s="20"/>
      <c r="FF215" s="20"/>
      <c r="FG215" s="20"/>
      <c r="FH215" s="20"/>
      <c r="FI215" s="20"/>
      <c r="FJ215" s="20"/>
      <c r="FK215" s="20"/>
      <c r="FL215" s="20"/>
      <c r="FM215" s="20"/>
      <c r="FN215" s="20"/>
      <c r="FO215" s="20"/>
      <c r="FP215" s="20"/>
      <c r="FQ215" s="20"/>
      <c r="FR215" s="20"/>
      <c r="FS215" s="20"/>
      <c r="FT215" s="20"/>
      <c r="FU215" s="20"/>
      <c r="FV215" s="20"/>
      <c r="FW215" s="20"/>
      <c r="FX215" s="20"/>
      <c r="FY215" s="20"/>
      <c r="FZ215" s="20"/>
      <c r="GA215" s="20"/>
      <c r="GB215" s="20"/>
      <c r="GC215" s="20"/>
      <c r="GD215" s="20"/>
      <c r="GE215" s="20"/>
      <c r="GF215" s="20"/>
      <c r="GG215" s="20"/>
      <c r="GH215" s="20"/>
      <c r="GI215" s="20"/>
      <c r="GJ215" s="20"/>
      <c r="GK215" s="20"/>
      <c r="GL215" s="20"/>
      <c r="GM215" s="20"/>
      <c r="GN215" s="20"/>
      <c r="GO215" s="20"/>
      <c r="GP215" s="20"/>
      <c r="GQ215" s="20"/>
      <c r="GR215" s="20"/>
      <c r="GS215" s="20"/>
      <c r="GT215" s="20"/>
      <c r="GU215" s="20"/>
      <c r="GV215" s="20"/>
      <c r="GW215" s="20"/>
      <c r="GX215" s="20"/>
      <c r="GY215" s="20"/>
      <c r="GZ215" s="20"/>
      <c r="HA215" s="20"/>
      <c r="HB215" s="20"/>
      <c r="HC215" s="20"/>
      <c r="HD215" s="20"/>
      <c r="HE215" s="20"/>
      <c r="HF215" s="20"/>
      <c r="HG215" s="20"/>
      <c r="HH215" s="20"/>
      <c r="HI215" s="20"/>
      <c r="HJ215" s="20"/>
      <c r="HK215" s="20"/>
      <c r="HL215" s="20"/>
      <c r="HM215" s="20"/>
      <c r="HN215" s="20"/>
      <c r="HO215" s="20"/>
      <c r="HP215" s="20"/>
      <c r="HQ215" s="20"/>
      <c r="HR215" s="20"/>
      <c r="HS215" s="20"/>
      <c r="HT215" s="20"/>
      <c r="HU215" s="20"/>
      <c r="HV215" s="20"/>
      <c r="HW215" s="20"/>
      <c r="HX215" s="20"/>
      <c r="HY215" s="20"/>
      <c r="HZ215" s="20"/>
      <c r="IA215" s="20"/>
      <c r="IB215" s="20"/>
      <c r="IC215" s="20"/>
      <c r="ID215" s="20"/>
      <c r="IE215" s="20"/>
      <c r="IF215" s="20"/>
      <c r="IG215" s="20"/>
      <c r="IH215" s="20"/>
      <c r="II215" s="20"/>
      <c r="IJ215" s="20"/>
      <c r="IK215" s="20"/>
      <c r="IL215" s="20"/>
      <c r="IM215" s="20"/>
      <c r="IN215" s="20"/>
      <c r="IO215" s="20"/>
      <c r="IP215" s="20"/>
      <c r="IQ215" s="20"/>
      <c r="IR215" s="20"/>
      <c r="IS215" s="20"/>
      <c r="IT215" s="20"/>
      <c r="IU215" s="20"/>
      <c r="IV215" s="20"/>
      <c r="IW215" s="20"/>
      <c r="IX215" s="20"/>
      <c r="IY215" s="20"/>
      <c r="IZ215" s="20"/>
    </row>
    <row r="216" spans="1:260" x14ac:dyDescent="0.2">
      <c r="A216" s="124"/>
      <c r="B216" s="104"/>
      <c r="C216" s="104"/>
      <c r="D216" s="104"/>
      <c r="E216" s="146"/>
      <c r="F216" s="86"/>
      <c r="G216" s="147"/>
      <c r="H216" s="125"/>
      <c r="I216" s="125" t="str">
        <f>LEFT($H216,2)</f>
        <v/>
      </c>
      <c r="J216" s="125" t="str">
        <f>RIGHT($H216,2)</f>
        <v/>
      </c>
      <c r="K216" s="212"/>
      <c r="L216" s="125"/>
      <c r="M216" s="125"/>
      <c r="N216" s="125"/>
      <c r="O216" s="148"/>
      <c r="P216" s="148"/>
      <c r="Q216" s="148"/>
      <c r="R216" s="87"/>
      <c r="S216" s="149"/>
      <c r="T216" s="150"/>
      <c r="U216" s="151"/>
      <c r="V216" s="125"/>
      <c r="W216" s="125"/>
      <c r="X216" s="125"/>
    </row>
    <row r="217" spans="1:260" s="133" customFormat="1" x14ac:dyDescent="0.2">
      <c r="A217" s="124"/>
      <c r="B217" s="104"/>
      <c r="C217" s="104"/>
      <c r="D217" s="104"/>
      <c r="E217" s="146"/>
      <c r="F217" s="86"/>
      <c r="G217" s="147"/>
      <c r="H217" s="125"/>
      <c r="I217" s="125" t="str">
        <f>LEFT($H217,2)</f>
        <v/>
      </c>
      <c r="J217" s="125" t="str">
        <f>RIGHT($H217,2)</f>
        <v/>
      </c>
      <c r="K217" s="212"/>
      <c r="L217" s="125"/>
      <c r="M217" s="125"/>
      <c r="N217" s="125"/>
      <c r="O217" s="148"/>
      <c r="P217" s="148"/>
      <c r="Q217" s="148"/>
      <c r="R217" s="87"/>
      <c r="S217" s="149"/>
      <c r="T217" s="150"/>
      <c r="U217" s="151"/>
      <c r="V217" s="125"/>
      <c r="W217" s="125"/>
      <c r="X217" s="125"/>
      <c r="Y217" s="132"/>
    </row>
    <row r="218" spans="1:260" x14ac:dyDescent="0.2">
      <c r="A218" s="124"/>
      <c r="B218" s="104"/>
      <c r="C218" s="104"/>
      <c r="D218" s="104"/>
      <c r="E218" s="146"/>
      <c r="F218" s="86"/>
      <c r="G218" s="152"/>
      <c r="H218" s="125"/>
      <c r="I218" s="125" t="str">
        <f>LEFT($H218,2)</f>
        <v/>
      </c>
      <c r="J218" s="125" t="str">
        <f>RIGHT($H218,2)</f>
        <v/>
      </c>
      <c r="K218" s="212"/>
      <c r="L218" s="125"/>
      <c r="M218" s="125"/>
      <c r="N218" s="125"/>
      <c r="O218" s="148"/>
      <c r="P218" s="148"/>
      <c r="Q218" s="148"/>
      <c r="R218" s="87"/>
      <c r="S218" s="149"/>
      <c r="T218" s="150"/>
      <c r="U218" s="151"/>
      <c r="V218" s="125"/>
      <c r="W218" s="125"/>
      <c r="X218" s="125"/>
    </row>
    <row r="219" spans="1:260" x14ac:dyDescent="0.2">
      <c r="A219" s="124"/>
      <c r="B219" s="103"/>
      <c r="C219" s="103"/>
      <c r="D219" s="103"/>
      <c r="E219" s="103"/>
      <c r="F219" s="84"/>
      <c r="G219" s="126"/>
      <c r="H219" s="125"/>
      <c r="I219" s="125" t="str">
        <f>LEFT($H219,2)</f>
        <v/>
      </c>
      <c r="J219" s="125" t="str">
        <f>RIGHT($H219,2)</f>
        <v/>
      </c>
      <c r="K219" s="212"/>
      <c r="L219" s="125"/>
      <c r="M219" s="125"/>
      <c r="N219" s="125"/>
      <c r="O219" s="87"/>
      <c r="P219" s="87"/>
      <c r="Q219" s="87"/>
      <c r="R219" s="126"/>
      <c r="S219" s="125"/>
      <c r="T219" s="125"/>
      <c r="U219" s="125"/>
      <c r="V219" s="125"/>
      <c r="W219" s="125"/>
      <c r="X219" s="125"/>
    </row>
    <row r="220" spans="1:260" x14ac:dyDescent="0.2">
      <c r="A220" s="124"/>
      <c r="B220" s="103"/>
      <c r="C220" s="103"/>
      <c r="D220" s="103"/>
      <c r="E220" s="103"/>
      <c r="F220" s="84"/>
      <c r="G220" s="126"/>
      <c r="H220" s="125"/>
      <c r="I220" s="125" t="str">
        <f>LEFT($H220,2)</f>
        <v/>
      </c>
      <c r="J220" s="125" t="str">
        <f>RIGHT($H220,2)</f>
        <v/>
      </c>
      <c r="K220" s="212"/>
      <c r="L220" s="125"/>
      <c r="M220" s="125"/>
      <c r="N220" s="125"/>
      <c r="O220" s="87"/>
      <c r="P220" s="87"/>
      <c r="Q220" s="87"/>
      <c r="R220" s="126"/>
      <c r="S220" s="125"/>
      <c r="T220" s="125"/>
      <c r="U220" s="125"/>
      <c r="V220" s="125"/>
      <c r="W220" s="125"/>
      <c r="X220" s="125"/>
    </row>
    <row r="221" spans="1:260" x14ac:dyDescent="0.2">
      <c r="A221" s="124"/>
      <c r="B221" s="104"/>
      <c r="C221" s="104"/>
      <c r="D221" s="104"/>
      <c r="E221" s="146"/>
      <c r="F221" s="86"/>
      <c r="G221" s="152"/>
      <c r="H221" s="125"/>
      <c r="I221" s="125" t="str">
        <f>LEFT($H221,2)</f>
        <v/>
      </c>
      <c r="J221" s="125" t="str">
        <f>RIGHT($H221,2)</f>
        <v/>
      </c>
      <c r="K221" s="212"/>
      <c r="L221" s="125"/>
      <c r="M221" s="125"/>
      <c r="N221" s="125"/>
      <c r="O221" s="148"/>
      <c r="P221" s="148"/>
      <c r="Q221" s="148"/>
      <c r="R221" s="87"/>
      <c r="S221" s="149"/>
      <c r="T221" s="150"/>
      <c r="U221" s="151"/>
      <c r="V221" s="125"/>
      <c r="W221" s="125"/>
      <c r="X221" s="125"/>
    </row>
    <row r="222" spans="1:260" x14ac:dyDescent="0.2">
      <c r="A222" s="124"/>
      <c r="B222" s="103"/>
      <c r="C222" s="103"/>
      <c r="D222" s="103"/>
      <c r="E222" s="103"/>
      <c r="F222" s="84"/>
      <c r="G222" s="126"/>
      <c r="H222" s="125"/>
      <c r="I222" s="125" t="str">
        <f>LEFT($H222,2)</f>
        <v/>
      </c>
      <c r="J222" s="125" t="str">
        <f>RIGHT($H222,2)</f>
        <v/>
      </c>
      <c r="K222" s="212"/>
      <c r="L222" s="125"/>
      <c r="M222" s="125"/>
      <c r="N222" s="125"/>
      <c r="O222" s="87"/>
      <c r="P222" s="87"/>
      <c r="Q222" s="87"/>
      <c r="R222" s="126"/>
      <c r="S222" s="125"/>
      <c r="T222" s="125"/>
      <c r="U222" s="125"/>
      <c r="V222" s="125"/>
      <c r="W222" s="125"/>
      <c r="X222" s="125"/>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20"/>
      <c r="BV222" s="20"/>
      <c r="BW222" s="20"/>
      <c r="BX222" s="20"/>
      <c r="BY222" s="20"/>
      <c r="BZ222" s="20"/>
      <c r="CA222" s="20"/>
      <c r="CB222" s="20"/>
      <c r="CC222" s="20"/>
      <c r="CD222" s="20"/>
      <c r="CE222" s="20"/>
      <c r="CF222" s="20"/>
      <c r="CG222" s="20"/>
      <c r="CH222" s="20"/>
      <c r="CI222" s="20"/>
      <c r="CJ222" s="20"/>
      <c r="CK222" s="20"/>
      <c r="CL222" s="20"/>
      <c r="CM222" s="20"/>
      <c r="CN222" s="20"/>
      <c r="CO222" s="20"/>
      <c r="CP222" s="20"/>
      <c r="CQ222" s="20"/>
      <c r="CR222" s="20"/>
      <c r="CS222" s="20"/>
      <c r="CT222" s="20"/>
      <c r="CU222" s="20"/>
      <c r="CV222" s="20"/>
      <c r="CW222" s="20"/>
      <c r="CX222" s="20"/>
      <c r="CY222" s="20"/>
      <c r="CZ222" s="20"/>
      <c r="DA222" s="20"/>
      <c r="DB222" s="20"/>
      <c r="DC222" s="20"/>
      <c r="DD222" s="20"/>
      <c r="DE222" s="20"/>
      <c r="DF222" s="20"/>
      <c r="DG222" s="20"/>
      <c r="DH222" s="20"/>
      <c r="DI222" s="20"/>
      <c r="DJ222" s="20"/>
      <c r="DK222" s="20"/>
      <c r="DL222" s="20"/>
      <c r="DM222" s="20"/>
      <c r="DN222" s="20"/>
      <c r="DO222" s="20"/>
      <c r="DP222" s="20"/>
      <c r="DQ222" s="20"/>
      <c r="DR222" s="20"/>
      <c r="DS222" s="20"/>
      <c r="DT222" s="20"/>
      <c r="DU222" s="20"/>
      <c r="DV222" s="20"/>
      <c r="DW222" s="20"/>
      <c r="DX222" s="20"/>
      <c r="DY222" s="20"/>
      <c r="DZ222" s="20"/>
      <c r="EA222" s="20"/>
      <c r="EB222" s="20"/>
      <c r="EC222" s="20"/>
      <c r="ED222" s="20"/>
      <c r="EE222" s="20"/>
      <c r="EF222" s="20"/>
      <c r="EG222" s="20"/>
      <c r="EH222" s="20"/>
      <c r="EI222" s="20"/>
      <c r="EJ222" s="20"/>
      <c r="EK222" s="20"/>
      <c r="EL222" s="20"/>
      <c r="EM222" s="20"/>
      <c r="EN222" s="20"/>
      <c r="EO222" s="20"/>
      <c r="EP222" s="20"/>
      <c r="EQ222" s="20"/>
      <c r="ER222" s="20"/>
      <c r="ES222" s="20"/>
      <c r="ET222" s="20"/>
      <c r="EU222" s="20"/>
      <c r="EV222" s="20"/>
      <c r="EW222" s="20"/>
      <c r="EX222" s="20"/>
      <c r="EY222" s="20"/>
      <c r="EZ222" s="20"/>
      <c r="FA222" s="20"/>
      <c r="FB222" s="20"/>
      <c r="FC222" s="20"/>
      <c r="FD222" s="20"/>
      <c r="FE222" s="20"/>
      <c r="FF222" s="20"/>
      <c r="FG222" s="20"/>
      <c r="FH222" s="20"/>
      <c r="FI222" s="20"/>
      <c r="FJ222" s="20"/>
      <c r="FK222" s="20"/>
      <c r="FL222" s="20"/>
      <c r="FM222" s="20"/>
      <c r="FN222" s="20"/>
      <c r="FO222" s="20"/>
      <c r="FP222" s="20"/>
      <c r="FQ222" s="20"/>
      <c r="FR222" s="20"/>
      <c r="FS222" s="20"/>
      <c r="FT222" s="20"/>
      <c r="FU222" s="20"/>
      <c r="FV222" s="20"/>
      <c r="FW222" s="20"/>
      <c r="FX222" s="20"/>
      <c r="FY222" s="20"/>
      <c r="FZ222" s="20"/>
      <c r="GA222" s="20"/>
      <c r="GB222" s="20"/>
      <c r="GC222" s="20"/>
      <c r="GD222" s="20"/>
      <c r="GE222" s="20"/>
      <c r="GF222" s="20"/>
      <c r="GG222" s="20"/>
      <c r="GH222" s="20"/>
      <c r="GI222" s="20"/>
      <c r="GJ222" s="20"/>
      <c r="GK222" s="20"/>
      <c r="GL222" s="20"/>
      <c r="GM222" s="20"/>
      <c r="GN222" s="20"/>
      <c r="GO222" s="20"/>
      <c r="GP222" s="20"/>
      <c r="GQ222" s="20"/>
      <c r="GR222" s="20"/>
      <c r="GS222" s="20"/>
      <c r="GT222" s="20"/>
      <c r="GU222" s="20"/>
      <c r="GV222" s="20"/>
      <c r="GW222" s="20"/>
      <c r="GX222" s="20"/>
      <c r="GY222" s="20"/>
      <c r="GZ222" s="20"/>
      <c r="HA222" s="20"/>
      <c r="HB222" s="20"/>
      <c r="HC222" s="20"/>
      <c r="HD222" s="20"/>
      <c r="HE222" s="20"/>
      <c r="HF222" s="20"/>
      <c r="HG222" s="20"/>
      <c r="HH222" s="20"/>
      <c r="HI222" s="20"/>
      <c r="HJ222" s="20"/>
      <c r="HK222" s="20"/>
      <c r="HL222" s="20"/>
      <c r="HM222" s="20"/>
      <c r="HN222" s="20"/>
      <c r="HO222" s="20"/>
      <c r="HP222" s="20"/>
      <c r="HQ222" s="20"/>
      <c r="HR222" s="20"/>
      <c r="HS222" s="20"/>
      <c r="HT222" s="20"/>
      <c r="HU222" s="20"/>
      <c r="HV222" s="20"/>
      <c r="HW222" s="20"/>
      <c r="HX222" s="20"/>
      <c r="HY222" s="20"/>
      <c r="HZ222" s="20"/>
      <c r="IA222" s="20"/>
      <c r="IB222" s="20"/>
      <c r="IC222" s="20"/>
      <c r="ID222" s="20"/>
      <c r="IE222" s="20"/>
      <c r="IF222" s="20"/>
      <c r="IG222" s="20"/>
      <c r="IH222" s="20"/>
      <c r="II222" s="20"/>
      <c r="IJ222" s="20"/>
      <c r="IK222" s="20"/>
      <c r="IL222" s="20"/>
      <c r="IM222" s="20"/>
      <c r="IN222" s="20"/>
      <c r="IO222" s="20"/>
      <c r="IP222" s="20"/>
      <c r="IQ222" s="20"/>
      <c r="IR222" s="20"/>
      <c r="IS222" s="20"/>
      <c r="IT222" s="20"/>
      <c r="IU222" s="20"/>
      <c r="IV222" s="20"/>
      <c r="IW222" s="20"/>
      <c r="IX222" s="20"/>
      <c r="IY222" s="20"/>
      <c r="IZ222" s="20"/>
    </row>
    <row r="223" spans="1:260" x14ac:dyDescent="0.2">
      <c r="A223" s="124"/>
      <c r="B223" s="104"/>
      <c r="C223" s="104"/>
      <c r="D223" s="104"/>
      <c r="E223" s="146"/>
      <c r="F223" s="86"/>
      <c r="G223" s="152"/>
      <c r="H223" s="125"/>
      <c r="I223" s="125" t="str">
        <f>LEFT($H223,2)</f>
        <v/>
      </c>
      <c r="J223" s="125" t="str">
        <f>RIGHT($H223,2)</f>
        <v/>
      </c>
      <c r="K223" s="212"/>
      <c r="L223" s="125"/>
      <c r="M223" s="125"/>
      <c r="N223" s="125"/>
      <c r="O223" s="148"/>
      <c r="P223" s="148"/>
      <c r="Q223" s="148"/>
      <c r="R223" s="87"/>
      <c r="S223" s="149"/>
      <c r="T223" s="150"/>
      <c r="U223" s="151"/>
      <c r="V223" s="125"/>
      <c r="W223" s="125"/>
      <c r="X223" s="125"/>
    </row>
    <row r="224" spans="1:260" s="20" customFormat="1" x14ac:dyDescent="0.2">
      <c r="A224" s="124"/>
      <c r="B224" s="104"/>
      <c r="C224" s="104"/>
      <c r="D224" s="104"/>
      <c r="E224" s="146"/>
      <c r="F224" s="86"/>
      <c r="G224" s="152"/>
      <c r="H224" s="125"/>
      <c r="I224" s="125" t="str">
        <f>LEFT($H224,2)</f>
        <v/>
      </c>
      <c r="J224" s="125" t="str">
        <f>RIGHT($H224,2)</f>
        <v/>
      </c>
      <c r="K224" s="212"/>
      <c r="L224" s="125"/>
      <c r="M224" s="125"/>
      <c r="N224" s="125"/>
      <c r="O224" s="148"/>
      <c r="P224" s="148"/>
      <c r="Q224" s="148"/>
      <c r="R224" s="87"/>
      <c r="S224" s="149"/>
      <c r="T224" s="150"/>
      <c r="U224" s="151"/>
      <c r="V224" s="125"/>
      <c r="W224" s="125"/>
      <c r="X224" s="125"/>
      <c r="Y224" s="128"/>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c r="DW224" s="115"/>
      <c r="DX224" s="115"/>
      <c r="DY224" s="115"/>
      <c r="DZ224" s="115"/>
      <c r="EA224" s="115"/>
      <c r="EB224" s="115"/>
      <c r="EC224" s="115"/>
      <c r="ED224" s="115"/>
      <c r="EE224" s="115"/>
      <c r="EF224" s="115"/>
      <c r="EG224" s="115"/>
      <c r="EH224" s="115"/>
      <c r="EI224" s="115"/>
      <c r="EJ224" s="115"/>
      <c r="EK224" s="115"/>
      <c r="EL224" s="115"/>
      <c r="EM224" s="115"/>
      <c r="EN224" s="115"/>
      <c r="EO224" s="115"/>
      <c r="EP224" s="115"/>
      <c r="EQ224" s="115"/>
      <c r="ER224" s="115"/>
      <c r="ES224" s="115"/>
      <c r="ET224" s="115"/>
      <c r="EU224" s="115"/>
      <c r="EV224" s="115"/>
      <c r="EW224" s="115"/>
      <c r="EX224" s="115"/>
      <c r="EY224" s="115"/>
      <c r="EZ224" s="115"/>
      <c r="FA224" s="115"/>
      <c r="FB224" s="115"/>
      <c r="FC224" s="115"/>
      <c r="FD224" s="115"/>
      <c r="FE224" s="115"/>
      <c r="FF224" s="115"/>
      <c r="FG224" s="115"/>
      <c r="FH224" s="115"/>
      <c r="FI224" s="115"/>
      <c r="FJ224" s="115"/>
      <c r="FK224" s="115"/>
      <c r="FL224" s="115"/>
      <c r="FM224" s="115"/>
      <c r="FN224" s="115"/>
      <c r="FO224" s="115"/>
      <c r="FP224" s="115"/>
      <c r="FQ224" s="115"/>
      <c r="FR224" s="115"/>
      <c r="FS224" s="115"/>
      <c r="FT224" s="115"/>
      <c r="FU224" s="115"/>
      <c r="FV224" s="115"/>
      <c r="FW224" s="115"/>
      <c r="FX224" s="115"/>
      <c r="FY224" s="115"/>
      <c r="FZ224" s="115"/>
      <c r="GA224" s="115"/>
      <c r="GB224" s="115"/>
      <c r="GC224" s="115"/>
      <c r="GD224" s="115"/>
      <c r="GE224" s="115"/>
      <c r="GF224" s="115"/>
      <c r="GG224" s="115"/>
      <c r="GH224" s="115"/>
      <c r="GI224" s="115"/>
      <c r="GJ224" s="115"/>
      <c r="GK224" s="115"/>
      <c r="GL224" s="115"/>
      <c r="GM224" s="115"/>
      <c r="GN224" s="115"/>
      <c r="GO224" s="115"/>
      <c r="GP224" s="115"/>
      <c r="GQ224" s="115"/>
      <c r="GR224" s="115"/>
      <c r="GS224" s="115"/>
      <c r="GT224" s="115"/>
      <c r="GU224" s="115"/>
      <c r="GV224" s="115"/>
      <c r="GW224" s="115"/>
      <c r="GX224" s="115"/>
      <c r="GY224" s="115"/>
      <c r="GZ224" s="115"/>
      <c r="HA224" s="115"/>
      <c r="HB224" s="115"/>
      <c r="HC224" s="115"/>
      <c r="HD224" s="115"/>
      <c r="HE224" s="115"/>
      <c r="HF224" s="115"/>
      <c r="HG224" s="115"/>
      <c r="HH224" s="115"/>
      <c r="HI224" s="115"/>
      <c r="HJ224" s="115"/>
      <c r="HK224" s="115"/>
      <c r="HL224" s="115"/>
      <c r="HM224" s="115"/>
      <c r="HN224" s="115"/>
      <c r="HO224" s="115"/>
      <c r="HP224" s="115"/>
      <c r="HQ224" s="115"/>
      <c r="HR224" s="115"/>
      <c r="HS224" s="115"/>
      <c r="HT224" s="115"/>
      <c r="HU224" s="115"/>
      <c r="HV224" s="115"/>
      <c r="HW224" s="115"/>
      <c r="HX224" s="115"/>
      <c r="HY224" s="115"/>
      <c r="HZ224" s="115"/>
      <c r="IA224" s="115"/>
      <c r="IB224" s="115"/>
      <c r="IC224" s="115"/>
      <c r="ID224" s="115"/>
      <c r="IE224" s="115"/>
      <c r="IF224" s="115"/>
      <c r="IG224" s="115"/>
      <c r="IH224" s="115"/>
      <c r="II224" s="115"/>
      <c r="IJ224" s="115"/>
      <c r="IK224" s="115"/>
      <c r="IL224" s="115"/>
      <c r="IM224" s="115"/>
      <c r="IN224" s="115"/>
      <c r="IO224" s="115"/>
      <c r="IP224" s="115"/>
      <c r="IQ224" s="115"/>
      <c r="IR224" s="115"/>
      <c r="IS224" s="115"/>
      <c r="IT224" s="115"/>
      <c r="IU224" s="115"/>
      <c r="IV224" s="115"/>
      <c r="IW224" s="115"/>
      <c r="IX224" s="115"/>
      <c r="IY224" s="115"/>
      <c r="IZ224" s="115"/>
    </row>
    <row r="225" spans="1:260" s="20" customFormat="1" x14ac:dyDescent="0.2">
      <c r="A225" s="124"/>
      <c r="B225" s="104"/>
      <c r="C225" s="104"/>
      <c r="D225" s="104"/>
      <c r="E225" s="146"/>
      <c r="F225" s="86"/>
      <c r="G225" s="147"/>
      <c r="H225" s="125"/>
      <c r="I225" s="125" t="str">
        <f>LEFT($H225,2)</f>
        <v/>
      </c>
      <c r="J225" s="125" t="str">
        <f>RIGHT($H225,2)</f>
        <v/>
      </c>
      <c r="K225" s="212"/>
      <c r="L225" s="125"/>
      <c r="M225" s="125"/>
      <c r="N225" s="125"/>
      <c r="O225" s="148"/>
      <c r="P225" s="148"/>
      <c r="Q225" s="148"/>
      <c r="R225" s="87"/>
      <c r="S225" s="149"/>
      <c r="T225" s="150"/>
      <c r="U225" s="151"/>
      <c r="V225" s="125"/>
      <c r="W225" s="125"/>
      <c r="X225" s="125"/>
    </row>
    <row r="226" spans="1:260" x14ac:dyDescent="0.2">
      <c r="A226" s="124"/>
      <c r="B226" s="103"/>
      <c r="C226" s="103"/>
      <c r="D226" s="103"/>
      <c r="E226" s="103"/>
      <c r="F226" s="84"/>
      <c r="G226" s="85"/>
      <c r="H226" s="125"/>
      <c r="I226" s="125" t="str">
        <f>LEFT($H226,2)</f>
        <v/>
      </c>
      <c r="J226" s="125" t="str">
        <f>RIGHT($H226,2)</f>
        <v/>
      </c>
      <c r="K226" s="212"/>
      <c r="L226" s="125"/>
      <c r="M226" s="125"/>
      <c r="N226" s="125"/>
      <c r="O226" s="87"/>
      <c r="P226" s="87"/>
      <c r="Q226" s="87"/>
      <c r="R226" s="126"/>
      <c r="S226" s="125"/>
      <c r="T226" s="125"/>
      <c r="U226" s="125"/>
      <c r="V226" s="125"/>
      <c r="W226" s="125"/>
      <c r="X226" s="125"/>
    </row>
    <row r="227" spans="1:260" s="20" customFormat="1" x14ac:dyDescent="0.2">
      <c r="A227" s="124"/>
      <c r="B227" s="103"/>
      <c r="C227" s="103"/>
      <c r="D227" s="103"/>
      <c r="E227" s="103"/>
      <c r="F227" s="84"/>
      <c r="G227" s="126"/>
      <c r="H227" s="125"/>
      <c r="I227" s="125" t="str">
        <f>LEFT($H227,2)</f>
        <v/>
      </c>
      <c r="J227" s="125" t="str">
        <f>RIGHT($H227,2)</f>
        <v/>
      </c>
      <c r="K227" s="212"/>
      <c r="L227" s="125"/>
      <c r="M227" s="125"/>
      <c r="N227" s="125"/>
      <c r="O227" s="87"/>
      <c r="P227" s="87"/>
      <c r="Q227" s="87"/>
      <c r="R227" s="126"/>
      <c r="S227" s="125"/>
      <c r="T227" s="125"/>
      <c r="U227" s="125"/>
      <c r="V227" s="125"/>
      <c r="W227" s="125"/>
      <c r="X227" s="125"/>
    </row>
    <row r="228" spans="1:260" x14ac:dyDescent="0.2">
      <c r="A228" s="124"/>
      <c r="B228" s="103"/>
      <c r="C228" s="103"/>
      <c r="D228" s="103"/>
      <c r="E228" s="103"/>
      <c r="F228" s="84"/>
      <c r="G228" s="85"/>
      <c r="H228" s="125"/>
      <c r="I228" s="125" t="str">
        <f>LEFT($H228,2)</f>
        <v/>
      </c>
      <c r="J228" s="125" t="str">
        <f>RIGHT($H228,2)</f>
        <v/>
      </c>
      <c r="K228" s="212"/>
      <c r="L228" s="125"/>
      <c r="M228" s="125"/>
      <c r="N228" s="125"/>
      <c r="O228" s="87"/>
      <c r="P228" s="87"/>
      <c r="Q228" s="87"/>
      <c r="R228" s="126"/>
      <c r="S228" s="125"/>
      <c r="T228" s="125"/>
      <c r="U228" s="125"/>
      <c r="V228" s="125"/>
      <c r="W228" s="125"/>
      <c r="X228" s="125"/>
    </row>
    <row r="229" spans="1:260" s="20" customFormat="1" x14ac:dyDescent="0.2">
      <c r="A229" s="124"/>
      <c r="B229" s="103"/>
      <c r="C229" s="103"/>
      <c r="D229" s="103"/>
      <c r="E229" s="103"/>
      <c r="F229" s="84"/>
      <c r="G229" s="85"/>
      <c r="H229" s="125"/>
      <c r="I229" s="125" t="str">
        <f>LEFT($H229,2)</f>
        <v/>
      </c>
      <c r="J229" s="125" t="str">
        <f>RIGHT($H229,2)</f>
        <v/>
      </c>
      <c r="K229" s="212"/>
      <c r="L229" s="125"/>
      <c r="M229" s="125"/>
      <c r="N229" s="125"/>
      <c r="O229" s="87"/>
      <c r="P229" s="87"/>
      <c r="Q229" s="87"/>
      <c r="R229" s="126"/>
      <c r="S229" s="125"/>
      <c r="T229" s="125"/>
      <c r="U229" s="125"/>
      <c r="V229" s="125"/>
      <c r="W229" s="125"/>
      <c r="X229" s="125"/>
    </row>
    <row r="230" spans="1:260" s="20" customFormat="1" x14ac:dyDescent="0.2">
      <c r="A230" s="124"/>
      <c r="B230" s="103"/>
      <c r="C230" s="103"/>
      <c r="D230" s="103"/>
      <c r="E230" s="103"/>
      <c r="F230" s="84"/>
      <c r="G230" s="85"/>
      <c r="H230" s="125"/>
      <c r="I230" s="125" t="str">
        <f>LEFT($H230,2)</f>
        <v/>
      </c>
      <c r="J230" s="125" t="str">
        <f>RIGHT($H230,2)</f>
        <v/>
      </c>
      <c r="K230" s="212"/>
      <c r="L230" s="125"/>
      <c r="M230" s="125"/>
      <c r="N230" s="125"/>
      <c r="O230" s="87"/>
      <c r="P230" s="87"/>
      <c r="Q230" s="87"/>
      <c r="R230" s="126"/>
      <c r="S230" s="125"/>
      <c r="T230" s="125"/>
      <c r="U230" s="125"/>
      <c r="V230" s="125"/>
      <c r="W230" s="125"/>
      <c r="X230" s="125"/>
      <c r="Y230" s="128"/>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c r="DW230" s="115"/>
      <c r="DX230" s="115"/>
      <c r="DY230" s="115"/>
      <c r="DZ230" s="115"/>
      <c r="EA230" s="115"/>
      <c r="EB230" s="115"/>
      <c r="EC230" s="115"/>
      <c r="ED230" s="115"/>
      <c r="EE230" s="115"/>
      <c r="EF230" s="115"/>
      <c r="EG230" s="115"/>
      <c r="EH230" s="115"/>
      <c r="EI230" s="115"/>
      <c r="EJ230" s="115"/>
      <c r="EK230" s="115"/>
      <c r="EL230" s="115"/>
      <c r="EM230" s="115"/>
      <c r="EN230" s="115"/>
      <c r="EO230" s="115"/>
      <c r="EP230" s="115"/>
      <c r="EQ230" s="115"/>
      <c r="ER230" s="115"/>
      <c r="ES230" s="115"/>
      <c r="ET230" s="115"/>
      <c r="EU230" s="115"/>
      <c r="EV230" s="115"/>
      <c r="EW230" s="115"/>
      <c r="EX230" s="115"/>
      <c r="EY230" s="115"/>
      <c r="EZ230" s="115"/>
      <c r="FA230" s="115"/>
      <c r="FB230" s="115"/>
      <c r="FC230" s="115"/>
      <c r="FD230" s="115"/>
      <c r="FE230" s="115"/>
      <c r="FF230" s="115"/>
      <c r="FG230" s="115"/>
      <c r="FH230" s="115"/>
      <c r="FI230" s="115"/>
      <c r="FJ230" s="115"/>
      <c r="FK230" s="115"/>
      <c r="FL230" s="115"/>
      <c r="FM230" s="115"/>
      <c r="FN230" s="115"/>
      <c r="FO230" s="115"/>
      <c r="FP230" s="115"/>
      <c r="FQ230" s="115"/>
      <c r="FR230" s="115"/>
      <c r="FS230" s="115"/>
      <c r="FT230" s="115"/>
      <c r="FU230" s="115"/>
      <c r="FV230" s="115"/>
      <c r="FW230" s="115"/>
      <c r="FX230" s="115"/>
      <c r="FY230" s="115"/>
      <c r="FZ230" s="115"/>
      <c r="GA230" s="115"/>
      <c r="GB230" s="115"/>
      <c r="GC230" s="115"/>
      <c r="GD230" s="115"/>
      <c r="GE230" s="115"/>
      <c r="GF230" s="115"/>
      <c r="GG230" s="115"/>
      <c r="GH230" s="115"/>
      <c r="GI230" s="115"/>
      <c r="GJ230" s="115"/>
      <c r="GK230" s="115"/>
      <c r="GL230" s="115"/>
      <c r="GM230" s="115"/>
      <c r="GN230" s="115"/>
      <c r="GO230" s="115"/>
      <c r="GP230" s="115"/>
      <c r="GQ230" s="115"/>
      <c r="GR230" s="115"/>
      <c r="GS230" s="115"/>
      <c r="GT230" s="115"/>
      <c r="GU230" s="115"/>
      <c r="GV230" s="115"/>
      <c r="GW230" s="115"/>
      <c r="GX230" s="115"/>
      <c r="GY230" s="115"/>
      <c r="GZ230" s="115"/>
      <c r="HA230" s="115"/>
      <c r="HB230" s="115"/>
      <c r="HC230" s="115"/>
      <c r="HD230" s="115"/>
      <c r="HE230" s="115"/>
      <c r="HF230" s="115"/>
      <c r="HG230" s="115"/>
      <c r="HH230" s="115"/>
      <c r="HI230" s="115"/>
      <c r="HJ230" s="115"/>
      <c r="HK230" s="115"/>
      <c r="HL230" s="115"/>
      <c r="HM230" s="115"/>
      <c r="HN230" s="115"/>
      <c r="HO230" s="115"/>
      <c r="HP230" s="115"/>
      <c r="HQ230" s="115"/>
      <c r="HR230" s="115"/>
      <c r="HS230" s="115"/>
      <c r="HT230" s="115"/>
      <c r="HU230" s="115"/>
      <c r="HV230" s="115"/>
      <c r="HW230" s="115"/>
      <c r="HX230" s="115"/>
      <c r="HY230" s="115"/>
      <c r="HZ230" s="115"/>
      <c r="IA230" s="115"/>
      <c r="IB230" s="115"/>
      <c r="IC230" s="115"/>
      <c r="ID230" s="115"/>
      <c r="IE230" s="115"/>
      <c r="IF230" s="115"/>
      <c r="IG230" s="115"/>
      <c r="IH230" s="115"/>
      <c r="II230" s="115"/>
      <c r="IJ230" s="115"/>
      <c r="IK230" s="115"/>
      <c r="IL230" s="115"/>
      <c r="IM230" s="115"/>
      <c r="IN230" s="115"/>
      <c r="IO230" s="115"/>
      <c r="IP230" s="115"/>
      <c r="IQ230" s="115"/>
      <c r="IR230" s="115"/>
      <c r="IS230" s="115"/>
      <c r="IT230" s="115"/>
      <c r="IU230" s="115"/>
      <c r="IV230" s="115"/>
      <c r="IW230" s="115"/>
      <c r="IX230" s="115"/>
      <c r="IY230" s="115"/>
      <c r="IZ230" s="115"/>
    </row>
    <row r="231" spans="1:260" s="20" customFormat="1" x14ac:dyDescent="0.2">
      <c r="A231" s="124"/>
      <c r="B231" s="103"/>
      <c r="C231" s="103"/>
      <c r="D231" s="103"/>
      <c r="E231" s="103"/>
      <c r="F231" s="84"/>
      <c r="G231" s="85"/>
      <c r="H231" s="125"/>
      <c r="I231" s="125" t="str">
        <f>LEFT($H231,2)</f>
        <v/>
      </c>
      <c r="J231" s="125" t="str">
        <f>RIGHT($H231,2)</f>
        <v/>
      </c>
      <c r="K231" s="212"/>
      <c r="L231" s="125"/>
      <c r="M231" s="125"/>
      <c r="N231" s="125"/>
      <c r="O231" s="87"/>
      <c r="P231" s="87"/>
      <c r="Q231" s="87"/>
      <c r="R231" s="126"/>
      <c r="S231" s="125"/>
      <c r="T231" s="125"/>
      <c r="U231" s="125"/>
      <c r="V231" s="125"/>
      <c r="W231" s="125"/>
      <c r="X231" s="125"/>
      <c r="Y231" s="128"/>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115"/>
      <c r="EW231" s="115"/>
      <c r="EX231" s="115"/>
      <c r="EY231" s="115"/>
      <c r="EZ231" s="115"/>
      <c r="FA231" s="115"/>
      <c r="FB231" s="115"/>
      <c r="FC231" s="115"/>
      <c r="FD231" s="115"/>
      <c r="FE231" s="115"/>
      <c r="FF231" s="115"/>
      <c r="FG231" s="115"/>
      <c r="FH231" s="115"/>
      <c r="FI231" s="115"/>
      <c r="FJ231" s="115"/>
      <c r="FK231" s="115"/>
      <c r="FL231" s="115"/>
      <c r="FM231" s="115"/>
      <c r="FN231" s="115"/>
      <c r="FO231" s="115"/>
      <c r="FP231" s="115"/>
      <c r="FQ231" s="115"/>
      <c r="FR231" s="115"/>
      <c r="FS231" s="115"/>
      <c r="FT231" s="115"/>
      <c r="FU231" s="115"/>
      <c r="FV231" s="115"/>
      <c r="FW231" s="115"/>
      <c r="FX231" s="115"/>
      <c r="FY231" s="115"/>
      <c r="FZ231" s="115"/>
      <c r="GA231" s="115"/>
      <c r="GB231" s="115"/>
      <c r="GC231" s="115"/>
      <c r="GD231" s="115"/>
      <c r="GE231" s="115"/>
      <c r="GF231" s="115"/>
      <c r="GG231" s="115"/>
      <c r="GH231" s="115"/>
      <c r="GI231" s="115"/>
      <c r="GJ231" s="115"/>
      <c r="GK231" s="115"/>
      <c r="GL231" s="115"/>
      <c r="GM231" s="115"/>
      <c r="GN231" s="115"/>
      <c r="GO231" s="115"/>
      <c r="GP231" s="115"/>
      <c r="GQ231" s="115"/>
      <c r="GR231" s="115"/>
      <c r="GS231" s="115"/>
      <c r="GT231" s="115"/>
      <c r="GU231" s="115"/>
      <c r="GV231" s="115"/>
      <c r="GW231" s="115"/>
      <c r="GX231" s="115"/>
      <c r="GY231" s="115"/>
      <c r="GZ231" s="115"/>
      <c r="HA231" s="115"/>
      <c r="HB231" s="115"/>
      <c r="HC231" s="115"/>
      <c r="HD231" s="115"/>
      <c r="HE231" s="115"/>
      <c r="HF231" s="115"/>
      <c r="HG231" s="115"/>
      <c r="HH231" s="115"/>
      <c r="HI231" s="115"/>
      <c r="HJ231" s="115"/>
      <c r="HK231" s="115"/>
      <c r="HL231" s="115"/>
      <c r="HM231" s="115"/>
      <c r="HN231" s="115"/>
      <c r="HO231" s="115"/>
      <c r="HP231" s="115"/>
      <c r="HQ231" s="115"/>
      <c r="HR231" s="115"/>
      <c r="HS231" s="115"/>
      <c r="HT231" s="115"/>
      <c r="HU231" s="115"/>
      <c r="HV231" s="115"/>
      <c r="HW231" s="115"/>
      <c r="HX231" s="115"/>
      <c r="HY231" s="115"/>
      <c r="HZ231" s="115"/>
      <c r="IA231" s="115"/>
      <c r="IB231" s="115"/>
      <c r="IC231" s="115"/>
      <c r="ID231" s="115"/>
      <c r="IE231" s="115"/>
      <c r="IF231" s="115"/>
      <c r="IG231" s="115"/>
      <c r="IH231" s="115"/>
      <c r="II231" s="115"/>
      <c r="IJ231" s="115"/>
      <c r="IK231" s="115"/>
      <c r="IL231" s="115"/>
      <c r="IM231" s="115"/>
      <c r="IN231" s="115"/>
      <c r="IO231" s="115"/>
      <c r="IP231" s="115"/>
      <c r="IQ231" s="115"/>
      <c r="IR231" s="115"/>
      <c r="IS231" s="115"/>
      <c r="IT231" s="115"/>
      <c r="IU231" s="115"/>
      <c r="IV231" s="115"/>
      <c r="IW231" s="115"/>
      <c r="IX231" s="115"/>
      <c r="IY231" s="115"/>
      <c r="IZ231" s="115"/>
    </row>
    <row r="232" spans="1:260" s="20" customFormat="1" x14ac:dyDescent="0.2">
      <c r="A232" s="124"/>
      <c r="B232" s="104"/>
      <c r="C232" s="104"/>
      <c r="D232" s="104"/>
      <c r="E232" s="146"/>
      <c r="F232" s="86"/>
      <c r="G232" s="152"/>
      <c r="H232" s="125"/>
      <c r="I232" s="125" t="str">
        <f>LEFT($H232,2)</f>
        <v/>
      </c>
      <c r="J232" s="125" t="str">
        <f>RIGHT($H232,2)</f>
        <v/>
      </c>
      <c r="K232" s="212"/>
      <c r="L232" s="125"/>
      <c r="M232" s="125"/>
      <c r="N232" s="125"/>
      <c r="O232" s="148"/>
      <c r="P232" s="148"/>
      <c r="Q232" s="148"/>
      <c r="R232" s="87"/>
      <c r="S232" s="149"/>
      <c r="T232" s="150"/>
      <c r="U232" s="151"/>
      <c r="V232" s="125"/>
      <c r="W232" s="125"/>
      <c r="X232" s="125"/>
      <c r="Y232" s="128"/>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c r="EJ232" s="115"/>
      <c r="EK232" s="115"/>
      <c r="EL232" s="115"/>
      <c r="EM232" s="115"/>
      <c r="EN232" s="115"/>
      <c r="EO232" s="115"/>
      <c r="EP232" s="115"/>
      <c r="EQ232" s="115"/>
      <c r="ER232" s="115"/>
      <c r="ES232" s="115"/>
      <c r="ET232" s="115"/>
      <c r="EU232" s="115"/>
      <c r="EV232" s="115"/>
      <c r="EW232" s="115"/>
      <c r="EX232" s="115"/>
      <c r="EY232" s="115"/>
      <c r="EZ232" s="115"/>
      <c r="FA232" s="115"/>
      <c r="FB232" s="115"/>
      <c r="FC232" s="115"/>
      <c r="FD232" s="115"/>
      <c r="FE232" s="115"/>
      <c r="FF232" s="115"/>
      <c r="FG232" s="115"/>
      <c r="FH232" s="115"/>
      <c r="FI232" s="115"/>
      <c r="FJ232" s="115"/>
      <c r="FK232" s="115"/>
      <c r="FL232" s="115"/>
      <c r="FM232" s="115"/>
      <c r="FN232" s="115"/>
      <c r="FO232" s="115"/>
      <c r="FP232" s="115"/>
      <c r="FQ232" s="115"/>
      <c r="FR232" s="115"/>
      <c r="FS232" s="115"/>
      <c r="FT232" s="115"/>
      <c r="FU232" s="115"/>
      <c r="FV232" s="115"/>
      <c r="FW232" s="115"/>
      <c r="FX232" s="115"/>
      <c r="FY232" s="115"/>
      <c r="FZ232" s="115"/>
      <c r="GA232" s="115"/>
      <c r="GB232" s="115"/>
      <c r="GC232" s="115"/>
      <c r="GD232" s="115"/>
      <c r="GE232" s="115"/>
      <c r="GF232" s="115"/>
      <c r="GG232" s="115"/>
      <c r="GH232" s="115"/>
      <c r="GI232" s="115"/>
      <c r="GJ232" s="115"/>
      <c r="GK232" s="115"/>
      <c r="GL232" s="115"/>
      <c r="GM232" s="115"/>
      <c r="GN232" s="115"/>
      <c r="GO232" s="115"/>
      <c r="GP232" s="115"/>
      <c r="GQ232" s="115"/>
      <c r="GR232" s="115"/>
      <c r="GS232" s="115"/>
      <c r="GT232" s="115"/>
      <c r="GU232" s="115"/>
      <c r="GV232" s="115"/>
      <c r="GW232" s="115"/>
      <c r="GX232" s="115"/>
      <c r="GY232" s="115"/>
      <c r="GZ232" s="115"/>
      <c r="HA232" s="115"/>
      <c r="HB232" s="115"/>
      <c r="HC232" s="115"/>
      <c r="HD232" s="115"/>
      <c r="HE232" s="115"/>
      <c r="HF232" s="115"/>
      <c r="HG232" s="115"/>
      <c r="HH232" s="115"/>
      <c r="HI232" s="115"/>
      <c r="HJ232" s="115"/>
      <c r="HK232" s="115"/>
      <c r="HL232" s="115"/>
      <c r="HM232" s="115"/>
      <c r="HN232" s="115"/>
      <c r="HO232" s="115"/>
      <c r="HP232" s="115"/>
      <c r="HQ232" s="115"/>
      <c r="HR232" s="115"/>
      <c r="HS232" s="115"/>
      <c r="HT232" s="115"/>
      <c r="HU232" s="115"/>
      <c r="HV232" s="115"/>
      <c r="HW232" s="115"/>
      <c r="HX232" s="115"/>
      <c r="HY232" s="115"/>
      <c r="HZ232" s="115"/>
      <c r="IA232" s="115"/>
      <c r="IB232" s="115"/>
      <c r="IC232" s="115"/>
      <c r="ID232" s="115"/>
      <c r="IE232" s="115"/>
      <c r="IF232" s="115"/>
      <c r="IG232" s="115"/>
      <c r="IH232" s="115"/>
      <c r="II232" s="115"/>
      <c r="IJ232" s="115"/>
      <c r="IK232" s="115"/>
      <c r="IL232" s="115"/>
      <c r="IM232" s="115"/>
      <c r="IN232" s="115"/>
      <c r="IO232" s="115"/>
      <c r="IP232" s="115"/>
      <c r="IQ232" s="115"/>
      <c r="IR232" s="115"/>
      <c r="IS232" s="115"/>
      <c r="IT232" s="115"/>
      <c r="IU232" s="115"/>
      <c r="IV232" s="115"/>
      <c r="IW232" s="115"/>
      <c r="IX232" s="115"/>
      <c r="IY232" s="115"/>
      <c r="IZ232" s="115"/>
    </row>
    <row r="233" spans="1:260" s="20" customFormat="1" x14ac:dyDescent="0.2">
      <c r="A233" s="124"/>
      <c r="B233" s="106"/>
      <c r="C233" s="106"/>
      <c r="D233" s="106"/>
      <c r="E233" s="103"/>
      <c r="F233" s="84"/>
      <c r="G233" s="85"/>
      <c r="H233" s="125"/>
      <c r="I233" s="125" t="str">
        <f>LEFT($H233,2)</f>
        <v/>
      </c>
      <c r="J233" s="125" t="str">
        <f>RIGHT($H233,2)</f>
        <v/>
      </c>
      <c r="K233" s="212"/>
      <c r="L233" s="125"/>
      <c r="M233" s="125"/>
      <c r="N233" s="125"/>
      <c r="O233" s="87"/>
      <c r="P233" s="87"/>
      <c r="Q233" s="126"/>
      <c r="R233" s="130"/>
      <c r="S233" s="131"/>
      <c r="T233" s="125"/>
      <c r="U233" s="125"/>
      <c r="V233" s="125"/>
      <c r="W233" s="125"/>
      <c r="X233" s="125"/>
    </row>
    <row r="234" spans="1:260" x14ac:dyDescent="0.2">
      <c r="A234" s="124"/>
      <c r="B234" s="103"/>
      <c r="C234" s="103"/>
      <c r="D234" s="103"/>
      <c r="E234" s="103"/>
      <c r="F234" s="84"/>
      <c r="G234" s="85"/>
      <c r="H234" s="125"/>
      <c r="I234" s="125" t="str">
        <f>LEFT($H234,2)</f>
        <v/>
      </c>
      <c r="J234" s="125" t="str">
        <f>RIGHT($H234,2)</f>
        <v/>
      </c>
      <c r="K234" s="212"/>
      <c r="L234" s="125"/>
      <c r="M234" s="125"/>
      <c r="N234" s="125"/>
      <c r="O234" s="87"/>
      <c r="P234" s="87"/>
      <c r="Q234" s="87"/>
      <c r="R234" s="126"/>
      <c r="S234" s="125"/>
      <c r="T234" s="125"/>
      <c r="U234" s="125"/>
      <c r="V234" s="125"/>
      <c r="W234" s="125"/>
      <c r="X234" s="125"/>
    </row>
    <row r="235" spans="1:260" x14ac:dyDescent="0.2">
      <c r="A235" s="124"/>
      <c r="B235" s="104"/>
      <c r="C235" s="104"/>
      <c r="D235" s="104"/>
      <c r="E235" s="146"/>
      <c r="F235" s="86"/>
      <c r="G235" s="152"/>
      <c r="H235" s="125"/>
      <c r="I235" s="125" t="str">
        <f>LEFT($H235,2)</f>
        <v/>
      </c>
      <c r="J235" s="125" t="str">
        <f>RIGHT($H235,2)</f>
        <v/>
      </c>
      <c r="K235" s="212"/>
      <c r="L235" s="125"/>
      <c r="M235" s="125"/>
      <c r="N235" s="125"/>
      <c r="O235" s="148"/>
      <c r="P235" s="148"/>
      <c r="Q235" s="148"/>
      <c r="R235" s="87"/>
      <c r="S235" s="149"/>
      <c r="T235" s="150"/>
      <c r="U235" s="151"/>
      <c r="V235" s="125"/>
      <c r="W235" s="125"/>
      <c r="X235" s="125"/>
    </row>
    <row r="236" spans="1:260" x14ac:dyDescent="0.2">
      <c r="A236" s="124"/>
      <c r="B236" s="104"/>
      <c r="C236" s="104"/>
      <c r="D236" s="104"/>
      <c r="E236" s="146"/>
      <c r="F236" s="86"/>
      <c r="G236" s="152"/>
      <c r="H236" s="125"/>
      <c r="I236" s="125" t="str">
        <f>LEFT($H236,2)</f>
        <v/>
      </c>
      <c r="J236" s="125" t="str">
        <f>RIGHT($H236,2)</f>
        <v/>
      </c>
      <c r="K236" s="212"/>
      <c r="L236" s="125"/>
      <c r="M236" s="125"/>
      <c r="N236" s="125"/>
      <c r="O236" s="148"/>
      <c r="P236" s="148"/>
      <c r="Q236" s="148"/>
      <c r="R236" s="87"/>
      <c r="S236" s="149"/>
      <c r="T236" s="150"/>
      <c r="U236" s="151"/>
      <c r="V236" s="125"/>
      <c r="W236" s="125"/>
      <c r="X236" s="125"/>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20"/>
      <c r="BV236" s="20"/>
      <c r="BW236" s="20"/>
      <c r="BX236" s="20"/>
      <c r="BY236" s="20"/>
      <c r="BZ236" s="20"/>
      <c r="CA236" s="20"/>
      <c r="CB236" s="20"/>
      <c r="CC236" s="20"/>
      <c r="CD236" s="20"/>
      <c r="CE236" s="20"/>
      <c r="CF236" s="20"/>
      <c r="CG236" s="20"/>
      <c r="CH236" s="20"/>
      <c r="CI236" s="20"/>
      <c r="CJ236" s="20"/>
      <c r="CK236" s="20"/>
      <c r="CL236" s="20"/>
      <c r="CM236" s="20"/>
      <c r="CN236" s="20"/>
      <c r="CO236" s="20"/>
      <c r="CP236" s="20"/>
      <c r="CQ236" s="20"/>
      <c r="CR236" s="20"/>
      <c r="CS236" s="20"/>
      <c r="CT236" s="20"/>
      <c r="CU236" s="20"/>
      <c r="CV236" s="20"/>
      <c r="CW236" s="20"/>
      <c r="CX236" s="20"/>
      <c r="CY236" s="20"/>
      <c r="CZ236" s="20"/>
      <c r="DA236" s="20"/>
      <c r="DB236" s="20"/>
      <c r="DC236" s="20"/>
      <c r="DD236" s="20"/>
      <c r="DE236" s="20"/>
      <c r="DF236" s="20"/>
      <c r="DG236" s="20"/>
      <c r="DH236" s="20"/>
      <c r="DI236" s="20"/>
      <c r="DJ236" s="20"/>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U236" s="20"/>
      <c r="EV236" s="20"/>
      <c r="EW236" s="20"/>
      <c r="EX236" s="20"/>
      <c r="EY236" s="20"/>
      <c r="EZ236" s="20"/>
      <c r="FA236" s="20"/>
      <c r="FB236" s="20"/>
      <c r="FC236" s="20"/>
      <c r="FD236" s="20"/>
      <c r="FE236" s="20"/>
      <c r="FF236" s="20"/>
      <c r="FG236" s="20"/>
      <c r="FH236" s="20"/>
      <c r="FI236" s="20"/>
      <c r="FJ236" s="20"/>
      <c r="FK236" s="20"/>
      <c r="FL236" s="20"/>
      <c r="FM236" s="20"/>
      <c r="FN236" s="20"/>
      <c r="FO236" s="20"/>
      <c r="FP236" s="20"/>
      <c r="FQ236" s="20"/>
      <c r="FR236" s="20"/>
      <c r="FS236" s="20"/>
      <c r="FT236" s="20"/>
      <c r="FU236" s="20"/>
      <c r="FV236" s="20"/>
      <c r="FW236" s="20"/>
      <c r="FX236" s="20"/>
      <c r="FY236" s="20"/>
      <c r="FZ236" s="20"/>
      <c r="GA236" s="20"/>
      <c r="GB236" s="20"/>
      <c r="GC236" s="20"/>
      <c r="GD236" s="20"/>
      <c r="GE236" s="20"/>
      <c r="GF236" s="20"/>
      <c r="GG236" s="20"/>
      <c r="GH236" s="20"/>
      <c r="GI236" s="20"/>
      <c r="GJ236" s="20"/>
      <c r="GK236" s="20"/>
      <c r="GL236" s="20"/>
      <c r="GM236" s="20"/>
      <c r="GN236" s="20"/>
      <c r="GO236" s="20"/>
      <c r="GP236" s="20"/>
      <c r="GQ236" s="20"/>
      <c r="GR236" s="20"/>
      <c r="GS236" s="20"/>
      <c r="GT236" s="20"/>
      <c r="GU236" s="20"/>
      <c r="GV236" s="20"/>
      <c r="GW236" s="20"/>
      <c r="GX236" s="20"/>
      <c r="GY236" s="20"/>
      <c r="GZ236" s="20"/>
      <c r="HA236" s="20"/>
      <c r="HB236" s="20"/>
      <c r="HC236" s="20"/>
      <c r="HD236" s="20"/>
      <c r="HE236" s="20"/>
      <c r="HF236" s="20"/>
      <c r="HG236" s="20"/>
      <c r="HH236" s="20"/>
      <c r="HI236" s="20"/>
      <c r="HJ236" s="20"/>
      <c r="HK236" s="20"/>
      <c r="HL236" s="20"/>
      <c r="HM236" s="20"/>
      <c r="HN236" s="20"/>
      <c r="HO236" s="20"/>
      <c r="HP236" s="20"/>
      <c r="HQ236" s="20"/>
      <c r="HR236" s="20"/>
      <c r="HS236" s="20"/>
      <c r="HT236" s="20"/>
      <c r="HU236" s="20"/>
      <c r="HV236" s="20"/>
      <c r="HW236" s="20"/>
      <c r="HX236" s="20"/>
      <c r="HY236" s="20"/>
      <c r="HZ236" s="20"/>
      <c r="IA236" s="20"/>
      <c r="IB236" s="20"/>
      <c r="IC236" s="20"/>
      <c r="ID236" s="20"/>
      <c r="IE236" s="20"/>
      <c r="IF236" s="20"/>
      <c r="IG236" s="20"/>
      <c r="IH236" s="20"/>
      <c r="II236" s="20"/>
      <c r="IJ236" s="20"/>
      <c r="IK236" s="20"/>
      <c r="IL236" s="20"/>
      <c r="IM236" s="20"/>
      <c r="IN236" s="20"/>
      <c r="IO236" s="20"/>
      <c r="IP236" s="20"/>
      <c r="IQ236" s="20"/>
      <c r="IR236" s="20"/>
      <c r="IS236" s="20"/>
      <c r="IT236" s="20"/>
      <c r="IU236" s="20"/>
      <c r="IV236" s="20"/>
      <c r="IW236" s="20"/>
      <c r="IX236" s="20"/>
      <c r="IY236" s="20"/>
      <c r="IZ236" s="20"/>
    </row>
    <row r="237" spans="1:260" x14ac:dyDescent="0.2">
      <c r="A237" s="124"/>
      <c r="B237" s="103"/>
      <c r="C237" s="103"/>
      <c r="D237" s="103"/>
      <c r="E237" s="146"/>
      <c r="F237" s="84"/>
      <c r="G237" s="126"/>
      <c r="H237" s="125"/>
      <c r="I237" s="125" t="str">
        <f>LEFT($H237,2)</f>
        <v/>
      </c>
      <c r="J237" s="125" t="str">
        <f>RIGHT($H237,2)</f>
        <v/>
      </c>
      <c r="K237" s="212"/>
      <c r="L237" s="125"/>
      <c r="M237" s="125"/>
      <c r="N237" s="125"/>
      <c r="O237" s="87"/>
      <c r="P237" s="87"/>
      <c r="Q237" s="87"/>
      <c r="R237" s="126"/>
      <c r="S237" s="125"/>
      <c r="T237" s="125"/>
      <c r="U237" s="125"/>
      <c r="V237" s="125"/>
      <c r="W237" s="125"/>
      <c r="X237" s="125"/>
    </row>
    <row r="238" spans="1:260" s="20" customFormat="1" x14ac:dyDescent="0.2">
      <c r="A238" s="124"/>
      <c r="B238" s="104"/>
      <c r="C238" s="104"/>
      <c r="D238" s="104"/>
      <c r="E238" s="146"/>
      <c r="F238" s="86"/>
      <c r="G238" s="147"/>
      <c r="H238" s="125"/>
      <c r="I238" s="125" t="str">
        <f>LEFT($H238,2)</f>
        <v/>
      </c>
      <c r="J238" s="125" t="str">
        <f>RIGHT($H238,2)</f>
        <v/>
      </c>
      <c r="K238" s="212"/>
      <c r="L238" s="125"/>
      <c r="M238" s="125"/>
      <c r="N238" s="125"/>
      <c r="O238" s="148"/>
      <c r="P238" s="148"/>
      <c r="Q238" s="148"/>
      <c r="R238" s="87"/>
      <c r="S238" s="149"/>
      <c r="T238" s="150"/>
      <c r="U238" s="151"/>
      <c r="V238" s="125"/>
      <c r="W238" s="125"/>
      <c r="X238" s="125"/>
    </row>
    <row r="239" spans="1:260" x14ac:dyDescent="0.2">
      <c r="A239" s="124"/>
      <c r="B239" s="104"/>
      <c r="C239" s="104"/>
      <c r="D239" s="104"/>
      <c r="E239" s="146"/>
      <c r="F239" s="86"/>
      <c r="G239" s="152"/>
      <c r="H239" s="125"/>
      <c r="I239" s="125" t="str">
        <f>LEFT($H239,2)</f>
        <v/>
      </c>
      <c r="J239" s="125" t="str">
        <f>RIGHT($H239,2)</f>
        <v/>
      </c>
      <c r="K239" s="212"/>
      <c r="L239" s="125"/>
      <c r="M239" s="125"/>
      <c r="N239" s="125"/>
      <c r="O239" s="148"/>
      <c r="P239" s="148"/>
      <c r="Q239" s="148"/>
      <c r="R239" s="87"/>
      <c r="S239" s="149"/>
      <c r="T239" s="150"/>
      <c r="U239" s="151"/>
      <c r="V239" s="125"/>
      <c r="W239" s="125"/>
      <c r="X239" s="125"/>
    </row>
    <row r="240" spans="1:260" x14ac:dyDescent="0.2">
      <c r="A240" s="124"/>
      <c r="B240" s="103"/>
      <c r="C240" s="103"/>
      <c r="D240" s="103"/>
      <c r="E240" s="103"/>
      <c r="F240" s="84"/>
      <c r="G240" s="85"/>
      <c r="H240" s="125"/>
      <c r="I240" s="125" t="str">
        <f>LEFT($H240,2)</f>
        <v/>
      </c>
      <c r="J240" s="125" t="str">
        <f>RIGHT($H240,2)</f>
        <v/>
      </c>
      <c r="K240" s="212"/>
      <c r="L240" s="125"/>
      <c r="M240" s="125"/>
      <c r="N240" s="125"/>
      <c r="O240" s="87"/>
      <c r="P240" s="87"/>
      <c r="Q240" s="87"/>
      <c r="R240" s="126"/>
      <c r="S240" s="125"/>
      <c r="T240" s="125"/>
      <c r="U240" s="125"/>
      <c r="V240" s="125"/>
      <c r="W240" s="125"/>
      <c r="X240" s="125"/>
    </row>
    <row r="241" spans="1:260" s="20" customFormat="1" x14ac:dyDescent="0.2">
      <c r="A241" s="124"/>
      <c r="B241" s="103"/>
      <c r="C241" s="103"/>
      <c r="D241" s="103"/>
      <c r="E241" s="103"/>
      <c r="F241" s="84"/>
      <c r="G241" s="85"/>
      <c r="H241" s="125"/>
      <c r="I241" s="125" t="str">
        <f>LEFT($H241,2)</f>
        <v/>
      </c>
      <c r="J241" s="125" t="str">
        <f>RIGHT($H241,2)</f>
        <v/>
      </c>
      <c r="K241" s="212"/>
      <c r="L241" s="125"/>
      <c r="M241" s="125"/>
      <c r="N241" s="125"/>
      <c r="O241" s="87"/>
      <c r="P241" s="87"/>
      <c r="Q241" s="87"/>
      <c r="R241" s="126"/>
      <c r="S241" s="125"/>
      <c r="T241" s="125"/>
      <c r="U241" s="125"/>
      <c r="V241" s="125"/>
      <c r="W241" s="125"/>
      <c r="X241" s="125"/>
      <c r="Y241" s="128"/>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c r="DW241" s="115"/>
      <c r="DX241" s="115"/>
      <c r="DY241" s="115"/>
      <c r="DZ241" s="115"/>
      <c r="EA241" s="115"/>
      <c r="EB241" s="115"/>
      <c r="EC241" s="115"/>
      <c r="ED241" s="115"/>
      <c r="EE241" s="115"/>
      <c r="EF241" s="115"/>
      <c r="EG241" s="115"/>
      <c r="EH241" s="115"/>
      <c r="EI241" s="115"/>
      <c r="EJ241" s="115"/>
      <c r="EK241" s="115"/>
      <c r="EL241" s="115"/>
      <c r="EM241" s="115"/>
      <c r="EN241" s="115"/>
      <c r="EO241" s="115"/>
      <c r="EP241" s="115"/>
      <c r="EQ241" s="115"/>
      <c r="ER241" s="115"/>
      <c r="ES241" s="115"/>
      <c r="ET241" s="115"/>
      <c r="EU241" s="115"/>
      <c r="EV241" s="115"/>
      <c r="EW241" s="115"/>
      <c r="EX241" s="115"/>
      <c r="EY241" s="115"/>
      <c r="EZ241" s="115"/>
      <c r="FA241" s="115"/>
      <c r="FB241" s="115"/>
      <c r="FC241" s="115"/>
      <c r="FD241" s="115"/>
      <c r="FE241" s="115"/>
      <c r="FF241" s="115"/>
      <c r="FG241" s="115"/>
      <c r="FH241" s="115"/>
      <c r="FI241" s="115"/>
      <c r="FJ241" s="115"/>
      <c r="FK241" s="115"/>
      <c r="FL241" s="115"/>
      <c r="FM241" s="115"/>
      <c r="FN241" s="115"/>
      <c r="FO241" s="115"/>
      <c r="FP241" s="115"/>
      <c r="FQ241" s="115"/>
      <c r="FR241" s="115"/>
      <c r="FS241" s="115"/>
      <c r="FT241" s="115"/>
      <c r="FU241" s="115"/>
      <c r="FV241" s="115"/>
      <c r="FW241" s="115"/>
      <c r="FX241" s="115"/>
      <c r="FY241" s="115"/>
      <c r="FZ241" s="115"/>
      <c r="GA241" s="115"/>
      <c r="GB241" s="115"/>
      <c r="GC241" s="115"/>
      <c r="GD241" s="115"/>
      <c r="GE241" s="115"/>
      <c r="GF241" s="115"/>
      <c r="GG241" s="115"/>
      <c r="GH241" s="115"/>
      <c r="GI241" s="115"/>
      <c r="GJ241" s="115"/>
      <c r="GK241" s="115"/>
      <c r="GL241" s="115"/>
      <c r="GM241" s="115"/>
      <c r="GN241" s="115"/>
      <c r="GO241" s="115"/>
      <c r="GP241" s="115"/>
      <c r="GQ241" s="115"/>
      <c r="GR241" s="115"/>
      <c r="GS241" s="115"/>
      <c r="GT241" s="115"/>
      <c r="GU241" s="115"/>
      <c r="GV241" s="115"/>
      <c r="GW241" s="115"/>
      <c r="GX241" s="115"/>
      <c r="GY241" s="115"/>
      <c r="GZ241" s="115"/>
      <c r="HA241" s="115"/>
      <c r="HB241" s="115"/>
      <c r="HC241" s="115"/>
      <c r="HD241" s="115"/>
      <c r="HE241" s="115"/>
      <c r="HF241" s="115"/>
      <c r="HG241" s="115"/>
      <c r="HH241" s="115"/>
      <c r="HI241" s="115"/>
      <c r="HJ241" s="115"/>
      <c r="HK241" s="115"/>
      <c r="HL241" s="115"/>
      <c r="HM241" s="115"/>
      <c r="HN241" s="115"/>
      <c r="HO241" s="115"/>
      <c r="HP241" s="115"/>
      <c r="HQ241" s="115"/>
      <c r="HR241" s="115"/>
      <c r="HS241" s="115"/>
      <c r="HT241" s="115"/>
      <c r="HU241" s="115"/>
      <c r="HV241" s="115"/>
      <c r="HW241" s="115"/>
      <c r="HX241" s="115"/>
      <c r="HY241" s="115"/>
      <c r="HZ241" s="115"/>
      <c r="IA241" s="115"/>
      <c r="IB241" s="115"/>
      <c r="IC241" s="115"/>
      <c r="ID241" s="115"/>
      <c r="IE241" s="115"/>
      <c r="IF241" s="115"/>
      <c r="IG241" s="115"/>
      <c r="IH241" s="115"/>
      <c r="II241" s="115"/>
      <c r="IJ241" s="115"/>
      <c r="IK241" s="115"/>
      <c r="IL241" s="115"/>
      <c r="IM241" s="115"/>
      <c r="IN241" s="115"/>
      <c r="IO241" s="115"/>
      <c r="IP241" s="115"/>
      <c r="IQ241" s="115"/>
      <c r="IR241" s="115"/>
      <c r="IS241" s="115"/>
      <c r="IT241" s="115"/>
      <c r="IU241" s="115"/>
      <c r="IV241" s="115"/>
      <c r="IW241" s="115"/>
      <c r="IX241" s="115"/>
      <c r="IY241" s="115"/>
      <c r="IZ241" s="115"/>
    </row>
    <row r="242" spans="1:260" s="20" customFormat="1" x14ac:dyDescent="0.2">
      <c r="A242" s="124"/>
      <c r="B242" s="104"/>
      <c r="C242" s="104"/>
      <c r="D242" s="104"/>
      <c r="E242" s="146"/>
      <c r="F242" s="86"/>
      <c r="G242" s="147"/>
      <c r="H242" s="125"/>
      <c r="I242" s="125" t="str">
        <f>LEFT($H242,2)</f>
        <v/>
      </c>
      <c r="J242" s="125" t="str">
        <f>RIGHT($H242,2)</f>
        <v/>
      </c>
      <c r="K242" s="212"/>
      <c r="L242" s="125"/>
      <c r="M242" s="125"/>
      <c r="N242" s="125"/>
      <c r="O242" s="148"/>
      <c r="P242" s="148"/>
      <c r="Q242" s="148"/>
      <c r="R242" s="87"/>
      <c r="S242" s="149"/>
      <c r="T242" s="150"/>
      <c r="U242" s="151"/>
      <c r="V242" s="125"/>
      <c r="W242" s="125"/>
      <c r="X242" s="125"/>
      <c r="Y242" s="128"/>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c r="DW242" s="115"/>
      <c r="DX242" s="115"/>
      <c r="DY242" s="115"/>
      <c r="DZ242" s="115"/>
      <c r="EA242" s="115"/>
      <c r="EB242" s="115"/>
      <c r="EC242" s="115"/>
      <c r="ED242" s="115"/>
      <c r="EE242" s="115"/>
      <c r="EF242" s="115"/>
      <c r="EG242" s="115"/>
      <c r="EH242" s="115"/>
      <c r="EI242" s="115"/>
      <c r="EJ242" s="115"/>
      <c r="EK242" s="115"/>
      <c r="EL242" s="115"/>
      <c r="EM242" s="115"/>
      <c r="EN242" s="115"/>
      <c r="EO242" s="115"/>
      <c r="EP242" s="115"/>
      <c r="EQ242" s="115"/>
      <c r="ER242" s="115"/>
      <c r="ES242" s="115"/>
      <c r="ET242" s="115"/>
      <c r="EU242" s="115"/>
      <c r="EV242" s="115"/>
      <c r="EW242" s="115"/>
      <c r="EX242" s="115"/>
      <c r="EY242" s="115"/>
      <c r="EZ242" s="115"/>
      <c r="FA242" s="115"/>
      <c r="FB242" s="115"/>
      <c r="FC242" s="115"/>
      <c r="FD242" s="115"/>
      <c r="FE242" s="115"/>
      <c r="FF242" s="115"/>
      <c r="FG242" s="115"/>
      <c r="FH242" s="115"/>
      <c r="FI242" s="115"/>
      <c r="FJ242" s="115"/>
      <c r="FK242" s="115"/>
      <c r="FL242" s="115"/>
      <c r="FM242" s="115"/>
      <c r="FN242" s="115"/>
      <c r="FO242" s="115"/>
      <c r="FP242" s="115"/>
      <c r="FQ242" s="115"/>
      <c r="FR242" s="115"/>
      <c r="FS242" s="115"/>
      <c r="FT242" s="115"/>
      <c r="FU242" s="115"/>
      <c r="FV242" s="115"/>
      <c r="FW242" s="115"/>
      <c r="FX242" s="115"/>
      <c r="FY242" s="115"/>
      <c r="FZ242" s="115"/>
      <c r="GA242" s="115"/>
      <c r="GB242" s="115"/>
      <c r="GC242" s="115"/>
      <c r="GD242" s="115"/>
      <c r="GE242" s="115"/>
      <c r="GF242" s="115"/>
      <c r="GG242" s="115"/>
      <c r="GH242" s="115"/>
      <c r="GI242" s="115"/>
      <c r="GJ242" s="115"/>
      <c r="GK242" s="115"/>
      <c r="GL242" s="115"/>
      <c r="GM242" s="115"/>
      <c r="GN242" s="115"/>
      <c r="GO242" s="115"/>
      <c r="GP242" s="115"/>
      <c r="GQ242" s="115"/>
      <c r="GR242" s="115"/>
      <c r="GS242" s="115"/>
      <c r="GT242" s="115"/>
      <c r="GU242" s="115"/>
      <c r="GV242" s="115"/>
      <c r="GW242" s="115"/>
      <c r="GX242" s="115"/>
      <c r="GY242" s="115"/>
      <c r="GZ242" s="115"/>
      <c r="HA242" s="115"/>
      <c r="HB242" s="115"/>
      <c r="HC242" s="115"/>
      <c r="HD242" s="115"/>
      <c r="HE242" s="115"/>
      <c r="HF242" s="115"/>
      <c r="HG242" s="115"/>
      <c r="HH242" s="115"/>
      <c r="HI242" s="115"/>
      <c r="HJ242" s="115"/>
      <c r="HK242" s="115"/>
      <c r="HL242" s="115"/>
      <c r="HM242" s="115"/>
      <c r="HN242" s="115"/>
      <c r="HO242" s="115"/>
      <c r="HP242" s="115"/>
      <c r="HQ242" s="115"/>
      <c r="HR242" s="115"/>
      <c r="HS242" s="115"/>
      <c r="HT242" s="115"/>
      <c r="HU242" s="115"/>
      <c r="HV242" s="115"/>
      <c r="HW242" s="115"/>
      <c r="HX242" s="115"/>
      <c r="HY242" s="115"/>
      <c r="HZ242" s="115"/>
      <c r="IA242" s="115"/>
      <c r="IB242" s="115"/>
      <c r="IC242" s="115"/>
      <c r="ID242" s="115"/>
      <c r="IE242" s="115"/>
      <c r="IF242" s="115"/>
      <c r="IG242" s="115"/>
      <c r="IH242" s="115"/>
      <c r="II242" s="115"/>
      <c r="IJ242" s="115"/>
      <c r="IK242" s="115"/>
      <c r="IL242" s="115"/>
      <c r="IM242" s="115"/>
      <c r="IN242" s="115"/>
      <c r="IO242" s="115"/>
      <c r="IP242" s="115"/>
      <c r="IQ242" s="115"/>
      <c r="IR242" s="115"/>
      <c r="IS242" s="115"/>
      <c r="IT242" s="115"/>
      <c r="IU242" s="115"/>
      <c r="IV242" s="115"/>
      <c r="IW242" s="115"/>
      <c r="IX242" s="115"/>
      <c r="IY242" s="115"/>
      <c r="IZ242" s="115"/>
    </row>
    <row r="243" spans="1:260" x14ac:dyDescent="0.2">
      <c r="A243" s="124"/>
      <c r="B243" s="103"/>
      <c r="C243" s="103"/>
      <c r="D243" s="103"/>
      <c r="E243" s="103"/>
      <c r="F243" s="84"/>
      <c r="G243" s="85"/>
      <c r="H243" s="125"/>
      <c r="I243" s="125" t="str">
        <f>LEFT($H243,2)</f>
        <v/>
      </c>
      <c r="J243" s="125" t="str">
        <f>RIGHT($H243,2)</f>
        <v/>
      </c>
      <c r="K243" s="212"/>
      <c r="L243" s="125"/>
      <c r="M243" s="125"/>
      <c r="N243" s="125"/>
      <c r="O243" s="87"/>
      <c r="P243" s="87"/>
      <c r="Q243" s="87"/>
      <c r="R243" s="126"/>
      <c r="S243" s="125"/>
      <c r="T243" s="125"/>
      <c r="U243" s="125"/>
      <c r="V243" s="125"/>
      <c r="W243" s="125"/>
      <c r="X243" s="125"/>
    </row>
    <row r="244" spans="1:260" s="20" customFormat="1" x14ac:dyDescent="0.2">
      <c r="A244" s="124"/>
      <c r="B244" s="103"/>
      <c r="C244" s="103"/>
      <c r="D244" s="103"/>
      <c r="E244" s="103"/>
      <c r="F244" s="84"/>
      <c r="G244" s="85"/>
      <c r="H244" s="125"/>
      <c r="I244" s="125" t="str">
        <f>LEFT($H244,2)</f>
        <v/>
      </c>
      <c r="J244" s="125" t="str">
        <f>RIGHT($H244,2)</f>
        <v/>
      </c>
      <c r="K244" s="212"/>
      <c r="L244" s="125"/>
      <c r="M244" s="125"/>
      <c r="N244" s="125"/>
      <c r="O244" s="87"/>
      <c r="P244" s="87"/>
      <c r="Q244" s="87"/>
      <c r="R244" s="126"/>
      <c r="S244" s="125"/>
      <c r="T244" s="125"/>
      <c r="U244" s="125"/>
      <c r="V244" s="125"/>
      <c r="W244" s="125"/>
      <c r="X244" s="125"/>
    </row>
    <row r="245" spans="1:260" x14ac:dyDescent="0.2">
      <c r="A245" s="124"/>
      <c r="B245" s="104"/>
      <c r="C245" s="104"/>
      <c r="D245" s="104"/>
      <c r="E245" s="146"/>
      <c r="F245" s="86"/>
      <c r="G245" s="152"/>
      <c r="H245" s="125"/>
      <c r="I245" s="125" t="str">
        <f>LEFT($H245,2)</f>
        <v/>
      </c>
      <c r="J245" s="125" t="str">
        <f>RIGHT($H245,2)</f>
        <v/>
      </c>
      <c r="K245" s="212"/>
      <c r="L245" s="125"/>
      <c r="M245" s="125"/>
      <c r="N245" s="125"/>
      <c r="O245" s="148"/>
      <c r="P245" s="148"/>
      <c r="Q245" s="148"/>
      <c r="R245" s="87"/>
      <c r="S245" s="149"/>
      <c r="T245" s="150"/>
      <c r="U245" s="151"/>
      <c r="V245" s="125"/>
      <c r="W245" s="125"/>
      <c r="X245" s="125"/>
    </row>
    <row r="246" spans="1:260" s="20" customFormat="1" x14ac:dyDescent="0.2">
      <c r="A246" s="124"/>
      <c r="B246" s="104"/>
      <c r="C246" s="104"/>
      <c r="D246" s="104"/>
      <c r="E246" s="146"/>
      <c r="F246" s="86"/>
      <c r="G246" s="152"/>
      <c r="H246" s="125"/>
      <c r="I246" s="125" t="str">
        <f>LEFT($H246,2)</f>
        <v/>
      </c>
      <c r="J246" s="125" t="str">
        <f>RIGHT($H246,2)</f>
        <v/>
      </c>
      <c r="K246" s="212"/>
      <c r="L246" s="125"/>
      <c r="M246" s="125"/>
      <c r="N246" s="125"/>
      <c r="O246" s="148"/>
      <c r="P246" s="148"/>
      <c r="Q246" s="148"/>
      <c r="R246" s="87"/>
      <c r="S246" s="149"/>
      <c r="T246" s="150"/>
      <c r="U246" s="151"/>
      <c r="V246" s="125"/>
      <c r="W246" s="125"/>
      <c r="X246" s="125"/>
    </row>
    <row r="247" spans="1:260" s="20" customFormat="1" x14ac:dyDescent="0.2">
      <c r="A247" s="124"/>
      <c r="B247" s="104"/>
      <c r="C247" s="104"/>
      <c r="D247" s="104"/>
      <c r="E247" s="146"/>
      <c r="F247" s="86"/>
      <c r="G247" s="147"/>
      <c r="H247" s="125"/>
      <c r="I247" s="125" t="str">
        <f>LEFT($H247,2)</f>
        <v/>
      </c>
      <c r="J247" s="125" t="str">
        <f>RIGHT($H247,2)</f>
        <v/>
      </c>
      <c r="K247" s="212"/>
      <c r="L247" s="125"/>
      <c r="M247" s="125"/>
      <c r="N247" s="125"/>
      <c r="O247" s="148"/>
      <c r="P247" s="148"/>
      <c r="Q247" s="148"/>
      <c r="R247" s="87"/>
      <c r="S247" s="149"/>
      <c r="T247" s="150"/>
      <c r="U247" s="151"/>
      <c r="V247" s="125"/>
      <c r="W247" s="125"/>
      <c r="X247" s="125"/>
    </row>
    <row r="248" spans="1:260" x14ac:dyDescent="0.2">
      <c r="A248" s="124"/>
      <c r="B248" s="104"/>
      <c r="C248" s="104"/>
      <c r="D248" s="104"/>
      <c r="E248" s="146"/>
      <c r="F248" s="86"/>
      <c r="G248" s="147"/>
      <c r="H248" s="125"/>
      <c r="I248" s="125" t="str">
        <f>LEFT($H248,2)</f>
        <v/>
      </c>
      <c r="J248" s="125" t="str">
        <f>RIGHT($H248,2)</f>
        <v/>
      </c>
      <c r="K248" s="212"/>
      <c r="L248" s="125"/>
      <c r="M248" s="125"/>
      <c r="N248" s="125"/>
      <c r="O248" s="148"/>
      <c r="P248" s="148"/>
      <c r="Q248" s="148"/>
      <c r="R248" s="87"/>
      <c r="S248" s="149"/>
      <c r="T248" s="150"/>
      <c r="U248" s="151"/>
      <c r="V248" s="125"/>
      <c r="W248" s="125"/>
      <c r="X248" s="125"/>
    </row>
    <row r="249" spans="1:260" x14ac:dyDescent="0.2">
      <c r="A249" s="124"/>
      <c r="B249" s="104"/>
      <c r="C249" s="104"/>
      <c r="D249" s="104"/>
      <c r="E249" s="146"/>
      <c r="F249" s="86"/>
      <c r="G249" s="152"/>
      <c r="H249" s="125"/>
      <c r="I249" s="125" t="str">
        <f>LEFT($H249,2)</f>
        <v/>
      </c>
      <c r="J249" s="125" t="str">
        <f>RIGHT($H249,2)</f>
        <v/>
      </c>
      <c r="K249" s="212"/>
      <c r="L249" s="125"/>
      <c r="M249" s="125"/>
      <c r="N249" s="125"/>
      <c r="O249" s="148"/>
      <c r="P249" s="148"/>
      <c r="Q249" s="148"/>
      <c r="R249" s="87"/>
      <c r="S249" s="149"/>
      <c r="T249" s="150"/>
      <c r="U249" s="151"/>
      <c r="V249" s="125"/>
      <c r="W249" s="125"/>
      <c r="X249" s="125"/>
    </row>
    <row r="250" spans="1:260" s="20" customFormat="1" x14ac:dyDescent="0.2">
      <c r="A250" s="124"/>
      <c r="B250" s="104"/>
      <c r="C250" s="104"/>
      <c r="D250" s="104"/>
      <c r="E250" s="146"/>
      <c r="F250" s="86"/>
      <c r="G250" s="152"/>
      <c r="H250" s="125"/>
      <c r="I250" s="125" t="str">
        <f>LEFT($H250,2)</f>
        <v/>
      </c>
      <c r="J250" s="125" t="str">
        <f>RIGHT($H250,2)</f>
        <v/>
      </c>
      <c r="K250" s="212"/>
      <c r="L250" s="125"/>
      <c r="M250" s="125"/>
      <c r="N250" s="125"/>
      <c r="O250" s="148"/>
      <c r="P250" s="148"/>
      <c r="Q250" s="148"/>
      <c r="R250" s="87"/>
      <c r="S250" s="149"/>
      <c r="T250" s="150"/>
      <c r="U250" s="151"/>
      <c r="V250" s="125"/>
      <c r="W250" s="125"/>
      <c r="X250" s="125"/>
    </row>
    <row r="251" spans="1:260" s="20" customFormat="1" x14ac:dyDescent="0.2">
      <c r="A251" s="124"/>
      <c r="B251" s="104"/>
      <c r="C251" s="104"/>
      <c r="D251" s="104"/>
      <c r="E251" s="146"/>
      <c r="F251" s="86"/>
      <c r="G251" s="147"/>
      <c r="H251" s="125"/>
      <c r="I251" s="125" t="str">
        <f>LEFT($H251,2)</f>
        <v/>
      </c>
      <c r="J251" s="125" t="str">
        <f>RIGHT($H251,2)</f>
        <v/>
      </c>
      <c r="K251" s="212"/>
      <c r="L251" s="125"/>
      <c r="M251" s="125"/>
      <c r="N251" s="125"/>
      <c r="O251" s="148"/>
      <c r="P251" s="148"/>
      <c r="Q251" s="148"/>
      <c r="R251" s="87"/>
      <c r="S251" s="149"/>
      <c r="T251" s="150"/>
      <c r="U251" s="151"/>
      <c r="V251" s="125"/>
      <c r="W251" s="125"/>
      <c r="X251" s="125"/>
      <c r="Y251" s="128"/>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c r="DW251" s="115"/>
      <c r="DX251" s="115"/>
      <c r="DY251" s="115"/>
      <c r="DZ251" s="115"/>
      <c r="EA251" s="115"/>
      <c r="EB251" s="115"/>
      <c r="EC251" s="115"/>
      <c r="ED251" s="115"/>
      <c r="EE251" s="115"/>
      <c r="EF251" s="115"/>
      <c r="EG251" s="115"/>
      <c r="EH251" s="115"/>
      <c r="EI251" s="115"/>
      <c r="EJ251" s="115"/>
      <c r="EK251" s="115"/>
      <c r="EL251" s="115"/>
      <c r="EM251" s="115"/>
      <c r="EN251" s="115"/>
      <c r="EO251" s="115"/>
      <c r="EP251" s="115"/>
      <c r="EQ251" s="115"/>
      <c r="ER251" s="115"/>
      <c r="ES251" s="115"/>
      <c r="ET251" s="115"/>
      <c r="EU251" s="115"/>
      <c r="EV251" s="115"/>
      <c r="EW251" s="115"/>
      <c r="EX251" s="115"/>
      <c r="EY251" s="115"/>
      <c r="EZ251" s="115"/>
      <c r="FA251" s="115"/>
      <c r="FB251" s="115"/>
      <c r="FC251" s="115"/>
      <c r="FD251" s="115"/>
      <c r="FE251" s="115"/>
      <c r="FF251" s="115"/>
      <c r="FG251" s="115"/>
      <c r="FH251" s="115"/>
      <c r="FI251" s="115"/>
      <c r="FJ251" s="115"/>
      <c r="FK251" s="115"/>
      <c r="FL251" s="115"/>
      <c r="FM251" s="115"/>
      <c r="FN251" s="115"/>
      <c r="FO251" s="115"/>
      <c r="FP251" s="115"/>
      <c r="FQ251" s="115"/>
      <c r="FR251" s="115"/>
      <c r="FS251" s="115"/>
      <c r="FT251" s="115"/>
      <c r="FU251" s="115"/>
      <c r="FV251" s="115"/>
      <c r="FW251" s="115"/>
      <c r="FX251" s="115"/>
      <c r="FY251" s="115"/>
      <c r="FZ251" s="115"/>
      <c r="GA251" s="115"/>
      <c r="GB251" s="115"/>
      <c r="GC251" s="115"/>
      <c r="GD251" s="115"/>
      <c r="GE251" s="115"/>
      <c r="GF251" s="115"/>
      <c r="GG251" s="115"/>
      <c r="GH251" s="115"/>
      <c r="GI251" s="115"/>
      <c r="GJ251" s="115"/>
      <c r="GK251" s="115"/>
      <c r="GL251" s="115"/>
      <c r="GM251" s="115"/>
      <c r="GN251" s="115"/>
      <c r="GO251" s="115"/>
      <c r="GP251" s="115"/>
      <c r="GQ251" s="115"/>
      <c r="GR251" s="115"/>
      <c r="GS251" s="115"/>
      <c r="GT251" s="115"/>
      <c r="GU251" s="115"/>
      <c r="GV251" s="115"/>
      <c r="GW251" s="115"/>
      <c r="GX251" s="115"/>
      <c r="GY251" s="115"/>
      <c r="GZ251" s="115"/>
      <c r="HA251" s="115"/>
      <c r="HB251" s="115"/>
      <c r="HC251" s="115"/>
      <c r="HD251" s="115"/>
      <c r="HE251" s="115"/>
      <c r="HF251" s="115"/>
      <c r="HG251" s="115"/>
      <c r="HH251" s="115"/>
      <c r="HI251" s="115"/>
      <c r="HJ251" s="115"/>
      <c r="HK251" s="115"/>
      <c r="HL251" s="115"/>
      <c r="HM251" s="115"/>
      <c r="HN251" s="115"/>
      <c r="HO251" s="115"/>
      <c r="HP251" s="115"/>
      <c r="HQ251" s="115"/>
      <c r="HR251" s="115"/>
      <c r="HS251" s="115"/>
      <c r="HT251" s="115"/>
      <c r="HU251" s="115"/>
      <c r="HV251" s="115"/>
      <c r="HW251" s="115"/>
      <c r="HX251" s="115"/>
      <c r="HY251" s="115"/>
      <c r="HZ251" s="115"/>
      <c r="IA251" s="115"/>
      <c r="IB251" s="115"/>
      <c r="IC251" s="115"/>
      <c r="ID251" s="115"/>
      <c r="IE251" s="115"/>
      <c r="IF251" s="115"/>
      <c r="IG251" s="115"/>
      <c r="IH251" s="115"/>
      <c r="II251" s="115"/>
      <c r="IJ251" s="115"/>
      <c r="IK251" s="115"/>
      <c r="IL251" s="115"/>
      <c r="IM251" s="115"/>
      <c r="IN251" s="115"/>
      <c r="IO251" s="115"/>
      <c r="IP251" s="115"/>
      <c r="IQ251" s="115"/>
      <c r="IR251" s="115"/>
      <c r="IS251" s="115"/>
      <c r="IT251" s="115"/>
      <c r="IU251" s="115"/>
      <c r="IV251" s="115"/>
      <c r="IW251" s="115"/>
      <c r="IX251" s="115"/>
      <c r="IY251" s="115"/>
      <c r="IZ251" s="115"/>
    </row>
    <row r="252" spans="1:260" x14ac:dyDescent="0.2">
      <c r="A252" s="124"/>
      <c r="B252" s="104"/>
      <c r="C252" s="104"/>
      <c r="D252" s="104"/>
      <c r="E252" s="146"/>
      <c r="F252" s="86"/>
      <c r="G252" s="152"/>
      <c r="H252" s="125"/>
      <c r="I252" s="125" t="str">
        <f>LEFT($H252,2)</f>
        <v/>
      </c>
      <c r="J252" s="125" t="str">
        <f>RIGHT($H252,2)</f>
        <v/>
      </c>
      <c r="K252" s="212"/>
      <c r="L252" s="125"/>
      <c r="M252" s="125"/>
      <c r="N252" s="125"/>
      <c r="O252" s="148"/>
      <c r="P252" s="148"/>
      <c r="Q252" s="148"/>
      <c r="R252" s="87"/>
      <c r="S252" s="149"/>
      <c r="T252" s="150"/>
      <c r="U252" s="151"/>
      <c r="V252" s="125"/>
      <c r="W252" s="125"/>
      <c r="X252" s="125"/>
    </row>
    <row r="253" spans="1:260" x14ac:dyDescent="0.2">
      <c r="A253" s="124"/>
      <c r="B253" s="103"/>
      <c r="C253" s="103"/>
      <c r="D253" s="103"/>
      <c r="E253" s="103"/>
      <c r="F253" s="84"/>
      <c r="G253" s="85"/>
      <c r="H253" s="125"/>
      <c r="I253" s="125" t="str">
        <f>LEFT($H253,2)</f>
        <v/>
      </c>
      <c r="J253" s="125" t="str">
        <f>RIGHT($H253,2)</f>
        <v/>
      </c>
      <c r="K253" s="212"/>
      <c r="L253" s="125"/>
      <c r="M253" s="125"/>
      <c r="N253" s="125"/>
      <c r="O253" s="87"/>
      <c r="P253" s="87"/>
      <c r="Q253" s="87"/>
      <c r="R253" s="126"/>
      <c r="S253" s="125"/>
      <c r="T253" s="125"/>
      <c r="U253" s="125"/>
      <c r="V253" s="125"/>
      <c r="W253" s="125"/>
      <c r="X253" s="125"/>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20"/>
      <c r="BV253" s="20"/>
      <c r="BW253" s="20"/>
      <c r="BX253" s="20"/>
      <c r="BY253" s="20"/>
      <c r="BZ253" s="20"/>
      <c r="CA253" s="20"/>
      <c r="CB253" s="20"/>
      <c r="CC253" s="20"/>
      <c r="CD253" s="20"/>
      <c r="CE253" s="20"/>
      <c r="CF253" s="20"/>
      <c r="CG253" s="20"/>
      <c r="CH253" s="20"/>
      <c r="CI253" s="20"/>
      <c r="CJ253" s="20"/>
      <c r="CK253" s="20"/>
      <c r="CL253" s="20"/>
      <c r="CM253" s="20"/>
      <c r="CN253" s="20"/>
      <c r="CO253" s="20"/>
      <c r="CP253" s="20"/>
      <c r="CQ253" s="20"/>
      <c r="CR253" s="20"/>
      <c r="CS253" s="20"/>
      <c r="CT253" s="20"/>
      <c r="CU253" s="20"/>
      <c r="CV253" s="20"/>
      <c r="CW253" s="20"/>
      <c r="CX253" s="20"/>
      <c r="CY253" s="20"/>
      <c r="CZ253" s="20"/>
      <c r="DA253" s="20"/>
      <c r="DB253" s="20"/>
      <c r="DC253" s="20"/>
      <c r="DD253" s="20"/>
      <c r="DE253" s="20"/>
      <c r="DF253" s="20"/>
      <c r="DG253" s="20"/>
      <c r="DH253" s="20"/>
      <c r="DI253" s="20"/>
      <c r="DJ253" s="20"/>
      <c r="DK253" s="20"/>
      <c r="DL253" s="20"/>
      <c r="DM253" s="20"/>
      <c r="DN253" s="20"/>
      <c r="DO253" s="20"/>
      <c r="DP253" s="20"/>
      <c r="DQ253" s="20"/>
      <c r="DR253" s="20"/>
      <c r="DS253" s="20"/>
      <c r="DT253" s="20"/>
      <c r="DU253" s="20"/>
      <c r="DV253" s="20"/>
      <c r="DW253" s="20"/>
      <c r="DX253" s="20"/>
      <c r="DY253" s="20"/>
      <c r="DZ253" s="20"/>
      <c r="EA253" s="20"/>
      <c r="EB253" s="20"/>
      <c r="EC253" s="20"/>
      <c r="ED253" s="20"/>
      <c r="EE253" s="20"/>
      <c r="EF253" s="20"/>
      <c r="EG253" s="20"/>
      <c r="EH253" s="20"/>
      <c r="EI253" s="20"/>
      <c r="EJ253" s="20"/>
      <c r="EK253" s="20"/>
      <c r="EL253" s="20"/>
      <c r="EM253" s="20"/>
      <c r="EN253" s="20"/>
      <c r="EO253" s="20"/>
      <c r="EP253" s="20"/>
      <c r="EQ253" s="20"/>
      <c r="ER253" s="20"/>
      <c r="ES253" s="20"/>
      <c r="ET253" s="20"/>
      <c r="EU253" s="20"/>
      <c r="EV253" s="20"/>
      <c r="EW253" s="20"/>
      <c r="EX253" s="20"/>
      <c r="EY253" s="20"/>
      <c r="EZ253" s="20"/>
      <c r="FA253" s="20"/>
      <c r="FB253" s="20"/>
      <c r="FC253" s="20"/>
      <c r="FD253" s="20"/>
      <c r="FE253" s="20"/>
      <c r="FF253" s="20"/>
      <c r="FG253" s="20"/>
      <c r="FH253" s="20"/>
      <c r="FI253" s="20"/>
      <c r="FJ253" s="20"/>
      <c r="FK253" s="20"/>
      <c r="FL253" s="20"/>
      <c r="FM253" s="20"/>
      <c r="FN253" s="20"/>
      <c r="FO253" s="20"/>
      <c r="FP253" s="20"/>
      <c r="FQ253" s="20"/>
      <c r="FR253" s="20"/>
      <c r="FS253" s="20"/>
      <c r="FT253" s="20"/>
      <c r="FU253" s="20"/>
      <c r="FV253" s="20"/>
      <c r="FW253" s="20"/>
      <c r="FX253" s="20"/>
      <c r="FY253" s="20"/>
      <c r="FZ253" s="20"/>
      <c r="GA253" s="20"/>
      <c r="GB253" s="20"/>
      <c r="GC253" s="20"/>
      <c r="GD253" s="20"/>
      <c r="GE253" s="20"/>
      <c r="GF253" s="20"/>
      <c r="GG253" s="20"/>
      <c r="GH253" s="20"/>
      <c r="GI253" s="20"/>
      <c r="GJ253" s="20"/>
      <c r="GK253" s="20"/>
      <c r="GL253" s="20"/>
      <c r="GM253" s="20"/>
      <c r="GN253" s="20"/>
      <c r="GO253" s="20"/>
      <c r="GP253" s="20"/>
      <c r="GQ253" s="20"/>
      <c r="GR253" s="20"/>
      <c r="GS253" s="20"/>
      <c r="GT253" s="20"/>
      <c r="GU253" s="20"/>
      <c r="GV253" s="20"/>
      <c r="GW253" s="20"/>
      <c r="GX253" s="20"/>
      <c r="GY253" s="20"/>
      <c r="GZ253" s="20"/>
      <c r="HA253" s="20"/>
      <c r="HB253" s="20"/>
      <c r="HC253" s="20"/>
      <c r="HD253" s="20"/>
      <c r="HE253" s="20"/>
      <c r="HF253" s="20"/>
      <c r="HG253" s="20"/>
      <c r="HH253" s="20"/>
      <c r="HI253" s="20"/>
      <c r="HJ253" s="20"/>
      <c r="HK253" s="20"/>
      <c r="HL253" s="20"/>
      <c r="HM253" s="20"/>
      <c r="HN253" s="20"/>
      <c r="HO253" s="20"/>
      <c r="HP253" s="20"/>
      <c r="HQ253" s="20"/>
      <c r="HR253" s="20"/>
      <c r="HS253" s="20"/>
      <c r="HT253" s="20"/>
      <c r="HU253" s="20"/>
      <c r="HV253" s="20"/>
      <c r="HW253" s="20"/>
      <c r="HX253" s="20"/>
      <c r="HY253" s="20"/>
      <c r="HZ253" s="20"/>
      <c r="IA253" s="20"/>
      <c r="IB253" s="20"/>
      <c r="IC253" s="20"/>
      <c r="ID253" s="20"/>
      <c r="IE253" s="20"/>
      <c r="IF253" s="20"/>
      <c r="IG253" s="20"/>
      <c r="IH253" s="20"/>
      <c r="II253" s="20"/>
      <c r="IJ253" s="20"/>
      <c r="IK253" s="20"/>
      <c r="IL253" s="20"/>
      <c r="IM253" s="20"/>
      <c r="IN253" s="20"/>
      <c r="IO253" s="20"/>
      <c r="IP253" s="20"/>
      <c r="IQ253" s="20"/>
      <c r="IR253" s="20"/>
      <c r="IS253" s="20"/>
      <c r="IT253" s="20"/>
      <c r="IU253" s="20"/>
      <c r="IV253" s="20"/>
      <c r="IW253" s="20"/>
      <c r="IX253" s="20"/>
      <c r="IY253" s="20"/>
      <c r="IZ253" s="20"/>
    </row>
    <row r="254" spans="1:260" s="20" customFormat="1" x14ac:dyDescent="0.2">
      <c r="A254" s="124"/>
      <c r="B254" s="104"/>
      <c r="C254" s="104"/>
      <c r="D254" s="104"/>
      <c r="E254" s="146"/>
      <c r="F254" s="86"/>
      <c r="G254" s="147"/>
      <c r="H254" s="125"/>
      <c r="I254" s="125" t="str">
        <f>LEFT($H254,2)</f>
        <v/>
      </c>
      <c r="J254" s="125" t="str">
        <f>RIGHT($H254,2)</f>
        <v/>
      </c>
      <c r="K254" s="212"/>
      <c r="L254" s="125"/>
      <c r="M254" s="125"/>
      <c r="N254" s="125"/>
      <c r="O254" s="148"/>
      <c r="P254" s="148"/>
      <c r="Q254" s="148"/>
      <c r="R254" s="87"/>
      <c r="S254" s="149"/>
      <c r="T254" s="150"/>
      <c r="U254" s="151"/>
      <c r="V254" s="125"/>
      <c r="W254" s="125"/>
      <c r="X254" s="125"/>
      <c r="Y254" s="128"/>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c r="DW254" s="115"/>
      <c r="DX254" s="115"/>
      <c r="DY254" s="115"/>
      <c r="DZ254" s="115"/>
      <c r="EA254" s="115"/>
      <c r="EB254" s="115"/>
      <c r="EC254" s="115"/>
      <c r="ED254" s="115"/>
      <c r="EE254" s="115"/>
      <c r="EF254" s="115"/>
      <c r="EG254" s="115"/>
      <c r="EH254" s="115"/>
      <c r="EI254" s="115"/>
      <c r="EJ254" s="115"/>
      <c r="EK254" s="115"/>
      <c r="EL254" s="115"/>
      <c r="EM254" s="115"/>
      <c r="EN254" s="115"/>
      <c r="EO254" s="115"/>
      <c r="EP254" s="115"/>
      <c r="EQ254" s="115"/>
      <c r="ER254" s="115"/>
      <c r="ES254" s="115"/>
      <c r="ET254" s="115"/>
      <c r="EU254" s="115"/>
      <c r="EV254" s="115"/>
      <c r="EW254" s="115"/>
      <c r="EX254" s="115"/>
      <c r="EY254" s="115"/>
      <c r="EZ254" s="115"/>
      <c r="FA254" s="115"/>
      <c r="FB254" s="115"/>
      <c r="FC254" s="115"/>
      <c r="FD254" s="115"/>
      <c r="FE254" s="115"/>
      <c r="FF254" s="115"/>
      <c r="FG254" s="115"/>
      <c r="FH254" s="115"/>
      <c r="FI254" s="115"/>
      <c r="FJ254" s="115"/>
      <c r="FK254" s="115"/>
      <c r="FL254" s="115"/>
      <c r="FM254" s="115"/>
      <c r="FN254" s="115"/>
      <c r="FO254" s="115"/>
      <c r="FP254" s="115"/>
      <c r="FQ254" s="115"/>
      <c r="FR254" s="115"/>
      <c r="FS254" s="115"/>
      <c r="FT254" s="115"/>
      <c r="FU254" s="115"/>
      <c r="FV254" s="115"/>
      <c r="FW254" s="115"/>
      <c r="FX254" s="115"/>
      <c r="FY254" s="115"/>
      <c r="FZ254" s="115"/>
      <c r="GA254" s="115"/>
      <c r="GB254" s="115"/>
      <c r="GC254" s="115"/>
      <c r="GD254" s="115"/>
      <c r="GE254" s="115"/>
      <c r="GF254" s="115"/>
      <c r="GG254" s="115"/>
      <c r="GH254" s="115"/>
      <c r="GI254" s="115"/>
      <c r="GJ254" s="115"/>
      <c r="GK254" s="115"/>
      <c r="GL254" s="115"/>
      <c r="GM254" s="115"/>
      <c r="GN254" s="115"/>
      <c r="GO254" s="115"/>
      <c r="GP254" s="115"/>
      <c r="GQ254" s="115"/>
      <c r="GR254" s="115"/>
      <c r="GS254" s="115"/>
      <c r="GT254" s="115"/>
      <c r="GU254" s="115"/>
      <c r="GV254" s="115"/>
      <c r="GW254" s="115"/>
      <c r="GX254" s="115"/>
      <c r="GY254" s="115"/>
      <c r="GZ254" s="115"/>
      <c r="HA254" s="115"/>
      <c r="HB254" s="115"/>
      <c r="HC254" s="115"/>
      <c r="HD254" s="115"/>
      <c r="HE254" s="115"/>
      <c r="HF254" s="115"/>
      <c r="HG254" s="115"/>
      <c r="HH254" s="115"/>
      <c r="HI254" s="115"/>
      <c r="HJ254" s="115"/>
      <c r="HK254" s="115"/>
      <c r="HL254" s="115"/>
      <c r="HM254" s="115"/>
      <c r="HN254" s="115"/>
      <c r="HO254" s="115"/>
      <c r="HP254" s="115"/>
      <c r="HQ254" s="115"/>
      <c r="HR254" s="115"/>
      <c r="HS254" s="115"/>
      <c r="HT254" s="115"/>
      <c r="HU254" s="115"/>
      <c r="HV254" s="115"/>
      <c r="HW254" s="115"/>
      <c r="HX254" s="115"/>
      <c r="HY254" s="115"/>
      <c r="HZ254" s="115"/>
      <c r="IA254" s="115"/>
      <c r="IB254" s="115"/>
      <c r="IC254" s="115"/>
      <c r="ID254" s="115"/>
      <c r="IE254" s="115"/>
      <c r="IF254" s="115"/>
      <c r="IG254" s="115"/>
      <c r="IH254" s="115"/>
      <c r="II254" s="115"/>
      <c r="IJ254" s="115"/>
      <c r="IK254" s="115"/>
      <c r="IL254" s="115"/>
      <c r="IM254" s="115"/>
      <c r="IN254" s="115"/>
      <c r="IO254" s="115"/>
      <c r="IP254" s="115"/>
      <c r="IQ254" s="115"/>
      <c r="IR254" s="115"/>
      <c r="IS254" s="115"/>
      <c r="IT254" s="115"/>
      <c r="IU254" s="115"/>
      <c r="IV254" s="115"/>
      <c r="IW254" s="115"/>
      <c r="IX254" s="115"/>
      <c r="IY254" s="115"/>
      <c r="IZ254" s="115"/>
    </row>
    <row r="255" spans="1:260" x14ac:dyDescent="0.2">
      <c r="A255" s="124"/>
      <c r="B255" s="104"/>
      <c r="C255" s="104"/>
      <c r="D255" s="104"/>
      <c r="E255" s="146"/>
      <c r="F255" s="86"/>
      <c r="G255" s="147"/>
      <c r="H255" s="125"/>
      <c r="I255" s="125" t="str">
        <f>LEFT($H255,2)</f>
        <v/>
      </c>
      <c r="J255" s="125" t="str">
        <f>RIGHT($H255,2)</f>
        <v/>
      </c>
      <c r="K255" s="212"/>
      <c r="L255" s="125"/>
      <c r="M255" s="125"/>
      <c r="N255" s="125"/>
      <c r="O255" s="148"/>
      <c r="P255" s="148"/>
      <c r="Q255" s="148"/>
      <c r="R255" s="87"/>
      <c r="S255" s="149"/>
      <c r="T255" s="150"/>
      <c r="U255" s="151"/>
      <c r="V255" s="125"/>
      <c r="W255" s="125"/>
      <c r="X255" s="125"/>
    </row>
    <row r="256" spans="1:260" s="20" customFormat="1" x14ac:dyDescent="0.2">
      <c r="A256" s="124"/>
      <c r="B256" s="104"/>
      <c r="C256" s="104"/>
      <c r="D256" s="104"/>
      <c r="E256" s="146"/>
      <c r="F256" s="86"/>
      <c r="G256" s="147"/>
      <c r="H256" s="125"/>
      <c r="I256" s="125" t="str">
        <f>LEFT($H256,2)</f>
        <v/>
      </c>
      <c r="J256" s="125" t="str">
        <f>RIGHT($H256,2)</f>
        <v/>
      </c>
      <c r="K256" s="212"/>
      <c r="L256" s="125"/>
      <c r="M256" s="125"/>
      <c r="N256" s="125"/>
      <c r="O256" s="148"/>
      <c r="P256" s="148"/>
      <c r="Q256" s="148"/>
      <c r="R256" s="87"/>
      <c r="S256" s="149"/>
      <c r="T256" s="150"/>
      <c r="U256" s="151"/>
      <c r="V256" s="125"/>
      <c r="W256" s="125"/>
      <c r="X256" s="125"/>
      <c r="Y256" s="128"/>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c r="DW256" s="115"/>
      <c r="DX256" s="115"/>
      <c r="DY256" s="115"/>
      <c r="DZ256" s="115"/>
      <c r="EA256" s="115"/>
      <c r="EB256" s="115"/>
      <c r="EC256" s="115"/>
      <c r="ED256" s="115"/>
      <c r="EE256" s="115"/>
      <c r="EF256" s="115"/>
      <c r="EG256" s="115"/>
      <c r="EH256" s="115"/>
      <c r="EI256" s="115"/>
      <c r="EJ256" s="115"/>
      <c r="EK256" s="115"/>
      <c r="EL256" s="115"/>
      <c r="EM256" s="115"/>
      <c r="EN256" s="115"/>
      <c r="EO256" s="115"/>
      <c r="EP256" s="115"/>
      <c r="EQ256" s="115"/>
      <c r="ER256" s="115"/>
      <c r="ES256" s="115"/>
      <c r="ET256" s="115"/>
      <c r="EU256" s="115"/>
      <c r="EV256" s="115"/>
      <c r="EW256" s="115"/>
      <c r="EX256" s="115"/>
      <c r="EY256" s="115"/>
      <c r="EZ256" s="115"/>
      <c r="FA256" s="115"/>
      <c r="FB256" s="115"/>
      <c r="FC256" s="115"/>
      <c r="FD256" s="115"/>
      <c r="FE256" s="115"/>
      <c r="FF256" s="115"/>
      <c r="FG256" s="115"/>
      <c r="FH256" s="115"/>
      <c r="FI256" s="115"/>
      <c r="FJ256" s="115"/>
      <c r="FK256" s="115"/>
      <c r="FL256" s="115"/>
      <c r="FM256" s="115"/>
      <c r="FN256" s="115"/>
      <c r="FO256" s="115"/>
      <c r="FP256" s="115"/>
      <c r="FQ256" s="115"/>
      <c r="FR256" s="115"/>
      <c r="FS256" s="115"/>
      <c r="FT256" s="115"/>
      <c r="FU256" s="115"/>
      <c r="FV256" s="115"/>
      <c r="FW256" s="115"/>
      <c r="FX256" s="115"/>
      <c r="FY256" s="115"/>
      <c r="FZ256" s="115"/>
      <c r="GA256" s="115"/>
      <c r="GB256" s="115"/>
      <c r="GC256" s="115"/>
      <c r="GD256" s="115"/>
      <c r="GE256" s="115"/>
      <c r="GF256" s="115"/>
      <c r="GG256" s="115"/>
      <c r="GH256" s="115"/>
      <c r="GI256" s="115"/>
      <c r="GJ256" s="115"/>
      <c r="GK256" s="115"/>
      <c r="GL256" s="115"/>
      <c r="GM256" s="115"/>
      <c r="GN256" s="115"/>
      <c r="GO256" s="115"/>
      <c r="GP256" s="115"/>
      <c r="GQ256" s="115"/>
      <c r="GR256" s="115"/>
      <c r="GS256" s="115"/>
      <c r="GT256" s="115"/>
      <c r="GU256" s="115"/>
      <c r="GV256" s="115"/>
      <c r="GW256" s="115"/>
      <c r="GX256" s="115"/>
      <c r="GY256" s="115"/>
      <c r="GZ256" s="115"/>
      <c r="HA256" s="115"/>
      <c r="HB256" s="115"/>
      <c r="HC256" s="115"/>
      <c r="HD256" s="115"/>
      <c r="HE256" s="115"/>
      <c r="HF256" s="115"/>
      <c r="HG256" s="115"/>
      <c r="HH256" s="115"/>
      <c r="HI256" s="115"/>
      <c r="HJ256" s="115"/>
      <c r="HK256" s="115"/>
      <c r="HL256" s="115"/>
      <c r="HM256" s="115"/>
      <c r="HN256" s="115"/>
      <c r="HO256" s="115"/>
      <c r="HP256" s="115"/>
      <c r="HQ256" s="115"/>
      <c r="HR256" s="115"/>
      <c r="HS256" s="115"/>
      <c r="HT256" s="115"/>
      <c r="HU256" s="115"/>
      <c r="HV256" s="115"/>
      <c r="HW256" s="115"/>
      <c r="HX256" s="115"/>
      <c r="HY256" s="115"/>
      <c r="HZ256" s="115"/>
      <c r="IA256" s="115"/>
      <c r="IB256" s="115"/>
      <c r="IC256" s="115"/>
      <c r="ID256" s="115"/>
      <c r="IE256" s="115"/>
      <c r="IF256" s="115"/>
      <c r="IG256" s="115"/>
      <c r="IH256" s="115"/>
      <c r="II256" s="115"/>
      <c r="IJ256" s="115"/>
      <c r="IK256" s="115"/>
      <c r="IL256" s="115"/>
      <c r="IM256" s="115"/>
      <c r="IN256" s="115"/>
      <c r="IO256" s="115"/>
      <c r="IP256" s="115"/>
      <c r="IQ256" s="115"/>
      <c r="IR256" s="115"/>
      <c r="IS256" s="115"/>
      <c r="IT256" s="115"/>
      <c r="IU256" s="115"/>
      <c r="IV256" s="115"/>
      <c r="IW256" s="115"/>
      <c r="IX256" s="115"/>
      <c r="IY256" s="115"/>
      <c r="IZ256" s="115"/>
    </row>
    <row r="257" spans="1:260" x14ac:dyDescent="0.2">
      <c r="A257" s="124"/>
      <c r="B257" s="104"/>
      <c r="C257" s="104"/>
      <c r="D257" s="104"/>
      <c r="E257" s="146"/>
      <c r="F257" s="86"/>
      <c r="G257" s="147"/>
      <c r="H257" s="125"/>
      <c r="I257" s="125" t="str">
        <f>LEFT($H257,2)</f>
        <v/>
      </c>
      <c r="J257" s="125" t="str">
        <f>RIGHT($H257,2)</f>
        <v/>
      </c>
      <c r="K257" s="212"/>
      <c r="L257" s="125"/>
      <c r="M257" s="125"/>
      <c r="N257" s="125"/>
      <c r="O257" s="148"/>
      <c r="P257" s="148"/>
      <c r="Q257" s="148"/>
      <c r="R257" s="87"/>
      <c r="S257" s="149"/>
      <c r="T257" s="150"/>
      <c r="U257" s="151"/>
      <c r="V257" s="125"/>
      <c r="W257" s="125"/>
      <c r="X257" s="125"/>
    </row>
    <row r="258" spans="1:260" s="20" customFormat="1" x14ac:dyDescent="0.2">
      <c r="A258" s="124"/>
      <c r="B258" s="104"/>
      <c r="C258" s="104"/>
      <c r="D258" s="104"/>
      <c r="E258" s="146"/>
      <c r="F258" s="86"/>
      <c r="G258" s="147"/>
      <c r="H258" s="125"/>
      <c r="I258" s="125" t="str">
        <f>LEFT($H258,2)</f>
        <v/>
      </c>
      <c r="J258" s="125" t="str">
        <f>RIGHT($H258,2)</f>
        <v/>
      </c>
      <c r="K258" s="212"/>
      <c r="L258" s="125"/>
      <c r="M258" s="125"/>
      <c r="N258" s="125"/>
      <c r="O258" s="148"/>
      <c r="P258" s="148"/>
      <c r="Q258" s="148"/>
      <c r="R258" s="87"/>
      <c r="S258" s="149"/>
      <c r="T258" s="150"/>
      <c r="U258" s="151"/>
      <c r="V258" s="125"/>
      <c r="W258" s="125"/>
      <c r="X258" s="125"/>
    </row>
    <row r="259" spans="1:260" s="20" customFormat="1" x14ac:dyDescent="0.2">
      <c r="A259" s="124"/>
      <c r="B259" s="103"/>
      <c r="C259" s="103"/>
      <c r="D259" s="103"/>
      <c r="E259" s="103"/>
      <c r="F259" s="84"/>
      <c r="G259" s="85"/>
      <c r="H259" s="125"/>
      <c r="I259" s="125" t="str">
        <f>LEFT($H259,2)</f>
        <v/>
      </c>
      <c r="J259" s="125" t="str">
        <f>RIGHT($H259,2)</f>
        <v/>
      </c>
      <c r="K259" s="212"/>
      <c r="L259" s="125"/>
      <c r="M259" s="125"/>
      <c r="N259" s="125"/>
      <c r="O259" s="87"/>
      <c r="P259" s="87"/>
      <c r="Q259" s="87"/>
      <c r="R259" s="126"/>
      <c r="S259" s="125"/>
      <c r="T259" s="125"/>
      <c r="U259" s="125"/>
      <c r="V259" s="125"/>
      <c r="W259" s="125"/>
      <c r="X259" s="125"/>
    </row>
    <row r="260" spans="1:260" x14ac:dyDescent="0.2">
      <c r="A260" s="124"/>
      <c r="B260" s="104"/>
      <c r="C260" s="104"/>
      <c r="D260" s="104"/>
      <c r="E260" s="146"/>
      <c r="F260" s="86"/>
      <c r="G260" s="152"/>
      <c r="H260" s="125"/>
      <c r="I260" s="125" t="str">
        <f>LEFT($H260,2)</f>
        <v/>
      </c>
      <c r="J260" s="125" t="str">
        <f>RIGHT($H260,2)</f>
        <v/>
      </c>
      <c r="K260" s="212"/>
      <c r="L260" s="125"/>
      <c r="M260" s="125"/>
      <c r="N260" s="125"/>
      <c r="O260" s="148"/>
      <c r="P260" s="148"/>
      <c r="Q260" s="148"/>
      <c r="R260" s="87"/>
      <c r="S260" s="149"/>
      <c r="T260" s="150"/>
      <c r="U260" s="151"/>
      <c r="V260" s="125"/>
      <c r="W260" s="125"/>
      <c r="X260" s="125"/>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20"/>
      <c r="BV260" s="20"/>
      <c r="BW260" s="20"/>
      <c r="BX260" s="20"/>
      <c r="BY260" s="20"/>
      <c r="BZ260" s="20"/>
      <c r="CA260" s="20"/>
      <c r="CB260" s="20"/>
      <c r="CC260" s="20"/>
      <c r="CD260" s="20"/>
      <c r="CE260" s="20"/>
      <c r="CF260" s="20"/>
      <c r="CG260" s="20"/>
      <c r="CH260" s="20"/>
      <c r="CI260" s="20"/>
      <c r="CJ260" s="20"/>
      <c r="CK260" s="20"/>
      <c r="CL260" s="20"/>
      <c r="CM260" s="20"/>
      <c r="CN260" s="20"/>
      <c r="CO260" s="20"/>
      <c r="CP260" s="20"/>
      <c r="CQ260" s="20"/>
      <c r="CR260" s="20"/>
      <c r="CS260" s="20"/>
      <c r="CT260" s="20"/>
      <c r="CU260" s="20"/>
      <c r="CV260" s="20"/>
      <c r="CW260" s="20"/>
      <c r="CX260" s="20"/>
      <c r="CY260" s="20"/>
      <c r="CZ260" s="20"/>
      <c r="DA260" s="20"/>
      <c r="DB260" s="20"/>
      <c r="DC260" s="20"/>
      <c r="DD260" s="20"/>
      <c r="DE260" s="20"/>
      <c r="DF260" s="20"/>
      <c r="DG260" s="20"/>
      <c r="DH260" s="20"/>
      <c r="DI260" s="20"/>
      <c r="DJ260" s="20"/>
      <c r="DK260" s="20"/>
      <c r="DL260" s="20"/>
      <c r="DM260" s="20"/>
      <c r="DN260" s="20"/>
      <c r="DO260" s="20"/>
      <c r="DP260" s="20"/>
      <c r="DQ260" s="20"/>
      <c r="DR260" s="20"/>
      <c r="DS260" s="20"/>
      <c r="DT260" s="20"/>
      <c r="DU260" s="20"/>
      <c r="DV260" s="20"/>
      <c r="DW260" s="20"/>
      <c r="DX260" s="20"/>
      <c r="DY260" s="20"/>
      <c r="DZ260" s="20"/>
      <c r="EA260" s="20"/>
      <c r="EB260" s="20"/>
      <c r="EC260" s="20"/>
      <c r="ED260" s="20"/>
      <c r="EE260" s="20"/>
      <c r="EF260" s="20"/>
      <c r="EG260" s="20"/>
      <c r="EH260" s="20"/>
      <c r="EI260" s="20"/>
      <c r="EJ260" s="20"/>
      <c r="EK260" s="20"/>
      <c r="EL260" s="20"/>
      <c r="EM260" s="20"/>
      <c r="EN260" s="20"/>
      <c r="EO260" s="20"/>
      <c r="EP260" s="20"/>
      <c r="EQ260" s="20"/>
      <c r="ER260" s="20"/>
      <c r="ES260" s="20"/>
      <c r="ET260" s="20"/>
      <c r="EU260" s="20"/>
      <c r="EV260" s="20"/>
      <c r="EW260" s="20"/>
      <c r="EX260" s="20"/>
      <c r="EY260" s="20"/>
      <c r="EZ260" s="20"/>
      <c r="FA260" s="20"/>
      <c r="FB260" s="20"/>
      <c r="FC260" s="20"/>
      <c r="FD260" s="20"/>
      <c r="FE260" s="20"/>
      <c r="FF260" s="20"/>
      <c r="FG260" s="20"/>
      <c r="FH260" s="20"/>
      <c r="FI260" s="20"/>
      <c r="FJ260" s="20"/>
      <c r="FK260" s="20"/>
      <c r="FL260" s="20"/>
      <c r="FM260" s="20"/>
      <c r="FN260" s="20"/>
      <c r="FO260" s="20"/>
      <c r="FP260" s="20"/>
      <c r="FQ260" s="20"/>
      <c r="FR260" s="20"/>
      <c r="FS260" s="20"/>
      <c r="FT260" s="20"/>
      <c r="FU260" s="20"/>
      <c r="FV260" s="20"/>
      <c r="FW260" s="20"/>
      <c r="FX260" s="20"/>
      <c r="FY260" s="20"/>
      <c r="FZ260" s="20"/>
      <c r="GA260" s="20"/>
      <c r="GB260" s="20"/>
      <c r="GC260" s="20"/>
      <c r="GD260" s="20"/>
      <c r="GE260" s="20"/>
      <c r="GF260" s="20"/>
      <c r="GG260" s="20"/>
      <c r="GH260" s="20"/>
      <c r="GI260" s="20"/>
      <c r="GJ260" s="20"/>
      <c r="GK260" s="20"/>
      <c r="GL260" s="20"/>
      <c r="GM260" s="20"/>
      <c r="GN260" s="20"/>
      <c r="GO260" s="20"/>
      <c r="GP260" s="20"/>
      <c r="GQ260" s="20"/>
      <c r="GR260" s="20"/>
      <c r="GS260" s="20"/>
      <c r="GT260" s="20"/>
      <c r="GU260" s="20"/>
      <c r="GV260" s="20"/>
      <c r="GW260" s="20"/>
      <c r="GX260" s="20"/>
      <c r="GY260" s="20"/>
      <c r="GZ260" s="20"/>
      <c r="HA260" s="20"/>
      <c r="HB260" s="20"/>
      <c r="HC260" s="20"/>
      <c r="HD260" s="20"/>
      <c r="HE260" s="20"/>
      <c r="HF260" s="20"/>
      <c r="HG260" s="20"/>
      <c r="HH260" s="20"/>
      <c r="HI260" s="20"/>
      <c r="HJ260" s="20"/>
      <c r="HK260" s="20"/>
      <c r="HL260" s="20"/>
      <c r="HM260" s="20"/>
      <c r="HN260" s="20"/>
      <c r="HO260" s="20"/>
      <c r="HP260" s="20"/>
      <c r="HQ260" s="20"/>
      <c r="HR260" s="20"/>
      <c r="HS260" s="20"/>
      <c r="HT260" s="20"/>
      <c r="HU260" s="20"/>
      <c r="HV260" s="20"/>
      <c r="HW260" s="20"/>
      <c r="HX260" s="20"/>
      <c r="HY260" s="20"/>
      <c r="HZ260" s="20"/>
      <c r="IA260" s="20"/>
      <c r="IB260" s="20"/>
      <c r="IC260" s="20"/>
      <c r="ID260" s="20"/>
      <c r="IE260" s="20"/>
      <c r="IF260" s="20"/>
      <c r="IG260" s="20"/>
      <c r="IH260" s="20"/>
      <c r="II260" s="20"/>
      <c r="IJ260" s="20"/>
      <c r="IK260" s="20"/>
      <c r="IL260" s="20"/>
      <c r="IM260" s="20"/>
      <c r="IN260" s="20"/>
      <c r="IO260" s="20"/>
      <c r="IP260" s="20"/>
      <c r="IQ260" s="20"/>
      <c r="IR260" s="20"/>
      <c r="IS260" s="20"/>
      <c r="IT260" s="20"/>
      <c r="IU260" s="20"/>
      <c r="IV260" s="20"/>
      <c r="IW260" s="20"/>
      <c r="IX260" s="20"/>
      <c r="IY260" s="20"/>
      <c r="IZ260" s="20"/>
    </row>
    <row r="261" spans="1:260" x14ac:dyDescent="0.2">
      <c r="A261" s="124"/>
      <c r="B261" s="103"/>
      <c r="C261" s="103"/>
      <c r="D261" s="103"/>
      <c r="E261" s="103"/>
      <c r="F261" s="84"/>
      <c r="G261" s="85"/>
      <c r="H261" s="125"/>
      <c r="I261" s="125" t="str">
        <f>LEFT($H261,2)</f>
        <v/>
      </c>
      <c r="J261" s="125" t="str">
        <f>RIGHT($H261,2)</f>
        <v/>
      </c>
      <c r="K261" s="212"/>
      <c r="L261" s="125"/>
      <c r="M261" s="125"/>
      <c r="N261" s="125"/>
      <c r="O261" s="87"/>
      <c r="P261" s="87"/>
      <c r="Q261" s="87"/>
      <c r="R261" s="126"/>
      <c r="S261" s="125"/>
      <c r="T261" s="125"/>
      <c r="U261" s="125"/>
      <c r="V261" s="125"/>
      <c r="W261" s="125"/>
      <c r="X261" s="125"/>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20"/>
      <c r="BV261" s="20"/>
      <c r="BW261" s="20"/>
      <c r="BX261" s="20"/>
      <c r="BY261" s="20"/>
      <c r="BZ261" s="20"/>
      <c r="CA261" s="20"/>
      <c r="CB261" s="20"/>
      <c r="CC261" s="20"/>
      <c r="CD261" s="20"/>
      <c r="CE261" s="20"/>
      <c r="CF261" s="20"/>
      <c r="CG261" s="20"/>
      <c r="CH261" s="20"/>
      <c r="CI261" s="20"/>
      <c r="CJ261" s="20"/>
      <c r="CK261" s="20"/>
      <c r="CL261" s="20"/>
      <c r="CM261" s="20"/>
      <c r="CN261" s="20"/>
      <c r="CO261" s="20"/>
      <c r="CP261" s="20"/>
      <c r="CQ261" s="20"/>
      <c r="CR261" s="20"/>
      <c r="CS261" s="20"/>
      <c r="CT261" s="20"/>
      <c r="CU261" s="20"/>
      <c r="CV261" s="20"/>
      <c r="CW261" s="20"/>
      <c r="CX261" s="20"/>
      <c r="CY261" s="20"/>
      <c r="CZ261" s="20"/>
      <c r="DA261" s="20"/>
      <c r="DB261" s="20"/>
      <c r="DC261" s="20"/>
      <c r="DD261" s="20"/>
      <c r="DE261" s="20"/>
      <c r="DF261" s="20"/>
      <c r="DG261" s="20"/>
      <c r="DH261" s="20"/>
      <c r="DI261" s="20"/>
      <c r="DJ261" s="20"/>
      <c r="DK261" s="20"/>
      <c r="DL261" s="20"/>
      <c r="DM261" s="20"/>
      <c r="DN261" s="20"/>
      <c r="DO261" s="20"/>
      <c r="DP261" s="20"/>
      <c r="DQ261" s="20"/>
      <c r="DR261" s="20"/>
      <c r="DS261" s="20"/>
      <c r="DT261" s="20"/>
      <c r="DU261" s="20"/>
      <c r="DV261" s="20"/>
      <c r="DW261" s="20"/>
      <c r="DX261" s="20"/>
      <c r="DY261" s="20"/>
      <c r="DZ261" s="20"/>
      <c r="EA261" s="20"/>
      <c r="EB261" s="20"/>
      <c r="EC261" s="20"/>
      <c r="ED261" s="20"/>
      <c r="EE261" s="20"/>
      <c r="EF261" s="20"/>
      <c r="EG261" s="20"/>
      <c r="EH261" s="20"/>
      <c r="EI261" s="20"/>
      <c r="EJ261" s="20"/>
      <c r="EK261" s="20"/>
      <c r="EL261" s="20"/>
      <c r="EM261" s="20"/>
      <c r="EN261" s="20"/>
      <c r="EO261" s="20"/>
      <c r="EP261" s="20"/>
      <c r="EQ261" s="20"/>
      <c r="ER261" s="20"/>
      <c r="ES261" s="20"/>
      <c r="ET261" s="20"/>
      <c r="EU261" s="20"/>
      <c r="EV261" s="20"/>
      <c r="EW261" s="20"/>
      <c r="EX261" s="20"/>
      <c r="EY261" s="20"/>
      <c r="EZ261" s="20"/>
      <c r="FA261" s="20"/>
      <c r="FB261" s="20"/>
      <c r="FC261" s="20"/>
      <c r="FD261" s="20"/>
      <c r="FE261" s="20"/>
      <c r="FF261" s="20"/>
      <c r="FG261" s="20"/>
      <c r="FH261" s="20"/>
      <c r="FI261" s="20"/>
      <c r="FJ261" s="20"/>
      <c r="FK261" s="20"/>
      <c r="FL261" s="20"/>
      <c r="FM261" s="20"/>
      <c r="FN261" s="20"/>
      <c r="FO261" s="20"/>
      <c r="FP261" s="20"/>
      <c r="FQ261" s="20"/>
      <c r="FR261" s="20"/>
      <c r="FS261" s="20"/>
      <c r="FT261" s="20"/>
      <c r="FU261" s="20"/>
      <c r="FV261" s="20"/>
      <c r="FW261" s="20"/>
      <c r="FX261" s="20"/>
      <c r="FY261" s="20"/>
      <c r="FZ261" s="20"/>
      <c r="GA261" s="20"/>
      <c r="GB261" s="20"/>
      <c r="GC261" s="20"/>
      <c r="GD261" s="20"/>
      <c r="GE261" s="20"/>
      <c r="GF261" s="20"/>
      <c r="GG261" s="20"/>
      <c r="GH261" s="20"/>
      <c r="GI261" s="20"/>
      <c r="GJ261" s="20"/>
      <c r="GK261" s="20"/>
      <c r="GL261" s="20"/>
      <c r="GM261" s="20"/>
      <c r="GN261" s="20"/>
      <c r="GO261" s="20"/>
      <c r="GP261" s="20"/>
      <c r="GQ261" s="20"/>
      <c r="GR261" s="20"/>
      <c r="GS261" s="20"/>
      <c r="GT261" s="20"/>
      <c r="GU261" s="20"/>
      <c r="GV261" s="20"/>
      <c r="GW261" s="20"/>
      <c r="GX261" s="20"/>
      <c r="GY261" s="20"/>
      <c r="GZ261" s="20"/>
      <c r="HA261" s="20"/>
      <c r="HB261" s="20"/>
      <c r="HC261" s="20"/>
      <c r="HD261" s="20"/>
      <c r="HE261" s="20"/>
      <c r="HF261" s="20"/>
      <c r="HG261" s="20"/>
      <c r="HH261" s="20"/>
      <c r="HI261" s="20"/>
      <c r="HJ261" s="20"/>
      <c r="HK261" s="20"/>
      <c r="HL261" s="20"/>
      <c r="HM261" s="20"/>
      <c r="HN261" s="20"/>
      <c r="HO261" s="20"/>
      <c r="HP261" s="20"/>
      <c r="HQ261" s="20"/>
      <c r="HR261" s="20"/>
      <c r="HS261" s="20"/>
      <c r="HT261" s="20"/>
      <c r="HU261" s="20"/>
      <c r="HV261" s="20"/>
      <c r="HW261" s="20"/>
      <c r="HX261" s="20"/>
      <c r="HY261" s="20"/>
      <c r="HZ261" s="20"/>
      <c r="IA261" s="20"/>
      <c r="IB261" s="20"/>
      <c r="IC261" s="20"/>
      <c r="ID261" s="20"/>
      <c r="IE261" s="20"/>
      <c r="IF261" s="20"/>
      <c r="IG261" s="20"/>
      <c r="IH261" s="20"/>
      <c r="II261" s="20"/>
      <c r="IJ261" s="20"/>
      <c r="IK261" s="20"/>
      <c r="IL261" s="20"/>
      <c r="IM261" s="20"/>
      <c r="IN261" s="20"/>
      <c r="IO261" s="20"/>
      <c r="IP261" s="20"/>
      <c r="IQ261" s="20"/>
      <c r="IR261" s="20"/>
      <c r="IS261" s="20"/>
      <c r="IT261" s="20"/>
      <c r="IU261" s="20"/>
      <c r="IV261" s="20"/>
      <c r="IW261" s="20"/>
      <c r="IX261" s="20"/>
      <c r="IY261" s="20"/>
      <c r="IZ261" s="20"/>
    </row>
    <row r="262" spans="1:260" s="20" customFormat="1" x14ac:dyDescent="0.2">
      <c r="A262" s="124"/>
      <c r="B262" s="104"/>
      <c r="C262" s="104"/>
      <c r="D262" s="104"/>
      <c r="E262" s="146"/>
      <c r="F262" s="86"/>
      <c r="G262" s="147"/>
      <c r="H262" s="125"/>
      <c r="I262" s="125" t="str">
        <f>LEFT($H262,2)</f>
        <v/>
      </c>
      <c r="J262" s="125" t="str">
        <f>RIGHT($H262,2)</f>
        <v/>
      </c>
      <c r="K262" s="212"/>
      <c r="L262" s="125"/>
      <c r="M262" s="125"/>
      <c r="N262" s="125"/>
      <c r="O262" s="148"/>
      <c r="P262" s="148"/>
      <c r="Q262" s="148"/>
      <c r="R262" s="87"/>
      <c r="S262" s="149"/>
      <c r="T262" s="150"/>
      <c r="U262" s="151"/>
      <c r="V262" s="125"/>
      <c r="W262" s="125"/>
      <c r="X262" s="125"/>
    </row>
    <row r="263" spans="1:260" x14ac:dyDescent="0.2">
      <c r="A263" s="124"/>
      <c r="B263" s="103"/>
      <c r="C263" s="103"/>
      <c r="D263" s="103"/>
      <c r="E263" s="103"/>
      <c r="F263" s="84"/>
      <c r="G263" s="85"/>
      <c r="H263" s="125"/>
      <c r="I263" s="125" t="str">
        <f>LEFT($H263,2)</f>
        <v/>
      </c>
      <c r="J263" s="125" t="str">
        <f>RIGHT($H263,2)</f>
        <v/>
      </c>
      <c r="K263" s="212"/>
      <c r="L263" s="125"/>
      <c r="M263" s="125"/>
      <c r="N263" s="125"/>
      <c r="O263" s="87"/>
      <c r="P263" s="87"/>
      <c r="Q263" s="87"/>
      <c r="R263" s="126"/>
      <c r="S263" s="125"/>
      <c r="T263" s="125"/>
      <c r="U263" s="125"/>
      <c r="V263" s="125"/>
      <c r="W263" s="125"/>
      <c r="X263" s="125"/>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20"/>
      <c r="BV263" s="20"/>
      <c r="BW263" s="20"/>
      <c r="BX263" s="20"/>
      <c r="BY263" s="20"/>
      <c r="BZ263" s="20"/>
      <c r="CA263" s="20"/>
      <c r="CB263" s="20"/>
      <c r="CC263" s="20"/>
      <c r="CD263" s="20"/>
      <c r="CE263" s="20"/>
      <c r="CF263" s="20"/>
      <c r="CG263" s="20"/>
      <c r="CH263" s="20"/>
      <c r="CI263" s="20"/>
      <c r="CJ263" s="20"/>
      <c r="CK263" s="20"/>
      <c r="CL263" s="20"/>
      <c r="CM263" s="20"/>
      <c r="CN263" s="20"/>
      <c r="CO263" s="20"/>
      <c r="CP263" s="20"/>
      <c r="CQ263" s="20"/>
      <c r="CR263" s="20"/>
      <c r="CS263" s="20"/>
      <c r="CT263" s="20"/>
      <c r="CU263" s="20"/>
      <c r="CV263" s="20"/>
      <c r="CW263" s="20"/>
      <c r="CX263" s="20"/>
      <c r="CY263" s="20"/>
      <c r="CZ263" s="20"/>
      <c r="DA263" s="20"/>
      <c r="DB263" s="20"/>
      <c r="DC263" s="20"/>
      <c r="DD263" s="20"/>
      <c r="DE263" s="20"/>
      <c r="DF263" s="20"/>
      <c r="DG263" s="20"/>
      <c r="DH263" s="20"/>
      <c r="DI263" s="20"/>
      <c r="DJ263" s="20"/>
      <c r="DK263" s="20"/>
      <c r="DL263" s="20"/>
      <c r="DM263" s="20"/>
      <c r="DN263" s="20"/>
      <c r="DO263" s="20"/>
      <c r="DP263" s="20"/>
      <c r="DQ263" s="20"/>
      <c r="DR263" s="20"/>
      <c r="DS263" s="20"/>
      <c r="DT263" s="20"/>
      <c r="DU263" s="20"/>
      <c r="DV263" s="20"/>
      <c r="DW263" s="20"/>
      <c r="DX263" s="20"/>
      <c r="DY263" s="20"/>
      <c r="DZ263" s="20"/>
      <c r="EA263" s="20"/>
      <c r="EB263" s="20"/>
      <c r="EC263" s="20"/>
      <c r="ED263" s="20"/>
      <c r="EE263" s="20"/>
      <c r="EF263" s="20"/>
      <c r="EG263" s="20"/>
      <c r="EH263" s="20"/>
      <c r="EI263" s="20"/>
      <c r="EJ263" s="20"/>
      <c r="EK263" s="20"/>
      <c r="EL263" s="20"/>
      <c r="EM263" s="20"/>
      <c r="EN263" s="20"/>
      <c r="EO263" s="20"/>
      <c r="EP263" s="20"/>
      <c r="EQ263" s="20"/>
      <c r="ER263" s="20"/>
      <c r="ES263" s="20"/>
      <c r="ET263" s="20"/>
      <c r="EU263" s="20"/>
      <c r="EV263" s="20"/>
      <c r="EW263" s="20"/>
      <c r="EX263" s="20"/>
      <c r="EY263" s="20"/>
      <c r="EZ263" s="20"/>
      <c r="FA263" s="20"/>
      <c r="FB263" s="20"/>
      <c r="FC263" s="20"/>
      <c r="FD263" s="20"/>
      <c r="FE263" s="20"/>
      <c r="FF263" s="20"/>
      <c r="FG263" s="20"/>
      <c r="FH263" s="20"/>
      <c r="FI263" s="20"/>
      <c r="FJ263" s="20"/>
      <c r="FK263" s="20"/>
      <c r="FL263" s="20"/>
      <c r="FM263" s="20"/>
      <c r="FN263" s="20"/>
      <c r="FO263" s="20"/>
      <c r="FP263" s="20"/>
      <c r="FQ263" s="20"/>
      <c r="FR263" s="20"/>
      <c r="FS263" s="20"/>
      <c r="FT263" s="20"/>
      <c r="FU263" s="20"/>
      <c r="FV263" s="20"/>
      <c r="FW263" s="20"/>
      <c r="FX263" s="20"/>
      <c r="FY263" s="20"/>
      <c r="FZ263" s="20"/>
      <c r="GA263" s="20"/>
      <c r="GB263" s="20"/>
      <c r="GC263" s="20"/>
      <c r="GD263" s="20"/>
      <c r="GE263" s="20"/>
      <c r="GF263" s="20"/>
      <c r="GG263" s="20"/>
      <c r="GH263" s="20"/>
      <c r="GI263" s="20"/>
      <c r="GJ263" s="20"/>
      <c r="GK263" s="20"/>
      <c r="GL263" s="20"/>
      <c r="GM263" s="20"/>
      <c r="GN263" s="20"/>
      <c r="GO263" s="20"/>
      <c r="GP263" s="20"/>
      <c r="GQ263" s="20"/>
      <c r="GR263" s="20"/>
      <c r="GS263" s="20"/>
      <c r="GT263" s="20"/>
      <c r="GU263" s="20"/>
      <c r="GV263" s="20"/>
      <c r="GW263" s="20"/>
      <c r="GX263" s="20"/>
      <c r="GY263" s="20"/>
      <c r="GZ263" s="20"/>
      <c r="HA263" s="20"/>
      <c r="HB263" s="20"/>
      <c r="HC263" s="20"/>
      <c r="HD263" s="20"/>
      <c r="HE263" s="20"/>
      <c r="HF263" s="20"/>
      <c r="HG263" s="20"/>
      <c r="HH263" s="20"/>
      <c r="HI263" s="20"/>
      <c r="HJ263" s="20"/>
      <c r="HK263" s="20"/>
      <c r="HL263" s="20"/>
      <c r="HM263" s="20"/>
      <c r="HN263" s="20"/>
      <c r="HO263" s="20"/>
      <c r="HP263" s="20"/>
      <c r="HQ263" s="20"/>
      <c r="HR263" s="20"/>
      <c r="HS263" s="20"/>
      <c r="HT263" s="20"/>
      <c r="HU263" s="20"/>
      <c r="HV263" s="20"/>
      <c r="HW263" s="20"/>
      <c r="HX263" s="20"/>
      <c r="HY263" s="20"/>
      <c r="HZ263" s="20"/>
      <c r="IA263" s="20"/>
      <c r="IB263" s="20"/>
      <c r="IC263" s="20"/>
      <c r="ID263" s="20"/>
      <c r="IE263" s="20"/>
      <c r="IF263" s="20"/>
      <c r="IG263" s="20"/>
      <c r="IH263" s="20"/>
      <c r="II263" s="20"/>
      <c r="IJ263" s="20"/>
      <c r="IK263" s="20"/>
      <c r="IL263" s="20"/>
      <c r="IM263" s="20"/>
      <c r="IN263" s="20"/>
      <c r="IO263" s="20"/>
      <c r="IP263" s="20"/>
      <c r="IQ263" s="20"/>
      <c r="IR263" s="20"/>
      <c r="IS263" s="20"/>
      <c r="IT263" s="20"/>
      <c r="IU263" s="20"/>
      <c r="IV263" s="20"/>
      <c r="IW263" s="20"/>
      <c r="IX263" s="20"/>
      <c r="IY263" s="20"/>
      <c r="IZ263" s="20"/>
    </row>
    <row r="264" spans="1:260" x14ac:dyDescent="0.2">
      <c r="A264" s="124"/>
      <c r="B264" s="104"/>
      <c r="C264" s="104"/>
      <c r="D264" s="104"/>
      <c r="E264" s="146"/>
      <c r="F264" s="86"/>
      <c r="G264" s="147"/>
      <c r="H264" s="125"/>
      <c r="I264" s="125" t="str">
        <f>LEFT($H264,2)</f>
        <v/>
      </c>
      <c r="J264" s="125" t="str">
        <f>RIGHT($H264,2)</f>
        <v/>
      </c>
      <c r="K264" s="212"/>
      <c r="L264" s="125"/>
      <c r="M264" s="125"/>
      <c r="N264" s="125"/>
      <c r="O264" s="148"/>
      <c r="P264" s="148"/>
      <c r="Q264" s="148"/>
      <c r="R264" s="87"/>
      <c r="S264" s="149"/>
      <c r="T264" s="150"/>
      <c r="U264" s="151"/>
      <c r="V264" s="125"/>
      <c r="W264" s="125"/>
      <c r="X264" s="125"/>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20"/>
      <c r="BV264" s="20"/>
      <c r="BW264" s="20"/>
      <c r="BX264" s="20"/>
      <c r="BY264" s="20"/>
      <c r="BZ264" s="20"/>
      <c r="CA264" s="20"/>
      <c r="CB264" s="20"/>
      <c r="CC264" s="20"/>
      <c r="CD264" s="20"/>
      <c r="CE264" s="20"/>
      <c r="CF264" s="20"/>
      <c r="CG264" s="20"/>
      <c r="CH264" s="20"/>
      <c r="CI264" s="20"/>
      <c r="CJ264" s="20"/>
      <c r="CK264" s="20"/>
      <c r="CL264" s="20"/>
      <c r="CM264" s="20"/>
      <c r="CN264" s="20"/>
      <c r="CO264" s="20"/>
      <c r="CP264" s="20"/>
      <c r="CQ264" s="20"/>
      <c r="CR264" s="20"/>
      <c r="CS264" s="20"/>
      <c r="CT264" s="20"/>
      <c r="CU264" s="20"/>
      <c r="CV264" s="20"/>
      <c r="CW264" s="20"/>
      <c r="CX264" s="20"/>
      <c r="CY264" s="20"/>
      <c r="CZ264" s="20"/>
      <c r="DA264" s="20"/>
      <c r="DB264" s="20"/>
      <c r="DC264" s="20"/>
      <c r="DD264" s="20"/>
      <c r="DE264" s="20"/>
      <c r="DF264" s="20"/>
      <c r="DG264" s="20"/>
      <c r="DH264" s="20"/>
      <c r="DI264" s="20"/>
      <c r="DJ264" s="20"/>
      <c r="DK264" s="20"/>
      <c r="DL264" s="20"/>
      <c r="DM264" s="20"/>
      <c r="DN264" s="20"/>
      <c r="DO264" s="20"/>
      <c r="DP264" s="20"/>
      <c r="DQ264" s="20"/>
      <c r="DR264" s="20"/>
      <c r="DS264" s="20"/>
      <c r="DT264" s="20"/>
      <c r="DU264" s="20"/>
      <c r="DV264" s="20"/>
      <c r="DW264" s="20"/>
      <c r="DX264" s="20"/>
      <c r="DY264" s="20"/>
      <c r="DZ264" s="20"/>
      <c r="EA264" s="20"/>
      <c r="EB264" s="20"/>
      <c r="EC264" s="20"/>
      <c r="ED264" s="20"/>
      <c r="EE264" s="20"/>
      <c r="EF264" s="20"/>
      <c r="EG264" s="20"/>
      <c r="EH264" s="20"/>
      <c r="EI264" s="20"/>
      <c r="EJ264" s="20"/>
      <c r="EK264" s="20"/>
      <c r="EL264" s="20"/>
      <c r="EM264" s="20"/>
      <c r="EN264" s="20"/>
      <c r="EO264" s="20"/>
      <c r="EP264" s="20"/>
      <c r="EQ264" s="20"/>
      <c r="ER264" s="20"/>
      <c r="ES264" s="20"/>
      <c r="ET264" s="20"/>
      <c r="EU264" s="20"/>
      <c r="EV264" s="20"/>
      <c r="EW264" s="20"/>
      <c r="EX264" s="20"/>
      <c r="EY264" s="20"/>
      <c r="EZ264" s="20"/>
      <c r="FA264" s="20"/>
      <c r="FB264" s="20"/>
      <c r="FC264" s="20"/>
      <c r="FD264" s="20"/>
      <c r="FE264" s="20"/>
      <c r="FF264" s="20"/>
      <c r="FG264" s="20"/>
      <c r="FH264" s="20"/>
      <c r="FI264" s="20"/>
      <c r="FJ264" s="20"/>
      <c r="FK264" s="20"/>
      <c r="FL264" s="20"/>
      <c r="FM264" s="20"/>
      <c r="FN264" s="20"/>
      <c r="FO264" s="20"/>
      <c r="FP264" s="20"/>
      <c r="FQ264" s="20"/>
      <c r="FR264" s="20"/>
      <c r="FS264" s="20"/>
      <c r="FT264" s="20"/>
      <c r="FU264" s="20"/>
      <c r="FV264" s="20"/>
      <c r="FW264" s="20"/>
      <c r="FX264" s="20"/>
      <c r="FY264" s="20"/>
      <c r="FZ264" s="20"/>
      <c r="GA264" s="20"/>
      <c r="GB264" s="20"/>
      <c r="GC264" s="20"/>
      <c r="GD264" s="20"/>
      <c r="GE264" s="20"/>
      <c r="GF264" s="20"/>
      <c r="GG264" s="20"/>
      <c r="GH264" s="20"/>
      <c r="GI264" s="20"/>
      <c r="GJ264" s="20"/>
      <c r="GK264" s="20"/>
      <c r="GL264" s="20"/>
      <c r="GM264" s="20"/>
      <c r="GN264" s="20"/>
      <c r="GO264" s="20"/>
      <c r="GP264" s="20"/>
      <c r="GQ264" s="20"/>
      <c r="GR264" s="20"/>
      <c r="GS264" s="20"/>
      <c r="GT264" s="20"/>
      <c r="GU264" s="20"/>
      <c r="GV264" s="20"/>
      <c r="GW264" s="20"/>
      <c r="GX264" s="20"/>
      <c r="GY264" s="20"/>
      <c r="GZ264" s="20"/>
      <c r="HA264" s="20"/>
      <c r="HB264" s="20"/>
      <c r="HC264" s="20"/>
      <c r="HD264" s="20"/>
      <c r="HE264" s="20"/>
      <c r="HF264" s="20"/>
      <c r="HG264" s="20"/>
      <c r="HH264" s="20"/>
      <c r="HI264" s="20"/>
      <c r="HJ264" s="20"/>
      <c r="HK264" s="20"/>
      <c r="HL264" s="20"/>
      <c r="HM264" s="20"/>
      <c r="HN264" s="20"/>
      <c r="HO264" s="20"/>
      <c r="HP264" s="20"/>
      <c r="HQ264" s="20"/>
      <c r="HR264" s="20"/>
      <c r="HS264" s="20"/>
      <c r="HT264" s="20"/>
      <c r="HU264" s="20"/>
      <c r="HV264" s="20"/>
      <c r="HW264" s="20"/>
      <c r="HX264" s="20"/>
      <c r="HY264" s="20"/>
      <c r="HZ264" s="20"/>
      <c r="IA264" s="20"/>
      <c r="IB264" s="20"/>
      <c r="IC264" s="20"/>
      <c r="ID264" s="20"/>
      <c r="IE264" s="20"/>
      <c r="IF264" s="20"/>
      <c r="IG264" s="20"/>
      <c r="IH264" s="20"/>
      <c r="II264" s="20"/>
      <c r="IJ264" s="20"/>
      <c r="IK264" s="20"/>
      <c r="IL264" s="20"/>
      <c r="IM264" s="20"/>
      <c r="IN264" s="20"/>
      <c r="IO264" s="20"/>
      <c r="IP264" s="20"/>
      <c r="IQ264" s="20"/>
      <c r="IR264" s="20"/>
      <c r="IS264" s="20"/>
      <c r="IT264" s="20"/>
      <c r="IU264" s="20"/>
      <c r="IV264" s="20"/>
      <c r="IW264" s="20"/>
      <c r="IX264" s="20"/>
      <c r="IY264" s="20"/>
      <c r="IZ264" s="20"/>
    </row>
    <row r="265" spans="1:260" s="20" customFormat="1" x14ac:dyDescent="0.2">
      <c r="A265" s="124"/>
      <c r="B265" s="104"/>
      <c r="C265" s="104"/>
      <c r="D265" s="104"/>
      <c r="E265" s="146"/>
      <c r="F265" s="86"/>
      <c r="G265" s="152"/>
      <c r="H265" s="125"/>
      <c r="I265" s="125" t="str">
        <f>LEFT($H265,2)</f>
        <v/>
      </c>
      <c r="J265" s="125" t="str">
        <f>RIGHT($H265,2)</f>
        <v/>
      </c>
      <c r="K265" s="212"/>
      <c r="L265" s="125"/>
      <c r="M265" s="125"/>
      <c r="N265" s="125"/>
      <c r="O265" s="148"/>
      <c r="P265" s="148"/>
      <c r="Q265" s="148"/>
      <c r="R265" s="87"/>
      <c r="S265" s="149"/>
      <c r="T265" s="150"/>
      <c r="U265" s="151"/>
      <c r="V265" s="125"/>
      <c r="W265" s="125"/>
      <c r="X265" s="125"/>
    </row>
    <row r="266" spans="1:260" x14ac:dyDescent="0.2">
      <c r="A266" s="124"/>
      <c r="B266" s="104"/>
      <c r="C266" s="104"/>
      <c r="D266" s="104"/>
      <c r="E266" s="146"/>
      <c r="F266" s="86"/>
      <c r="G266" s="147"/>
      <c r="H266" s="125"/>
      <c r="I266" s="125" t="str">
        <f>LEFT($H266,2)</f>
        <v/>
      </c>
      <c r="J266" s="125" t="str">
        <f>RIGHT($H266,2)</f>
        <v/>
      </c>
      <c r="K266" s="212"/>
      <c r="L266" s="125"/>
      <c r="M266" s="125"/>
      <c r="N266" s="125"/>
      <c r="O266" s="148"/>
      <c r="P266" s="148"/>
      <c r="Q266" s="148"/>
      <c r="R266" s="87"/>
      <c r="S266" s="149"/>
      <c r="T266" s="150"/>
      <c r="U266" s="151"/>
      <c r="V266" s="125"/>
      <c r="W266" s="125"/>
      <c r="X266" s="125"/>
    </row>
    <row r="267" spans="1:260" s="20" customFormat="1" x14ac:dyDescent="0.2">
      <c r="A267" s="124"/>
      <c r="B267" s="103"/>
      <c r="C267" s="103"/>
      <c r="D267" s="103"/>
      <c r="E267" s="103"/>
      <c r="F267" s="84"/>
      <c r="G267" s="85"/>
      <c r="H267" s="125"/>
      <c r="I267" s="125" t="str">
        <f>LEFT($H267,2)</f>
        <v/>
      </c>
      <c r="J267" s="125" t="str">
        <f>RIGHT($H267,2)</f>
        <v/>
      </c>
      <c r="K267" s="212"/>
      <c r="L267" s="125"/>
      <c r="M267" s="125"/>
      <c r="N267" s="125"/>
      <c r="O267" s="87"/>
      <c r="P267" s="87"/>
      <c r="Q267" s="87"/>
      <c r="R267" s="126"/>
      <c r="S267" s="125"/>
      <c r="T267" s="125"/>
      <c r="U267" s="125"/>
      <c r="V267" s="125"/>
      <c r="W267" s="125"/>
      <c r="X267" s="125"/>
    </row>
    <row r="268" spans="1:260" x14ac:dyDescent="0.2">
      <c r="A268" s="124"/>
      <c r="B268" s="103"/>
      <c r="C268" s="103"/>
      <c r="D268" s="103"/>
      <c r="E268" s="103"/>
      <c r="F268" s="84"/>
      <c r="G268" s="126"/>
      <c r="H268" s="125"/>
      <c r="I268" s="125" t="str">
        <f>LEFT($H268,2)</f>
        <v/>
      </c>
      <c r="J268" s="125" t="str">
        <f>RIGHT($H268,2)</f>
        <v/>
      </c>
      <c r="K268" s="212"/>
      <c r="L268" s="125"/>
      <c r="M268" s="125"/>
      <c r="N268" s="125"/>
      <c r="O268" s="87"/>
      <c r="P268" s="87"/>
      <c r="Q268" s="87"/>
      <c r="R268" s="126"/>
      <c r="S268" s="125"/>
      <c r="T268" s="125"/>
      <c r="U268" s="125"/>
      <c r="V268" s="125"/>
      <c r="W268" s="125"/>
      <c r="X268" s="125"/>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c r="FD268" s="20"/>
      <c r="FE268" s="20"/>
      <c r="FF268" s="20"/>
      <c r="FG268" s="20"/>
      <c r="FH268" s="20"/>
      <c r="FI268" s="20"/>
      <c r="FJ268" s="20"/>
      <c r="FK268" s="20"/>
      <c r="FL268" s="20"/>
      <c r="FM268" s="20"/>
      <c r="FN268" s="20"/>
      <c r="FO268" s="20"/>
      <c r="FP268" s="20"/>
      <c r="FQ268" s="20"/>
      <c r="FR268" s="20"/>
      <c r="FS268" s="20"/>
      <c r="FT268" s="20"/>
      <c r="FU268" s="20"/>
      <c r="FV268" s="20"/>
      <c r="FW268" s="20"/>
      <c r="FX268" s="20"/>
      <c r="FY268" s="20"/>
      <c r="FZ268" s="20"/>
      <c r="GA268" s="20"/>
      <c r="GB268" s="20"/>
      <c r="GC268" s="20"/>
      <c r="GD268" s="20"/>
      <c r="GE268" s="20"/>
      <c r="GF268" s="20"/>
      <c r="GG268" s="20"/>
      <c r="GH268" s="20"/>
      <c r="GI268" s="20"/>
      <c r="GJ268" s="20"/>
      <c r="GK268" s="20"/>
      <c r="GL268" s="20"/>
      <c r="GM268" s="20"/>
      <c r="GN268" s="20"/>
      <c r="GO268" s="20"/>
      <c r="GP268" s="20"/>
      <c r="GQ268" s="20"/>
      <c r="GR268" s="20"/>
      <c r="GS268" s="20"/>
      <c r="GT268" s="20"/>
      <c r="GU268" s="20"/>
      <c r="GV268" s="20"/>
      <c r="GW268" s="20"/>
      <c r="GX268" s="20"/>
      <c r="GY268" s="20"/>
      <c r="GZ268" s="20"/>
      <c r="HA268" s="20"/>
      <c r="HB268" s="20"/>
      <c r="HC268" s="20"/>
      <c r="HD268" s="20"/>
      <c r="HE268" s="20"/>
      <c r="HF268" s="20"/>
      <c r="HG268" s="20"/>
      <c r="HH268" s="20"/>
      <c r="HI268" s="20"/>
      <c r="HJ268" s="20"/>
      <c r="HK268" s="20"/>
      <c r="HL268" s="20"/>
      <c r="HM268" s="20"/>
      <c r="HN268" s="20"/>
      <c r="HO268" s="20"/>
      <c r="HP268" s="20"/>
      <c r="HQ268" s="20"/>
      <c r="HR268" s="20"/>
      <c r="HS268" s="20"/>
      <c r="HT268" s="20"/>
      <c r="HU268" s="20"/>
      <c r="HV268" s="20"/>
      <c r="HW268" s="20"/>
      <c r="HX268" s="20"/>
      <c r="HY268" s="20"/>
      <c r="HZ268" s="20"/>
      <c r="IA268" s="20"/>
      <c r="IB268" s="20"/>
      <c r="IC268" s="20"/>
      <c r="ID268" s="20"/>
      <c r="IE268" s="20"/>
      <c r="IF268" s="20"/>
      <c r="IG268" s="20"/>
      <c r="IH268" s="20"/>
      <c r="II268" s="20"/>
      <c r="IJ268" s="20"/>
      <c r="IK268" s="20"/>
      <c r="IL268" s="20"/>
      <c r="IM268" s="20"/>
      <c r="IN268" s="20"/>
      <c r="IO268" s="20"/>
      <c r="IP268" s="20"/>
      <c r="IQ268" s="20"/>
      <c r="IR268" s="20"/>
      <c r="IS268" s="20"/>
      <c r="IT268" s="20"/>
      <c r="IU268" s="20"/>
      <c r="IV268" s="20"/>
      <c r="IW268" s="20"/>
      <c r="IX268" s="20"/>
      <c r="IY268" s="20"/>
      <c r="IZ268" s="20"/>
    </row>
    <row r="269" spans="1:260" s="20" customFormat="1" x14ac:dyDescent="0.2">
      <c r="A269" s="124"/>
      <c r="B269" s="104"/>
      <c r="C269" s="104"/>
      <c r="D269" s="104"/>
      <c r="E269" s="146"/>
      <c r="F269" s="86"/>
      <c r="G269" s="147"/>
      <c r="H269" s="125"/>
      <c r="I269" s="125" t="str">
        <f>LEFT($H269,2)</f>
        <v/>
      </c>
      <c r="J269" s="125" t="str">
        <f>RIGHT($H269,2)</f>
        <v/>
      </c>
      <c r="K269" s="212"/>
      <c r="L269" s="125"/>
      <c r="M269" s="125"/>
      <c r="N269" s="125"/>
      <c r="O269" s="148"/>
      <c r="P269" s="148"/>
      <c r="Q269" s="148"/>
      <c r="R269" s="87"/>
      <c r="S269" s="149"/>
      <c r="T269" s="150"/>
      <c r="U269" s="151"/>
      <c r="V269" s="125"/>
      <c r="W269" s="125"/>
      <c r="X269" s="125"/>
    </row>
    <row r="270" spans="1:260" x14ac:dyDescent="0.2">
      <c r="A270" s="124"/>
      <c r="B270" s="104"/>
      <c r="C270" s="104"/>
      <c r="D270" s="104"/>
      <c r="E270" s="146"/>
      <c r="F270" s="86"/>
      <c r="G270" s="152"/>
      <c r="H270" s="125"/>
      <c r="I270" s="125" t="str">
        <f>LEFT($H270,2)</f>
        <v/>
      </c>
      <c r="J270" s="125" t="str">
        <f>RIGHT($H270,2)</f>
        <v/>
      </c>
      <c r="K270" s="212"/>
      <c r="L270" s="125"/>
      <c r="M270" s="125"/>
      <c r="N270" s="125"/>
      <c r="O270" s="148"/>
      <c r="P270" s="148"/>
      <c r="Q270" s="148"/>
      <c r="R270" s="87"/>
      <c r="S270" s="149"/>
      <c r="T270" s="150"/>
      <c r="U270" s="151"/>
      <c r="V270" s="125"/>
      <c r="W270" s="125"/>
      <c r="X270" s="125"/>
    </row>
    <row r="271" spans="1:260" s="20" customFormat="1" x14ac:dyDescent="0.2">
      <c r="A271" s="124"/>
      <c r="B271" s="103"/>
      <c r="C271" s="103"/>
      <c r="D271" s="103"/>
      <c r="E271" s="103"/>
      <c r="F271" s="84"/>
      <c r="G271" s="126"/>
      <c r="H271" s="125"/>
      <c r="I271" s="125" t="str">
        <f>LEFT($H271,2)</f>
        <v/>
      </c>
      <c r="J271" s="125" t="str">
        <f>RIGHT($H271,2)</f>
        <v/>
      </c>
      <c r="K271" s="212"/>
      <c r="L271" s="125"/>
      <c r="M271" s="125"/>
      <c r="N271" s="125"/>
      <c r="O271" s="87"/>
      <c r="P271" s="87"/>
      <c r="Q271" s="87"/>
      <c r="R271" s="126"/>
      <c r="S271" s="125"/>
      <c r="T271" s="125"/>
      <c r="U271" s="125"/>
      <c r="V271" s="125"/>
      <c r="W271" s="125"/>
      <c r="X271" s="125"/>
      <c r="Y271" s="128"/>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c r="DW271" s="115"/>
      <c r="DX271" s="115"/>
      <c r="DY271" s="115"/>
      <c r="DZ271" s="115"/>
      <c r="EA271" s="115"/>
      <c r="EB271" s="115"/>
      <c r="EC271" s="115"/>
      <c r="ED271" s="115"/>
      <c r="EE271" s="115"/>
      <c r="EF271" s="115"/>
      <c r="EG271" s="115"/>
      <c r="EH271" s="115"/>
      <c r="EI271" s="115"/>
      <c r="EJ271" s="115"/>
      <c r="EK271" s="115"/>
      <c r="EL271" s="115"/>
      <c r="EM271" s="115"/>
      <c r="EN271" s="115"/>
      <c r="EO271" s="115"/>
      <c r="EP271" s="115"/>
      <c r="EQ271" s="115"/>
      <c r="ER271" s="115"/>
      <c r="ES271" s="115"/>
      <c r="ET271" s="115"/>
      <c r="EU271" s="115"/>
      <c r="EV271" s="115"/>
      <c r="EW271" s="115"/>
      <c r="EX271" s="115"/>
      <c r="EY271" s="115"/>
      <c r="EZ271" s="115"/>
      <c r="FA271" s="115"/>
      <c r="FB271" s="115"/>
      <c r="FC271" s="115"/>
      <c r="FD271" s="115"/>
      <c r="FE271" s="115"/>
      <c r="FF271" s="115"/>
      <c r="FG271" s="115"/>
      <c r="FH271" s="115"/>
      <c r="FI271" s="115"/>
      <c r="FJ271" s="115"/>
      <c r="FK271" s="115"/>
      <c r="FL271" s="115"/>
      <c r="FM271" s="115"/>
      <c r="FN271" s="115"/>
      <c r="FO271" s="115"/>
      <c r="FP271" s="115"/>
      <c r="FQ271" s="115"/>
      <c r="FR271" s="115"/>
      <c r="FS271" s="115"/>
      <c r="FT271" s="115"/>
      <c r="FU271" s="115"/>
      <c r="FV271" s="115"/>
      <c r="FW271" s="115"/>
      <c r="FX271" s="115"/>
      <c r="FY271" s="115"/>
      <c r="FZ271" s="115"/>
      <c r="GA271" s="115"/>
      <c r="GB271" s="115"/>
      <c r="GC271" s="115"/>
      <c r="GD271" s="115"/>
      <c r="GE271" s="115"/>
      <c r="GF271" s="115"/>
      <c r="GG271" s="115"/>
      <c r="GH271" s="115"/>
      <c r="GI271" s="115"/>
      <c r="GJ271" s="115"/>
      <c r="GK271" s="115"/>
      <c r="GL271" s="115"/>
      <c r="GM271" s="115"/>
      <c r="GN271" s="115"/>
      <c r="GO271" s="115"/>
      <c r="GP271" s="115"/>
      <c r="GQ271" s="115"/>
      <c r="GR271" s="115"/>
      <c r="GS271" s="115"/>
      <c r="GT271" s="115"/>
      <c r="GU271" s="115"/>
      <c r="GV271" s="115"/>
      <c r="GW271" s="115"/>
      <c r="GX271" s="115"/>
      <c r="GY271" s="115"/>
      <c r="GZ271" s="115"/>
      <c r="HA271" s="115"/>
      <c r="HB271" s="115"/>
      <c r="HC271" s="115"/>
      <c r="HD271" s="115"/>
      <c r="HE271" s="115"/>
      <c r="HF271" s="115"/>
      <c r="HG271" s="115"/>
      <c r="HH271" s="115"/>
      <c r="HI271" s="115"/>
      <c r="HJ271" s="115"/>
      <c r="HK271" s="115"/>
      <c r="HL271" s="115"/>
      <c r="HM271" s="115"/>
      <c r="HN271" s="115"/>
      <c r="HO271" s="115"/>
      <c r="HP271" s="115"/>
      <c r="HQ271" s="115"/>
      <c r="HR271" s="115"/>
      <c r="HS271" s="115"/>
      <c r="HT271" s="115"/>
      <c r="HU271" s="115"/>
      <c r="HV271" s="115"/>
      <c r="HW271" s="115"/>
      <c r="HX271" s="115"/>
      <c r="HY271" s="115"/>
      <c r="HZ271" s="115"/>
      <c r="IA271" s="115"/>
      <c r="IB271" s="115"/>
      <c r="IC271" s="115"/>
      <c r="ID271" s="115"/>
      <c r="IE271" s="115"/>
      <c r="IF271" s="115"/>
      <c r="IG271" s="115"/>
      <c r="IH271" s="115"/>
      <c r="II271" s="115"/>
      <c r="IJ271" s="115"/>
      <c r="IK271" s="115"/>
      <c r="IL271" s="115"/>
      <c r="IM271" s="115"/>
      <c r="IN271" s="115"/>
      <c r="IO271" s="115"/>
      <c r="IP271" s="115"/>
      <c r="IQ271" s="115"/>
      <c r="IR271" s="115"/>
      <c r="IS271" s="115"/>
      <c r="IT271" s="115"/>
      <c r="IU271" s="115"/>
      <c r="IV271" s="115"/>
      <c r="IW271" s="115"/>
      <c r="IX271" s="115"/>
      <c r="IY271" s="115"/>
      <c r="IZ271" s="115"/>
    </row>
    <row r="272" spans="1:260" s="20" customFormat="1" x14ac:dyDescent="0.2">
      <c r="A272" s="124"/>
      <c r="B272" s="103"/>
      <c r="C272" s="103"/>
      <c r="D272" s="103"/>
      <c r="E272" s="103"/>
      <c r="F272" s="84"/>
      <c r="G272" s="85"/>
      <c r="H272" s="125"/>
      <c r="I272" s="125" t="str">
        <f>LEFT($H272,2)</f>
        <v/>
      </c>
      <c r="J272" s="125" t="str">
        <f>RIGHT($H272,2)</f>
        <v/>
      </c>
      <c r="K272" s="212"/>
      <c r="L272" s="125"/>
      <c r="M272" s="125"/>
      <c r="N272" s="125"/>
      <c r="O272" s="87"/>
      <c r="P272" s="87"/>
      <c r="Q272" s="87"/>
      <c r="R272" s="126"/>
      <c r="S272" s="125"/>
      <c r="T272" s="125"/>
      <c r="U272" s="125"/>
      <c r="V272" s="125"/>
      <c r="W272" s="125"/>
      <c r="X272" s="125"/>
      <c r="Y272" s="128"/>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c r="DH272" s="115"/>
      <c r="DI272" s="115"/>
      <c r="DJ272" s="115"/>
      <c r="DK272" s="115"/>
      <c r="DL272" s="115"/>
      <c r="DM272" s="115"/>
      <c r="DN272" s="115"/>
      <c r="DO272" s="115"/>
      <c r="DP272" s="115"/>
      <c r="DQ272" s="115"/>
      <c r="DR272" s="115"/>
      <c r="DS272" s="115"/>
      <c r="DT272" s="115"/>
      <c r="DU272" s="115"/>
      <c r="DV272" s="115"/>
      <c r="DW272" s="115"/>
      <c r="DX272" s="115"/>
      <c r="DY272" s="115"/>
      <c r="DZ272" s="115"/>
      <c r="EA272" s="115"/>
      <c r="EB272" s="115"/>
      <c r="EC272" s="115"/>
      <c r="ED272" s="115"/>
      <c r="EE272" s="115"/>
      <c r="EF272" s="115"/>
      <c r="EG272" s="115"/>
      <c r="EH272" s="115"/>
      <c r="EI272" s="115"/>
      <c r="EJ272" s="115"/>
      <c r="EK272" s="115"/>
      <c r="EL272" s="115"/>
      <c r="EM272" s="115"/>
      <c r="EN272" s="115"/>
      <c r="EO272" s="115"/>
      <c r="EP272" s="115"/>
      <c r="EQ272" s="115"/>
      <c r="ER272" s="115"/>
      <c r="ES272" s="115"/>
      <c r="ET272" s="115"/>
      <c r="EU272" s="115"/>
      <c r="EV272" s="115"/>
      <c r="EW272" s="115"/>
      <c r="EX272" s="115"/>
      <c r="EY272" s="115"/>
      <c r="EZ272" s="115"/>
      <c r="FA272" s="115"/>
      <c r="FB272" s="115"/>
      <c r="FC272" s="115"/>
      <c r="FD272" s="115"/>
      <c r="FE272" s="115"/>
      <c r="FF272" s="115"/>
      <c r="FG272" s="115"/>
      <c r="FH272" s="115"/>
      <c r="FI272" s="115"/>
      <c r="FJ272" s="115"/>
      <c r="FK272" s="115"/>
      <c r="FL272" s="115"/>
      <c r="FM272" s="115"/>
      <c r="FN272" s="115"/>
      <c r="FO272" s="115"/>
      <c r="FP272" s="115"/>
      <c r="FQ272" s="115"/>
      <c r="FR272" s="115"/>
      <c r="FS272" s="115"/>
      <c r="FT272" s="115"/>
      <c r="FU272" s="115"/>
      <c r="FV272" s="115"/>
      <c r="FW272" s="115"/>
      <c r="FX272" s="115"/>
      <c r="FY272" s="115"/>
      <c r="FZ272" s="115"/>
      <c r="GA272" s="115"/>
      <c r="GB272" s="115"/>
      <c r="GC272" s="115"/>
      <c r="GD272" s="115"/>
      <c r="GE272" s="115"/>
      <c r="GF272" s="115"/>
      <c r="GG272" s="115"/>
      <c r="GH272" s="115"/>
      <c r="GI272" s="115"/>
      <c r="GJ272" s="115"/>
      <c r="GK272" s="115"/>
      <c r="GL272" s="115"/>
      <c r="GM272" s="115"/>
      <c r="GN272" s="115"/>
      <c r="GO272" s="115"/>
      <c r="GP272" s="115"/>
      <c r="GQ272" s="115"/>
      <c r="GR272" s="115"/>
      <c r="GS272" s="115"/>
      <c r="GT272" s="115"/>
      <c r="GU272" s="115"/>
      <c r="GV272" s="115"/>
      <c r="GW272" s="115"/>
      <c r="GX272" s="115"/>
      <c r="GY272" s="115"/>
      <c r="GZ272" s="115"/>
      <c r="HA272" s="115"/>
      <c r="HB272" s="115"/>
      <c r="HC272" s="115"/>
      <c r="HD272" s="115"/>
      <c r="HE272" s="115"/>
      <c r="HF272" s="115"/>
      <c r="HG272" s="115"/>
      <c r="HH272" s="115"/>
      <c r="HI272" s="115"/>
      <c r="HJ272" s="115"/>
      <c r="HK272" s="115"/>
      <c r="HL272" s="115"/>
      <c r="HM272" s="115"/>
      <c r="HN272" s="115"/>
      <c r="HO272" s="115"/>
      <c r="HP272" s="115"/>
      <c r="HQ272" s="115"/>
      <c r="HR272" s="115"/>
      <c r="HS272" s="115"/>
      <c r="HT272" s="115"/>
      <c r="HU272" s="115"/>
      <c r="HV272" s="115"/>
      <c r="HW272" s="115"/>
      <c r="HX272" s="115"/>
      <c r="HY272" s="115"/>
      <c r="HZ272" s="115"/>
      <c r="IA272" s="115"/>
      <c r="IB272" s="115"/>
      <c r="IC272" s="115"/>
      <c r="ID272" s="115"/>
      <c r="IE272" s="115"/>
      <c r="IF272" s="115"/>
      <c r="IG272" s="115"/>
      <c r="IH272" s="115"/>
      <c r="II272" s="115"/>
      <c r="IJ272" s="115"/>
      <c r="IK272" s="115"/>
      <c r="IL272" s="115"/>
      <c r="IM272" s="115"/>
      <c r="IN272" s="115"/>
      <c r="IO272" s="115"/>
      <c r="IP272" s="115"/>
      <c r="IQ272" s="115"/>
      <c r="IR272" s="115"/>
      <c r="IS272" s="115"/>
      <c r="IT272" s="115"/>
      <c r="IU272" s="115"/>
      <c r="IV272" s="115"/>
      <c r="IW272" s="115"/>
      <c r="IX272" s="115"/>
      <c r="IY272" s="115"/>
      <c r="IZ272" s="115"/>
    </row>
    <row r="273" spans="1:260" s="20" customFormat="1" x14ac:dyDescent="0.2">
      <c r="A273" s="124"/>
      <c r="B273" s="104"/>
      <c r="C273" s="104"/>
      <c r="D273" s="104"/>
      <c r="E273" s="146"/>
      <c r="F273" s="86"/>
      <c r="G273" s="152"/>
      <c r="H273" s="125"/>
      <c r="I273" s="125" t="str">
        <f>LEFT($H273,2)</f>
        <v/>
      </c>
      <c r="J273" s="125" t="str">
        <f>RIGHT($H273,2)</f>
        <v/>
      </c>
      <c r="K273" s="212"/>
      <c r="L273" s="125"/>
      <c r="M273" s="125"/>
      <c r="N273" s="125"/>
      <c r="O273" s="148"/>
      <c r="P273" s="148"/>
      <c r="Q273" s="148"/>
      <c r="R273" s="87"/>
      <c r="S273" s="149"/>
      <c r="T273" s="150"/>
      <c r="U273" s="151"/>
      <c r="V273" s="125"/>
      <c r="W273" s="125"/>
      <c r="X273" s="125"/>
    </row>
    <row r="274" spans="1:260" x14ac:dyDescent="0.2">
      <c r="A274" s="124"/>
      <c r="B274" s="104"/>
      <c r="C274" s="104"/>
      <c r="D274" s="104"/>
      <c r="E274" s="146"/>
      <c r="F274" s="86"/>
      <c r="G274" s="152"/>
      <c r="H274" s="125"/>
      <c r="I274" s="125" t="str">
        <f>LEFT($H274,2)</f>
        <v/>
      </c>
      <c r="J274" s="125" t="str">
        <f>RIGHT($H274,2)</f>
        <v/>
      </c>
      <c r="K274" s="212"/>
      <c r="L274" s="125"/>
      <c r="M274" s="125"/>
      <c r="N274" s="125"/>
      <c r="O274" s="148"/>
      <c r="P274" s="148"/>
      <c r="Q274" s="148"/>
      <c r="R274" s="87"/>
      <c r="S274" s="149"/>
      <c r="T274" s="150"/>
      <c r="U274" s="151"/>
      <c r="V274" s="125"/>
      <c r="W274" s="125"/>
      <c r="X274" s="125"/>
    </row>
    <row r="275" spans="1:260" x14ac:dyDescent="0.2">
      <c r="A275" s="124"/>
      <c r="B275" s="103"/>
      <c r="C275" s="103"/>
      <c r="D275" s="103"/>
      <c r="E275" s="103"/>
      <c r="F275" s="84"/>
      <c r="G275" s="126"/>
      <c r="H275" s="125"/>
      <c r="I275" s="125" t="str">
        <f>LEFT($H275,2)</f>
        <v/>
      </c>
      <c r="J275" s="125" t="str">
        <f>RIGHT($H275,2)</f>
        <v/>
      </c>
      <c r="K275" s="212"/>
      <c r="L275" s="125"/>
      <c r="M275" s="125"/>
      <c r="N275" s="125"/>
      <c r="O275" s="87"/>
      <c r="P275" s="87"/>
      <c r="Q275" s="87"/>
      <c r="R275" s="126"/>
      <c r="S275" s="125"/>
      <c r="T275" s="125"/>
      <c r="U275" s="125"/>
      <c r="V275" s="125"/>
      <c r="W275" s="125"/>
      <c r="X275" s="125"/>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0"/>
      <c r="BW275" s="20"/>
      <c r="BX275" s="20"/>
      <c r="BY275" s="20"/>
      <c r="BZ275" s="20"/>
      <c r="CA275" s="20"/>
      <c r="CB275" s="20"/>
      <c r="CC275" s="20"/>
      <c r="CD275" s="20"/>
      <c r="CE275" s="20"/>
      <c r="CF275" s="20"/>
      <c r="CG275" s="20"/>
      <c r="CH275" s="20"/>
      <c r="CI275" s="20"/>
      <c r="CJ275" s="20"/>
      <c r="CK275" s="20"/>
      <c r="CL275" s="20"/>
      <c r="CM275" s="20"/>
      <c r="CN275" s="20"/>
      <c r="CO275" s="20"/>
      <c r="CP275" s="20"/>
      <c r="CQ275" s="20"/>
      <c r="CR275" s="20"/>
      <c r="CS275" s="20"/>
      <c r="CT275" s="20"/>
      <c r="CU275" s="20"/>
      <c r="CV275" s="20"/>
      <c r="CW275" s="20"/>
      <c r="CX275" s="20"/>
      <c r="CY275" s="20"/>
      <c r="CZ275" s="20"/>
      <c r="DA275" s="20"/>
      <c r="DB275" s="20"/>
      <c r="DC275" s="20"/>
      <c r="DD275" s="20"/>
      <c r="DE275" s="20"/>
      <c r="DF275" s="20"/>
      <c r="DG275" s="20"/>
      <c r="DH275" s="20"/>
      <c r="DI275" s="20"/>
      <c r="DJ275" s="20"/>
      <c r="DK275" s="20"/>
      <c r="DL275" s="20"/>
      <c r="DM275" s="20"/>
      <c r="DN275" s="20"/>
      <c r="DO275" s="20"/>
      <c r="DP275" s="20"/>
      <c r="DQ275" s="20"/>
      <c r="DR275" s="20"/>
      <c r="DS275" s="20"/>
      <c r="DT275" s="20"/>
      <c r="DU275" s="20"/>
      <c r="DV275" s="20"/>
      <c r="DW275" s="20"/>
      <c r="DX275" s="20"/>
      <c r="DY275" s="20"/>
      <c r="DZ275" s="20"/>
      <c r="EA275" s="20"/>
      <c r="EB275" s="20"/>
      <c r="EC275" s="20"/>
      <c r="ED275" s="20"/>
      <c r="EE275" s="20"/>
      <c r="EF275" s="20"/>
      <c r="EG275" s="20"/>
      <c r="EH275" s="20"/>
      <c r="EI275" s="20"/>
      <c r="EJ275" s="20"/>
      <c r="EK275" s="20"/>
      <c r="EL275" s="20"/>
      <c r="EM275" s="20"/>
      <c r="EN275" s="20"/>
      <c r="EO275" s="20"/>
      <c r="EP275" s="20"/>
      <c r="EQ275" s="20"/>
      <c r="ER275" s="20"/>
      <c r="ES275" s="20"/>
      <c r="ET275" s="20"/>
      <c r="EU275" s="20"/>
      <c r="EV275" s="20"/>
      <c r="EW275" s="20"/>
      <c r="EX275" s="20"/>
      <c r="EY275" s="20"/>
      <c r="EZ275" s="20"/>
      <c r="FA275" s="20"/>
      <c r="FB275" s="20"/>
      <c r="FC275" s="20"/>
      <c r="FD275" s="20"/>
      <c r="FE275" s="20"/>
      <c r="FF275" s="20"/>
      <c r="FG275" s="20"/>
      <c r="FH275" s="20"/>
      <c r="FI275" s="20"/>
      <c r="FJ275" s="20"/>
      <c r="FK275" s="20"/>
      <c r="FL275" s="20"/>
      <c r="FM275" s="20"/>
      <c r="FN275" s="20"/>
      <c r="FO275" s="20"/>
      <c r="FP275" s="20"/>
      <c r="FQ275" s="20"/>
      <c r="FR275" s="20"/>
      <c r="FS275" s="20"/>
      <c r="FT275" s="20"/>
      <c r="FU275" s="20"/>
      <c r="FV275" s="20"/>
      <c r="FW275" s="20"/>
      <c r="FX275" s="20"/>
      <c r="FY275" s="20"/>
      <c r="FZ275" s="20"/>
      <c r="GA275" s="20"/>
      <c r="GB275" s="20"/>
      <c r="GC275" s="20"/>
      <c r="GD275" s="20"/>
      <c r="GE275" s="20"/>
      <c r="GF275" s="20"/>
      <c r="GG275" s="20"/>
      <c r="GH275" s="20"/>
      <c r="GI275" s="20"/>
      <c r="GJ275" s="20"/>
      <c r="GK275" s="20"/>
      <c r="GL275" s="20"/>
      <c r="GM275" s="20"/>
      <c r="GN275" s="20"/>
      <c r="GO275" s="20"/>
      <c r="GP275" s="20"/>
      <c r="GQ275" s="20"/>
      <c r="GR275" s="20"/>
      <c r="GS275" s="20"/>
      <c r="GT275" s="20"/>
      <c r="GU275" s="20"/>
      <c r="GV275" s="20"/>
      <c r="GW275" s="20"/>
      <c r="GX275" s="20"/>
      <c r="GY275" s="20"/>
      <c r="GZ275" s="20"/>
      <c r="HA275" s="20"/>
      <c r="HB275" s="20"/>
      <c r="HC275" s="20"/>
      <c r="HD275" s="20"/>
      <c r="HE275" s="20"/>
      <c r="HF275" s="20"/>
      <c r="HG275" s="20"/>
      <c r="HH275" s="20"/>
      <c r="HI275" s="20"/>
      <c r="HJ275" s="20"/>
      <c r="HK275" s="20"/>
      <c r="HL275" s="20"/>
      <c r="HM275" s="20"/>
      <c r="HN275" s="20"/>
      <c r="HO275" s="20"/>
      <c r="HP275" s="20"/>
      <c r="HQ275" s="20"/>
      <c r="HR275" s="20"/>
      <c r="HS275" s="20"/>
      <c r="HT275" s="20"/>
      <c r="HU275" s="20"/>
      <c r="HV275" s="20"/>
      <c r="HW275" s="20"/>
      <c r="HX275" s="20"/>
      <c r="HY275" s="20"/>
      <c r="HZ275" s="20"/>
      <c r="IA275" s="20"/>
      <c r="IB275" s="20"/>
      <c r="IC275" s="20"/>
      <c r="ID275" s="20"/>
      <c r="IE275" s="20"/>
      <c r="IF275" s="20"/>
      <c r="IG275" s="20"/>
      <c r="IH275" s="20"/>
      <c r="II275" s="20"/>
      <c r="IJ275" s="20"/>
      <c r="IK275" s="20"/>
      <c r="IL275" s="20"/>
      <c r="IM275" s="20"/>
      <c r="IN275" s="20"/>
      <c r="IO275" s="20"/>
      <c r="IP275" s="20"/>
      <c r="IQ275" s="20"/>
      <c r="IR275" s="20"/>
      <c r="IS275" s="20"/>
      <c r="IT275" s="20"/>
      <c r="IU275" s="20"/>
      <c r="IV275" s="20"/>
      <c r="IW275" s="20"/>
      <c r="IX275" s="20"/>
      <c r="IY275" s="20"/>
      <c r="IZ275" s="20"/>
    </row>
    <row r="276" spans="1:260" x14ac:dyDescent="0.2">
      <c r="A276" s="124"/>
      <c r="B276" s="103"/>
      <c r="C276" s="103"/>
      <c r="D276" s="103"/>
      <c r="E276" s="103"/>
      <c r="F276" s="84"/>
      <c r="G276" s="85"/>
      <c r="H276" s="125"/>
      <c r="I276" s="125" t="str">
        <f>LEFT($H276,2)</f>
        <v/>
      </c>
      <c r="J276" s="125" t="str">
        <f>RIGHT($H276,2)</f>
        <v/>
      </c>
      <c r="K276" s="212"/>
      <c r="L276" s="125"/>
      <c r="M276" s="125"/>
      <c r="N276" s="125"/>
      <c r="O276" s="87"/>
      <c r="P276" s="87"/>
      <c r="Q276" s="87"/>
      <c r="R276" s="126"/>
      <c r="S276" s="125"/>
      <c r="T276" s="125"/>
      <c r="U276" s="125"/>
      <c r="V276" s="125"/>
      <c r="W276" s="125"/>
      <c r="X276" s="125"/>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20"/>
      <c r="BV276" s="20"/>
      <c r="BW276" s="20"/>
      <c r="BX276" s="20"/>
      <c r="BY276" s="20"/>
      <c r="BZ276" s="20"/>
      <c r="CA276" s="20"/>
      <c r="CB276" s="20"/>
      <c r="CC276" s="20"/>
      <c r="CD276" s="20"/>
      <c r="CE276" s="20"/>
      <c r="CF276" s="20"/>
      <c r="CG276" s="20"/>
      <c r="CH276" s="20"/>
      <c r="CI276" s="20"/>
      <c r="CJ276" s="20"/>
      <c r="CK276" s="20"/>
      <c r="CL276" s="20"/>
      <c r="CM276" s="20"/>
      <c r="CN276" s="20"/>
      <c r="CO276" s="20"/>
      <c r="CP276" s="20"/>
      <c r="CQ276" s="20"/>
      <c r="CR276" s="20"/>
      <c r="CS276" s="20"/>
      <c r="CT276" s="20"/>
      <c r="CU276" s="20"/>
      <c r="CV276" s="20"/>
      <c r="CW276" s="20"/>
      <c r="CX276" s="20"/>
      <c r="CY276" s="20"/>
      <c r="CZ276" s="20"/>
      <c r="DA276" s="20"/>
      <c r="DB276" s="20"/>
      <c r="DC276" s="20"/>
      <c r="DD276" s="20"/>
      <c r="DE276" s="20"/>
      <c r="DF276" s="20"/>
      <c r="DG276" s="20"/>
      <c r="DH276" s="20"/>
      <c r="DI276" s="20"/>
      <c r="DJ276" s="20"/>
      <c r="DK276" s="20"/>
      <c r="DL276" s="20"/>
      <c r="DM276" s="20"/>
      <c r="DN276" s="20"/>
      <c r="DO276" s="20"/>
      <c r="DP276" s="20"/>
      <c r="DQ276" s="20"/>
      <c r="DR276" s="20"/>
      <c r="DS276" s="20"/>
      <c r="DT276" s="20"/>
      <c r="DU276" s="20"/>
      <c r="DV276" s="20"/>
      <c r="DW276" s="20"/>
      <c r="DX276" s="20"/>
      <c r="DY276" s="20"/>
      <c r="DZ276" s="20"/>
      <c r="EA276" s="20"/>
      <c r="EB276" s="20"/>
      <c r="EC276" s="20"/>
      <c r="ED276" s="20"/>
      <c r="EE276" s="20"/>
      <c r="EF276" s="20"/>
      <c r="EG276" s="20"/>
      <c r="EH276" s="20"/>
      <c r="EI276" s="20"/>
      <c r="EJ276" s="20"/>
      <c r="EK276" s="20"/>
      <c r="EL276" s="20"/>
      <c r="EM276" s="20"/>
      <c r="EN276" s="20"/>
      <c r="EO276" s="20"/>
      <c r="EP276" s="20"/>
      <c r="EQ276" s="20"/>
      <c r="ER276" s="20"/>
      <c r="ES276" s="20"/>
      <c r="ET276" s="20"/>
      <c r="EU276" s="20"/>
      <c r="EV276" s="20"/>
      <c r="EW276" s="20"/>
      <c r="EX276" s="20"/>
      <c r="EY276" s="20"/>
      <c r="EZ276" s="20"/>
      <c r="FA276" s="20"/>
      <c r="FB276" s="20"/>
      <c r="FC276" s="20"/>
      <c r="FD276" s="20"/>
      <c r="FE276" s="20"/>
      <c r="FF276" s="20"/>
      <c r="FG276" s="20"/>
      <c r="FH276" s="20"/>
      <c r="FI276" s="20"/>
      <c r="FJ276" s="20"/>
      <c r="FK276" s="20"/>
      <c r="FL276" s="20"/>
      <c r="FM276" s="20"/>
      <c r="FN276" s="20"/>
      <c r="FO276" s="20"/>
      <c r="FP276" s="20"/>
      <c r="FQ276" s="20"/>
      <c r="FR276" s="20"/>
      <c r="FS276" s="20"/>
      <c r="FT276" s="20"/>
      <c r="FU276" s="20"/>
      <c r="FV276" s="20"/>
      <c r="FW276" s="20"/>
      <c r="FX276" s="20"/>
      <c r="FY276" s="20"/>
      <c r="FZ276" s="20"/>
      <c r="GA276" s="20"/>
      <c r="GB276" s="20"/>
      <c r="GC276" s="20"/>
      <c r="GD276" s="20"/>
      <c r="GE276" s="20"/>
      <c r="GF276" s="20"/>
      <c r="GG276" s="20"/>
      <c r="GH276" s="20"/>
      <c r="GI276" s="20"/>
      <c r="GJ276" s="20"/>
      <c r="GK276" s="20"/>
      <c r="GL276" s="20"/>
      <c r="GM276" s="20"/>
      <c r="GN276" s="20"/>
      <c r="GO276" s="20"/>
      <c r="GP276" s="20"/>
      <c r="GQ276" s="20"/>
      <c r="GR276" s="20"/>
      <c r="GS276" s="20"/>
      <c r="GT276" s="20"/>
      <c r="GU276" s="20"/>
      <c r="GV276" s="20"/>
      <c r="GW276" s="20"/>
      <c r="GX276" s="20"/>
      <c r="GY276" s="20"/>
      <c r="GZ276" s="20"/>
      <c r="HA276" s="20"/>
      <c r="HB276" s="20"/>
      <c r="HC276" s="20"/>
      <c r="HD276" s="20"/>
      <c r="HE276" s="20"/>
      <c r="HF276" s="20"/>
      <c r="HG276" s="20"/>
      <c r="HH276" s="20"/>
      <c r="HI276" s="20"/>
      <c r="HJ276" s="20"/>
      <c r="HK276" s="20"/>
      <c r="HL276" s="20"/>
      <c r="HM276" s="20"/>
      <c r="HN276" s="20"/>
      <c r="HO276" s="20"/>
      <c r="HP276" s="20"/>
      <c r="HQ276" s="20"/>
      <c r="HR276" s="20"/>
      <c r="HS276" s="20"/>
      <c r="HT276" s="20"/>
      <c r="HU276" s="20"/>
      <c r="HV276" s="20"/>
      <c r="HW276" s="20"/>
      <c r="HX276" s="20"/>
      <c r="HY276" s="20"/>
      <c r="HZ276" s="20"/>
      <c r="IA276" s="20"/>
      <c r="IB276" s="20"/>
      <c r="IC276" s="20"/>
      <c r="ID276" s="20"/>
      <c r="IE276" s="20"/>
      <c r="IF276" s="20"/>
      <c r="IG276" s="20"/>
      <c r="IH276" s="20"/>
      <c r="II276" s="20"/>
      <c r="IJ276" s="20"/>
      <c r="IK276" s="20"/>
      <c r="IL276" s="20"/>
      <c r="IM276" s="20"/>
      <c r="IN276" s="20"/>
      <c r="IO276" s="20"/>
      <c r="IP276" s="20"/>
      <c r="IQ276" s="20"/>
      <c r="IR276" s="20"/>
      <c r="IS276" s="20"/>
      <c r="IT276" s="20"/>
      <c r="IU276" s="20"/>
      <c r="IV276" s="20"/>
      <c r="IW276" s="20"/>
      <c r="IX276" s="20"/>
      <c r="IY276" s="20"/>
      <c r="IZ276" s="20"/>
    </row>
    <row r="277" spans="1:260" s="20" customFormat="1" x14ac:dyDescent="0.2">
      <c r="A277" s="124"/>
      <c r="B277" s="104"/>
      <c r="C277" s="104"/>
      <c r="D277" s="104"/>
      <c r="E277" s="146"/>
      <c r="F277" s="86"/>
      <c r="G277" s="147"/>
      <c r="H277" s="125"/>
      <c r="I277" s="125" t="str">
        <f>LEFT($H277,2)</f>
        <v/>
      </c>
      <c r="J277" s="125" t="str">
        <f>RIGHT($H277,2)</f>
        <v/>
      </c>
      <c r="K277" s="212"/>
      <c r="L277" s="125"/>
      <c r="M277" s="125"/>
      <c r="N277" s="125"/>
      <c r="O277" s="148"/>
      <c r="P277" s="148"/>
      <c r="Q277" s="148"/>
      <c r="R277" s="87"/>
      <c r="S277" s="149"/>
      <c r="T277" s="150"/>
      <c r="U277" s="151"/>
      <c r="V277" s="125"/>
      <c r="W277" s="125"/>
      <c r="X277" s="125"/>
      <c r="Y277" s="128"/>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c r="DH277" s="115"/>
      <c r="DI277" s="115"/>
      <c r="DJ277" s="115"/>
      <c r="DK277" s="115"/>
      <c r="DL277" s="115"/>
      <c r="DM277" s="115"/>
      <c r="DN277" s="115"/>
      <c r="DO277" s="115"/>
      <c r="DP277" s="115"/>
      <c r="DQ277" s="115"/>
      <c r="DR277" s="115"/>
      <c r="DS277" s="115"/>
      <c r="DT277" s="115"/>
      <c r="DU277" s="115"/>
      <c r="DV277" s="115"/>
      <c r="DW277" s="115"/>
      <c r="DX277" s="115"/>
      <c r="DY277" s="115"/>
      <c r="DZ277" s="115"/>
      <c r="EA277" s="115"/>
      <c r="EB277" s="115"/>
      <c r="EC277" s="115"/>
      <c r="ED277" s="115"/>
      <c r="EE277" s="115"/>
      <c r="EF277" s="115"/>
      <c r="EG277" s="115"/>
      <c r="EH277" s="115"/>
      <c r="EI277" s="115"/>
      <c r="EJ277" s="115"/>
      <c r="EK277" s="115"/>
      <c r="EL277" s="115"/>
      <c r="EM277" s="115"/>
      <c r="EN277" s="115"/>
      <c r="EO277" s="115"/>
      <c r="EP277" s="115"/>
      <c r="EQ277" s="115"/>
      <c r="ER277" s="115"/>
      <c r="ES277" s="115"/>
      <c r="ET277" s="115"/>
      <c r="EU277" s="115"/>
      <c r="EV277" s="115"/>
      <c r="EW277" s="115"/>
      <c r="EX277" s="115"/>
      <c r="EY277" s="115"/>
      <c r="EZ277" s="115"/>
      <c r="FA277" s="115"/>
      <c r="FB277" s="115"/>
      <c r="FC277" s="115"/>
      <c r="FD277" s="115"/>
      <c r="FE277" s="115"/>
      <c r="FF277" s="115"/>
      <c r="FG277" s="115"/>
      <c r="FH277" s="115"/>
      <c r="FI277" s="115"/>
      <c r="FJ277" s="115"/>
      <c r="FK277" s="115"/>
      <c r="FL277" s="115"/>
      <c r="FM277" s="115"/>
      <c r="FN277" s="115"/>
      <c r="FO277" s="115"/>
      <c r="FP277" s="115"/>
      <c r="FQ277" s="115"/>
      <c r="FR277" s="115"/>
      <c r="FS277" s="115"/>
      <c r="FT277" s="115"/>
      <c r="FU277" s="115"/>
      <c r="FV277" s="115"/>
      <c r="FW277" s="115"/>
      <c r="FX277" s="115"/>
      <c r="FY277" s="115"/>
      <c r="FZ277" s="115"/>
      <c r="GA277" s="115"/>
      <c r="GB277" s="115"/>
      <c r="GC277" s="115"/>
      <c r="GD277" s="115"/>
      <c r="GE277" s="115"/>
      <c r="GF277" s="115"/>
      <c r="GG277" s="115"/>
      <c r="GH277" s="115"/>
      <c r="GI277" s="115"/>
      <c r="GJ277" s="115"/>
      <c r="GK277" s="115"/>
      <c r="GL277" s="115"/>
      <c r="GM277" s="115"/>
      <c r="GN277" s="115"/>
      <c r="GO277" s="115"/>
      <c r="GP277" s="115"/>
      <c r="GQ277" s="115"/>
      <c r="GR277" s="115"/>
      <c r="GS277" s="115"/>
      <c r="GT277" s="115"/>
      <c r="GU277" s="115"/>
      <c r="GV277" s="115"/>
      <c r="GW277" s="115"/>
      <c r="GX277" s="115"/>
      <c r="GY277" s="115"/>
      <c r="GZ277" s="115"/>
      <c r="HA277" s="115"/>
      <c r="HB277" s="115"/>
      <c r="HC277" s="115"/>
      <c r="HD277" s="115"/>
      <c r="HE277" s="115"/>
      <c r="HF277" s="115"/>
      <c r="HG277" s="115"/>
      <c r="HH277" s="115"/>
      <c r="HI277" s="115"/>
      <c r="HJ277" s="115"/>
      <c r="HK277" s="115"/>
      <c r="HL277" s="115"/>
      <c r="HM277" s="115"/>
      <c r="HN277" s="115"/>
      <c r="HO277" s="115"/>
      <c r="HP277" s="115"/>
      <c r="HQ277" s="115"/>
      <c r="HR277" s="115"/>
      <c r="HS277" s="115"/>
      <c r="HT277" s="115"/>
      <c r="HU277" s="115"/>
      <c r="HV277" s="115"/>
      <c r="HW277" s="115"/>
      <c r="HX277" s="115"/>
      <c r="HY277" s="115"/>
      <c r="HZ277" s="115"/>
      <c r="IA277" s="115"/>
      <c r="IB277" s="115"/>
      <c r="IC277" s="115"/>
      <c r="ID277" s="115"/>
      <c r="IE277" s="115"/>
      <c r="IF277" s="115"/>
      <c r="IG277" s="115"/>
      <c r="IH277" s="115"/>
      <c r="II277" s="115"/>
      <c r="IJ277" s="115"/>
      <c r="IK277" s="115"/>
      <c r="IL277" s="115"/>
      <c r="IM277" s="115"/>
      <c r="IN277" s="115"/>
      <c r="IO277" s="115"/>
      <c r="IP277" s="115"/>
      <c r="IQ277" s="115"/>
      <c r="IR277" s="115"/>
      <c r="IS277" s="115"/>
      <c r="IT277" s="115"/>
      <c r="IU277" s="115"/>
      <c r="IV277" s="115"/>
      <c r="IW277" s="115"/>
      <c r="IX277" s="115"/>
      <c r="IY277" s="115"/>
      <c r="IZ277" s="115"/>
    </row>
    <row r="278" spans="1:260" x14ac:dyDescent="0.2">
      <c r="A278" s="124"/>
      <c r="B278" s="103"/>
      <c r="C278" s="103"/>
      <c r="D278" s="103"/>
      <c r="E278" s="103"/>
      <c r="F278" s="84"/>
      <c r="G278" s="85"/>
      <c r="H278" s="125"/>
      <c r="I278" s="125" t="str">
        <f>LEFT($H278,2)</f>
        <v/>
      </c>
      <c r="J278" s="125" t="str">
        <f>RIGHT($H278,2)</f>
        <v/>
      </c>
      <c r="K278" s="212"/>
      <c r="L278" s="125"/>
      <c r="M278" s="125"/>
      <c r="N278" s="125"/>
      <c r="O278" s="87"/>
      <c r="P278" s="87"/>
      <c r="Q278" s="87"/>
      <c r="R278" s="126"/>
      <c r="S278" s="125"/>
      <c r="T278" s="125"/>
      <c r="U278" s="125"/>
      <c r="V278" s="125"/>
      <c r="W278" s="125"/>
      <c r="X278" s="125"/>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0"/>
      <c r="BW278" s="20"/>
      <c r="BX278" s="20"/>
      <c r="BY278" s="20"/>
      <c r="BZ278" s="20"/>
      <c r="CA278" s="20"/>
      <c r="CB278" s="20"/>
      <c r="CC278" s="20"/>
      <c r="CD278" s="20"/>
      <c r="CE278" s="20"/>
      <c r="CF278" s="20"/>
      <c r="CG278" s="20"/>
      <c r="CH278" s="20"/>
      <c r="CI278" s="20"/>
      <c r="CJ278" s="20"/>
      <c r="CK278" s="20"/>
      <c r="CL278" s="20"/>
      <c r="CM278" s="20"/>
      <c r="CN278" s="20"/>
      <c r="CO278" s="20"/>
      <c r="CP278" s="20"/>
      <c r="CQ278" s="20"/>
      <c r="CR278" s="20"/>
      <c r="CS278" s="20"/>
      <c r="CT278" s="20"/>
      <c r="CU278" s="20"/>
      <c r="CV278" s="20"/>
      <c r="CW278" s="20"/>
      <c r="CX278" s="20"/>
      <c r="CY278" s="20"/>
      <c r="CZ278" s="20"/>
      <c r="DA278" s="20"/>
      <c r="DB278" s="20"/>
      <c r="DC278" s="20"/>
      <c r="DD278" s="20"/>
      <c r="DE278" s="20"/>
      <c r="DF278" s="20"/>
      <c r="DG278" s="20"/>
      <c r="DH278" s="20"/>
      <c r="DI278" s="20"/>
      <c r="DJ278" s="20"/>
      <c r="DK278" s="20"/>
      <c r="DL278" s="20"/>
      <c r="DM278" s="20"/>
      <c r="DN278" s="20"/>
      <c r="DO278" s="20"/>
      <c r="DP278" s="20"/>
      <c r="DQ278" s="20"/>
      <c r="DR278" s="20"/>
      <c r="DS278" s="20"/>
      <c r="DT278" s="20"/>
      <c r="DU278" s="20"/>
      <c r="DV278" s="20"/>
      <c r="DW278" s="20"/>
      <c r="DX278" s="20"/>
      <c r="DY278" s="20"/>
      <c r="DZ278" s="20"/>
      <c r="EA278" s="20"/>
      <c r="EB278" s="20"/>
      <c r="EC278" s="20"/>
      <c r="ED278" s="20"/>
      <c r="EE278" s="20"/>
      <c r="EF278" s="20"/>
      <c r="EG278" s="20"/>
      <c r="EH278" s="20"/>
      <c r="EI278" s="20"/>
      <c r="EJ278" s="20"/>
      <c r="EK278" s="20"/>
      <c r="EL278" s="20"/>
      <c r="EM278" s="20"/>
      <c r="EN278" s="20"/>
      <c r="EO278" s="20"/>
      <c r="EP278" s="20"/>
      <c r="EQ278" s="20"/>
      <c r="ER278" s="20"/>
      <c r="ES278" s="20"/>
      <c r="ET278" s="20"/>
      <c r="EU278" s="20"/>
      <c r="EV278" s="20"/>
      <c r="EW278" s="20"/>
      <c r="EX278" s="20"/>
      <c r="EY278" s="20"/>
      <c r="EZ278" s="20"/>
      <c r="FA278" s="20"/>
      <c r="FB278" s="20"/>
      <c r="FC278" s="20"/>
      <c r="FD278" s="20"/>
      <c r="FE278" s="20"/>
      <c r="FF278" s="20"/>
      <c r="FG278" s="20"/>
      <c r="FH278" s="20"/>
      <c r="FI278" s="20"/>
      <c r="FJ278" s="20"/>
      <c r="FK278" s="20"/>
      <c r="FL278" s="20"/>
      <c r="FM278" s="20"/>
      <c r="FN278" s="20"/>
      <c r="FO278" s="20"/>
      <c r="FP278" s="20"/>
      <c r="FQ278" s="20"/>
      <c r="FR278" s="20"/>
      <c r="FS278" s="20"/>
      <c r="FT278" s="20"/>
      <c r="FU278" s="20"/>
      <c r="FV278" s="20"/>
      <c r="FW278" s="20"/>
      <c r="FX278" s="20"/>
      <c r="FY278" s="20"/>
      <c r="FZ278" s="20"/>
      <c r="GA278" s="20"/>
      <c r="GB278" s="20"/>
      <c r="GC278" s="20"/>
      <c r="GD278" s="20"/>
      <c r="GE278" s="20"/>
      <c r="GF278" s="20"/>
      <c r="GG278" s="20"/>
      <c r="GH278" s="20"/>
      <c r="GI278" s="20"/>
      <c r="GJ278" s="20"/>
      <c r="GK278" s="20"/>
      <c r="GL278" s="20"/>
      <c r="GM278" s="20"/>
      <c r="GN278" s="20"/>
      <c r="GO278" s="20"/>
      <c r="GP278" s="20"/>
      <c r="GQ278" s="20"/>
      <c r="GR278" s="20"/>
      <c r="GS278" s="20"/>
      <c r="GT278" s="20"/>
      <c r="GU278" s="20"/>
      <c r="GV278" s="20"/>
      <c r="GW278" s="20"/>
      <c r="GX278" s="20"/>
      <c r="GY278" s="20"/>
      <c r="GZ278" s="20"/>
      <c r="HA278" s="20"/>
      <c r="HB278" s="20"/>
      <c r="HC278" s="20"/>
      <c r="HD278" s="20"/>
      <c r="HE278" s="20"/>
      <c r="HF278" s="20"/>
      <c r="HG278" s="20"/>
      <c r="HH278" s="20"/>
      <c r="HI278" s="20"/>
      <c r="HJ278" s="20"/>
      <c r="HK278" s="20"/>
      <c r="HL278" s="20"/>
      <c r="HM278" s="20"/>
      <c r="HN278" s="20"/>
      <c r="HO278" s="20"/>
      <c r="HP278" s="20"/>
      <c r="HQ278" s="20"/>
      <c r="HR278" s="20"/>
      <c r="HS278" s="20"/>
      <c r="HT278" s="20"/>
      <c r="HU278" s="20"/>
      <c r="HV278" s="20"/>
      <c r="HW278" s="20"/>
      <c r="HX278" s="20"/>
      <c r="HY278" s="20"/>
      <c r="HZ278" s="20"/>
      <c r="IA278" s="20"/>
      <c r="IB278" s="20"/>
      <c r="IC278" s="20"/>
      <c r="ID278" s="20"/>
      <c r="IE278" s="20"/>
      <c r="IF278" s="20"/>
      <c r="IG278" s="20"/>
      <c r="IH278" s="20"/>
      <c r="II278" s="20"/>
      <c r="IJ278" s="20"/>
      <c r="IK278" s="20"/>
      <c r="IL278" s="20"/>
      <c r="IM278" s="20"/>
      <c r="IN278" s="20"/>
      <c r="IO278" s="20"/>
      <c r="IP278" s="20"/>
      <c r="IQ278" s="20"/>
      <c r="IR278" s="20"/>
      <c r="IS278" s="20"/>
      <c r="IT278" s="20"/>
      <c r="IU278" s="20"/>
      <c r="IV278" s="20"/>
      <c r="IW278" s="20"/>
      <c r="IX278" s="20"/>
      <c r="IY278" s="20"/>
      <c r="IZ278" s="20"/>
    </row>
    <row r="279" spans="1:260" s="20" customFormat="1" x14ac:dyDescent="0.2">
      <c r="A279" s="124"/>
      <c r="B279" s="103"/>
      <c r="C279" s="103"/>
      <c r="D279" s="103"/>
      <c r="E279" s="103"/>
      <c r="F279" s="84"/>
      <c r="G279" s="126"/>
      <c r="H279" s="125"/>
      <c r="I279" s="125" t="str">
        <f>LEFT($H279,2)</f>
        <v/>
      </c>
      <c r="J279" s="125" t="str">
        <f>RIGHT($H279,2)</f>
        <v/>
      </c>
      <c r="K279" s="212"/>
      <c r="L279" s="125"/>
      <c r="M279" s="125"/>
      <c r="N279" s="125"/>
      <c r="O279" s="87"/>
      <c r="P279" s="87"/>
      <c r="Q279" s="87"/>
      <c r="R279" s="126"/>
      <c r="S279" s="125"/>
      <c r="T279" s="125"/>
      <c r="U279" s="125"/>
      <c r="V279" s="125"/>
      <c r="W279" s="125"/>
      <c r="X279" s="125"/>
      <c r="Y279" s="128"/>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c r="DW279" s="115"/>
      <c r="DX279" s="115"/>
      <c r="DY279" s="115"/>
      <c r="DZ279" s="115"/>
      <c r="EA279" s="115"/>
      <c r="EB279" s="115"/>
      <c r="EC279" s="115"/>
      <c r="ED279" s="115"/>
      <c r="EE279" s="115"/>
      <c r="EF279" s="115"/>
      <c r="EG279" s="115"/>
      <c r="EH279" s="115"/>
      <c r="EI279" s="115"/>
      <c r="EJ279" s="115"/>
      <c r="EK279" s="115"/>
      <c r="EL279" s="115"/>
      <c r="EM279" s="115"/>
      <c r="EN279" s="115"/>
      <c r="EO279" s="115"/>
      <c r="EP279" s="115"/>
      <c r="EQ279" s="115"/>
      <c r="ER279" s="115"/>
      <c r="ES279" s="115"/>
      <c r="ET279" s="115"/>
      <c r="EU279" s="115"/>
      <c r="EV279" s="115"/>
      <c r="EW279" s="115"/>
      <c r="EX279" s="115"/>
      <c r="EY279" s="115"/>
      <c r="EZ279" s="115"/>
      <c r="FA279" s="115"/>
      <c r="FB279" s="115"/>
      <c r="FC279" s="115"/>
      <c r="FD279" s="115"/>
      <c r="FE279" s="115"/>
      <c r="FF279" s="115"/>
      <c r="FG279" s="115"/>
      <c r="FH279" s="115"/>
      <c r="FI279" s="115"/>
      <c r="FJ279" s="115"/>
      <c r="FK279" s="115"/>
      <c r="FL279" s="115"/>
      <c r="FM279" s="115"/>
      <c r="FN279" s="115"/>
      <c r="FO279" s="115"/>
      <c r="FP279" s="115"/>
      <c r="FQ279" s="115"/>
      <c r="FR279" s="115"/>
      <c r="FS279" s="115"/>
      <c r="FT279" s="115"/>
      <c r="FU279" s="115"/>
      <c r="FV279" s="115"/>
      <c r="FW279" s="115"/>
      <c r="FX279" s="115"/>
      <c r="FY279" s="115"/>
      <c r="FZ279" s="115"/>
      <c r="GA279" s="115"/>
      <c r="GB279" s="115"/>
      <c r="GC279" s="115"/>
      <c r="GD279" s="115"/>
      <c r="GE279" s="115"/>
      <c r="GF279" s="115"/>
      <c r="GG279" s="115"/>
      <c r="GH279" s="115"/>
      <c r="GI279" s="115"/>
      <c r="GJ279" s="115"/>
      <c r="GK279" s="115"/>
      <c r="GL279" s="115"/>
      <c r="GM279" s="115"/>
      <c r="GN279" s="115"/>
      <c r="GO279" s="115"/>
      <c r="GP279" s="115"/>
      <c r="GQ279" s="115"/>
      <c r="GR279" s="115"/>
      <c r="GS279" s="115"/>
      <c r="GT279" s="115"/>
      <c r="GU279" s="115"/>
      <c r="GV279" s="115"/>
      <c r="GW279" s="115"/>
      <c r="GX279" s="115"/>
      <c r="GY279" s="115"/>
      <c r="GZ279" s="115"/>
      <c r="HA279" s="115"/>
      <c r="HB279" s="115"/>
      <c r="HC279" s="115"/>
      <c r="HD279" s="115"/>
      <c r="HE279" s="115"/>
      <c r="HF279" s="115"/>
      <c r="HG279" s="115"/>
      <c r="HH279" s="115"/>
      <c r="HI279" s="115"/>
      <c r="HJ279" s="115"/>
      <c r="HK279" s="115"/>
      <c r="HL279" s="115"/>
      <c r="HM279" s="115"/>
      <c r="HN279" s="115"/>
      <c r="HO279" s="115"/>
      <c r="HP279" s="115"/>
      <c r="HQ279" s="115"/>
      <c r="HR279" s="115"/>
      <c r="HS279" s="115"/>
      <c r="HT279" s="115"/>
      <c r="HU279" s="115"/>
      <c r="HV279" s="115"/>
      <c r="HW279" s="115"/>
      <c r="HX279" s="115"/>
      <c r="HY279" s="115"/>
      <c r="HZ279" s="115"/>
      <c r="IA279" s="115"/>
      <c r="IB279" s="115"/>
      <c r="IC279" s="115"/>
      <c r="ID279" s="115"/>
      <c r="IE279" s="115"/>
      <c r="IF279" s="115"/>
      <c r="IG279" s="115"/>
      <c r="IH279" s="115"/>
      <c r="II279" s="115"/>
      <c r="IJ279" s="115"/>
      <c r="IK279" s="115"/>
      <c r="IL279" s="115"/>
      <c r="IM279" s="115"/>
      <c r="IN279" s="115"/>
      <c r="IO279" s="115"/>
      <c r="IP279" s="115"/>
      <c r="IQ279" s="115"/>
      <c r="IR279" s="115"/>
      <c r="IS279" s="115"/>
      <c r="IT279" s="115"/>
      <c r="IU279" s="115"/>
      <c r="IV279" s="115"/>
      <c r="IW279" s="115"/>
      <c r="IX279" s="115"/>
      <c r="IY279" s="115"/>
      <c r="IZ279" s="115"/>
    </row>
    <row r="280" spans="1:260" s="20" customFormat="1" x14ac:dyDescent="0.2">
      <c r="A280" s="124"/>
      <c r="B280" s="103"/>
      <c r="C280" s="103"/>
      <c r="D280" s="103"/>
      <c r="E280" s="103"/>
      <c r="F280" s="84"/>
      <c r="G280" s="85"/>
      <c r="H280" s="125"/>
      <c r="I280" s="125" t="str">
        <f>LEFT($H280,2)</f>
        <v/>
      </c>
      <c r="J280" s="125" t="str">
        <f>RIGHT($H280,2)</f>
        <v/>
      </c>
      <c r="K280" s="212"/>
      <c r="L280" s="125"/>
      <c r="M280" s="125"/>
      <c r="N280" s="125"/>
      <c r="O280" s="87"/>
      <c r="P280" s="87"/>
      <c r="Q280" s="87"/>
      <c r="R280" s="126"/>
      <c r="S280" s="125"/>
      <c r="T280" s="125"/>
      <c r="U280" s="125"/>
      <c r="V280" s="125"/>
      <c r="W280" s="125"/>
      <c r="X280" s="125"/>
      <c r="Y280" s="128"/>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c r="DW280" s="115"/>
      <c r="DX280" s="115"/>
      <c r="DY280" s="115"/>
      <c r="DZ280" s="115"/>
      <c r="EA280" s="115"/>
      <c r="EB280" s="115"/>
      <c r="EC280" s="115"/>
      <c r="ED280" s="115"/>
      <c r="EE280" s="115"/>
      <c r="EF280" s="115"/>
      <c r="EG280" s="115"/>
      <c r="EH280" s="115"/>
      <c r="EI280" s="115"/>
      <c r="EJ280" s="115"/>
      <c r="EK280" s="115"/>
      <c r="EL280" s="115"/>
      <c r="EM280" s="115"/>
      <c r="EN280" s="115"/>
      <c r="EO280" s="115"/>
      <c r="EP280" s="115"/>
      <c r="EQ280" s="115"/>
      <c r="ER280" s="115"/>
      <c r="ES280" s="115"/>
      <c r="ET280" s="115"/>
      <c r="EU280" s="115"/>
      <c r="EV280" s="115"/>
      <c r="EW280" s="115"/>
      <c r="EX280" s="115"/>
      <c r="EY280" s="115"/>
      <c r="EZ280" s="115"/>
      <c r="FA280" s="115"/>
      <c r="FB280" s="115"/>
      <c r="FC280" s="115"/>
      <c r="FD280" s="115"/>
      <c r="FE280" s="115"/>
      <c r="FF280" s="115"/>
      <c r="FG280" s="115"/>
      <c r="FH280" s="115"/>
      <c r="FI280" s="115"/>
      <c r="FJ280" s="115"/>
      <c r="FK280" s="115"/>
      <c r="FL280" s="115"/>
      <c r="FM280" s="115"/>
      <c r="FN280" s="115"/>
      <c r="FO280" s="115"/>
      <c r="FP280" s="115"/>
      <c r="FQ280" s="115"/>
      <c r="FR280" s="115"/>
      <c r="FS280" s="115"/>
      <c r="FT280" s="115"/>
      <c r="FU280" s="115"/>
      <c r="FV280" s="115"/>
      <c r="FW280" s="115"/>
      <c r="FX280" s="115"/>
      <c r="FY280" s="115"/>
      <c r="FZ280" s="115"/>
      <c r="GA280" s="115"/>
      <c r="GB280" s="115"/>
      <c r="GC280" s="115"/>
      <c r="GD280" s="115"/>
      <c r="GE280" s="115"/>
      <c r="GF280" s="115"/>
      <c r="GG280" s="115"/>
      <c r="GH280" s="115"/>
      <c r="GI280" s="115"/>
      <c r="GJ280" s="115"/>
      <c r="GK280" s="115"/>
      <c r="GL280" s="115"/>
      <c r="GM280" s="115"/>
      <c r="GN280" s="115"/>
      <c r="GO280" s="115"/>
      <c r="GP280" s="115"/>
      <c r="GQ280" s="115"/>
      <c r="GR280" s="115"/>
      <c r="GS280" s="115"/>
      <c r="GT280" s="115"/>
      <c r="GU280" s="115"/>
      <c r="GV280" s="115"/>
      <c r="GW280" s="115"/>
      <c r="GX280" s="115"/>
      <c r="GY280" s="115"/>
      <c r="GZ280" s="115"/>
      <c r="HA280" s="115"/>
      <c r="HB280" s="115"/>
      <c r="HC280" s="115"/>
      <c r="HD280" s="115"/>
      <c r="HE280" s="115"/>
      <c r="HF280" s="115"/>
      <c r="HG280" s="115"/>
      <c r="HH280" s="115"/>
      <c r="HI280" s="115"/>
      <c r="HJ280" s="115"/>
      <c r="HK280" s="115"/>
      <c r="HL280" s="115"/>
      <c r="HM280" s="115"/>
      <c r="HN280" s="115"/>
      <c r="HO280" s="115"/>
      <c r="HP280" s="115"/>
      <c r="HQ280" s="115"/>
      <c r="HR280" s="115"/>
      <c r="HS280" s="115"/>
      <c r="HT280" s="115"/>
      <c r="HU280" s="115"/>
      <c r="HV280" s="115"/>
      <c r="HW280" s="115"/>
      <c r="HX280" s="115"/>
      <c r="HY280" s="115"/>
      <c r="HZ280" s="115"/>
      <c r="IA280" s="115"/>
      <c r="IB280" s="115"/>
      <c r="IC280" s="115"/>
      <c r="ID280" s="115"/>
      <c r="IE280" s="115"/>
      <c r="IF280" s="115"/>
      <c r="IG280" s="115"/>
      <c r="IH280" s="115"/>
      <c r="II280" s="115"/>
      <c r="IJ280" s="115"/>
      <c r="IK280" s="115"/>
      <c r="IL280" s="115"/>
      <c r="IM280" s="115"/>
      <c r="IN280" s="115"/>
      <c r="IO280" s="115"/>
      <c r="IP280" s="115"/>
      <c r="IQ280" s="115"/>
      <c r="IR280" s="115"/>
      <c r="IS280" s="115"/>
      <c r="IT280" s="115"/>
      <c r="IU280" s="115"/>
      <c r="IV280" s="115"/>
      <c r="IW280" s="115"/>
      <c r="IX280" s="115"/>
      <c r="IY280" s="115"/>
      <c r="IZ280" s="115"/>
    </row>
    <row r="281" spans="1:260" s="20" customFormat="1" x14ac:dyDescent="0.2">
      <c r="A281" s="124"/>
      <c r="B281" s="106"/>
      <c r="C281" s="106"/>
      <c r="D281" s="106"/>
      <c r="E281" s="103"/>
      <c r="F281" s="84"/>
      <c r="G281" s="85"/>
      <c r="H281" s="125"/>
      <c r="I281" s="125" t="str">
        <f>LEFT($H281,2)</f>
        <v/>
      </c>
      <c r="J281" s="125" t="str">
        <f>RIGHT($H281,2)</f>
        <v/>
      </c>
      <c r="K281" s="212"/>
      <c r="L281" s="125"/>
      <c r="M281" s="125"/>
      <c r="N281" s="125"/>
      <c r="O281" s="87"/>
      <c r="P281" s="87"/>
      <c r="Q281" s="126"/>
      <c r="R281" s="130"/>
      <c r="S281" s="131"/>
      <c r="T281" s="125"/>
      <c r="U281" s="125"/>
      <c r="V281" s="125"/>
      <c r="W281" s="125"/>
      <c r="X281" s="125"/>
    </row>
    <row r="282" spans="1:260" s="20" customFormat="1" x14ac:dyDescent="0.2">
      <c r="A282" s="124"/>
      <c r="B282" s="103"/>
      <c r="C282" s="103"/>
      <c r="D282" s="103"/>
      <c r="E282" s="103"/>
      <c r="F282" s="84"/>
      <c r="G282" s="85"/>
      <c r="H282" s="125"/>
      <c r="I282" s="125" t="str">
        <f>LEFT($H282,2)</f>
        <v/>
      </c>
      <c r="J282" s="125" t="str">
        <f>RIGHT($H282,2)</f>
        <v/>
      </c>
      <c r="K282" s="212"/>
      <c r="L282" s="125"/>
      <c r="M282" s="125"/>
      <c r="N282" s="125"/>
      <c r="O282" s="87"/>
      <c r="P282" s="87"/>
      <c r="Q282" s="87"/>
      <c r="R282" s="126"/>
      <c r="S282" s="125"/>
      <c r="T282" s="125"/>
      <c r="U282" s="125"/>
      <c r="V282" s="125"/>
      <c r="W282" s="125"/>
      <c r="X282" s="125"/>
    </row>
    <row r="283" spans="1:260" x14ac:dyDescent="0.2">
      <c r="A283" s="124"/>
      <c r="B283" s="103"/>
      <c r="C283" s="103"/>
      <c r="D283" s="103"/>
      <c r="E283" s="103"/>
      <c r="F283" s="84"/>
      <c r="G283" s="85"/>
      <c r="H283" s="125"/>
      <c r="I283" s="125" t="str">
        <f>LEFT($H283,2)</f>
        <v/>
      </c>
      <c r="J283" s="125" t="str">
        <f>RIGHT($H283,2)</f>
        <v/>
      </c>
      <c r="K283" s="212"/>
      <c r="L283" s="125"/>
      <c r="M283" s="125"/>
      <c r="N283" s="125"/>
      <c r="O283" s="87"/>
      <c r="P283" s="87"/>
      <c r="Q283" s="87"/>
      <c r="R283" s="126"/>
      <c r="S283" s="125"/>
      <c r="T283" s="125"/>
      <c r="U283" s="125"/>
      <c r="V283" s="125"/>
      <c r="W283" s="125"/>
      <c r="X283" s="125"/>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20"/>
      <c r="DY283" s="20"/>
      <c r="DZ283" s="20"/>
      <c r="EA283" s="20"/>
      <c r="EB283" s="20"/>
      <c r="EC283" s="20"/>
      <c r="ED283" s="20"/>
      <c r="EE283" s="20"/>
      <c r="EF283" s="20"/>
      <c r="EG283" s="20"/>
      <c r="EH283" s="20"/>
      <c r="EI283" s="20"/>
      <c r="EJ283" s="20"/>
      <c r="EK283" s="20"/>
      <c r="EL283" s="20"/>
      <c r="EM283" s="20"/>
      <c r="EN283" s="20"/>
      <c r="EO283" s="20"/>
      <c r="EP283" s="20"/>
      <c r="EQ283" s="20"/>
      <c r="ER283" s="20"/>
      <c r="ES283" s="20"/>
      <c r="ET283" s="20"/>
      <c r="EU283" s="20"/>
      <c r="EV283" s="20"/>
      <c r="EW283" s="20"/>
      <c r="EX283" s="20"/>
      <c r="EY283" s="20"/>
      <c r="EZ283" s="20"/>
      <c r="FA283" s="20"/>
      <c r="FB283" s="20"/>
      <c r="FC283" s="20"/>
      <c r="FD283" s="20"/>
      <c r="FE283" s="20"/>
      <c r="FF283" s="20"/>
      <c r="FG283" s="20"/>
      <c r="FH283" s="20"/>
      <c r="FI283" s="20"/>
      <c r="FJ283" s="20"/>
      <c r="FK283" s="20"/>
      <c r="FL283" s="20"/>
      <c r="FM283" s="20"/>
      <c r="FN283" s="20"/>
      <c r="FO283" s="20"/>
      <c r="FP283" s="20"/>
      <c r="FQ283" s="20"/>
      <c r="FR283" s="20"/>
      <c r="FS283" s="20"/>
      <c r="FT283" s="20"/>
      <c r="FU283" s="20"/>
      <c r="FV283" s="20"/>
      <c r="FW283" s="20"/>
      <c r="FX283" s="20"/>
      <c r="FY283" s="20"/>
      <c r="FZ283" s="20"/>
      <c r="GA283" s="20"/>
      <c r="GB283" s="20"/>
      <c r="GC283" s="20"/>
      <c r="GD283" s="20"/>
      <c r="GE283" s="20"/>
      <c r="GF283" s="20"/>
      <c r="GG283" s="20"/>
      <c r="GH283" s="20"/>
      <c r="GI283" s="20"/>
      <c r="GJ283" s="20"/>
      <c r="GK283" s="20"/>
      <c r="GL283" s="20"/>
      <c r="GM283" s="20"/>
      <c r="GN283" s="20"/>
      <c r="GO283" s="20"/>
      <c r="GP283" s="20"/>
      <c r="GQ283" s="20"/>
      <c r="GR283" s="20"/>
      <c r="GS283" s="20"/>
      <c r="GT283" s="20"/>
      <c r="GU283" s="20"/>
      <c r="GV283" s="20"/>
      <c r="GW283" s="20"/>
      <c r="GX283" s="20"/>
      <c r="GY283" s="20"/>
      <c r="GZ283" s="20"/>
      <c r="HA283" s="20"/>
      <c r="HB283" s="20"/>
      <c r="HC283" s="20"/>
      <c r="HD283" s="20"/>
      <c r="HE283" s="20"/>
      <c r="HF283" s="20"/>
      <c r="HG283" s="20"/>
      <c r="HH283" s="20"/>
      <c r="HI283" s="20"/>
      <c r="HJ283" s="20"/>
      <c r="HK283" s="20"/>
      <c r="HL283" s="20"/>
      <c r="HM283" s="20"/>
      <c r="HN283" s="20"/>
      <c r="HO283" s="20"/>
      <c r="HP283" s="20"/>
      <c r="HQ283" s="20"/>
      <c r="HR283" s="20"/>
      <c r="HS283" s="20"/>
      <c r="HT283" s="20"/>
      <c r="HU283" s="20"/>
      <c r="HV283" s="20"/>
      <c r="HW283" s="20"/>
      <c r="HX283" s="20"/>
      <c r="HY283" s="20"/>
      <c r="HZ283" s="20"/>
      <c r="IA283" s="20"/>
      <c r="IB283" s="20"/>
      <c r="IC283" s="20"/>
      <c r="ID283" s="20"/>
      <c r="IE283" s="20"/>
      <c r="IF283" s="20"/>
      <c r="IG283" s="20"/>
      <c r="IH283" s="20"/>
      <c r="II283" s="20"/>
      <c r="IJ283" s="20"/>
      <c r="IK283" s="20"/>
      <c r="IL283" s="20"/>
      <c r="IM283" s="20"/>
      <c r="IN283" s="20"/>
      <c r="IO283" s="20"/>
      <c r="IP283" s="20"/>
      <c r="IQ283" s="20"/>
      <c r="IR283" s="20"/>
      <c r="IS283" s="20"/>
      <c r="IT283" s="20"/>
      <c r="IU283" s="20"/>
      <c r="IV283" s="20"/>
      <c r="IW283" s="20"/>
      <c r="IX283" s="20"/>
      <c r="IY283" s="20"/>
      <c r="IZ283" s="20"/>
    </row>
    <row r="284" spans="1:260" x14ac:dyDescent="0.2">
      <c r="A284" s="124"/>
      <c r="B284" s="103"/>
      <c r="C284" s="103"/>
      <c r="D284" s="103"/>
      <c r="E284" s="103"/>
      <c r="F284" s="84"/>
      <c r="G284" s="85"/>
      <c r="H284" s="125"/>
      <c r="I284" s="125" t="str">
        <f>LEFT($H284,2)</f>
        <v/>
      </c>
      <c r="J284" s="125" t="str">
        <f>RIGHT($H284,2)</f>
        <v/>
      </c>
      <c r="K284" s="212"/>
      <c r="L284" s="125"/>
      <c r="M284" s="125"/>
      <c r="N284" s="125"/>
      <c r="O284" s="87"/>
      <c r="P284" s="87"/>
      <c r="Q284" s="87"/>
      <c r="R284" s="126"/>
      <c r="S284" s="125"/>
      <c r="T284" s="125"/>
      <c r="U284" s="125"/>
      <c r="V284" s="125"/>
      <c r="W284" s="125"/>
      <c r="X284" s="125"/>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20"/>
      <c r="BV284" s="20"/>
      <c r="BW284" s="20"/>
      <c r="BX284" s="20"/>
      <c r="BY284" s="20"/>
      <c r="BZ284" s="20"/>
      <c r="CA284" s="20"/>
      <c r="CB284" s="20"/>
      <c r="CC284" s="20"/>
      <c r="CD284" s="20"/>
      <c r="CE284" s="20"/>
      <c r="CF284" s="20"/>
      <c r="CG284" s="20"/>
      <c r="CH284" s="20"/>
      <c r="CI284" s="20"/>
      <c r="CJ284" s="20"/>
      <c r="CK284" s="20"/>
      <c r="CL284" s="20"/>
      <c r="CM284" s="20"/>
      <c r="CN284" s="20"/>
      <c r="CO284" s="20"/>
      <c r="CP284" s="20"/>
      <c r="CQ284" s="20"/>
      <c r="CR284" s="20"/>
      <c r="CS284" s="20"/>
      <c r="CT284" s="20"/>
      <c r="CU284" s="20"/>
      <c r="CV284" s="20"/>
      <c r="CW284" s="20"/>
      <c r="CX284" s="20"/>
      <c r="CY284" s="20"/>
      <c r="CZ284" s="20"/>
      <c r="DA284" s="20"/>
      <c r="DB284" s="20"/>
      <c r="DC284" s="20"/>
      <c r="DD284" s="20"/>
      <c r="DE284" s="20"/>
      <c r="DF284" s="20"/>
      <c r="DG284" s="20"/>
      <c r="DH284" s="20"/>
      <c r="DI284" s="20"/>
      <c r="DJ284" s="20"/>
      <c r="DK284" s="20"/>
      <c r="DL284" s="20"/>
      <c r="DM284" s="20"/>
      <c r="DN284" s="20"/>
      <c r="DO284" s="20"/>
      <c r="DP284" s="20"/>
      <c r="DQ284" s="20"/>
      <c r="DR284" s="20"/>
      <c r="DS284" s="20"/>
      <c r="DT284" s="20"/>
      <c r="DU284" s="20"/>
      <c r="DV284" s="20"/>
      <c r="DW284" s="20"/>
      <c r="DX284" s="20"/>
      <c r="DY284" s="20"/>
      <c r="DZ284" s="20"/>
      <c r="EA284" s="20"/>
      <c r="EB284" s="20"/>
      <c r="EC284" s="20"/>
      <c r="ED284" s="20"/>
      <c r="EE284" s="20"/>
      <c r="EF284" s="20"/>
      <c r="EG284" s="20"/>
      <c r="EH284" s="20"/>
      <c r="EI284" s="20"/>
      <c r="EJ284" s="20"/>
      <c r="EK284" s="20"/>
      <c r="EL284" s="20"/>
      <c r="EM284" s="20"/>
      <c r="EN284" s="20"/>
      <c r="EO284" s="20"/>
      <c r="EP284" s="20"/>
      <c r="EQ284" s="20"/>
      <c r="ER284" s="20"/>
      <c r="ES284" s="20"/>
      <c r="ET284" s="20"/>
      <c r="EU284" s="20"/>
      <c r="EV284" s="20"/>
      <c r="EW284" s="20"/>
      <c r="EX284" s="20"/>
      <c r="EY284" s="20"/>
      <c r="EZ284" s="20"/>
      <c r="FA284" s="20"/>
      <c r="FB284" s="20"/>
      <c r="FC284" s="20"/>
      <c r="FD284" s="20"/>
      <c r="FE284" s="20"/>
      <c r="FF284" s="20"/>
      <c r="FG284" s="20"/>
      <c r="FH284" s="20"/>
      <c r="FI284" s="20"/>
      <c r="FJ284" s="20"/>
      <c r="FK284" s="20"/>
      <c r="FL284" s="20"/>
      <c r="FM284" s="20"/>
      <c r="FN284" s="20"/>
      <c r="FO284" s="20"/>
      <c r="FP284" s="20"/>
      <c r="FQ284" s="20"/>
      <c r="FR284" s="20"/>
      <c r="FS284" s="20"/>
      <c r="FT284" s="20"/>
      <c r="FU284" s="20"/>
      <c r="FV284" s="20"/>
      <c r="FW284" s="20"/>
      <c r="FX284" s="20"/>
      <c r="FY284" s="20"/>
      <c r="FZ284" s="20"/>
      <c r="GA284" s="20"/>
      <c r="GB284" s="20"/>
      <c r="GC284" s="20"/>
      <c r="GD284" s="20"/>
      <c r="GE284" s="20"/>
      <c r="GF284" s="20"/>
      <c r="GG284" s="20"/>
      <c r="GH284" s="20"/>
      <c r="GI284" s="20"/>
      <c r="GJ284" s="20"/>
      <c r="GK284" s="20"/>
      <c r="GL284" s="20"/>
      <c r="GM284" s="20"/>
      <c r="GN284" s="20"/>
      <c r="GO284" s="20"/>
      <c r="GP284" s="20"/>
      <c r="GQ284" s="20"/>
      <c r="GR284" s="20"/>
      <c r="GS284" s="20"/>
      <c r="GT284" s="20"/>
      <c r="GU284" s="20"/>
      <c r="GV284" s="20"/>
      <c r="GW284" s="20"/>
      <c r="GX284" s="20"/>
      <c r="GY284" s="20"/>
      <c r="GZ284" s="20"/>
      <c r="HA284" s="20"/>
      <c r="HB284" s="20"/>
      <c r="HC284" s="20"/>
      <c r="HD284" s="20"/>
      <c r="HE284" s="20"/>
      <c r="HF284" s="20"/>
      <c r="HG284" s="20"/>
      <c r="HH284" s="20"/>
      <c r="HI284" s="20"/>
      <c r="HJ284" s="20"/>
      <c r="HK284" s="20"/>
      <c r="HL284" s="20"/>
      <c r="HM284" s="20"/>
      <c r="HN284" s="20"/>
      <c r="HO284" s="20"/>
      <c r="HP284" s="20"/>
      <c r="HQ284" s="20"/>
      <c r="HR284" s="20"/>
      <c r="HS284" s="20"/>
      <c r="HT284" s="20"/>
      <c r="HU284" s="20"/>
      <c r="HV284" s="20"/>
      <c r="HW284" s="20"/>
      <c r="HX284" s="20"/>
      <c r="HY284" s="20"/>
      <c r="HZ284" s="20"/>
      <c r="IA284" s="20"/>
      <c r="IB284" s="20"/>
      <c r="IC284" s="20"/>
      <c r="ID284" s="20"/>
      <c r="IE284" s="20"/>
      <c r="IF284" s="20"/>
      <c r="IG284" s="20"/>
      <c r="IH284" s="20"/>
      <c r="II284" s="20"/>
      <c r="IJ284" s="20"/>
      <c r="IK284" s="20"/>
      <c r="IL284" s="20"/>
      <c r="IM284" s="20"/>
      <c r="IN284" s="20"/>
      <c r="IO284" s="20"/>
      <c r="IP284" s="20"/>
      <c r="IQ284" s="20"/>
      <c r="IR284" s="20"/>
      <c r="IS284" s="20"/>
      <c r="IT284" s="20"/>
      <c r="IU284" s="20"/>
      <c r="IV284" s="20"/>
      <c r="IW284" s="20"/>
      <c r="IX284" s="20"/>
      <c r="IY284" s="20"/>
      <c r="IZ284" s="20"/>
    </row>
    <row r="285" spans="1:260" x14ac:dyDescent="0.2">
      <c r="A285" s="124"/>
      <c r="B285" s="103"/>
      <c r="C285" s="103"/>
      <c r="D285" s="103"/>
      <c r="E285" s="103"/>
      <c r="F285" s="84"/>
      <c r="G285" s="85"/>
      <c r="H285" s="125"/>
      <c r="I285" s="125" t="str">
        <f>LEFT($H285,2)</f>
        <v/>
      </c>
      <c r="J285" s="125" t="str">
        <f>RIGHT($H285,2)</f>
        <v/>
      </c>
      <c r="K285" s="212"/>
      <c r="L285" s="125"/>
      <c r="M285" s="125"/>
      <c r="N285" s="125"/>
      <c r="O285" s="87"/>
      <c r="P285" s="87"/>
      <c r="Q285" s="87"/>
      <c r="R285" s="126"/>
      <c r="S285" s="125"/>
      <c r="T285" s="125"/>
      <c r="U285" s="125"/>
      <c r="V285" s="125"/>
      <c r="W285" s="125"/>
      <c r="X285" s="125"/>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20"/>
      <c r="BV285" s="20"/>
      <c r="BW285" s="20"/>
      <c r="BX285" s="20"/>
      <c r="BY285" s="20"/>
      <c r="BZ285" s="20"/>
      <c r="CA285" s="20"/>
      <c r="CB285" s="20"/>
      <c r="CC285" s="20"/>
      <c r="CD285" s="20"/>
      <c r="CE285" s="20"/>
      <c r="CF285" s="20"/>
      <c r="CG285" s="20"/>
      <c r="CH285" s="20"/>
      <c r="CI285" s="20"/>
      <c r="CJ285" s="20"/>
      <c r="CK285" s="20"/>
      <c r="CL285" s="20"/>
      <c r="CM285" s="20"/>
      <c r="CN285" s="20"/>
      <c r="CO285" s="20"/>
      <c r="CP285" s="20"/>
      <c r="CQ285" s="20"/>
      <c r="CR285" s="20"/>
      <c r="CS285" s="20"/>
      <c r="CT285" s="20"/>
      <c r="CU285" s="20"/>
      <c r="CV285" s="20"/>
      <c r="CW285" s="20"/>
      <c r="CX285" s="20"/>
      <c r="CY285" s="20"/>
      <c r="CZ285" s="20"/>
      <c r="DA285" s="20"/>
      <c r="DB285" s="20"/>
      <c r="DC285" s="20"/>
      <c r="DD285" s="20"/>
      <c r="DE285" s="20"/>
      <c r="DF285" s="20"/>
      <c r="DG285" s="20"/>
      <c r="DH285" s="20"/>
      <c r="DI285" s="20"/>
      <c r="DJ285" s="20"/>
      <c r="DK285" s="20"/>
      <c r="DL285" s="20"/>
      <c r="DM285" s="20"/>
      <c r="DN285" s="20"/>
      <c r="DO285" s="20"/>
      <c r="DP285" s="20"/>
      <c r="DQ285" s="20"/>
      <c r="DR285" s="20"/>
      <c r="DS285" s="20"/>
      <c r="DT285" s="20"/>
      <c r="DU285" s="20"/>
      <c r="DV285" s="20"/>
      <c r="DW285" s="20"/>
      <c r="DX285" s="20"/>
      <c r="DY285" s="20"/>
      <c r="DZ285" s="20"/>
      <c r="EA285" s="20"/>
      <c r="EB285" s="20"/>
      <c r="EC285" s="20"/>
      <c r="ED285" s="20"/>
      <c r="EE285" s="20"/>
      <c r="EF285" s="20"/>
      <c r="EG285" s="20"/>
      <c r="EH285" s="20"/>
      <c r="EI285" s="20"/>
      <c r="EJ285" s="20"/>
      <c r="EK285" s="20"/>
      <c r="EL285" s="20"/>
      <c r="EM285" s="20"/>
      <c r="EN285" s="20"/>
      <c r="EO285" s="20"/>
      <c r="EP285" s="20"/>
      <c r="EQ285" s="20"/>
      <c r="ER285" s="20"/>
      <c r="ES285" s="20"/>
      <c r="ET285" s="20"/>
      <c r="EU285" s="20"/>
      <c r="EV285" s="20"/>
      <c r="EW285" s="20"/>
      <c r="EX285" s="20"/>
      <c r="EY285" s="20"/>
      <c r="EZ285" s="20"/>
      <c r="FA285" s="20"/>
      <c r="FB285" s="20"/>
      <c r="FC285" s="20"/>
      <c r="FD285" s="20"/>
      <c r="FE285" s="20"/>
      <c r="FF285" s="20"/>
      <c r="FG285" s="20"/>
      <c r="FH285" s="20"/>
      <c r="FI285" s="20"/>
      <c r="FJ285" s="20"/>
      <c r="FK285" s="20"/>
      <c r="FL285" s="20"/>
      <c r="FM285" s="20"/>
      <c r="FN285" s="20"/>
      <c r="FO285" s="20"/>
      <c r="FP285" s="20"/>
      <c r="FQ285" s="20"/>
      <c r="FR285" s="20"/>
      <c r="FS285" s="20"/>
      <c r="FT285" s="20"/>
      <c r="FU285" s="20"/>
      <c r="FV285" s="20"/>
      <c r="FW285" s="20"/>
      <c r="FX285" s="20"/>
      <c r="FY285" s="20"/>
      <c r="FZ285" s="20"/>
      <c r="GA285" s="20"/>
      <c r="GB285" s="20"/>
      <c r="GC285" s="20"/>
      <c r="GD285" s="20"/>
      <c r="GE285" s="20"/>
      <c r="GF285" s="20"/>
      <c r="GG285" s="20"/>
      <c r="GH285" s="20"/>
      <c r="GI285" s="20"/>
      <c r="GJ285" s="20"/>
      <c r="GK285" s="20"/>
      <c r="GL285" s="20"/>
      <c r="GM285" s="20"/>
      <c r="GN285" s="20"/>
      <c r="GO285" s="20"/>
      <c r="GP285" s="20"/>
      <c r="GQ285" s="20"/>
      <c r="GR285" s="20"/>
      <c r="GS285" s="20"/>
      <c r="GT285" s="20"/>
      <c r="GU285" s="20"/>
      <c r="GV285" s="20"/>
      <c r="GW285" s="20"/>
      <c r="GX285" s="20"/>
      <c r="GY285" s="20"/>
      <c r="GZ285" s="20"/>
      <c r="HA285" s="20"/>
      <c r="HB285" s="20"/>
      <c r="HC285" s="20"/>
      <c r="HD285" s="20"/>
      <c r="HE285" s="20"/>
      <c r="HF285" s="20"/>
      <c r="HG285" s="20"/>
      <c r="HH285" s="20"/>
      <c r="HI285" s="20"/>
      <c r="HJ285" s="20"/>
      <c r="HK285" s="20"/>
      <c r="HL285" s="20"/>
      <c r="HM285" s="20"/>
      <c r="HN285" s="20"/>
      <c r="HO285" s="20"/>
      <c r="HP285" s="20"/>
      <c r="HQ285" s="20"/>
      <c r="HR285" s="20"/>
      <c r="HS285" s="20"/>
      <c r="HT285" s="20"/>
      <c r="HU285" s="20"/>
      <c r="HV285" s="20"/>
      <c r="HW285" s="20"/>
      <c r="HX285" s="20"/>
      <c r="HY285" s="20"/>
      <c r="HZ285" s="20"/>
      <c r="IA285" s="20"/>
      <c r="IB285" s="20"/>
      <c r="IC285" s="20"/>
      <c r="ID285" s="20"/>
      <c r="IE285" s="20"/>
      <c r="IF285" s="20"/>
      <c r="IG285" s="20"/>
      <c r="IH285" s="20"/>
      <c r="II285" s="20"/>
      <c r="IJ285" s="20"/>
      <c r="IK285" s="20"/>
      <c r="IL285" s="20"/>
      <c r="IM285" s="20"/>
      <c r="IN285" s="20"/>
      <c r="IO285" s="20"/>
      <c r="IP285" s="20"/>
      <c r="IQ285" s="20"/>
      <c r="IR285" s="20"/>
      <c r="IS285" s="20"/>
      <c r="IT285" s="20"/>
      <c r="IU285" s="20"/>
      <c r="IV285" s="20"/>
      <c r="IW285" s="20"/>
      <c r="IX285" s="20"/>
      <c r="IY285" s="20"/>
      <c r="IZ285" s="20"/>
    </row>
    <row r="286" spans="1:260" x14ac:dyDescent="0.2">
      <c r="A286" s="124"/>
      <c r="B286" s="103"/>
      <c r="C286" s="103"/>
      <c r="D286" s="103"/>
      <c r="E286" s="103"/>
      <c r="F286" s="84"/>
      <c r="G286" s="126"/>
      <c r="H286" s="125"/>
      <c r="I286" s="125" t="str">
        <f>LEFT($H286,2)</f>
        <v/>
      </c>
      <c r="J286" s="125" t="str">
        <f>RIGHT($H286,2)</f>
        <v/>
      </c>
      <c r="K286" s="212"/>
      <c r="L286" s="125"/>
      <c r="M286" s="125"/>
      <c r="N286" s="125"/>
      <c r="O286" s="87"/>
      <c r="P286" s="87"/>
      <c r="Q286" s="87"/>
      <c r="R286" s="126"/>
      <c r="S286" s="125"/>
      <c r="T286" s="125"/>
      <c r="U286" s="125"/>
      <c r="V286" s="125"/>
      <c r="W286" s="125"/>
      <c r="X286" s="125"/>
    </row>
    <row r="287" spans="1:260" s="20" customFormat="1" x14ac:dyDescent="0.2">
      <c r="A287" s="124"/>
      <c r="B287" s="103"/>
      <c r="C287" s="103"/>
      <c r="D287" s="103"/>
      <c r="E287" s="103"/>
      <c r="F287" s="84"/>
      <c r="G287" s="85"/>
      <c r="H287" s="125"/>
      <c r="I287" s="125" t="str">
        <f>LEFT($H287,2)</f>
        <v/>
      </c>
      <c r="J287" s="125" t="str">
        <f>RIGHT($H287,2)</f>
        <v/>
      </c>
      <c r="K287" s="212"/>
      <c r="L287" s="125"/>
      <c r="M287" s="125"/>
      <c r="N287" s="125"/>
      <c r="O287" s="87"/>
      <c r="P287" s="87"/>
      <c r="Q287" s="87"/>
      <c r="R287" s="126"/>
      <c r="S287" s="125"/>
      <c r="T287" s="125"/>
      <c r="U287" s="125"/>
      <c r="V287" s="125"/>
      <c r="W287" s="125"/>
      <c r="X287" s="125"/>
    </row>
    <row r="288" spans="1:260" x14ac:dyDescent="0.2">
      <c r="A288" s="124"/>
      <c r="B288" s="104"/>
      <c r="C288" s="104"/>
      <c r="D288" s="104"/>
      <c r="E288" s="146"/>
      <c r="F288" s="86"/>
      <c r="G288" s="147"/>
      <c r="H288" s="125"/>
      <c r="I288" s="125" t="str">
        <f>LEFT($H288,2)</f>
        <v/>
      </c>
      <c r="J288" s="125" t="str">
        <f>RIGHT($H288,2)</f>
        <v/>
      </c>
      <c r="K288" s="212"/>
      <c r="L288" s="125"/>
      <c r="M288" s="125"/>
      <c r="N288" s="125"/>
      <c r="O288" s="148"/>
      <c r="P288" s="148"/>
      <c r="Q288" s="148"/>
      <c r="R288" s="87"/>
      <c r="S288" s="149"/>
      <c r="T288" s="150"/>
      <c r="U288" s="151"/>
      <c r="V288" s="125"/>
      <c r="W288" s="125"/>
      <c r="X288" s="125"/>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20"/>
      <c r="BV288" s="20"/>
      <c r="BW288" s="20"/>
      <c r="BX288" s="20"/>
      <c r="BY288" s="20"/>
      <c r="BZ288" s="20"/>
      <c r="CA288" s="20"/>
      <c r="CB288" s="20"/>
      <c r="CC288" s="20"/>
      <c r="CD288" s="20"/>
      <c r="CE288" s="20"/>
      <c r="CF288" s="20"/>
      <c r="CG288" s="20"/>
      <c r="CH288" s="20"/>
      <c r="CI288" s="20"/>
      <c r="CJ288" s="20"/>
      <c r="CK288" s="20"/>
      <c r="CL288" s="20"/>
      <c r="CM288" s="20"/>
      <c r="CN288" s="20"/>
      <c r="CO288" s="20"/>
      <c r="CP288" s="20"/>
      <c r="CQ288" s="20"/>
      <c r="CR288" s="20"/>
      <c r="CS288" s="20"/>
      <c r="CT288" s="20"/>
      <c r="CU288" s="20"/>
      <c r="CV288" s="20"/>
      <c r="CW288" s="20"/>
      <c r="CX288" s="20"/>
      <c r="CY288" s="20"/>
      <c r="CZ288" s="20"/>
      <c r="DA288" s="20"/>
      <c r="DB288" s="20"/>
      <c r="DC288" s="20"/>
      <c r="DD288" s="20"/>
      <c r="DE288" s="20"/>
      <c r="DF288" s="20"/>
      <c r="DG288" s="20"/>
      <c r="DH288" s="20"/>
      <c r="DI288" s="20"/>
      <c r="DJ288" s="20"/>
      <c r="DK288" s="20"/>
      <c r="DL288" s="20"/>
      <c r="DM288" s="20"/>
      <c r="DN288" s="20"/>
      <c r="DO288" s="20"/>
      <c r="DP288" s="20"/>
      <c r="DQ288" s="20"/>
      <c r="DR288" s="20"/>
      <c r="DS288" s="20"/>
      <c r="DT288" s="20"/>
      <c r="DU288" s="20"/>
      <c r="DV288" s="20"/>
      <c r="DW288" s="20"/>
      <c r="DX288" s="20"/>
      <c r="DY288" s="20"/>
      <c r="DZ288" s="20"/>
      <c r="EA288" s="20"/>
      <c r="EB288" s="20"/>
      <c r="EC288" s="20"/>
      <c r="ED288" s="20"/>
      <c r="EE288" s="20"/>
      <c r="EF288" s="20"/>
      <c r="EG288" s="20"/>
      <c r="EH288" s="20"/>
      <c r="EI288" s="20"/>
      <c r="EJ288" s="20"/>
      <c r="EK288" s="20"/>
      <c r="EL288" s="20"/>
      <c r="EM288" s="20"/>
      <c r="EN288" s="20"/>
      <c r="EO288" s="20"/>
      <c r="EP288" s="20"/>
      <c r="EQ288" s="20"/>
      <c r="ER288" s="20"/>
      <c r="ES288" s="20"/>
      <c r="ET288" s="20"/>
      <c r="EU288" s="20"/>
      <c r="EV288" s="20"/>
      <c r="EW288" s="20"/>
      <c r="EX288" s="20"/>
      <c r="EY288" s="20"/>
      <c r="EZ288" s="20"/>
      <c r="FA288" s="20"/>
      <c r="FB288" s="20"/>
      <c r="FC288" s="20"/>
      <c r="FD288" s="20"/>
      <c r="FE288" s="20"/>
      <c r="FF288" s="20"/>
      <c r="FG288" s="20"/>
      <c r="FH288" s="20"/>
      <c r="FI288" s="20"/>
      <c r="FJ288" s="20"/>
      <c r="FK288" s="20"/>
      <c r="FL288" s="20"/>
      <c r="FM288" s="20"/>
      <c r="FN288" s="20"/>
      <c r="FO288" s="20"/>
      <c r="FP288" s="20"/>
      <c r="FQ288" s="20"/>
      <c r="FR288" s="20"/>
      <c r="FS288" s="20"/>
      <c r="FT288" s="20"/>
      <c r="FU288" s="20"/>
      <c r="FV288" s="20"/>
      <c r="FW288" s="20"/>
      <c r="FX288" s="20"/>
      <c r="FY288" s="20"/>
      <c r="FZ288" s="20"/>
      <c r="GA288" s="20"/>
      <c r="GB288" s="20"/>
      <c r="GC288" s="20"/>
      <c r="GD288" s="20"/>
      <c r="GE288" s="20"/>
      <c r="GF288" s="20"/>
      <c r="GG288" s="20"/>
      <c r="GH288" s="20"/>
      <c r="GI288" s="20"/>
      <c r="GJ288" s="20"/>
      <c r="GK288" s="20"/>
      <c r="GL288" s="20"/>
      <c r="GM288" s="20"/>
      <c r="GN288" s="20"/>
      <c r="GO288" s="20"/>
      <c r="GP288" s="20"/>
      <c r="GQ288" s="20"/>
      <c r="GR288" s="20"/>
      <c r="GS288" s="20"/>
      <c r="GT288" s="20"/>
      <c r="GU288" s="20"/>
      <c r="GV288" s="20"/>
      <c r="GW288" s="20"/>
      <c r="GX288" s="20"/>
      <c r="GY288" s="20"/>
      <c r="GZ288" s="20"/>
      <c r="HA288" s="20"/>
      <c r="HB288" s="20"/>
      <c r="HC288" s="20"/>
      <c r="HD288" s="20"/>
      <c r="HE288" s="20"/>
      <c r="HF288" s="20"/>
      <c r="HG288" s="20"/>
      <c r="HH288" s="20"/>
      <c r="HI288" s="20"/>
      <c r="HJ288" s="20"/>
      <c r="HK288" s="20"/>
      <c r="HL288" s="20"/>
      <c r="HM288" s="20"/>
      <c r="HN288" s="20"/>
      <c r="HO288" s="20"/>
      <c r="HP288" s="20"/>
      <c r="HQ288" s="20"/>
      <c r="HR288" s="20"/>
      <c r="HS288" s="20"/>
      <c r="HT288" s="20"/>
      <c r="HU288" s="20"/>
      <c r="HV288" s="20"/>
      <c r="HW288" s="20"/>
      <c r="HX288" s="20"/>
      <c r="HY288" s="20"/>
      <c r="HZ288" s="20"/>
      <c r="IA288" s="20"/>
      <c r="IB288" s="20"/>
      <c r="IC288" s="20"/>
      <c r="ID288" s="20"/>
      <c r="IE288" s="20"/>
      <c r="IF288" s="20"/>
      <c r="IG288" s="20"/>
      <c r="IH288" s="20"/>
      <c r="II288" s="20"/>
      <c r="IJ288" s="20"/>
      <c r="IK288" s="20"/>
      <c r="IL288" s="20"/>
      <c r="IM288" s="20"/>
      <c r="IN288" s="20"/>
      <c r="IO288" s="20"/>
      <c r="IP288" s="20"/>
      <c r="IQ288" s="20"/>
      <c r="IR288" s="20"/>
      <c r="IS288" s="20"/>
      <c r="IT288" s="20"/>
      <c r="IU288" s="20"/>
      <c r="IV288" s="20"/>
      <c r="IW288" s="20"/>
      <c r="IX288" s="20"/>
      <c r="IY288" s="20"/>
      <c r="IZ288" s="20"/>
    </row>
    <row r="289" spans="1:260" s="20" customFormat="1" x14ac:dyDescent="0.2">
      <c r="A289" s="124"/>
      <c r="B289" s="103"/>
      <c r="C289" s="103"/>
      <c r="D289" s="103"/>
      <c r="E289" s="103"/>
      <c r="F289" s="84"/>
      <c r="G289" s="85"/>
      <c r="H289" s="125"/>
      <c r="I289" s="125" t="str">
        <f>LEFT($H289,2)</f>
        <v/>
      </c>
      <c r="J289" s="125" t="str">
        <f>RIGHT($H289,2)</f>
        <v/>
      </c>
      <c r="K289" s="212"/>
      <c r="L289" s="125"/>
      <c r="M289" s="125"/>
      <c r="N289" s="125"/>
      <c r="O289" s="87"/>
      <c r="P289" s="87"/>
      <c r="Q289" s="87"/>
      <c r="R289" s="126"/>
      <c r="S289" s="125"/>
      <c r="T289" s="125"/>
      <c r="U289" s="125"/>
      <c r="V289" s="125"/>
      <c r="W289" s="125"/>
      <c r="X289" s="125"/>
    </row>
    <row r="290" spans="1:260" x14ac:dyDescent="0.2">
      <c r="A290" s="124"/>
      <c r="B290" s="104"/>
      <c r="C290" s="104"/>
      <c r="D290" s="104"/>
      <c r="E290" s="146"/>
      <c r="F290" s="86"/>
      <c r="G290" s="147"/>
      <c r="H290" s="125"/>
      <c r="I290" s="125" t="str">
        <f>LEFT($H290,2)</f>
        <v/>
      </c>
      <c r="J290" s="125" t="str">
        <f>RIGHT($H290,2)</f>
        <v/>
      </c>
      <c r="K290" s="212"/>
      <c r="L290" s="125"/>
      <c r="M290" s="125"/>
      <c r="N290" s="125"/>
      <c r="O290" s="148"/>
      <c r="P290" s="148"/>
      <c r="Q290" s="148"/>
      <c r="R290" s="87"/>
      <c r="S290" s="149"/>
      <c r="T290" s="150"/>
      <c r="U290" s="151"/>
      <c r="V290" s="125"/>
      <c r="W290" s="125"/>
      <c r="X290" s="125"/>
    </row>
    <row r="291" spans="1:260" s="20" customFormat="1" x14ac:dyDescent="0.2">
      <c r="A291" s="124"/>
      <c r="B291" s="103"/>
      <c r="C291" s="103"/>
      <c r="D291" s="103"/>
      <c r="E291" s="103"/>
      <c r="F291" s="84"/>
      <c r="G291" s="85"/>
      <c r="H291" s="125"/>
      <c r="I291" s="125" t="str">
        <f>LEFT($H291,2)</f>
        <v/>
      </c>
      <c r="J291" s="125" t="str">
        <f>RIGHT($H291,2)</f>
        <v/>
      </c>
      <c r="K291" s="212"/>
      <c r="L291" s="125"/>
      <c r="M291" s="125"/>
      <c r="N291" s="125"/>
      <c r="O291" s="87"/>
      <c r="P291" s="87"/>
      <c r="Q291" s="87"/>
      <c r="R291" s="126"/>
      <c r="S291" s="125"/>
      <c r="T291" s="125"/>
      <c r="U291" s="125"/>
      <c r="V291" s="125"/>
      <c r="W291" s="125"/>
      <c r="X291" s="125"/>
    </row>
    <row r="292" spans="1:260" s="20" customFormat="1" x14ac:dyDescent="0.2">
      <c r="A292" s="124"/>
      <c r="B292" s="104"/>
      <c r="C292" s="104"/>
      <c r="D292" s="104"/>
      <c r="E292" s="146"/>
      <c r="F292" s="86"/>
      <c r="G292" s="147"/>
      <c r="H292" s="125"/>
      <c r="I292" s="125" t="str">
        <f>LEFT($H292,2)</f>
        <v/>
      </c>
      <c r="J292" s="125" t="str">
        <f>RIGHT($H292,2)</f>
        <v/>
      </c>
      <c r="K292" s="212"/>
      <c r="L292" s="125"/>
      <c r="M292" s="125"/>
      <c r="N292" s="125"/>
      <c r="O292" s="148"/>
      <c r="P292" s="148"/>
      <c r="Q292" s="148"/>
      <c r="R292" s="87"/>
      <c r="S292" s="149"/>
      <c r="T292" s="150"/>
      <c r="U292" s="151"/>
      <c r="V292" s="125"/>
      <c r="W292" s="125"/>
      <c r="X292" s="125"/>
    </row>
    <row r="293" spans="1:260" x14ac:dyDescent="0.2">
      <c r="A293" s="124"/>
      <c r="B293" s="103"/>
      <c r="C293" s="103"/>
      <c r="D293" s="103"/>
      <c r="E293" s="103"/>
      <c r="F293" s="84"/>
      <c r="G293" s="85"/>
      <c r="H293" s="125"/>
      <c r="I293" s="125" t="str">
        <f>LEFT($H293,2)</f>
        <v/>
      </c>
      <c r="J293" s="125" t="str">
        <f>RIGHT($H293,2)</f>
        <v/>
      </c>
      <c r="K293" s="212"/>
      <c r="L293" s="125"/>
      <c r="M293" s="125"/>
      <c r="N293" s="125"/>
      <c r="O293" s="87"/>
      <c r="P293" s="87"/>
      <c r="Q293" s="87"/>
      <c r="R293" s="126"/>
      <c r="S293" s="125"/>
      <c r="T293" s="125"/>
      <c r="U293" s="125"/>
      <c r="V293" s="125"/>
      <c r="W293" s="125"/>
      <c r="X293" s="125"/>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20"/>
      <c r="BV293" s="20"/>
      <c r="BW293" s="20"/>
      <c r="BX293" s="20"/>
      <c r="BY293" s="20"/>
      <c r="BZ293" s="20"/>
      <c r="CA293" s="20"/>
      <c r="CB293" s="20"/>
      <c r="CC293" s="20"/>
      <c r="CD293" s="20"/>
      <c r="CE293" s="20"/>
      <c r="CF293" s="20"/>
      <c r="CG293" s="20"/>
      <c r="CH293" s="20"/>
      <c r="CI293" s="20"/>
      <c r="CJ293" s="20"/>
      <c r="CK293" s="20"/>
      <c r="CL293" s="20"/>
      <c r="CM293" s="20"/>
      <c r="CN293" s="20"/>
      <c r="CO293" s="20"/>
      <c r="CP293" s="20"/>
      <c r="CQ293" s="20"/>
      <c r="CR293" s="20"/>
      <c r="CS293" s="20"/>
      <c r="CT293" s="20"/>
      <c r="CU293" s="20"/>
      <c r="CV293" s="20"/>
      <c r="CW293" s="20"/>
      <c r="CX293" s="20"/>
      <c r="CY293" s="20"/>
      <c r="CZ293" s="20"/>
      <c r="DA293" s="20"/>
      <c r="DB293" s="20"/>
      <c r="DC293" s="20"/>
      <c r="DD293" s="20"/>
      <c r="DE293" s="20"/>
      <c r="DF293" s="20"/>
      <c r="DG293" s="20"/>
      <c r="DH293" s="20"/>
      <c r="DI293" s="20"/>
      <c r="DJ293" s="20"/>
      <c r="DK293" s="20"/>
      <c r="DL293" s="20"/>
      <c r="DM293" s="20"/>
      <c r="DN293" s="20"/>
      <c r="DO293" s="20"/>
      <c r="DP293" s="20"/>
      <c r="DQ293" s="20"/>
      <c r="DR293" s="20"/>
      <c r="DS293" s="20"/>
      <c r="DT293" s="20"/>
      <c r="DU293" s="20"/>
      <c r="DV293" s="20"/>
      <c r="DW293" s="20"/>
      <c r="DX293" s="20"/>
      <c r="DY293" s="20"/>
      <c r="DZ293" s="20"/>
      <c r="EA293" s="20"/>
      <c r="EB293" s="20"/>
      <c r="EC293" s="20"/>
      <c r="ED293" s="20"/>
      <c r="EE293" s="20"/>
      <c r="EF293" s="20"/>
      <c r="EG293" s="20"/>
      <c r="EH293" s="20"/>
      <c r="EI293" s="20"/>
      <c r="EJ293" s="20"/>
      <c r="EK293" s="20"/>
      <c r="EL293" s="20"/>
      <c r="EM293" s="20"/>
      <c r="EN293" s="20"/>
      <c r="EO293" s="20"/>
      <c r="EP293" s="20"/>
      <c r="EQ293" s="20"/>
      <c r="ER293" s="20"/>
      <c r="ES293" s="20"/>
      <c r="ET293" s="20"/>
      <c r="EU293" s="20"/>
      <c r="EV293" s="20"/>
      <c r="EW293" s="20"/>
      <c r="EX293" s="20"/>
      <c r="EY293" s="20"/>
      <c r="EZ293" s="20"/>
      <c r="FA293" s="20"/>
      <c r="FB293" s="20"/>
      <c r="FC293" s="20"/>
      <c r="FD293" s="20"/>
      <c r="FE293" s="20"/>
      <c r="FF293" s="20"/>
      <c r="FG293" s="20"/>
      <c r="FH293" s="20"/>
      <c r="FI293" s="20"/>
      <c r="FJ293" s="20"/>
      <c r="FK293" s="20"/>
      <c r="FL293" s="20"/>
      <c r="FM293" s="20"/>
      <c r="FN293" s="20"/>
      <c r="FO293" s="20"/>
      <c r="FP293" s="20"/>
      <c r="FQ293" s="20"/>
      <c r="FR293" s="20"/>
      <c r="FS293" s="20"/>
      <c r="FT293" s="20"/>
      <c r="FU293" s="20"/>
      <c r="FV293" s="20"/>
      <c r="FW293" s="20"/>
      <c r="FX293" s="20"/>
      <c r="FY293" s="20"/>
      <c r="FZ293" s="20"/>
      <c r="GA293" s="20"/>
      <c r="GB293" s="20"/>
      <c r="GC293" s="20"/>
      <c r="GD293" s="20"/>
      <c r="GE293" s="20"/>
      <c r="GF293" s="20"/>
      <c r="GG293" s="20"/>
      <c r="GH293" s="20"/>
      <c r="GI293" s="20"/>
      <c r="GJ293" s="20"/>
      <c r="GK293" s="20"/>
      <c r="GL293" s="20"/>
      <c r="GM293" s="20"/>
      <c r="GN293" s="20"/>
      <c r="GO293" s="20"/>
      <c r="GP293" s="20"/>
      <c r="GQ293" s="20"/>
      <c r="GR293" s="20"/>
      <c r="GS293" s="20"/>
      <c r="GT293" s="20"/>
      <c r="GU293" s="20"/>
      <c r="GV293" s="20"/>
      <c r="GW293" s="20"/>
      <c r="GX293" s="20"/>
      <c r="GY293" s="20"/>
      <c r="GZ293" s="20"/>
      <c r="HA293" s="20"/>
      <c r="HB293" s="20"/>
      <c r="HC293" s="20"/>
      <c r="HD293" s="20"/>
      <c r="HE293" s="20"/>
      <c r="HF293" s="20"/>
      <c r="HG293" s="20"/>
      <c r="HH293" s="20"/>
      <c r="HI293" s="20"/>
      <c r="HJ293" s="20"/>
      <c r="HK293" s="20"/>
      <c r="HL293" s="20"/>
      <c r="HM293" s="20"/>
      <c r="HN293" s="20"/>
      <c r="HO293" s="20"/>
      <c r="HP293" s="20"/>
      <c r="HQ293" s="20"/>
      <c r="HR293" s="20"/>
      <c r="HS293" s="20"/>
      <c r="HT293" s="20"/>
      <c r="HU293" s="20"/>
      <c r="HV293" s="20"/>
      <c r="HW293" s="20"/>
      <c r="HX293" s="20"/>
      <c r="HY293" s="20"/>
      <c r="HZ293" s="20"/>
      <c r="IA293" s="20"/>
      <c r="IB293" s="20"/>
      <c r="IC293" s="20"/>
      <c r="ID293" s="20"/>
      <c r="IE293" s="20"/>
      <c r="IF293" s="20"/>
      <c r="IG293" s="20"/>
      <c r="IH293" s="20"/>
      <c r="II293" s="20"/>
      <c r="IJ293" s="20"/>
      <c r="IK293" s="20"/>
      <c r="IL293" s="20"/>
      <c r="IM293" s="20"/>
      <c r="IN293" s="20"/>
      <c r="IO293" s="20"/>
      <c r="IP293" s="20"/>
      <c r="IQ293" s="20"/>
      <c r="IR293" s="20"/>
      <c r="IS293" s="20"/>
      <c r="IT293" s="20"/>
      <c r="IU293" s="20"/>
      <c r="IV293" s="20"/>
      <c r="IW293" s="20"/>
      <c r="IX293" s="20"/>
      <c r="IY293" s="20"/>
      <c r="IZ293" s="20"/>
    </row>
    <row r="294" spans="1:260" x14ac:dyDescent="0.2">
      <c r="A294" s="124"/>
      <c r="B294" s="103"/>
      <c r="C294" s="103"/>
      <c r="D294" s="103"/>
      <c r="E294" s="103"/>
      <c r="F294" s="84"/>
      <c r="G294" s="85"/>
      <c r="H294" s="125"/>
      <c r="I294" s="125" t="str">
        <f>LEFT($H294,2)</f>
        <v/>
      </c>
      <c r="J294" s="125" t="str">
        <f>RIGHT($H294,2)</f>
        <v/>
      </c>
      <c r="K294" s="212"/>
      <c r="L294" s="125"/>
      <c r="M294" s="125"/>
      <c r="N294" s="125"/>
      <c r="O294" s="87"/>
      <c r="P294" s="87"/>
      <c r="Q294" s="87"/>
      <c r="R294" s="126"/>
      <c r="S294" s="125"/>
      <c r="T294" s="125"/>
      <c r="U294" s="125"/>
      <c r="V294" s="125"/>
      <c r="W294" s="125"/>
      <c r="X294" s="125"/>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c r="IU294" s="20"/>
      <c r="IV294" s="20"/>
      <c r="IW294" s="20"/>
      <c r="IX294" s="20"/>
      <c r="IY294" s="20"/>
      <c r="IZ294" s="20"/>
    </row>
    <row r="295" spans="1:260" s="20" customFormat="1" x14ac:dyDescent="0.2">
      <c r="A295" s="124"/>
      <c r="B295" s="103"/>
      <c r="C295" s="103"/>
      <c r="D295" s="103"/>
      <c r="E295" s="103"/>
      <c r="F295" s="84"/>
      <c r="G295" s="85"/>
      <c r="H295" s="125"/>
      <c r="I295" s="125" t="str">
        <f>LEFT($H295,2)</f>
        <v/>
      </c>
      <c r="J295" s="125" t="str">
        <f>RIGHT($H295,2)</f>
        <v/>
      </c>
      <c r="K295" s="212"/>
      <c r="L295" s="125"/>
      <c r="M295" s="125"/>
      <c r="N295" s="125"/>
      <c r="O295" s="87"/>
      <c r="P295" s="87"/>
      <c r="Q295" s="87"/>
      <c r="R295" s="126"/>
      <c r="S295" s="125"/>
      <c r="T295" s="125"/>
      <c r="U295" s="125"/>
      <c r="V295" s="125"/>
      <c r="W295" s="125"/>
      <c r="X295" s="125"/>
      <c r="Y295" s="128"/>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c r="DW295" s="115"/>
      <c r="DX295" s="115"/>
      <c r="DY295" s="115"/>
      <c r="DZ295" s="115"/>
      <c r="EA295" s="115"/>
      <c r="EB295" s="115"/>
      <c r="EC295" s="115"/>
      <c r="ED295" s="115"/>
      <c r="EE295" s="115"/>
      <c r="EF295" s="115"/>
      <c r="EG295" s="115"/>
      <c r="EH295" s="115"/>
      <c r="EI295" s="115"/>
      <c r="EJ295" s="115"/>
      <c r="EK295" s="115"/>
      <c r="EL295" s="115"/>
      <c r="EM295" s="115"/>
      <c r="EN295" s="115"/>
      <c r="EO295" s="115"/>
      <c r="EP295" s="115"/>
      <c r="EQ295" s="115"/>
      <c r="ER295" s="115"/>
      <c r="ES295" s="115"/>
      <c r="ET295" s="115"/>
      <c r="EU295" s="115"/>
      <c r="EV295" s="115"/>
      <c r="EW295" s="115"/>
      <c r="EX295" s="115"/>
      <c r="EY295" s="115"/>
      <c r="EZ295" s="115"/>
      <c r="FA295" s="115"/>
      <c r="FB295" s="115"/>
      <c r="FC295" s="115"/>
      <c r="FD295" s="115"/>
      <c r="FE295" s="115"/>
      <c r="FF295" s="115"/>
      <c r="FG295" s="115"/>
      <c r="FH295" s="115"/>
      <c r="FI295" s="115"/>
      <c r="FJ295" s="115"/>
      <c r="FK295" s="115"/>
      <c r="FL295" s="115"/>
      <c r="FM295" s="115"/>
      <c r="FN295" s="115"/>
      <c r="FO295" s="115"/>
      <c r="FP295" s="115"/>
      <c r="FQ295" s="115"/>
      <c r="FR295" s="115"/>
      <c r="FS295" s="115"/>
      <c r="FT295" s="115"/>
      <c r="FU295" s="115"/>
      <c r="FV295" s="115"/>
      <c r="FW295" s="115"/>
      <c r="FX295" s="115"/>
      <c r="FY295" s="115"/>
      <c r="FZ295" s="115"/>
      <c r="GA295" s="115"/>
      <c r="GB295" s="115"/>
      <c r="GC295" s="115"/>
      <c r="GD295" s="115"/>
      <c r="GE295" s="115"/>
      <c r="GF295" s="115"/>
      <c r="GG295" s="115"/>
      <c r="GH295" s="115"/>
      <c r="GI295" s="115"/>
      <c r="GJ295" s="115"/>
      <c r="GK295" s="115"/>
      <c r="GL295" s="115"/>
      <c r="GM295" s="115"/>
      <c r="GN295" s="115"/>
      <c r="GO295" s="115"/>
      <c r="GP295" s="115"/>
      <c r="GQ295" s="115"/>
      <c r="GR295" s="115"/>
      <c r="GS295" s="115"/>
      <c r="GT295" s="115"/>
      <c r="GU295" s="115"/>
      <c r="GV295" s="115"/>
      <c r="GW295" s="115"/>
      <c r="GX295" s="115"/>
      <c r="GY295" s="115"/>
      <c r="GZ295" s="115"/>
      <c r="HA295" s="115"/>
      <c r="HB295" s="115"/>
      <c r="HC295" s="115"/>
      <c r="HD295" s="115"/>
      <c r="HE295" s="115"/>
      <c r="HF295" s="115"/>
      <c r="HG295" s="115"/>
      <c r="HH295" s="115"/>
      <c r="HI295" s="115"/>
      <c r="HJ295" s="115"/>
      <c r="HK295" s="115"/>
      <c r="HL295" s="115"/>
      <c r="HM295" s="115"/>
      <c r="HN295" s="115"/>
      <c r="HO295" s="115"/>
      <c r="HP295" s="115"/>
      <c r="HQ295" s="115"/>
      <c r="HR295" s="115"/>
      <c r="HS295" s="115"/>
      <c r="HT295" s="115"/>
      <c r="HU295" s="115"/>
      <c r="HV295" s="115"/>
      <c r="HW295" s="115"/>
      <c r="HX295" s="115"/>
      <c r="HY295" s="115"/>
      <c r="HZ295" s="115"/>
      <c r="IA295" s="115"/>
      <c r="IB295" s="115"/>
      <c r="IC295" s="115"/>
      <c r="ID295" s="115"/>
      <c r="IE295" s="115"/>
      <c r="IF295" s="115"/>
      <c r="IG295" s="115"/>
      <c r="IH295" s="115"/>
      <c r="II295" s="115"/>
      <c r="IJ295" s="115"/>
      <c r="IK295" s="115"/>
      <c r="IL295" s="115"/>
      <c r="IM295" s="115"/>
      <c r="IN295" s="115"/>
      <c r="IO295" s="115"/>
      <c r="IP295" s="115"/>
      <c r="IQ295" s="115"/>
      <c r="IR295" s="115"/>
      <c r="IS295" s="115"/>
      <c r="IT295" s="115"/>
      <c r="IU295" s="115"/>
      <c r="IV295" s="115"/>
      <c r="IW295" s="115"/>
      <c r="IX295" s="115"/>
      <c r="IY295" s="115"/>
      <c r="IZ295" s="115"/>
    </row>
    <row r="296" spans="1:260" s="20" customFormat="1" x14ac:dyDescent="0.2">
      <c r="A296" s="124"/>
      <c r="B296" s="104"/>
      <c r="C296" s="104"/>
      <c r="D296" s="104"/>
      <c r="E296" s="146"/>
      <c r="F296" s="86"/>
      <c r="G296" s="152"/>
      <c r="H296" s="125"/>
      <c r="I296" s="125" t="str">
        <f>LEFT($H296,2)</f>
        <v/>
      </c>
      <c r="J296" s="125" t="str">
        <f>RIGHT($H296,2)</f>
        <v/>
      </c>
      <c r="K296" s="212"/>
      <c r="L296" s="125"/>
      <c r="M296" s="125"/>
      <c r="N296" s="125"/>
      <c r="O296" s="148"/>
      <c r="P296" s="148"/>
      <c r="Q296" s="148"/>
      <c r="R296" s="87"/>
      <c r="S296" s="149"/>
      <c r="T296" s="150"/>
      <c r="U296" s="151"/>
      <c r="V296" s="125"/>
      <c r="W296" s="125"/>
      <c r="X296" s="125"/>
    </row>
    <row r="297" spans="1:260" x14ac:dyDescent="0.2">
      <c r="A297" s="124"/>
      <c r="B297" s="104"/>
      <c r="C297" s="104"/>
      <c r="D297" s="104"/>
      <c r="E297" s="146"/>
      <c r="F297" s="86"/>
      <c r="G297" s="152"/>
      <c r="H297" s="125"/>
      <c r="I297" s="125" t="str">
        <f>LEFT($H297,2)</f>
        <v/>
      </c>
      <c r="J297" s="125" t="str">
        <f>RIGHT($H297,2)</f>
        <v/>
      </c>
      <c r="K297" s="212"/>
      <c r="L297" s="125"/>
      <c r="M297" s="125"/>
      <c r="N297" s="125"/>
      <c r="O297" s="148"/>
      <c r="P297" s="148"/>
      <c r="Q297" s="148"/>
      <c r="R297" s="87"/>
      <c r="S297" s="149"/>
      <c r="T297" s="150"/>
      <c r="U297" s="151"/>
      <c r="V297" s="125"/>
      <c r="W297" s="125"/>
      <c r="X297" s="125"/>
    </row>
    <row r="298" spans="1:260" x14ac:dyDescent="0.2">
      <c r="A298" s="124"/>
      <c r="B298" s="103"/>
      <c r="C298" s="103"/>
      <c r="D298" s="103"/>
      <c r="E298" s="103"/>
      <c r="F298" s="84"/>
      <c r="G298" s="126"/>
      <c r="H298" s="125"/>
      <c r="I298" s="125" t="str">
        <f>LEFT($H298,2)</f>
        <v/>
      </c>
      <c r="J298" s="125" t="str">
        <f>RIGHT($H298,2)</f>
        <v/>
      </c>
      <c r="K298" s="212"/>
      <c r="L298" s="125"/>
      <c r="M298" s="125"/>
      <c r="N298" s="125"/>
      <c r="O298" s="87"/>
      <c r="P298" s="87"/>
      <c r="Q298" s="87"/>
      <c r="R298" s="126"/>
      <c r="S298" s="125"/>
      <c r="T298" s="125"/>
      <c r="U298" s="125"/>
      <c r="V298" s="125"/>
      <c r="W298" s="125"/>
      <c r="X298" s="125"/>
    </row>
    <row r="299" spans="1:260" s="20" customFormat="1" x14ac:dyDescent="0.2">
      <c r="A299" s="124"/>
      <c r="B299" s="103"/>
      <c r="C299" s="103"/>
      <c r="D299" s="103"/>
      <c r="E299" s="103"/>
      <c r="F299" s="84"/>
      <c r="G299" s="85"/>
      <c r="H299" s="125"/>
      <c r="I299" s="125" t="str">
        <f>LEFT($H299,2)</f>
        <v/>
      </c>
      <c r="J299" s="125" t="str">
        <f>RIGHT($H299,2)</f>
        <v/>
      </c>
      <c r="K299" s="212"/>
      <c r="L299" s="125"/>
      <c r="M299" s="125"/>
      <c r="N299" s="125"/>
      <c r="O299" s="87"/>
      <c r="P299" s="87"/>
      <c r="Q299" s="87"/>
      <c r="R299" s="126"/>
      <c r="S299" s="125"/>
      <c r="T299" s="125"/>
      <c r="U299" s="125"/>
      <c r="V299" s="125"/>
      <c r="W299" s="125"/>
      <c r="X299" s="125"/>
      <c r="Y299" s="128"/>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c r="DW299" s="115"/>
      <c r="DX299" s="115"/>
      <c r="DY299" s="115"/>
      <c r="DZ299" s="115"/>
      <c r="EA299" s="115"/>
      <c r="EB299" s="115"/>
      <c r="EC299" s="115"/>
      <c r="ED299" s="115"/>
      <c r="EE299" s="115"/>
      <c r="EF299" s="115"/>
      <c r="EG299" s="115"/>
      <c r="EH299" s="115"/>
      <c r="EI299" s="115"/>
      <c r="EJ299" s="115"/>
      <c r="EK299" s="115"/>
      <c r="EL299" s="115"/>
      <c r="EM299" s="115"/>
      <c r="EN299" s="115"/>
      <c r="EO299" s="115"/>
      <c r="EP299" s="115"/>
      <c r="EQ299" s="115"/>
      <c r="ER299" s="115"/>
      <c r="ES299" s="115"/>
      <c r="ET299" s="115"/>
      <c r="EU299" s="115"/>
      <c r="EV299" s="115"/>
      <c r="EW299" s="115"/>
      <c r="EX299" s="115"/>
      <c r="EY299" s="115"/>
      <c r="EZ299" s="115"/>
      <c r="FA299" s="115"/>
      <c r="FB299" s="115"/>
      <c r="FC299" s="115"/>
      <c r="FD299" s="115"/>
      <c r="FE299" s="115"/>
      <c r="FF299" s="115"/>
      <c r="FG299" s="115"/>
      <c r="FH299" s="115"/>
      <c r="FI299" s="115"/>
      <c r="FJ299" s="115"/>
      <c r="FK299" s="115"/>
      <c r="FL299" s="115"/>
      <c r="FM299" s="115"/>
      <c r="FN299" s="115"/>
      <c r="FO299" s="115"/>
      <c r="FP299" s="115"/>
      <c r="FQ299" s="115"/>
      <c r="FR299" s="115"/>
      <c r="FS299" s="115"/>
      <c r="FT299" s="115"/>
      <c r="FU299" s="115"/>
      <c r="FV299" s="115"/>
      <c r="FW299" s="115"/>
      <c r="FX299" s="115"/>
      <c r="FY299" s="115"/>
      <c r="FZ299" s="115"/>
      <c r="GA299" s="115"/>
      <c r="GB299" s="115"/>
      <c r="GC299" s="115"/>
      <c r="GD299" s="115"/>
      <c r="GE299" s="115"/>
      <c r="GF299" s="115"/>
      <c r="GG299" s="115"/>
      <c r="GH299" s="115"/>
      <c r="GI299" s="115"/>
      <c r="GJ299" s="115"/>
      <c r="GK299" s="115"/>
      <c r="GL299" s="115"/>
      <c r="GM299" s="115"/>
      <c r="GN299" s="115"/>
      <c r="GO299" s="115"/>
      <c r="GP299" s="115"/>
      <c r="GQ299" s="115"/>
      <c r="GR299" s="115"/>
      <c r="GS299" s="115"/>
      <c r="GT299" s="115"/>
      <c r="GU299" s="115"/>
      <c r="GV299" s="115"/>
      <c r="GW299" s="115"/>
      <c r="GX299" s="115"/>
      <c r="GY299" s="115"/>
      <c r="GZ299" s="115"/>
      <c r="HA299" s="115"/>
      <c r="HB299" s="115"/>
      <c r="HC299" s="115"/>
      <c r="HD299" s="115"/>
      <c r="HE299" s="115"/>
      <c r="HF299" s="115"/>
      <c r="HG299" s="115"/>
      <c r="HH299" s="115"/>
      <c r="HI299" s="115"/>
      <c r="HJ299" s="115"/>
      <c r="HK299" s="115"/>
      <c r="HL299" s="115"/>
      <c r="HM299" s="115"/>
      <c r="HN299" s="115"/>
      <c r="HO299" s="115"/>
      <c r="HP299" s="115"/>
      <c r="HQ299" s="115"/>
      <c r="HR299" s="115"/>
      <c r="HS299" s="115"/>
      <c r="HT299" s="115"/>
      <c r="HU299" s="115"/>
      <c r="HV299" s="115"/>
      <c r="HW299" s="115"/>
      <c r="HX299" s="115"/>
      <c r="HY299" s="115"/>
      <c r="HZ299" s="115"/>
      <c r="IA299" s="115"/>
      <c r="IB299" s="115"/>
      <c r="IC299" s="115"/>
      <c r="ID299" s="115"/>
      <c r="IE299" s="115"/>
      <c r="IF299" s="115"/>
      <c r="IG299" s="115"/>
      <c r="IH299" s="115"/>
      <c r="II299" s="115"/>
      <c r="IJ299" s="115"/>
      <c r="IK299" s="115"/>
      <c r="IL299" s="115"/>
      <c r="IM299" s="115"/>
      <c r="IN299" s="115"/>
      <c r="IO299" s="115"/>
      <c r="IP299" s="115"/>
      <c r="IQ299" s="115"/>
      <c r="IR299" s="115"/>
      <c r="IS299" s="115"/>
      <c r="IT299" s="115"/>
      <c r="IU299" s="115"/>
      <c r="IV299" s="115"/>
      <c r="IW299" s="115"/>
      <c r="IX299" s="115"/>
      <c r="IY299" s="115"/>
      <c r="IZ299" s="115"/>
    </row>
    <row r="300" spans="1:260" x14ac:dyDescent="0.2">
      <c r="A300" s="124"/>
      <c r="B300" s="104"/>
      <c r="C300" s="104"/>
      <c r="D300" s="104"/>
      <c r="E300" s="146"/>
      <c r="F300" s="86"/>
      <c r="G300" s="147"/>
      <c r="H300" s="125"/>
      <c r="I300" s="125" t="str">
        <f>LEFT($H300,2)</f>
        <v/>
      </c>
      <c r="J300" s="125" t="str">
        <f>RIGHT($H300,2)</f>
        <v/>
      </c>
      <c r="K300" s="212"/>
      <c r="L300" s="125"/>
      <c r="M300" s="125"/>
      <c r="N300" s="125"/>
      <c r="O300" s="148"/>
      <c r="P300" s="148"/>
      <c r="Q300" s="148"/>
      <c r="R300" s="87"/>
      <c r="S300" s="149"/>
      <c r="T300" s="150"/>
      <c r="U300" s="151"/>
      <c r="V300" s="125"/>
      <c r="W300" s="125"/>
      <c r="X300" s="125"/>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20"/>
      <c r="BT300" s="20"/>
      <c r="BU300" s="20"/>
      <c r="BV300" s="20"/>
      <c r="BW300" s="20"/>
      <c r="BX300" s="20"/>
      <c r="BY300" s="20"/>
      <c r="BZ300" s="20"/>
      <c r="CA300" s="20"/>
      <c r="CB300" s="20"/>
      <c r="CC300" s="20"/>
      <c r="CD300" s="20"/>
      <c r="CE300" s="20"/>
      <c r="CF300" s="20"/>
      <c r="CG300" s="20"/>
      <c r="CH300" s="20"/>
      <c r="CI300" s="20"/>
      <c r="CJ300" s="20"/>
      <c r="CK300" s="20"/>
      <c r="CL300" s="20"/>
      <c r="CM300" s="20"/>
      <c r="CN300" s="20"/>
      <c r="CO300" s="20"/>
      <c r="CP300" s="20"/>
      <c r="CQ300" s="20"/>
      <c r="CR300" s="20"/>
      <c r="CS300" s="20"/>
      <c r="CT300" s="20"/>
      <c r="CU300" s="20"/>
      <c r="CV300" s="20"/>
      <c r="CW300" s="20"/>
      <c r="CX300" s="20"/>
      <c r="CY300" s="20"/>
      <c r="CZ300" s="20"/>
      <c r="DA300" s="20"/>
      <c r="DB300" s="20"/>
      <c r="DC300" s="20"/>
      <c r="DD300" s="20"/>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EU300" s="20"/>
      <c r="EV300" s="20"/>
      <c r="EW300" s="20"/>
      <c r="EX300" s="20"/>
      <c r="EY300" s="20"/>
      <c r="EZ300" s="20"/>
      <c r="FA300" s="20"/>
      <c r="FB300" s="20"/>
      <c r="FC300" s="20"/>
      <c r="FD300" s="20"/>
      <c r="FE300" s="20"/>
      <c r="FF300" s="20"/>
      <c r="FG300" s="20"/>
      <c r="FH300" s="20"/>
      <c r="FI300" s="20"/>
      <c r="FJ300" s="20"/>
      <c r="FK300" s="20"/>
      <c r="FL300" s="20"/>
      <c r="FM300" s="20"/>
      <c r="FN300" s="20"/>
      <c r="FO300" s="20"/>
      <c r="FP300" s="20"/>
      <c r="FQ300" s="20"/>
      <c r="FR300" s="20"/>
      <c r="FS300" s="20"/>
      <c r="FT300" s="20"/>
      <c r="FU300" s="20"/>
      <c r="FV300" s="20"/>
      <c r="FW300" s="20"/>
      <c r="FX300" s="20"/>
      <c r="FY300" s="20"/>
      <c r="FZ300" s="20"/>
      <c r="GA300" s="20"/>
      <c r="GB300" s="20"/>
      <c r="GC300" s="20"/>
      <c r="GD300" s="20"/>
      <c r="GE300" s="20"/>
      <c r="GF300" s="20"/>
      <c r="GG300" s="20"/>
      <c r="GH300" s="20"/>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c r="HY300" s="20"/>
      <c r="HZ300" s="20"/>
      <c r="IA300" s="20"/>
      <c r="IB300" s="20"/>
      <c r="IC300" s="20"/>
      <c r="ID300" s="20"/>
      <c r="IE300" s="20"/>
      <c r="IF300" s="20"/>
      <c r="IG300" s="20"/>
      <c r="IH300" s="20"/>
      <c r="II300" s="20"/>
      <c r="IJ300" s="20"/>
      <c r="IK300" s="20"/>
      <c r="IL300" s="20"/>
      <c r="IM300" s="20"/>
      <c r="IN300" s="20"/>
      <c r="IO300" s="20"/>
      <c r="IP300" s="20"/>
      <c r="IQ300" s="20"/>
      <c r="IR300" s="20"/>
      <c r="IS300" s="20"/>
      <c r="IT300" s="20"/>
      <c r="IU300" s="20"/>
      <c r="IV300" s="20"/>
      <c r="IW300" s="20"/>
      <c r="IX300" s="20"/>
      <c r="IY300" s="20"/>
      <c r="IZ300" s="20"/>
    </row>
    <row r="301" spans="1:260" x14ac:dyDescent="0.2">
      <c r="A301" s="124"/>
      <c r="B301" s="104"/>
      <c r="C301" s="104"/>
      <c r="D301" s="104"/>
      <c r="E301" s="146"/>
      <c r="F301" s="86"/>
      <c r="G301" s="152"/>
      <c r="H301" s="125"/>
      <c r="I301" s="125" t="str">
        <f>LEFT($H301,2)</f>
        <v/>
      </c>
      <c r="J301" s="125" t="str">
        <f>RIGHT($H301,2)</f>
        <v/>
      </c>
      <c r="K301" s="212"/>
      <c r="L301" s="125"/>
      <c r="M301" s="125"/>
      <c r="N301" s="125"/>
      <c r="O301" s="148"/>
      <c r="P301" s="148"/>
      <c r="Q301" s="148"/>
      <c r="R301" s="87"/>
      <c r="S301" s="149"/>
      <c r="T301" s="150"/>
      <c r="U301" s="151"/>
      <c r="V301" s="125"/>
      <c r="W301" s="125"/>
      <c r="X301" s="125"/>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c r="BN301" s="20"/>
      <c r="BO301" s="20"/>
      <c r="BP301" s="20"/>
      <c r="BQ301" s="20"/>
      <c r="BR301" s="20"/>
      <c r="BS301" s="20"/>
      <c r="BT301" s="20"/>
      <c r="BU301" s="20"/>
      <c r="BV301" s="20"/>
      <c r="BW301" s="20"/>
      <c r="BX301" s="20"/>
      <c r="BY301" s="20"/>
      <c r="BZ301" s="20"/>
      <c r="CA301" s="20"/>
      <c r="CB301" s="20"/>
      <c r="CC301" s="20"/>
      <c r="CD301" s="20"/>
      <c r="CE301" s="20"/>
      <c r="CF301" s="20"/>
      <c r="CG301" s="20"/>
      <c r="CH301" s="20"/>
      <c r="CI301" s="20"/>
      <c r="CJ301" s="20"/>
      <c r="CK301" s="20"/>
      <c r="CL301" s="20"/>
      <c r="CM301" s="20"/>
      <c r="CN301" s="20"/>
      <c r="CO301" s="20"/>
      <c r="CP301" s="20"/>
      <c r="CQ301" s="20"/>
      <c r="CR301" s="20"/>
      <c r="CS301" s="20"/>
      <c r="CT301" s="20"/>
      <c r="CU301" s="20"/>
      <c r="CV301" s="20"/>
      <c r="CW301" s="20"/>
      <c r="CX301" s="20"/>
      <c r="CY301" s="20"/>
      <c r="CZ301" s="20"/>
      <c r="DA301" s="20"/>
      <c r="DB301" s="20"/>
      <c r="DC301" s="20"/>
      <c r="DD301" s="20"/>
      <c r="DE301" s="20"/>
      <c r="DF301" s="20"/>
      <c r="DG301" s="20"/>
      <c r="DH301" s="20"/>
      <c r="DI301" s="20"/>
      <c r="DJ301" s="20"/>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0"/>
      <c r="EL301" s="20"/>
      <c r="EM301" s="20"/>
      <c r="EN301" s="20"/>
      <c r="EO301" s="20"/>
      <c r="EP301" s="20"/>
      <c r="EQ301" s="20"/>
      <c r="ER301" s="20"/>
      <c r="ES301" s="20"/>
      <c r="ET301" s="20"/>
      <c r="EU301" s="20"/>
      <c r="EV301" s="20"/>
      <c r="EW301" s="20"/>
      <c r="EX301" s="20"/>
      <c r="EY301" s="20"/>
      <c r="EZ301" s="20"/>
      <c r="FA301" s="20"/>
      <c r="FB301" s="20"/>
      <c r="FC301" s="20"/>
      <c r="FD301" s="20"/>
      <c r="FE301" s="20"/>
      <c r="FF301" s="20"/>
      <c r="FG301" s="20"/>
      <c r="FH301" s="20"/>
      <c r="FI301" s="20"/>
      <c r="FJ301" s="20"/>
      <c r="FK301" s="20"/>
      <c r="FL301" s="20"/>
      <c r="FM301" s="20"/>
      <c r="FN301" s="20"/>
      <c r="FO301" s="20"/>
      <c r="FP301" s="20"/>
      <c r="FQ301" s="20"/>
      <c r="FR301" s="20"/>
      <c r="FS301" s="20"/>
      <c r="FT301" s="20"/>
      <c r="FU301" s="20"/>
      <c r="FV301" s="20"/>
      <c r="FW301" s="20"/>
      <c r="FX301" s="20"/>
      <c r="FY301" s="20"/>
      <c r="FZ301" s="20"/>
      <c r="GA301" s="20"/>
      <c r="GB301" s="20"/>
      <c r="GC301" s="20"/>
      <c r="GD301" s="20"/>
      <c r="GE301" s="20"/>
      <c r="GF301" s="20"/>
      <c r="GG301" s="20"/>
      <c r="GH301" s="20"/>
      <c r="GI301" s="20"/>
      <c r="GJ301" s="20"/>
      <c r="GK301" s="20"/>
      <c r="GL301" s="20"/>
      <c r="GM301" s="20"/>
      <c r="GN301" s="20"/>
      <c r="GO301" s="20"/>
      <c r="GP301" s="20"/>
      <c r="GQ301" s="20"/>
      <c r="GR301" s="20"/>
      <c r="GS301" s="20"/>
      <c r="GT301" s="20"/>
      <c r="GU301" s="20"/>
      <c r="GV301" s="20"/>
      <c r="GW301" s="20"/>
      <c r="GX301" s="20"/>
      <c r="GY301" s="20"/>
      <c r="GZ301" s="20"/>
      <c r="HA301" s="20"/>
      <c r="HB301" s="20"/>
      <c r="HC301" s="20"/>
      <c r="HD301" s="20"/>
      <c r="HE301" s="20"/>
      <c r="HF301" s="20"/>
      <c r="HG301" s="20"/>
      <c r="HH301" s="20"/>
      <c r="HI301" s="20"/>
      <c r="HJ301" s="20"/>
      <c r="HK301" s="20"/>
      <c r="HL301" s="20"/>
      <c r="HM301" s="20"/>
      <c r="HN301" s="20"/>
      <c r="HO301" s="20"/>
      <c r="HP301" s="20"/>
      <c r="HQ301" s="20"/>
      <c r="HR301" s="20"/>
      <c r="HS301" s="20"/>
      <c r="HT301" s="20"/>
      <c r="HU301" s="20"/>
      <c r="HV301" s="20"/>
      <c r="HW301" s="20"/>
      <c r="HX301" s="20"/>
      <c r="HY301" s="20"/>
      <c r="HZ301" s="20"/>
      <c r="IA301" s="20"/>
      <c r="IB301" s="20"/>
      <c r="IC301" s="20"/>
      <c r="ID301" s="20"/>
      <c r="IE301" s="20"/>
      <c r="IF301" s="20"/>
      <c r="IG301" s="20"/>
      <c r="IH301" s="20"/>
      <c r="II301" s="20"/>
      <c r="IJ301" s="20"/>
      <c r="IK301" s="20"/>
      <c r="IL301" s="20"/>
      <c r="IM301" s="20"/>
      <c r="IN301" s="20"/>
      <c r="IO301" s="20"/>
      <c r="IP301" s="20"/>
      <c r="IQ301" s="20"/>
      <c r="IR301" s="20"/>
      <c r="IS301" s="20"/>
      <c r="IT301" s="20"/>
      <c r="IU301" s="20"/>
      <c r="IV301" s="20"/>
      <c r="IW301" s="20"/>
      <c r="IX301" s="20"/>
      <c r="IY301" s="20"/>
      <c r="IZ301" s="20"/>
    </row>
    <row r="302" spans="1:260" s="20" customFormat="1" x14ac:dyDescent="0.2">
      <c r="A302" s="124"/>
      <c r="B302" s="103"/>
      <c r="C302" s="103"/>
      <c r="D302" s="103"/>
      <c r="E302" s="103"/>
      <c r="F302" s="84"/>
      <c r="G302" s="126"/>
      <c r="H302" s="125"/>
      <c r="I302" s="125" t="str">
        <f>LEFT($H302,2)</f>
        <v/>
      </c>
      <c r="J302" s="125" t="str">
        <f>RIGHT($H302,2)</f>
        <v/>
      </c>
      <c r="K302" s="212"/>
      <c r="L302" s="125"/>
      <c r="M302" s="125"/>
      <c r="N302" s="125"/>
      <c r="O302" s="87"/>
      <c r="P302" s="87"/>
      <c r="Q302" s="87"/>
      <c r="R302" s="126"/>
      <c r="S302" s="125"/>
      <c r="T302" s="125"/>
      <c r="U302" s="125"/>
      <c r="V302" s="125"/>
      <c r="W302" s="125"/>
      <c r="X302" s="125"/>
    </row>
    <row r="303" spans="1:260" s="20" customFormat="1" x14ac:dyDescent="0.2">
      <c r="A303" s="124"/>
      <c r="B303" s="104"/>
      <c r="C303" s="104"/>
      <c r="D303" s="104"/>
      <c r="E303" s="146"/>
      <c r="F303" s="86"/>
      <c r="G303" s="147"/>
      <c r="H303" s="125"/>
      <c r="I303" s="125" t="str">
        <f>LEFT($H303,2)</f>
        <v/>
      </c>
      <c r="J303" s="125" t="str">
        <f>RIGHT($H303,2)</f>
        <v/>
      </c>
      <c r="K303" s="212"/>
      <c r="L303" s="125"/>
      <c r="M303" s="125"/>
      <c r="N303" s="125"/>
      <c r="O303" s="148"/>
      <c r="P303" s="148"/>
      <c r="Q303" s="148"/>
      <c r="R303" s="87"/>
      <c r="S303" s="149"/>
      <c r="T303" s="150"/>
      <c r="U303" s="151"/>
      <c r="V303" s="125"/>
      <c r="W303" s="125"/>
      <c r="X303" s="125"/>
      <c r="Y303" s="128"/>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c r="DW303" s="115"/>
      <c r="DX303" s="115"/>
      <c r="DY303" s="115"/>
      <c r="DZ303" s="115"/>
      <c r="EA303" s="115"/>
      <c r="EB303" s="115"/>
      <c r="EC303" s="115"/>
      <c r="ED303" s="115"/>
      <c r="EE303" s="115"/>
      <c r="EF303" s="115"/>
      <c r="EG303" s="115"/>
      <c r="EH303" s="115"/>
      <c r="EI303" s="115"/>
      <c r="EJ303" s="115"/>
      <c r="EK303" s="115"/>
      <c r="EL303" s="115"/>
      <c r="EM303" s="115"/>
      <c r="EN303" s="115"/>
      <c r="EO303" s="115"/>
      <c r="EP303" s="115"/>
      <c r="EQ303" s="115"/>
      <c r="ER303" s="115"/>
      <c r="ES303" s="115"/>
      <c r="ET303" s="115"/>
      <c r="EU303" s="115"/>
      <c r="EV303" s="115"/>
      <c r="EW303" s="115"/>
      <c r="EX303" s="115"/>
      <c r="EY303" s="115"/>
      <c r="EZ303" s="115"/>
      <c r="FA303" s="115"/>
      <c r="FB303" s="115"/>
      <c r="FC303" s="115"/>
      <c r="FD303" s="115"/>
      <c r="FE303" s="115"/>
      <c r="FF303" s="115"/>
      <c r="FG303" s="115"/>
      <c r="FH303" s="115"/>
      <c r="FI303" s="115"/>
      <c r="FJ303" s="115"/>
      <c r="FK303" s="115"/>
      <c r="FL303" s="115"/>
      <c r="FM303" s="115"/>
      <c r="FN303" s="115"/>
      <c r="FO303" s="115"/>
      <c r="FP303" s="115"/>
      <c r="FQ303" s="115"/>
      <c r="FR303" s="115"/>
      <c r="FS303" s="115"/>
      <c r="FT303" s="115"/>
      <c r="FU303" s="115"/>
      <c r="FV303" s="115"/>
      <c r="FW303" s="115"/>
      <c r="FX303" s="115"/>
      <c r="FY303" s="115"/>
      <c r="FZ303" s="115"/>
      <c r="GA303" s="115"/>
      <c r="GB303" s="115"/>
      <c r="GC303" s="115"/>
      <c r="GD303" s="115"/>
      <c r="GE303" s="115"/>
      <c r="GF303" s="115"/>
      <c r="GG303" s="115"/>
      <c r="GH303" s="115"/>
      <c r="GI303" s="115"/>
      <c r="GJ303" s="115"/>
      <c r="GK303" s="115"/>
      <c r="GL303" s="115"/>
      <c r="GM303" s="115"/>
      <c r="GN303" s="115"/>
      <c r="GO303" s="115"/>
      <c r="GP303" s="115"/>
      <c r="GQ303" s="115"/>
      <c r="GR303" s="115"/>
      <c r="GS303" s="115"/>
      <c r="GT303" s="115"/>
      <c r="GU303" s="115"/>
      <c r="GV303" s="115"/>
      <c r="GW303" s="115"/>
      <c r="GX303" s="115"/>
      <c r="GY303" s="115"/>
      <c r="GZ303" s="115"/>
      <c r="HA303" s="115"/>
      <c r="HB303" s="115"/>
      <c r="HC303" s="115"/>
      <c r="HD303" s="115"/>
      <c r="HE303" s="115"/>
      <c r="HF303" s="115"/>
      <c r="HG303" s="115"/>
      <c r="HH303" s="115"/>
      <c r="HI303" s="115"/>
      <c r="HJ303" s="115"/>
      <c r="HK303" s="115"/>
      <c r="HL303" s="115"/>
      <c r="HM303" s="115"/>
      <c r="HN303" s="115"/>
      <c r="HO303" s="115"/>
      <c r="HP303" s="115"/>
      <c r="HQ303" s="115"/>
      <c r="HR303" s="115"/>
      <c r="HS303" s="115"/>
      <c r="HT303" s="115"/>
      <c r="HU303" s="115"/>
      <c r="HV303" s="115"/>
      <c r="HW303" s="115"/>
      <c r="HX303" s="115"/>
      <c r="HY303" s="115"/>
      <c r="HZ303" s="115"/>
      <c r="IA303" s="115"/>
      <c r="IB303" s="115"/>
      <c r="IC303" s="115"/>
      <c r="ID303" s="115"/>
      <c r="IE303" s="115"/>
      <c r="IF303" s="115"/>
      <c r="IG303" s="115"/>
      <c r="IH303" s="115"/>
      <c r="II303" s="115"/>
      <c r="IJ303" s="115"/>
      <c r="IK303" s="115"/>
      <c r="IL303" s="115"/>
      <c r="IM303" s="115"/>
      <c r="IN303" s="115"/>
      <c r="IO303" s="115"/>
      <c r="IP303" s="115"/>
      <c r="IQ303" s="115"/>
      <c r="IR303" s="115"/>
      <c r="IS303" s="115"/>
      <c r="IT303" s="115"/>
      <c r="IU303" s="115"/>
      <c r="IV303" s="115"/>
      <c r="IW303" s="115"/>
      <c r="IX303" s="115"/>
      <c r="IY303" s="115"/>
      <c r="IZ303" s="115"/>
    </row>
    <row r="304" spans="1:260" s="20" customFormat="1" x14ac:dyDescent="0.2">
      <c r="A304" s="124"/>
      <c r="B304" s="104"/>
      <c r="C304" s="104"/>
      <c r="D304" s="104"/>
      <c r="E304" s="146"/>
      <c r="F304" s="86"/>
      <c r="G304" s="147"/>
      <c r="H304" s="125"/>
      <c r="I304" s="125" t="str">
        <f>LEFT($H304,2)</f>
        <v/>
      </c>
      <c r="J304" s="125" t="str">
        <f>RIGHT($H304,2)</f>
        <v/>
      </c>
      <c r="K304" s="212"/>
      <c r="L304" s="125"/>
      <c r="M304" s="125"/>
      <c r="N304" s="125"/>
      <c r="O304" s="148"/>
      <c r="P304" s="148"/>
      <c r="Q304" s="148"/>
      <c r="R304" s="87"/>
      <c r="S304" s="149"/>
      <c r="T304" s="150"/>
      <c r="U304" s="151"/>
      <c r="V304" s="125"/>
      <c r="W304" s="125"/>
      <c r="X304" s="12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c r="DW304" s="115"/>
      <c r="DX304" s="115"/>
      <c r="DY304" s="115"/>
      <c r="DZ304" s="115"/>
      <c r="EA304" s="115"/>
      <c r="EB304" s="115"/>
      <c r="EC304" s="115"/>
      <c r="ED304" s="115"/>
      <c r="EE304" s="115"/>
      <c r="EF304" s="115"/>
      <c r="EG304" s="115"/>
      <c r="EH304" s="115"/>
      <c r="EI304" s="115"/>
      <c r="EJ304" s="115"/>
      <c r="EK304" s="115"/>
      <c r="EL304" s="115"/>
      <c r="EM304" s="115"/>
      <c r="EN304" s="115"/>
      <c r="EO304" s="115"/>
      <c r="EP304" s="115"/>
      <c r="EQ304" s="115"/>
      <c r="ER304" s="115"/>
      <c r="ES304" s="115"/>
      <c r="ET304" s="115"/>
      <c r="EU304" s="115"/>
      <c r="EV304" s="115"/>
      <c r="EW304" s="115"/>
      <c r="EX304" s="115"/>
      <c r="EY304" s="115"/>
      <c r="EZ304" s="115"/>
      <c r="FA304" s="115"/>
      <c r="FB304" s="115"/>
      <c r="FC304" s="115"/>
      <c r="FD304" s="115"/>
      <c r="FE304" s="115"/>
      <c r="FF304" s="115"/>
      <c r="FG304" s="115"/>
      <c r="FH304" s="115"/>
      <c r="FI304" s="115"/>
      <c r="FJ304" s="115"/>
      <c r="FK304" s="115"/>
      <c r="FL304" s="115"/>
      <c r="FM304" s="115"/>
      <c r="FN304" s="115"/>
      <c r="FO304" s="115"/>
      <c r="FP304" s="115"/>
      <c r="FQ304" s="115"/>
      <c r="FR304" s="115"/>
      <c r="FS304" s="115"/>
      <c r="FT304" s="115"/>
      <c r="FU304" s="115"/>
      <c r="FV304" s="115"/>
      <c r="FW304" s="115"/>
      <c r="FX304" s="115"/>
      <c r="FY304" s="115"/>
      <c r="FZ304" s="115"/>
      <c r="GA304" s="115"/>
      <c r="GB304" s="115"/>
      <c r="GC304" s="115"/>
      <c r="GD304" s="115"/>
      <c r="GE304" s="115"/>
      <c r="GF304" s="115"/>
      <c r="GG304" s="115"/>
      <c r="GH304" s="115"/>
      <c r="GI304" s="115"/>
      <c r="GJ304" s="115"/>
      <c r="GK304" s="115"/>
      <c r="GL304" s="115"/>
      <c r="GM304" s="115"/>
      <c r="GN304" s="115"/>
      <c r="GO304" s="115"/>
      <c r="GP304" s="115"/>
      <c r="GQ304" s="115"/>
      <c r="GR304" s="115"/>
      <c r="GS304" s="115"/>
      <c r="GT304" s="115"/>
      <c r="GU304" s="115"/>
      <c r="GV304" s="115"/>
      <c r="GW304" s="115"/>
      <c r="GX304" s="115"/>
      <c r="GY304" s="115"/>
      <c r="GZ304" s="115"/>
      <c r="HA304" s="115"/>
      <c r="HB304" s="115"/>
      <c r="HC304" s="115"/>
      <c r="HD304" s="115"/>
      <c r="HE304" s="115"/>
      <c r="HF304" s="115"/>
      <c r="HG304" s="115"/>
      <c r="HH304" s="115"/>
      <c r="HI304" s="115"/>
      <c r="HJ304" s="115"/>
      <c r="HK304" s="115"/>
      <c r="HL304" s="115"/>
      <c r="HM304" s="115"/>
      <c r="HN304" s="115"/>
      <c r="HO304" s="115"/>
      <c r="HP304" s="115"/>
      <c r="HQ304" s="115"/>
      <c r="HR304" s="115"/>
      <c r="HS304" s="115"/>
      <c r="HT304" s="115"/>
      <c r="HU304" s="115"/>
      <c r="HV304" s="115"/>
      <c r="HW304" s="115"/>
      <c r="HX304" s="115"/>
      <c r="HY304" s="115"/>
      <c r="HZ304" s="115"/>
      <c r="IA304" s="115"/>
      <c r="IB304" s="115"/>
      <c r="IC304" s="115"/>
      <c r="ID304" s="115"/>
      <c r="IE304" s="115"/>
      <c r="IF304" s="115"/>
      <c r="IG304" s="115"/>
      <c r="IH304" s="115"/>
      <c r="II304" s="115"/>
      <c r="IJ304" s="115"/>
      <c r="IK304" s="115"/>
      <c r="IL304" s="115"/>
      <c r="IM304" s="115"/>
      <c r="IN304" s="115"/>
      <c r="IO304" s="115"/>
      <c r="IP304" s="115"/>
      <c r="IQ304" s="115"/>
      <c r="IR304" s="115"/>
      <c r="IS304" s="115"/>
      <c r="IT304" s="115"/>
      <c r="IU304" s="115"/>
      <c r="IV304" s="115"/>
      <c r="IW304" s="115"/>
      <c r="IX304" s="115"/>
      <c r="IY304" s="115"/>
      <c r="IZ304" s="115"/>
    </row>
    <row r="305" spans="1:260" s="20" customFormat="1" x14ac:dyDescent="0.2">
      <c r="A305" s="124"/>
      <c r="B305" s="103"/>
      <c r="C305" s="103"/>
      <c r="D305" s="103"/>
      <c r="E305" s="103"/>
      <c r="F305" s="84"/>
      <c r="G305" s="85"/>
      <c r="H305" s="125"/>
      <c r="I305" s="125" t="str">
        <f>LEFT($H305,2)</f>
        <v/>
      </c>
      <c r="J305" s="125" t="str">
        <f>RIGHT($H305,2)</f>
        <v/>
      </c>
      <c r="K305" s="212"/>
      <c r="L305" s="125"/>
      <c r="M305" s="125"/>
      <c r="N305" s="125"/>
      <c r="O305" s="87"/>
      <c r="P305" s="87"/>
      <c r="Q305" s="87"/>
      <c r="R305" s="126"/>
      <c r="S305" s="125"/>
      <c r="T305" s="125"/>
      <c r="U305" s="125"/>
      <c r="V305" s="125"/>
      <c r="W305" s="125"/>
      <c r="X305" s="125"/>
      <c r="Y305" s="128"/>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c r="DW305" s="115"/>
      <c r="DX305" s="115"/>
      <c r="DY305" s="115"/>
      <c r="DZ305" s="115"/>
      <c r="EA305" s="115"/>
      <c r="EB305" s="115"/>
      <c r="EC305" s="115"/>
      <c r="ED305" s="115"/>
      <c r="EE305" s="115"/>
      <c r="EF305" s="115"/>
      <c r="EG305" s="115"/>
      <c r="EH305" s="115"/>
      <c r="EI305" s="115"/>
      <c r="EJ305" s="115"/>
      <c r="EK305" s="115"/>
      <c r="EL305" s="115"/>
      <c r="EM305" s="115"/>
      <c r="EN305" s="115"/>
      <c r="EO305" s="115"/>
      <c r="EP305" s="115"/>
      <c r="EQ305" s="115"/>
      <c r="ER305" s="115"/>
      <c r="ES305" s="115"/>
      <c r="ET305" s="115"/>
      <c r="EU305" s="115"/>
      <c r="EV305" s="115"/>
      <c r="EW305" s="115"/>
      <c r="EX305" s="115"/>
      <c r="EY305" s="115"/>
      <c r="EZ305" s="115"/>
      <c r="FA305" s="115"/>
      <c r="FB305" s="115"/>
      <c r="FC305" s="115"/>
      <c r="FD305" s="115"/>
      <c r="FE305" s="115"/>
      <c r="FF305" s="115"/>
      <c r="FG305" s="115"/>
      <c r="FH305" s="115"/>
      <c r="FI305" s="115"/>
      <c r="FJ305" s="115"/>
      <c r="FK305" s="115"/>
      <c r="FL305" s="115"/>
      <c r="FM305" s="115"/>
      <c r="FN305" s="115"/>
      <c r="FO305" s="115"/>
      <c r="FP305" s="115"/>
      <c r="FQ305" s="115"/>
      <c r="FR305" s="115"/>
      <c r="FS305" s="115"/>
      <c r="FT305" s="115"/>
      <c r="FU305" s="115"/>
      <c r="FV305" s="115"/>
      <c r="FW305" s="115"/>
      <c r="FX305" s="115"/>
      <c r="FY305" s="115"/>
      <c r="FZ305" s="115"/>
      <c r="GA305" s="115"/>
      <c r="GB305" s="115"/>
      <c r="GC305" s="115"/>
      <c r="GD305" s="115"/>
      <c r="GE305" s="115"/>
      <c r="GF305" s="115"/>
      <c r="GG305" s="115"/>
      <c r="GH305" s="115"/>
      <c r="GI305" s="115"/>
      <c r="GJ305" s="115"/>
      <c r="GK305" s="115"/>
      <c r="GL305" s="115"/>
      <c r="GM305" s="115"/>
      <c r="GN305" s="115"/>
      <c r="GO305" s="115"/>
      <c r="GP305" s="115"/>
      <c r="GQ305" s="115"/>
      <c r="GR305" s="115"/>
      <c r="GS305" s="115"/>
      <c r="GT305" s="115"/>
      <c r="GU305" s="115"/>
      <c r="GV305" s="115"/>
      <c r="GW305" s="115"/>
      <c r="GX305" s="115"/>
      <c r="GY305" s="115"/>
      <c r="GZ305" s="115"/>
      <c r="HA305" s="115"/>
      <c r="HB305" s="115"/>
      <c r="HC305" s="115"/>
      <c r="HD305" s="115"/>
      <c r="HE305" s="115"/>
      <c r="HF305" s="115"/>
      <c r="HG305" s="115"/>
      <c r="HH305" s="115"/>
      <c r="HI305" s="115"/>
      <c r="HJ305" s="115"/>
      <c r="HK305" s="115"/>
      <c r="HL305" s="115"/>
      <c r="HM305" s="115"/>
      <c r="HN305" s="115"/>
      <c r="HO305" s="115"/>
      <c r="HP305" s="115"/>
      <c r="HQ305" s="115"/>
      <c r="HR305" s="115"/>
      <c r="HS305" s="115"/>
      <c r="HT305" s="115"/>
      <c r="HU305" s="115"/>
      <c r="HV305" s="115"/>
      <c r="HW305" s="115"/>
      <c r="HX305" s="115"/>
      <c r="HY305" s="115"/>
      <c r="HZ305" s="115"/>
      <c r="IA305" s="115"/>
      <c r="IB305" s="115"/>
      <c r="IC305" s="115"/>
      <c r="ID305" s="115"/>
      <c r="IE305" s="115"/>
      <c r="IF305" s="115"/>
      <c r="IG305" s="115"/>
      <c r="IH305" s="115"/>
      <c r="II305" s="115"/>
      <c r="IJ305" s="115"/>
      <c r="IK305" s="115"/>
      <c r="IL305" s="115"/>
      <c r="IM305" s="115"/>
      <c r="IN305" s="115"/>
      <c r="IO305" s="115"/>
      <c r="IP305" s="115"/>
      <c r="IQ305" s="115"/>
      <c r="IR305" s="115"/>
      <c r="IS305" s="115"/>
      <c r="IT305" s="115"/>
      <c r="IU305" s="115"/>
      <c r="IV305" s="115"/>
      <c r="IW305" s="115"/>
      <c r="IX305" s="115"/>
      <c r="IY305" s="115"/>
      <c r="IZ305" s="115"/>
    </row>
    <row r="306" spans="1:260" s="20" customFormat="1" x14ac:dyDescent="0.2">
      <c r="A306" s="124"/>
      <c r="B306" s="104"/>
      <c r="C306" s="104"/>
      <c r="D306" s="104"/>
      <c r="E306" s="146"/>
      <c r="F306" s="86"/>
      <c r="G306" s="147"/>
      <c r="H306" s="125"/>
      <c r="I306" s="125" t="str">
        <f>LEFT($H306,2)</f>
        <v/>
      </c>
      <c r="J306" s="125" t="str">
        <f>RIGHT($H306,2)</f>
        <v/>
      </c>
      <c r="K306" s="212"/>
      <c r="L306" s="125"/>
      <c r="M306" s="125"/>
      <c r="N306" s="125"/>
      <c r="O306" s="148"/>
      <c r="P306" s="148"/>
      <c r="Q306" s="148"/>
      <c r="R306" s="87"/>
      <c r="S306" s="149"/>
      <c r="T306" s="150"/>
      <c r="U306" s="151"/>
      <c r="V306" s="125"/>
      <c r="W306" s="125"/>
      <c r="X306" s="125"/>
    </row>
    <row r="307" spans="1:260" s="20" customFormat="1" x14ac:dyDescent="0.2">
      <c r="A307" s="124"/>
      <c r="B307" s="104"/>
      <c r="C307" s="104"/>
      <c r="D307" s="104"/>
      <c r="E307" s="146"/>
      <c r="F307" s="86"/>
      <c r="G307" s="152"/>
      <c r="H307" s="125"/>
      <c r="I307" s="125" t="str">
        <f>LEFT($H307,2)</f>
        <v/>
      </c>
      <c r="J307" s="125" t="str">
        <f>RIGHT($H307,2)</f>
        <v/>
      </c>
      <c r="K307" s="212"/>
      <c r="L307" s="125"/>
      <c r="M307" s="125"/>
      <c r="N307" s="125"/>
      <c r="O307" s="148"/>
      <c r="P307" s="148"/>
      <c r="Q307" s="148"/>
      <c r="R307" s="87"/>
      <c r="S307" s="149"/>
      <c r="T307" s="150"/>
      <c r="U307" s="151"/>
      <c r="V307" s="125"/>
      <c r="W307" s="125"/>
      <c r="X307" s="125"/>
    </row>
    <row r="308" spans="1:260" x14ac:dyDescent="0.2">
      <c r="A308" s="124"/>
      <c r="B308" s="103"/>
      <c r="C308" s="103"/>
      <c r="D308" s="103"/>
      <c r="E308" s="103"/>
      <c r="F308" s="84"/>
      <c r="G308" s="126"/>
      <c r="H308" s="125"/>
      <c r="I308" s="125" t="str">
        <f>LEFT($H308,2)</f>
        <v/>
      </c>
      <c r="J308" s="125" t="str">
        <f>RIGHT($H308,2)</f>
        <v/>
      </c>
      <c r="K308" s="212"/>
      <c r="L308" s="125"/>
      <c r="M308" s="125"/>
      <c r="N308" s="125"/>
      <c r="O308" s="87"/>
      <c r="P308" s="87"/>
      <c r="Q308" s="87"/>
      <c r="R308" s="126"/>
      <c r="S308" s="125"/>
      <c r="T308" s="125"/>
      <c r="U308" s="125"/>
      <c r="V308" s="125"/>
      <c r="W308" s="125"/>
      <c r="X308" s="125"/>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c r="BN308" s="20"/>
      <c r="BO308" s="20"/>
      <c r="BP308" s="20"/>
      <c r="BQ308" s="20"/>
      <c r="BR308" s="20"/>
      <c r="BS308" s="20"/>
      <c r="BT308" s="20"/>
      <c r="BU308" s="20"/>
      <c r="BV308" s="20"/>
      <c r="BW308" s="20"/>
      <c r="BX308" s="20"/>
      <c r="BY308" s="20"/>
      <c r="BZ308" s="20"/>
      <c r="CA308" s="20"/>
      <c r="CB308" s="20"/>
      <c r="CC308" s="20"/>
      <c r="CD308" s="20"/>
      <c r="CE308" s="20"/>
      <c r="CF308" s="20"/>
      <c r="CG308" s="20"/>
      <c r="CH308" s="20"/>
      <c r="CI308" s="20"/>
      <c r="CJ308" s="20"/>
      <c r="CK308" s="20"/>
      <c r="CL308" s="20"/>
      <c r="CM308" s="20"/>
      <c r="CN308" s="20"/>
      <c r="CO308" s="20"/>
      <c r="CP308" s="20"/>
      <c r="CQ308" s="20"/>
      <c r="CR308" s="20"/>
      <c r="CS308" s="20"/>
      <c r="CT308" s="20"/>
      <c r="CU308" s="20"/>
      <c r="CV308" s="20"/>
      <c r="CW308" s="20"/>
      <c r="CX308" s="20"/>
      <c r="CY308" s="20"/>
      <c r="CZ308" s="20"/>
      <c r="DA308" s="20"/>
      <c r="DB308" s="20"/>
      <c r="DC308" s="20"/>
      <c r="DD308" s="20"/>
      <c r="DE308" s="20"/>
      <c r="DF308" s="20"/>
      <c r="DG308" s="20"/>
      <c r="DH308" s="20"/>
      <c r="DI308" s="20"/>
      <c r="DJ308" s="20"/>
      <c r="DK308" s="20"/>
      <c r="DL308" s="20"/>
      <c r="DM308" s="20"/>
      <c r="DN308" s="20"/>
      <c r="DO308" s="20"/>
      <c r="DP308" s="20"/>
      <c r="DQ308" s="20"/>
      <c r="DR308" s="20"/>
      <c r="DS308" s="20"/>
      <c r="DT308" s="20"/>
      <c r="DU308" s="20"/>
      <c r="DV308" s="20"/>
      <c r="DW308" s="20"/>
      <c r="DX308" s="20"/>
      <c r="DY308" s="20"/>
      <c r="DZ308" s="20"/>
      <c r="EA308" s="20"/>
      <c r="EB308" s="20"/>
      <c r="EC308" s="20"/>
      <c r="ED308" s="20"/>
      <c r="EE308" s="20"/>
      <c r="EF308" s="20"/>
      <c r="EG308" s="20"/>
      <c r="EH308" s="20"/>
      <c r="EI308" s="20"/>
      <c r="EJ308" s="20"/>
      <c r="EK308" s="20"/>
      <c r="EL308" s="20"/>
      <c r="EM308" s="20"/>
      <c r="EN308" s="20"/>
      <c r="EO308" s="20"/>
      <c r="EP308" s="20"/>
      <c r="EQ308" s="20"/>
      <c r="ER308" s="20"/>
      <c r="ES308" s="20"/>
      <c r="ET308" s="20"/>
      <c r="EU308" s="20"/>
      <c r="EV308" s="20"/>
      <c r="EW308" s="20"/>
      <c r="EX308" s="20"/>
      <c r="EY308" s="20"/>
      <c r="EZ308" s="20"/>
      <c r="FA308" s="20"/>
      <c r="FB308" s="20"/>
      <c r="FC308" s="20"/>
      <c r="FD308" s="20"/>
      <c r="FE308" s="20"/>
      <c r="FF308" s="20"/>
      <c r="FG308" s="20"/>
      <c r="FH308" s="20"/>
      <c r="FI308" s="20"/>
      <c r="FJ308" s="20"/>
      <c r="FK308" s="20"/>
      <c r="FL308" s="20"/>
      <c r="FM308" s="20"/>
      <c r="FN308" s="20"/>
      <c r="FO308" s="20"/>
      <c r="FP308" s="20"/>
      <c r="FQ308" s="20"/>
      <c r="FR308" s="20"/>
      <c r="FS308" s="20"/>
      <c r="FT308" s="20"/>
      <c r="FU308" s="20"/>
      <c r="FV308" s="20"/>
      <c r="FW308" s="20"/>
      <c r="FX308" s="20"/>
      <c r="FY308" s="20"/>
      <c r="FZ308" s="20"/>
      <c r="GA308" s="20"/>
      <c r="GB308" s="20"/>
      <c r="GC308" s="20"/>
      <c r="GD308" s="20"/>
      <c r="GE308" s="20"/>
      <c r="GF308" s="20"/>
      <c r="GG308" s="20"/>
      <c r="GH308" s="20"/>
      <c r="GI308" s="20"/>
      <c r="GJ308" s="20"/>
      <c r="GK308" s="20"/>
      <c r="GL308" s="20"/>
      <c r="GM308" s="20"/>
      <c r="GN308" s="20"/>
      <c r="GO308" s="20"/>
      <c r="GP308" s="20"/>
      <c r="GQ308" s="20"/>
      <c r="GR308" s="20"/>
      <c r="GS308" s="20"/>
      <c r="GT308" s="20"/>
      <c r="GU308" s="20"/>
      <c r="GV308" s="20"/>
      <c r="GW308" s="20"/>
      <c r="GX308" s="20"/>
      <c r="GY308" s="20"/>
      <c r="GZ308" s="20"/>
      <c r="HA308" s="20"/>
      <c r="HB308" s="20"/>
      <c r="HC308" s="20"/>
      <c r="HD308" s="20"/>
      <c r="HE308" s="20"/>
      <c r="HF308" s="20"/>
      <c r="HG308" s="20"/>
      <c r="HH308" s="20"/>
      <c r="HI308" s="20"/>
      <c r="HJ308" s="20"/>
      <c r="HK308" s="20"/>
      <c r="HL308" s="20"/>
      <c r="HM308" s="20"/>
      <c r="HN308" s="20"/>
      <c r="HO308" s="20"/>
      <c r="HP308" s="20"/>
      <c r="HQ308" s="20"/>
      <c r="HR308" s="20"/>
      <c r="HS308" s="20"/>
      <c r="HT308" s="20"/>
      <c r="HU308" s="20"/>
      <c r="HV308" s="20"/>
      <c r="HW308" s="20"/>
      <c r="HX308" s="20"/>
      <c r="HY308" s="20"/>
      <c r="HZ308" s="20"/>
      <c r="IA308" s="20"/>
      <c r="IB308" s="20"/>
      <c r="IC308" s="20"/>
      <c r="ID308" s="20"/>
      <c r="IE308" s="20"/>
      <c r="IF308" s="20"/>
      <c r="IG308" s="20"/>
      <c r="IH308" s="20"/>
      <c r="II308" s="20"/>
      <c r="IJ308" s="20"/>
      <c r="IK308" s="20"/>
      <c r="IL308" s="20"/>
      <c r="IM308" s="20"/>
      <c r="IN308" s="20"/>
      <c r="IO308" s="20"/>
      <c r="IP308" s="20"/>
      <c r="IQ308" s="20"/>
      <c r="IR308" s="20"/>
      <c r="IS308" s="20"/>
      <c r="IT308" s="20"/>
      <c r="IU308" s="20"/>
      <c r="IV308" s="20"/>
      <c r="IW308" s="20"/>
      <c r="IX308" s="20"/>
      <c r="IY308" s="20"/>
      <c r="IZ308" s="20"/>
    </row>
    <row r="309" spans="1:260" x14ac:dyDescent="0.2">
      <c r="A309" s="124"/>
      <c r="B309" s="104"/>
      <c r="C309" s="104"/>
      <c r="D309" s="104"/>
      <c r="E309" s="146"/>
      <c r="F309" s="86"/>
      <c r="G309" s="152"/>
      <c r="H309" s="125"/>
      <c r="I309" s="125" t="str">
        <f>LEFT($H309,2)</f>
        <v/>
      </c>
      <c r="J309" s="125" t="str">
        <f>RIGHT($H309,2)</f>
        <v/>
      </c>
      <c r="K309" s="212"/>
      <c r="L309" s="125"/>
      <c r="M309" s="125"/>
      <c r="N309" s="125"/>
      <c r="O309" s="148"/>
      <c r="P309" s="148"/>
      <c r="Q309" s="148"/>
      <c r="R309" s="87"/>
      <c r="S309" s="149"/>
      <c r="T309" s="150"/>
      <c r="U309" s="151"/>
      <c r="V309" s="125"/>
      <c r="W309" s="125"/>
      <c r="X309" s="125"/>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20"/>
      <c r="BS309" s="20"/>
      <c r="BT309" s="20"/>
      <c r="BU309" s="20"/>
      <c r="BV309" s="20"/>
      <c r="BW309" s="20"/>
      <c r="BX309" s="20"/>
      <c r="BY309" s="20"/>
      <c r="BZ309" s="20"/>
      <c r="CA309" s="20"/>
      <c r="CB309" s="20"/>
      <c r="CC309" s="20"/>
      <c r="CD309" s="20"/>
      <c r="CE309" s="20"/>
      <c r="CF309" s="20"/>
      <c r="CG309" s="20"/>
      <c r="CH309" s="20"/>
      <c r="CI309" s="20"/>
      <c r="CJ309" s="20"/>
      <c r="CK309" s="20"/>
      <c r="CL309" s="20"/>
      <c r="CM309" s="20"/>
      <c r="CN309" s="20"/>
      <c r="CO309" s="20"/>
      <c r="CP309" s="20"/>
      <c r="CQ309" s="20"/>
      <c r="CR309" s="20"/>
      <c r="CS309" s="20"/>
      <c r="CT309" s="20"/>
      <c r="CU309" s="20"/>
      <c r="CV309" s="20"/>
      <c r="CW309" s="20"/>
      <c r="CX309" s="20"/>
      <c r="CY309" s="20"/>
      <c r="CZ309" s="20"/>
      <c r="DA309" s="20"/>
      <c r="DB309" s="20"/>
      <c r="DC309" s="20"/>
      <c r="DD309" s="20"/>
      <c r="DE309" s="20"/>
      <c r="DF309" s="20"/>
      <c r="DG309" s="20"/>
      <c r="DH309" s="20"/>
      <c r="DI309" s="20"/>
      <c r="DJ309" s="20"/>
      <c r="DK309" s="20"/>
      <c r="DL309" s="20"/>
      <c r="DM309" s="20"/>
      <c r="DN309" s="20"/>
      <c r="DO309" s="20"/>
      <c r="DP309" s="20"/>
      <c r="DQ309" s="20"/>
      <c r="DR309" s="20"/>
      <c r="DS309" s="20"/>
      <c r="DT309" s="20"/>
      <c r="DU309" s="20"/>
      <c r="DV309" s="20"/>
      <c r="DW309" s="20"/>
      <c r="DX309" s="20"/>
      <c r="DY309" s="20"/>
      <c r="DZ309" s="20"/>
      <c r="EA309" s="20"/>
      <c r="EB309" s="20"/>
      <c r="EC309" s="20"/>
      <c r="ED309" s="20"/>
      <c r="EE309" s="20"/>
      <c r="EF309" s="20"/>
      <c r="EG309" s="20"/>
      <c r="EH309" s="20"/>
      <c r="EI309" s="20"/>
      <c r="EJ309" s="20"/>
      <c r="EK309" s="20"/>
      <c r="EL309" s="20"/>
      <c r="EM309" s="20"/>
      <c r="EN309" s="20"/>
      <c r="EO309" s="20"/>
      <c r="EP309" s="20"/>
      <c r="EQ309" s="20"/>
      <c r="ER309" s="20"/>
      <c r="ES309" s="20"/>
      <c r="ET309" s="20"/>
      <c r="EU309" s="20"/>
      <c r="EV309" s="20"/>
      <c r="EW309" s="20"/>
      <c r="EX309" s="20"/>
      <c r="EY309" s="20"/>
      <c r="EZ309" s="20"/>
      <c r="FA309" s="20"/>
      <c r="FB309" s="20"/>
      <c r="FC309" s="20"/>
      <c r="FD309" s="20"/>
      <c r="FE309" s="20"/>
      <c r="FF309" s="20"/>
      <c r="FG309" s="20"/>
      <c r="FH309" s="20"/>
      <c r="FI309" s="20"/>
      <c r="FJ309" s="20"/>
      <c r="FK309" s="20"/>
      <c r="FL309" s="20"/>
      <c r="FM309" s="20"/>
      <c r="FN309" s="20"/>
      <c r="FO309" s="20"/>
      <c r="FP309" s="20"/>
      <c r="FQ309" s="20"/>
      <c r="FR309" s="20"/>
      <c r="FS309" s="20"/>
      <c r="FT309" s="20"/>
      <c r="FU309" s="20"/>
      <c r="FV309" s="20"/>
      <c r="FW309" s="20"/>
      <c r="FX309" s="20"/>
      <c r="FY309" s="20"/>
      <c r="FZ309" s="20"/>
      <c r="GA309" s="20"/>
      <c r="GB309" s="20"/>
      <c r="GC309" s="20"/>
      <c r="GD309" s="20"/>
      <c r="GE309" s="20"/>
      <c r="GF309" s="20"/>
      <c r="GG309" s="20"/>
      <c r="GH309" s="20"/>
      <c r="GI309" s="20"/>
      <c r="GJ309" s="20"/>
      <c r="GK309" s="20"/>
      <c r="GL309" s="20"/>
      <c r="GM309" s="20"/>
      <c r="GN309" s="20"/>
      <c r="GO309" s="20"/>
      <c r="GP309" s="20"/>
      <c r="GQ309" s="20"/>
      <c r="GR309" s="20"/>
      <c r="GS309" s="20"/>
      <c r="GT309" s="20"/>
      <c r="GU309" s="20"/>
      <c r="GV309" s="20"/>
      <c r="GW309" s="20"/>
      <c r="GX309" s="20"/>
      <c r="GY309" s="20"/>
      <c r="GZ309" s="20"/>
      <c r="HA309" s="20"/>
      <c r="HB309" s="20"/>
      <c r="HC309" s="20"/>
      <c r="HD309" s="20"/>
      <c r="HE309" s="20"/>
      <c r="HF309" s="20"/>
      <c r="HG309" s="20"/>
      <c r="HH309" s="20"/>
      <c r="HI309" s="20"/>
      <c r="HJ309" s="20"/>
      <c r="HK309" s="20"/>
      <c r="HL309" s="20"/>
      <c r="HM309" s="20"/>
      <c r="HN309" s="20"/>
      <c r="HO309" s="20"/>
      <c r="HP309" s="20"/>
      <c r="HQ309" s="20"/>
      <c r="HR309" s="20"/>
      <c r="HS309" s="20"/>
      <c r="HT309" s="20"/>
      <c r="HU309" s="20"/>
      <c r="HV309" s="20"/>
      <c r="HW309" s="20"/>
      <c r="HX309" s="20"/>
      <c r="HY309" s="20"/>
      <c r="HZ309" s="20"/>
      <c r="IA309" s="20"/>
      <c r="IB309" s="20"/>
      <c r="IC309" s="20"/>
      <c r="ID309" s="20"/>
      <c r="IE309" s="20"/>
      <c r="IF309" s="20"/>
      <c r="IG309" s="20"/>
      <c r="IH309" s="20"/>
      <c r="II309" s="20"/>
      <c r="IJ309" s="20"/>
      <c r="IK309" s="20"/>
      <c r="IL309" s="20"/>
      <c r="IM309" s="20"/>
      <c r="IN309" s="20"/>
      <c r="IO309" s="20"/>
      <c r="IP309" s="20"/>
      <c r="IQ309" s="20"/>
      <c r="IR309" s="20"/>
      <c r="IS309" s="20"/>
      <c r="IT309" s="20"/>
      <c r="IU309" s="20"/>
      <c r="IV309" s="20"/>
      <c r="IW309" s="20"/>
      <c r="IX309" s="20"/>
      <c r="IY309" s="20"/>
      <c r="IZ309" s="20"/>
    </row>
    <row r="310" spans="1:260" x14ac:dyDescent="0.2">
      <c r="A310" s="124"/>
      <c r="B310" s="104"/>
      <c r="C310" s="104"/>
      <c r="D310" s="104"/>
      <c r="E310" s="146"/>
      <c r="F310" s="86"/>
      <c r="G310" s="152"/>
      <c r="H310" s="125"/>
      <c r="I310" s="125" t="str">
        <f>LEFT($H310,2)</f>
        <v/>
      </c>
      <c r="J310" s="125" t="str">
        <f>RIGHT($H310,2)</f>
        <v/>
      </c>
      <c r="K310" s="212"/>
      <c r="L310" s="125"/>
      <c r="M310" s="125"/>
      <c r="N310" s="125"/>
      <c r="O310" s="148"/>
      <c r="P310" s="148"/>
      <c r="Q310" s="148"/>
      <c r="R310" s="87"/>
      <c r="S310" s="149"/>
      <c r="T310" s="150"/>
      <c r="U310" s="151"/>
      <c r="V310" s="125"/>
      <c r="W310" s="125"/>
      <c r="X310" s="125"/>
    </row>
    <row r="311" spans="1:260" x14ac:dyDescent="0.2">
      <c r="A311" s="124"/>
      <c r="B311" s="104"/>
      <c r="C311" s="104"/>
      <c r="D311" s="104"/>
      <c r="E311" s="146"/>
      <c r="F311" s="86"/>
      <c r="G311" s="147"/>
      <c r="H311" s="125"/>
      <c r="I311" s="125" t="str">
        <f>LEFT($H311,2)</f>
        <v/>
      </c>
      <c r="J311" s="125" t="str">
        <f>RIGHT($H311,2)</f>
        <v/>
      </c>
      <c r="K311" s="212"/>
      <c r="L311" s="125"/>
      <c r="M311" s="125"/>
      <c r="N311" s="125"/>
      <c r="O311" s="148"/>
      <c r="P311" s="148"/>
      <c r="Q311" s="148"/>
      <c r="R311" s="87"/>
      <c r="S311" s="149"/>
      <c r="T311" s="150"/>
      <c r="U311" s="151"/>
      <c r="V311" s="125"/>
      <c r="W311" s="125"/>
      <c r="X311" s="125"/>
    </row>
    <row r="312" spans="1:260" x14ac:dyDescent="0.2">
      <c r="A312" s="124"/>
      <c r="B312" s="103"/>
      <c r="C312" s="103"/>
      <c r="D312" s="103"/>
      <c r="E312" s="103"/>
      <c r="F312" s="84"/>
      <c r="G312" s="85"/>
      <c r="H312" s="125"/>
      <c r="I312" s="125" t="str">
        <f>LEFT($H312,2)</f>
        <v/>
      </c>
      <c r="J312" s="125" t="str">
        <f>RIGHT($H312,2)</f>
        <v/>
      </c>
      <c r="K312" s="212"/>
      <c r="L312" s="125"/>
      <c r="M312" s="125"/>
      <c r="N312" s="125"/>
      <c r="O312" s="87"/>
      <c r="P312" s="87"/>
      <c r="Q312" s="87"/>
      <c r="R312" s="126"/>
      <c r="S312" s="125"/>
      <c r="T312" s="125"/>
      <c r="U312" s="125"/>
      <c r="V312" s="125"/>
      <c r="W312" s="125"/>
      <c r="X312" s="125"/>
    </row>
    <row r="313" spans="1:260" x14ac:dyDescent="0.2">
      <c r="A313" s="124"/>
      <c r="B313" s="103"/>
      <c r="C313" s="103"/>
      <c r="D313" s="103"/>
      <c r="E313" s="103"/>
      <c r="F313" s="84"/>
      <c r="G313" s="85"/>
      <c r="H313" s="125"/>
      <c r="I313" s="125" t="str">
        <f>LEFT($H313,2)</f>
        <v/>
      </c>
      <c r="J313" s="125" t="str">
        <f>RIGHT($H313,2)</f>
        <v/>
      </c>
      <c r="K313" s="212"/>
      <c r="L313" s="125"/>
      <c r="M313" s="125"/>
      <c r="N313" s="125"/>
      <c r="O313" s="87"/>
      <c r="P313" s="87"/>
      <c r="Q313" s="87"/>
      <c r="R313" s="126"/>
      <c r="S313" s="125"/>
      <c r="T313" s="125"/>
      <c r="U313" s="125"/>
      <c r="V313" s="125"/>
      <c r="W313" s="125"/>
      <c r="X313" s="125"/>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0"/>
      <c r="BW313" s="20"/>
      <c r="BX313" s="20"/>
      <c r="BY313" s="20"/>
      <c r="BZ313" s="20"/>
      <c r="CA313" s="20"/>
      <c r="CB313" s="20"/>
      <c r="CC313" s="20"/>
      <c r="CD313" s="20"/>
      <c r="CE313" s="20"/>
      <c r="CF313" s="20"/>
      <c r="CG313" s="20"/>
      <c r="CH313" s="20"/>
      <c r="CI313" s="20"/>
      <c r="CJ313" s="20"/>
      <c r="CK313" s="20"/>
      <c r="CL313" s="20"/>
      <c r="CM313" s="20"/>
      <c r="CN313" s="20"/>
      <c r="CO313" s="20"/>
      <c r="CP313" s="20"/>
      <c r="CQ313" s="20"/>
      <c r="CR313" s="20"/>
      <c r="CS313" s="20"/>
      <c r="CT313" s="20"/>
      <c r="CU313" s="20"/>
      <c r="CV313" s="20"/>
      <c r="CW313" s="20"/>
      <c r="CX313" s="20"/>
      <c r="CY313" s="20"/>
      <c r="CZ313" s="20"/>
      <c r="DA313" s="20"/>
      <c r="DB313" s="20"/>
      <c r="DC313" s="20"/>
      <c r="DD313" s="20"/>
      <c r="DE313" s="20"/>
      <c r="DF313" s="20"/>
      <c r="DG313" s="20"/>
      <c r="DH313" s="20"/>
      <c r="DI313" s="20"/>
      <c r="DJ313" s="20"/>
      <c r="DK313" s="20"/>
      <c r="DL313" s="20"/>
      <c r="DM313" s="20"/>
      <c r="DN313" s="20"/>
      <c r="DO313" s="20"/>
      <c r="DP313" s="20"/>
      <c r="DQ313" s="20"/>
      <c r="DR313" s="20"/>
      <c r="DS313" s="20"/>
      <c r="DT313" s="20"/>
      <c r="DU313" s="20"/>
      <c r="DV313" s="20"/>
      <c r="DW313" s="20"/>
      <c r="DX313" s="20"/>
      <c r="DY313" s="20"/>
      <c r="DZ313" s="20"/>
      <c r="EA313" s="20"/>
      <c r="EB313" s="20"/>
      <c r="EC313" s="20"/>
      <c r="ED313" s="20"/>
      <c r="EE313" s="20"/>
      <c r="EF313" s="20"/>
      <c r="EG313" s="20"/>
      <c r="EH313" s="20"/>
      <c r="EI313" s="20"/>
      <c r="EJ313" s="20"/>
      <c r="EK313" s="20"/>
      <c r="EL313" s="20"/>
      <c r="EM313" s="20"/>
      <c r="EN313" s="20"/>
      <c r="EO313" s="20"/>
      <c r="EP313" s="20"/>
      <c r="EQ313" s="20"/>
      <c r="ER313" s="20"/>
      <c r="ES313" s="20"/>
      <c r="ET313" s="20"/>
      <c r="EU313" s="20"/>
      <c r="EV313" s="20"/>
      <c r="EW313" s="20"/>
      <c r="EX313" s="20"/>
      <c r="EY313" s="20"/>
      <c r="EZ313" s="20"/>
      <c r="FA313" s="20"/>
      <c r="FB313" s="20"/>
      <c r="FC313" s="20"/>
      <c r="FD313" s="20"/>
      <c r="FE313" s="20"/>
      <c r="FF313" s="20"/>
      <c r="FG313" s="20"/>
      <c r="FH313" s="20"/>
      <c r="FI313" s="20"/>
      <c r="FJ313" s="20"/>
      <c r="FK313" s="20"/>
      <c r="FL313" s="20"/>
      <c r="FM313" s="20"/>
      <c r="FN313" s="20"/>
      <c r="FO313" s="20"/>
      <c r="FP313" s="20"/>
      <c r="FQ313" s="20"/>
      <c r="FR313" s="20"/>
      <c r="FS313" s="20"/>
      <c r="FT313" s="20"/>
      <c r="FU313" s="20"/>
      <c r="FV313" s="20"/>
      <c r="FW313" s="20"/>
      <c r="FX313" s="20"/>
      <c r="FY313" s="20"/>
      <c r="FZ313" s="20"/>
      <c r="GA313" s="20"/>
      <c r="GB313" s="20"/>
      <c r="GC313" s="20"/>
      <c r="GD313" s="20"/>
      <c r="GE313" s="20"/>
      <c r="GF313" s="20"/>
      <c r="GG313" s="20"/>
      <c r="GH313" s="20"/>
      <c r="GI313" s="20"/>
      <c r="GJ313" s="20"/>
      <c r="GK313" s="20"/>
      <c r="GL313" s="20"/>
      <c r="GM313" s="20"/>
      <c r="GN313" s="20"/>
      <c r="GO313" s="20"/>
      <c r="GP313" s="20"/>
      <c r="GQ313" s="20"/>
      <c r="GR313" s="20"/>
      <c r="GS313" s="20"/>
      <c r="GT313" s="20"/>
      <c r="GU313" s="20"/>
      <c r="GV313" s="20"/>
      <c r="GW313" s="20"/>
      <c r="GX313" s="20"/>
      <c r="GY313" s="20"/>
      <c r="GZ313" s="20"/>
      <c r="HA313" s="20"/>
      <c r="HB313" s="20"/>
      <c r="HC313" s="20"/>
      <c r="HD313" s="20"/>
      <c r="HE313" s="20"/>
      <c r="HF313" s="20"/>
      <c r="HG313" s="20"/>
      <c r="HH313" s="20"/>
      <c r="HI313" s="20"/>
      <c r="HJ313" s="20"/>
      <c r="HK313" s="20"/>
      <c r="HL313" s="20"/>
      <c r="HM313" s="20"/>
      <c r="HN313" s="20"/>
      <c r="HO313" s="20"/>
      <c r="HP313" s="20"/>
      <c r="HQ313" s="20"/>
      <c r="HR313" s="20"/>
      <c r="HS313" s="20"/>
      <c r="HT313" s="20"/>
      <c r="HU313" s="20"/>
      <c r="HV313" s="20"/>
      <c r="HW313" s="20"/>
      <c r="HX313" s="20"/>
      <c r="HY313" s="20"/>
      <c r="HZ313" s="20"/>
      <c r="IA313" s="20"/>
      <c r="IB313" s="20"/>
      <c r="IC313" s="20"/>
      <c r="ID313" s="20"/>
      <c r="IE313" s="20"/>
      <c r="IF313" s="20"/>
      <c r="IG313" s="20"/>
      <c r="IH313" s="20"/>
      <c r="II313" s="20"/>
      <c r="IJ313" s="20"/>
      <c r="IK313" s="20"/>
      <c r="IL313" s="20"/>
      <c r="IM313" s="20"/>
      <c r="IN313" s="20"/>
      <c r="IO313" s="20"/>
      <c r="IP313" s="20"/>
      <c r="IQ313" s="20"/>
      <c r="IR313" s="20"/>
      <c r="IS313" s="20"/>
      <c r="IT313" s="20"/>
      <c r="IU313" s="20"/>
      <c r="IV313" s="20"/>
      <c r="IW313" s="20"/>
      <c r="IX313" s="20"/>
      <c r="IY313" s="20"/>
      <c r="IZ313" s="20"/>
    </row>
    <row r="314" spans="1:260" s="20" customFormat="1" x14ac:dyDescent="0.2">
      <c r="A314" s="124"/>
      <c r="B314" s="104"/>
      <c r="C314" s="104"/>
      <c r="D314" s="104"/>
      <c r="E314" s="146"/>
      <c r="F314" s="86"/>
      <c r="G314" s="147"/>
      <c r="H314" s="125"/>
      <c r="I314" s="125" t="str">
        <f>LEFT($H314,2)</f>
        <v/>
      </c>
      <c r="J314" s="125" t="str">
        <f>RIGHT($H314,2)</f>
        <v/>
      </c>
      <c r="K314" s="212"/>
      <c r="L314" s="125"/>
      <c r="M314" s="125"/>
      <c r="N314" s="125"/>
      <c r="O314" s="148"/>
      <c r="P314" s="148"/>
      <c r="Q314" s="148"/>
      <c r="R314" s="87"/>
      <c r="S314" s="149"/>
      <c r="T314" s="150"/>
      <c r="U314" s="151"/>
      <c r="V314" s="125"/>
      <c r="W314" s="125"/>
      <c r="X314" s="125"/>
      <c r="Y314" s="128"/>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c r="DH314" s="115"/>
      <c r="DI314" s="115"/>
      <c r="DJ314" s="115"/>
      <c r="DK314" s="115"/>
      <c r="DL314" s="115"/>
      <c r="DM314" s="115"/>
      <c r="DN314" s="115"/>
      <c r="DO314" s="115"/>
      <c r="DP314" s="115"/>
      <c r="DQ314" s="115"/>
      <c r="DR314" s="115"/>
      <c r="DS314" s="115"/>
      <c r="DT314" s="115"/>
      <c r="DU314" s="115"/>
      <c r="DV314" s="115"/>
      <c r="DW314" s="115"/>
      <c r="DX314" s="115"/>
      <c r="DY314" s="115"/>
      <c r="DZ314" s="115"/>
      <c r="EA314" s="115"/>
      <c r="EB314" s="115"/>
      <c r="EC314" s="115"/>
      <c r="ED314" s="115"/>
      <c r="EE314" s="115"/>
      <c r="EF314" s="115"/>
      <c r="EG314" s="115"/>
      <c r="EH314" s="115"/>
      <c r="EI314" s="115"/>
      <c r="EJ314" s="115"/>
      <c r="EK314" s="115"/>
      <c r="EL314" s="115"/>
      <c r="EM314" s="115"/>
      <c r="EN314" s="115"/>
      <c r="EO314" s="115"/>
      <c r="EP314" s="115"/>
      <c r="EQ314" s="115"/>
      <c r="ER314" s="115"/>
      <c r="ES314" s="115"/>
      <c r="ET314" s="115"/>
      <c r="EU314" s="115"/>
      <c r="EV314" s="115"/>
      <c r="EW314" s="115"/>
      <c r="EX314" s="115"/>
      <c r="EY314" s="115"/>
      <c r="EZ314" s="115"/>
      <c r="FA314" s="115"/>
      <c r="FB314" s="115"/>
      <c r="FC314" s="115"/>
      <c r="FD314" s="115"/>
      <c r="FE314" s="115"/>
      <c r="FF314" s="115"/>
      <c r="FG314" s="115"/>
      <c r="FH314" s="115"/>
      <c r="FI314" s="115"/>
      <c r="FJ314" s="115"/>
      <c r="FK314" s="115"/>
      <c r="FL314" s="115"/>
      <c r="FM314" s="115"/>
      <c r="FN314" s="115"/>
      <c r="FO314" s="115"/>
      <c r="FP314" s="115"/>
      <c r="FQ314" s="115"/>
      <c r="FR314" s="115"/>
      <c r="FS314" s="115"/>
      <c r="FT314" s="115"/>
      <c r="FU314" s="115"/>
      <c r="FV314" s="115"/>
      <c r="FW314" s="115"/>
      <c r="FX314" s="115"/>
      <c r="FY314" s="115"/>
      <c r="FZ314" s="115"/>
      <c r="GA314" s="115"/>
      <c r="GB314" s="115"/>
      <c r="GC314" s="115"/>
      <c r="GD314" s="115"/>
      <c r="GE314" s="115"/>
      <c r="GF314" s="115"/>
      <c r="GG314" s="115"/>
      <c r="GH314" s="115"/>
      <c r="GI314" s="115"/>
      <c r="GJ314" s="115"/>
      <c r="GK314" s="115"/>
      <c r="GL314" s="115"/>
      <c r="GM314" s="115"/>
      <c r="GN314" s="115"/>
      <c r="GO314" s="115"/>
      <c r="GP314" s="115"/>
      <c r="GQ314" s="115"/>
      <c r="GR314" s="115"/>
      <c r="GS314" s="115"/>
      <c r="GT314" s="115"/>
      <c r="GU314" s="115"/>
      <c r="GV314" s="115"/>
      <c r="GW314" s="115"/>
      <c r="GX314" s="115"/>
      <c r="GY314" s="115"/>
      <c r="GZ314" s="115"/>
      <c r="HA314" s="115"/>
      <c r="HB314" s="115"/>
      <c r="HC314" s="115"/>
      <c r="HD314" s="115"/>
      <c r="HE314" s="115"/>
      <c r="HF314" s="115"/>
      <c r="HG314" s="115"/>
      <c r="HH314" s="115"/>
      <c r="HI314" s="115"/>
      <c r="HJ314" s="115"/>
      <c r="HK314" s="115"/>
      <c r="HL314" s="115"/>
      <c r="HM314" s="115"/>
      <c r="HN314" s="115"/>
      <c r="HO314" s="115"/>
      <c r="HP314" s="115"/>
      <c r="HQ314" s="115"/>
      <c r="HR314" s="115"/>
      <c r="HS314" s="115"/>
      <c r="HT314" s="115"/>
      <c r="HU314" s="115"/>
      <c r="HV314" s="115"/>
      <c r="HW314" s="115"/>
      <c r="HX314" s="115"/>
      <c r="HY314" s="115"/>
      <c r="HZ314" s="115"/>
      <c r="IA314" s="115"/>
      <c r="IB314" s="115"/>
      <c r="IC314" s="115"/>
      <c r="ID314" s="115"/>
      <c r="IE314" s="115"/>
      <c r="IF314" s="115"/>
      <c r="IG314" s="115"/>
      <c r="IH314" s="115"/>
      <c r="II314" s="115"/>
      <c r="IJ314" s="115"/>
      <c r="IK314" s="115"/>
      <c r="IL314" s="115"/>
      <c r="IM314" s="115"/>
      <c r="IN314" s="115"/>
      <c r="IO314" s="115"/>
      <c r="IP314" s="115"/>
      <c r="IQ314" s="115"/>
      <c r="IR314" s="115"/>
      <c r="IS314" s="115"/>
      <c r="IT314" s="115"/>
      <c r="IU314" s="115"/>
      <c r="IV314" s="115"/>
      <c r="IW314" s="115"/>
      <c r="IX314" s="115"/>
      <c r="IY314" s="115"/>
      <c r="IZ314" s="115"/>
    </row>
    <row r="315" spans="1:260" s="20" customFormat="1" x14ac:dyDescent="0.2">
      <c r="A315" s="124"/>
      <c r="B315" s="104"/>
      <c r="C315" s="104"/>
      <c r="D315" s="104"/>
      <c r="E315" s="146"/>
      <c r="F315" s="86"/>
      <c r="G315" s="152"/>
      <c r="H315" s="125"/>
      <c r="I315" s="125" t="str">
        <f>LEFT($H315,2)</f>
        <v/>
      </c>
      <c r="J315" s="125" t="str">
        <f>RIGHT($H315,2)</f>
        <v/>
      </c>
      <c r="K315" s="212"/>
      <c r="L315" s="125"/>
      <c r="M315" s="125"/>
      <c r="N315" s="125"/>
      <c r="O315" s="148"/>
      <c r="P315" s="148"/>
      <c r="Q315" s="148"/>
      <c r="R315" s="87"/>
      <c r="S315" s="149"/>
      <c r="T315" s="150"/>
      <c r="U315" s="151"/>
      <c r="V315" s="125"/>
      <c r="W315" s="125"/>
      <c r="X315" s="125"/>
    </row>
    <row r="316" spans="1:260" s="20" customFormat="1" x14ac:dyDescent="0.2">
      <c r="A316" s="124"/>
      <c r="B316" s="103"/>
      <c r="C316" s="103"/>
      <c r="D316" s="103"/>
      <c r="E316" s="103"/>
      <c r="F316" s="84"/>
      <c r="G316" s="126"/>
      <c r="H316" s="125"/>
      <c r="I316" s="125" t="str">
        <f>LEFT($H316,2)</f>
        <v/>
      </c>
      <c r="J316" s="125" t="str">
        <f>RIGHT($H316,2)</f>
        <v/>
      </c>
      <c r="K316" s="212"/>
      <c r="L316" s="125"/>
      <c r="M316" s="125"/>
      <c r="N316" s="125"/>
      <c r="O316" s="87"/>
      <c r="P316" s="87"/>
      <c r="Q316" s="87"/>
      <c r="R316" s="126"/>
      <c r="S316" s="125"/>
      <c r="T316" s="125"/>
      <c r="U316" s="125"/>
      <c r="V316" s="125"/>
      <c r="W316" s="125"/>
      <c r="X316" s="125"/>
      <c r="Y316" s="128"/>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c r="DW316" s="115"/>
      <c r="DX316" s="115"/>
      <c r="DY316" s="115"/>
      <c r="DZ316" s="115"/>
      <c r="EA316" s="115"/>
      <c r="EB316" s="115"/>
      <c r="EC316" s="115"/>
      <c r="ED316" s="115"/>
      <c r="EE316" s="115"/>
      <c r="EF316" s="115"/>
      <c r="EG316" s="115"/>
      <c r="EH316" s="115"/>
      <c r="EI316" s="115"/>
      <c r="EJ316" s="115"/>
      <c r="EK316" s="115"/>
      <c r="EL316" s="115"/>
      <c r="EM316" s="115"/>
      <c r="EN316" s="115"/>
      <c r="EO316" s="115"/>
      <c r="EP316" s="115"/>
      <c r="EQ316" s="115"/>
      <c r="ER316" s="115"/>
      <c r="ES316" s="115"/>
      <c r="ET316" s="115"/>
      <c r="EU316" s="115"/>
      <c r="EV316" s="115"/>
      <c r="EW316" s="115"/>
      <c r="EX316" s="115"/>
      <c r="EY316" s="115"/>
      <c r="EZ316" s="115"/>
      <c r="FA316" s="115"/>
      <c r="FB316" s="115"/>
      <c r="FC316" s="115"/>
      <c r="FD316" s="115"/>
      <c r="FE316" s="115"/>
      <c r="FF316" s="115"/>
      <c r="FG316" s="115"/>
      <c r="FH316" s="115"/>
      <c r="FI316" s="115"/>
      <c r="FJ316" s="115"/>
      <c r="FK316" s="115"/>
      <c r="FL316" s="115"/>
      <c r="FM316" s="115"/>
      <c r="FN316" s="115"/>
      <c r="FO316" s="115"/>
      <c r="FP316" s="115"/>
      <c r="FQ316" s="115"/>
      <c r="FR316" s="115"/>
      <c r="FS316" s="115"/>
      <c r="FT316" s="115"/>
      <c r="FU316" s="115"/>
      <c r="FV316" s="115"/>
      <c r="FW316" s="115"/>
      <c r="FX316" s="115"/>
      <c r="FY316" s="115"/>
      <c r="FZ316" s="115"/>
      <c r="GA316" s="115"/>
      <c r="GB316" s="115"/>
      <c r="GC316" s="115"/>
      <c r="GD316" s="115"/>
      <c r="GE316" s="115"/>
      <c r="GF316" s="115"/>
      <c r="GG316" s="115"/>
      <c r="GH316" s="115"/>
      <c r="GI316" s="115"/>
      <c r="GJ316" s="115"/>
      <c r="GK316" s="115"/>
      <c r="GL316" s="115"/>
      <c r="GM316" s="115"/>
      <c r="GN316" s="115"/>
      <c r="GO316" s="115"/>
      <c r="GP316" s="115"/>
      <c r="GQ316" s="115"/>
      <c r="GR316" s="115"/>
      <c r="GS316" s="115"/>
      <c r="GT316" s="115"/>
      <c r="GU316" s="115"/>
      <c r="GV316" s="115"/>
      <c r="GW316" s="115"/>
      <c r="GX316" s="115"/>
      <c r="GY316" s="115"/>
      <c r="GZ316" s="115"/>
      <c r="HA316" s="115"/>
      <c r="HB316" s="115"/>
      <c r="HC316" s="115"/>
      <c r="HD316" s="115"/>
      <c r="HE316" s="115"/>
      <c r="HF316" s="115"/>
      <c r="HG316" s="115"/>
      <c r="HH316" s="115"/>
      <c r="HI316" s="115"/>
      <c r="HJ316" s="115"/>
      <c r="HK316" s="115"/>
      <c r="HL316" s="115"/>
      <c r="HM316" s="115"/>
      <c r="HN316" s="115"/>
      <c r="HO316" s="115"/>
      <c r="HP316" s="115"/>
      <c r="HQ316" s="115"/>
      <c r="HR316" s="115"/>
      <c r="HS316" s="115"/>
      <c r="HT316" s="115"/>
      <c r="HU316" s="115"/>
      <c r="HV316" s="115"/>
      <c r="HW316" s="115"/>
      <c r="HX316" s="115"/>
      <c r="HY316" s="115"/>
      <c r="HZ316" s="115"/>
      <c r="IA316" s="115"/>
      <c r="IB316" s="115"/>
      <c r="IC316" s="115"/>
      <c r="ID316" s="115"/>
      <c r="IE316" s="115"/>
      <c r="IF316" s="115"/>
      <c r="IG316" s="115"/>
      <c r="IH316" s="115"/>
      <c r="II316" s="115"/>
      <c r="IJ316" s="115"/>
      <c r="IK316" s="115"/>
      <c r="IL316" s="115"/>
      <c r="IM316" s="115"/>
      <c r="IN316" s="115"/>
      <c r="IO316" s="115"/>
      <c r="IP316" s="115"/>
      <c r="IQ316" s="115"/>
      <c r="IR316" s="115"/>
      <c r="IS316" s="115"/>
      <c r="IT316" s="115"/>
      <c r="IU316" s="115"/>
      <c r="IV316" s="115"/>
      <c r="IW316" s="115"/>
      <c r="IX316" s="115"/>
      <c r="IY316" s="115"/>
      <c r="IZ316" s="115"/>
    </row>
    <row r="317" spans="1:260" x14ac:dyDescent="0.2">
      <c r="A317" s="124"/>
      <c r="B317" s="103"/>
      <c r="C317" s="103"/>
      <c r="D317" s="103"/>
      <c r="E317" s="103"/>
      <c r="F317" s="84"/>
      <c r="G317" s="85"/>
      <c r="H317" s="125"/>
      <c r="I317" s="125" t="str">
        <f>LEFT($H317,2)</f>
        <v/>
      </c>
      <c r="J317" s="125" t="str">
        <f>RIGHT($H317,2)</f>
        <v/>
      </c>
      <c r="K317" s="212"/>
      <c r="L317" s="125"/>
      <c r="M317" s="125"/>
      <c r="N317" s="125"/>
      <c r="O317" s="87"/>
      <c r="P317" s="87"/>
      <c r="Q317" s="87"/>
      <c r="R317" s="126"/>
      <c r="S317" s="125"/>
      <c r="T317" s="125"/>
      <c r="U317" s="125"/>
      <c r="V317" s="125"/>
      <c r="W317" s="125"/>
      <c r="X317" s="125"/>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c r="BN317" s="20"/>
      <c r="BO317" s="20"/>
      <c r="BP317" s="20"/>
      <c r="BQ317" s="20"/>
      <c r="BR317" s="20"/>
      <c r="BS317" s="20"/>
      <c r="BT317" s="20"/>
      <c r="BU317" s="20"/>
      <c r="BV317" s="20"/>
      <c r="BW317" s="20"/>
      <c r="BX317" s="20"/>
      <c r="BY317" s="20"/>
      <c r="BZ317" s="20"/>
      <c r="CA317" s="20"/>
      <c r="CB317" s="20"/>
      <c r="CC317" s="20"/>
      <c r="CD317" s="20"/>
      <c r="CE317" s="20"/>
      <c r="CF317" s="20"/>
      <c r="CG317" s="20"/>
      <c r="CH317" s="20"/>
      <c r="CI317" s="20"/>
      <c r="CJ317" s="20"/>
      <c r="CK317" s="20"/>
      <c r="CL317" s="20"/>
      <c r="CM317" s="20"/>
      <c r="CN317" s="20"/>
      <c r="CO317" s="20"/>
      <c r="CP317" s="20"/>
      <c r="CQ317" s="20"/>
      <c r="CR317" s="20"/>
      <c r="CS317" s="20"/>
      <c r="CT317" s="20"/>
      <c r="CU317" s="20"/>
      <c r="CV317" s="20"/>
      <c r="CW317" s="20"/>
      <c r="CX317" s="20"/>
      <c r="CY317" s="20"/>
      <c r="CZ317" s="20"/>
      <c r="DA317" s="20"/>
      <c r="DB317" s="20"/>
      <c r="DC317" s="20"/>
      <c r="DD317" s="20"/>
      <c r="DE317" s="20"/>
      <c r="DF317" s="20"/>
      <c r="DG317" s="20"/>
      <c r="DH317" s="20"/>
      <c r="DI317" s="20"/>
      <c r="DJ317" s="20"/>
      <c r="DK317" s="20"/>
      <c r="DL317" s="20"/>
      <c r="DM317" s="20"/>
      <c r="DN317" s="20"/>
      <c r="DO317" s="20"/>
      <c r="DP317" s="20"/>
      <c r="DQ317" s="20"/>
      <c r="DR317" s="20"/>
      <c r="DS317" s="20"/>
      <c r="DT317" s="20"/>
      <c r="DU317" s="20"/>
      <c r="DV317" s="20"/>
      <c r="DW317" s="20"/>
      <c r="DX317" s="20"/>
      <c r="DY317" s="20"/>
      <c r="DZ317" s="20"/>
      <c r="EA317" s="20"/>
      <c r="EB317" s="20"/>
      <c r="EC317" s="20"/>
      <c r="ED317" s="20"/>
      <c r="EE317" s="20"/>
      <c r="EF317" s="20"/>
      <c r="EG317" s="20"/>
      <c r="EH317" s="20"/>
      <c r="EI317" s="20"/>
      <c r="EJ317" s="20"/>
      <c r="EK317" s="20"/>
      <c r="EL317" s="20"/>
      <c r="EM317" s="20"/>
      <c r="EN317" s="20"/>
      <c r="EO317" s="20"/>
      <c r="EP317" s="20"/>
      <c r="EQ317" s="20"/>
      <c r="ER317" s="20"/>
      <c r="ES317" s="20"/>
      <c r="ET317" s="20"/>
      <c r="EU317" s="20"/>
      <c r="EV317" s="20"/>
      <c r="EW317" s="20"/>
      <c r="EX317" s="20"/>
      <c r="EY317" s="20"/>
      <c r="EZ317" s="20"/>
      <c r="FA317" s="20"/>
      <c r="FB317" s="20"/>
      <c r="FC317" s="20"/>
      <c r="FD317" s="20"/>
      <c r="FE317" s="20"/>
      <c r="FF317" s="20"/>
      <c r="FG317" s="20"/>
      <c r="FH317" s="20"/>
      <c r="FI317" s="20"/>
      <c r="FJ317" s="20"/>
      <c r="FK317" s="20"/>
      <c r="FL317" s="20"/>
      <c r="FM317" s="20"/>
      <c r="FN317" s="20"/>
      <c r="FO317" s="20"/>
      <c r="FP317" s="20"/>
      <c r="FQ317" s="20"/>
      <c r="FR317" s="20"/>
      <c r="FS317" s="20"/>
      <c r="FT317" s="20"/>
      <c r="FU317" s="20"/>
      <c r="FV317" s="20"/>
      <c r="FW317" s="20"/>
      <c r="FX317" s="20"/>
      <c r="FY317" s="20"/>
      <c r="FZ317" s="20"/>
      <c r="GA317" s="20"/>
      <c r="GB317" s="20"/>
      <c r="GC317" s="20"/>
      <c r="GD317" s="20"/>
      <c r="GE317" s="20"/>
      <c r="GF317" s="20"/>
      <c r="GG317" s="20"/>
      <c r="GH317" s="20"/>
      <c r="GI317" s="20"/>
      <c r="GJ317" s="20"/>
      <c r="GK317" s="20"/>
      <c r="GL317" s="20"/>
      <c r="GM317" s="20"/>
      <c r="GN317" s="20"/>
      <c r="GO317" s="20"/>
      <c r="GP317" s="20"/>
      <c r="GQ317" s="20"/>
      <c r="GR317" s="20"/>
      <c r="GS317" s="20"/>
      <c r="GT317" s="20"/>
      <c r="GU317" s="20"/>
      <c r="GV317" s="20"/>
      <c r="GW317" s="20"/>
      <c r="GX317" s="20"/>
      <c r="GY317" s="20"/>
      <c r="GZ317" s="20"/>
      <c r="HA317" s="20"/>
      <c r="HB317" s="20"/>
      <c r="HC317" s="20"/>
      <c r="HD317" s="20"/>
      <c r="HE317" s="20"/>
      <c r="HF317" s="20"/>
      <c r="HG317" s="20"/>
      <c r="HH317" s="20"/>
      <c r="HI317" s="20"/>
      <c r="HJ317" s="20"/>
      <c r="HK317" s="20"/>
      <c r="HL317" s="20"/>
      <c r="HM317" s="20"/>
      <c r="HN317" s="20"/>
      <c r="HO317" s="20"/>
      <c r="HP317" s="20"/>
      <c r="HQ317" s="20"/>
      <c r="HR317" s="20"/>
      <c r="HS317" s="20"/>
      <c r="HT317" s="20"/>
      <c r="HU317" s="20"/>
      <c r="HV317" s="20"/>
      <c r="HW317" s="20"/>
      <c r="HX317" s="20"/>
      <c r="HY317" s="20"/>
      <c r="HZ317" s="20"/>
      <c r="IA317" s="20"/>
      <c r="IB317" s="20"/>
      <c r="IC317" s="20"/>
      <c r="ID317" s="20"/>
      <c r="IE317" s="20"/>
      <c r="IF317" s="20"/>
      <c r="IG317" s="20"/>
      <c r="IH317" s="20"/>
      <c r="II317" s="20"/>
      <c r="IJ317" s="20"/>
      <c r="IK317" s="20"/>
      <c r="IL317" s="20"/>
      <c r="IM317" s="20"/>
      <c r="IN317" s="20"/>
      <c r="IO317" s="20"/>
      <c r="IP317" s="20"/>
      <c r="IQ317" s="20"/>
      <c r="IR317" s="20"/>
      <c r="IS317" s="20"/>
      <c r="IT317" s="20"/>
      <c r="IU317" s="20"/>
      <c r="IV317" s="20"/>
      <c r="IW317" s="20"/>
      <c r="IX317" s="20"/>
      <c r="IY317" s="20"/>
      <c r="IZ317" s="20"/>
    </row>
    <row r="318" spans="1:260" x14ac:dyDescent="0.2">
      <c r="A318" s="124"/>
      <c r="B318" s="103"/>
      <c r="C318" s="103"/>
      <c r="D318" s="103"/>
      <c r="E318" s="103"/>
      <c r="F318" s="84"/>
      <c r="G318" s="85"/>
      <c r="H318" s="125"/>
      <c r="I318" s="125" t="str">
        <f>LEFT($H318,2)</f>
        <v/>
      </c>
      <c r="J318" s="125" t="str">
        <f>RIGHT($H318,2)</f>
        <v/>
      </c>
      <c r="K318" s="212"/>
      <c r="L318" s="125"/>
      <c r="M318" s="125"/>
      <c r="N318" s="125"/>
      <c r="O318" s="87"/>
      <c r="P318" s="87"/>
      <c r="Q318" s="87"/>
      <c r="R318" s="126"/>
      <c r="S318" s="125"/>
      <c r="T318" s="125"/>
      <c r="U318" s="125"/>
      <c r="V318" s="125"/>
      <c r="W318" s="125"/>
      <c r="X318" s="125"/>
    </row>
    <row r="319" spans="1:260" x14ac:dyDescent="0.2">
      <c r="A319" s="124"/>
      <c r="B319" s="104"/>
      <c r="C319" s="104"/>
      <c r="D319" s="104"/>
      <c r="E319" s="146"/>
      <c r="F319" s="86"/>
      <c r="G319" s="147"/>
      <c r="H319" s="125"/>
      <c r="I319" s="125" t="str">
        <f>LEFT($H319,2)</f>
        <v/>
      </c>
      <c r="J319" s="125" t="str">
        <f>RIGHT($H319,2)</f>
        <v/>
      </c>
      <c r="K319" s="212"/>
      <c r="L319" s="125"/>
      <c r="M319" s="125"/>
      <c r="N319" s="125"/>
      <c r="O319" s="148"/>
      <c r="P319" s="148"/>
      <c r="Q319" s="148"/>
      <c r="R319" s="87"/>
      <c r="S319" s="149"/>
      <c r="T319" s="150"/>
      <c r="U319" s="151"/>
      <c r="V319" s="125"/>
      <c r="W319" s="125"/>
      <c r="X319" s="125"/>
    </row>
    <row r="320" spans="1:260" s="20" customFormat="1" x14ac:dyDescent="0.2">
      <c r="A320" s="124"/>
      <c r="B320" s="104"/>
      <c r="C320" s="104"/>
      <c r="D320" s="104"/>
      <c r="E320" s="146"/>
      <c r="F320" s="86"/>
      <c r="G320" s="152"/>
      <c r="H320" s="125"/>
      <c r="I320" s="125" t="str">
        <f>LEFT($H320,2)</f>
        <v/>
      </c>
      <c r="J320" s="125" t="str">
        <f>RIGHT($H320,2)</f>
        <v/>
      </c>
      <c r="K320" s="212"/>
      <c r="L320" s="125"/>
      <c r="M320" s="125"/>
      <c r="N320" s="125"/>
      <c r="O320" s="148"/>
      <c r="P320" s="148"/>
      <c r="Q320" s="148"/>
      <c r="R320" s="87"/>
      <c r="S320" s="149"/>
      <c r="T320" s="150"/>
      <c r="U320" s="151"/>
      <c r="V320" s="125"/>
      <c r="W320" s="125"/>
      <c r="X320" s="125"/>
    </row>
    <row r="321" spans="1:260" s="20" customFormat="1" x14ac:dyDescent="0.2">
      <c r="A321" s="124"/>
      <c r="B321" s="104"/>
      <c r="C321" s="104"/>
      <c r="D321" s="104"/>
      <c r="E321" s="146"/>
      <c r="F321" s="86"/>
      <c r="G321" s="152"/>
      <c r="H321" s="125"/>
      <c r="I321" s="125" t="str">
        <f>LEFT($H321,2)</f>
        <v/>
      </c>
      <c r="J321" s="125" t="str">
        <f>RIGHT($H321,2)</f>
        <v/>
      </c>
      <c r="K321" s="212"/>
      <c r="L321" s="125"/>
      <c r="M321" s="125"/>
      <c r="N321" s="125"/>
      <c r="O321" s="148"/>
      <c r="P321" s="148"/>
      <c r="Q321" s="148"/>
      <c r="R321" s="87"/>
      <c r="S321" s="149"/>
      <c r="T321" s="150"/>
      <c r="U321" s="151"/>
      <c r="V321" s="125"/>
      <c r="W321" s="125"/>
      <c r="X321" s="125"/>
    </row>
    <row r="322" spans="1:260" x14ac:dyDescent="0.2">
      <c r="A322" s="124"/>
      <c r="B322" s="104"/>
      <c r="C322" s="104"/>
      <c r="D322" s="104"/>
      <c r="E322" s="146"/>
      <c r="F322" s="86"/>
      <c r="G322" s="152"/>
      <c r="H322" s="125"/>
      <c r="I322" s="125" t="str">
        <f>LEFT($H322,2)</f>
        <v/>
      </c>
      <c r="J322" s="125" t="str">
        <f>RIGHT($H322,2)</f>
        <v/>
      </c>
      <c r="K322" s="212"/>
      <c r="L322" s="125"/>
      <c r="M322" s="125"/>
      <c r="N322" s="125"/>
      <c r="O322" s="148"/>
      <c r="P322" s="148"/>
      <c r="Q322" s="148"/>
      <c r="R322" s="87"/>
      <c r="S322" s="149"/>
      <c r="T322" s="150"/>
      <c r="U322" s="151"/>
      <c r="V322" s="125"/>
      <c r="W322" s="125"/>
      <c r="X322" s="125"/>
    </row>
    <row r="323" spans="1:260" x14ac:dyDescent="0.2">
      <c r="A323" s="124"/>
      <c r="B323" s="104"/>
      <c r="C323" s="104"/>
      <c r="D323" s="104"/>
      <c r="E323" s="146"/>
      <c r="F323" s="86"/>
      <c r="G323" s="147"/>
      <c r="H323" s="125"/>
      <c r="I323" s="125" t="str">
        <f>LEFT($H323,2)</f>
        <v/>
      </c>
      <c r="J323" s="125" t="str">
        <f>RIGHT($H323,2)</f>
        <v/>
      </c>
      <c r="K323" s="212"/>
      <c r="L323" s="125"/>
      <c r="M323" s="125"/>
      <c r="N323" s="125"/>
      <c r="O323" s="148"/>
      <c r="P323" s="148"/>
      <c r="Q323" s="148"/>
      <c r="R323" s="87"/>
      <c r="S323" s="149"/>
      <c r="T323" s="150"/>
      <c r="U323" s="151"/>
      <c r="V323" s="125"/>
      <c r="W323" s="125"/>
      <c r="X323" s="125"/>
    </row>
    <row r="324" spans="1:260" x14ac:dyDescent="0.2">
      <c r="A324" s="124"/>
      <c r="B324" s="104"/>
      <c r="C324" s="104"/>
      <c r="D324" s="104"/>
      <c r="E324" s="146"/>
      <c r="F324" s="86"/>
      <c r="G324" s="147"/>
      <c r="H324" s="125"/>
      <c r="I324" s="125" t="str">
        <f>LEFT($H324,2)</f>
        <v/>
      </c>
      <c r="J324" s="125" t="str">
        <f>RIGHT($H324,2)</f>
        <v/>
      </c>
      <c r="K324" s="212"/>
      <c r="L324" s="125"/>
      <c r="M324" s="125"/>
      <c r="N324" s="125"/>
      <c r="O324" s="148"/>
      <c r="P324" s="148"/>
      <c r="Q324" s="148"/>
      <c r="R324" s="87"/>
      <c r="S324" s="149"/>
      <c r="T324" s="150"/>
      <c r="U324" s="151"/>
      <c r="V324" s="125"/>
      <c r="W324" s="125"/>
      <c r="X324" s="125"/>
    </row>
    <row r="325" spans="1:260" x14ac:dyDescent="0.2">
      <c r="A325" s="124"/>
      <c r="B325" s="103"/>
      <c r="C325" s="103"/>
      <c r="D325" s="103"/>
      <c r="E325" s="103"/>
      <c r="F325" s="84"/>
      <c r="G325" s="85"/>
      <c r="H325" s="125"/>
      <c r="I325" s="125" t="str">
        <f>LEFT($H325,2)</f>
        <v/>
      </c>
      <c r="J325" s="125" t="str">
        <f>RIGHT($H325,2)</f>
        <v/>
      </c>
      <c r="K325" s="212"/>
      <c r="L325" s="125"/>
      <c r="M325" s="125"/>
      <c r="N325" s="125"/>
      <c r="O325" s="87"/>
      <c r="P325" s="87"/>
      <c r="Q325" s="87"/>
      <c r="R325" s="126"/>
      <c r="S325" s="125"/>
      <c r="T325" s="125"/>
      <c r="U325" s="125"/>
      <c r="V325" s="125"/>
      <c r="W325" s="125"/>
      <c r="X325" s="125"/>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c r="BN325" s="20"/>
      <c r="BO325" s="20"/>
      <c r="BP325" s="20"/>
      <c r="BQ325" s="20"/>
      <c r="BR325" s="20"/>
      <c r="BS325" s="20"/>
      <c r="BT325" s="20"/>
      <c r="BU325" s="20"/>
      <c r="BV325" s="20"/>
      <c r="BW325" s="20"/>
      <c r="BX325" s="20"/>
      <c r="BY325" s="20"/>
      <c r="BZ325" s="20"/>
      <c r="CA325" s="20"/>
      <c r="CB325" s="20"/>
      <c r="CC325" s="20"/>
      <c r="CD325" s="20"/>
      <c r="CE325" s="20"/>
      <c r="CF325" s="20"/>
      <c r="CG325" s="20"/>
      <c r="CH325" s="20"/>
      <c r="CI325" s="20"/>
      <c r="CJ325" s="20"/>
      <c r="CK325" s="20"/>
      <c r="CL325" s="20"/>
      <c r="CM325" s="20"/>
      <c r="CN325" s="20"/>
      <c r="CO325" s="20"/>
      <c r="CP325" s="20"/>
      <c r="CQ325" s="20"/>
      <c r="CR325" s="20"/>
      <c r="CS325" s="20"/>
      <c r="CT325" s="20"/>
      <c r="CU325" s="20"/>
      <c r="CV325" s="20"/>
      <c r="CW325" s="20"/>
      <c r="CX325" s="20"/>
      <c r="CY325" s="20"/>
      <c r="CZ325" s="20"/>
      <c r="DA325" s="20"/>
      <c r="DB325" s="20"/>
      <c r="DC325" s="20"/>
      <c r="DD325" s="20"/>
      <c r="DE325" s="20"/>
      <c r="DF325" s="20"/>
      <c r="DG325" s="20"/>
      <c r="DH325" s="20"/>
      <c r="DI325" s="20"/>
      <c r="DJ325" s="20"/>
      <c r="DK325" s="20"/>
      <c r="DL325" s="20"/>
      <c r="DM325" s="20"/>
      <c r="DN325" s="20"/>
      <c r="DO325" s="20"/>
      <c r="DP325" s="20"/>
      <c r="DQ325" s="20"/>
      <c r="DR325" s="20"/>
      <c r="DS325" s="20"/>
      <c r="DT325" s="20"/>
      <c r="DU325" s="20"/>
      <c r="DV325" s="20"/>
      <c r="DW325" s="20"/>
      <c r="DX325" s="20"/>
      <c r="DY325" s="20"/>
      <c r="DZ325" s="20"/>
      <c r="EA325" s="20"/>
      <c r="EB325" s="20"/>
      <c r="EC325" s="20"/>
      <c r="ED325" s="20"/>
      <c r="EE325" s="20"/>
      <c r="EF325" s="20"/>
      <c r="EG325" s="20"/>
      <c r="EH325" s="20"/>
      <c r="EI325" s="20"/>
      <c r="EJ325" s="20"/>
      <c r="EK325" s="20"/>
      <c r="EL325" s="20"/>
      <c r="EM325" s="20"/>
      <c r="EN325" s="20"/>
      <c r="EO325" s="20"/>
      <c r="EP325" s="20"/>
      <c r="EQ325" s="20"/>
      <c r="ER325" s="20"/>
      <c r="ES325" s="20"/>
      <c r="ET325" s="20"/>
      <c r="EU325" s="20"/>
      <c r="EV325" s="20"/>
      <c r="EW325" s="20"/>
      <c r="EX325" s="20"/>
      <c r="EY325" s="20"/>
      <c r="EZ325" s="20"/>
      <c r="FA325" s="20"/>
      <c r="FB325" s="20"/>
      <c r="FC325" s="20"/>
      <c r="FD325" s="20"/>
      <c r="FE325" s="20"/>
      <c r="FF325" s="20"/>
      <c r="FG325" s="20"/>
      <c r="FH325" s="20"/>
      <c r="FI325" s="20"/>
      <c r="FJ325" s="20"/>
      <c r="FK325" s="20"/>
      <c r="FL325" s="20"/>
      <c r="FM325" s="20"/>
      <c r="FN325" s="20"/>
      <c r="FO325" s="20"/>
      <c r="FP325" s="20"/>
      <c r="FQ325" s="20"/>
      <c r="FR325" s="20"/>
      <c r="FS325" s="20"/>
      <c r="FT325" s="20"/>
      <c r="FU325" s="20"/>
      <c r="FV325" s="20"/>
      <c r="FW325" s="20"/>
      <c r="FX325" s="20"/>
      <c r="FY325" s="20"/>
      <c r="FZ325" s="20"/>
      <c r="GA325" s="20"/>
      <c r="GB325" s="20"/>
      <c r="GC325" s="20"/>
      <c r="GD325" s="20"/>
      <c r="GE325" s="20"/>
      <c r="GF325" s="20"/>
      <c r="GG325" s="20"/>
      <c r="GH325" s="20"/>
      <c r="GI325" s="20"/>
      <c r="GJ325" s="20"/>
      <c r="GK325" s="20"/>
      <c r="GL325" s="20"/>
      <c r="GM325" s="20"/>
      <c r="GN325" s="20"/>
      <c r="GO325" s="20"/>
      <c r="GP325" s="20"/>
      <c r="GQ325" s="20"/>
      <c r="GR325" s="20"/>
      <c r="GS325" s="20"/>
      <c r="GT325" s="20"/>
      <c r="GU325" s="20"/>
      <c r="GV325" s="20"/>
      <c r="GW325" s="20"/>
      <c r="GX325" s="20"/>
      <c r="GY325" s="20"/>
      <c r="GZ325" s="20"/>
      <c r="HA325" s="20"/>
      <c r="HB325" s="20"/>
      <c r="HC325" s="20"/>
      <c r="HD325" s="20"/>
      <c r="HE325" s="20"/>
      <c r="HF325" s="20"/>
      <c r="HG325" s="20"/>
      <c r="HH325" s="20"/>
      <c r="HI325" s="20"/>
      <c r="HJ325" s="20"/>
      <c r="HK325" s="20"/>
      <c r="HL325" s="20"/>
      <c r="HM325" s="20"/>
      <c r="HN325" s="20"/>
      <c r="HO325" s="20"/>
      <c r="HP325" s="20"/>
      <c r="HQ325" s="20"/>
      <c r="HR325" s="20"/>
      <c r="HS325" s="20"/>
      <c r="HT325" s="20"/>
      <c r="HU325" s="20"/>
      <c r="HV325" s="20"/>
      <c r="HW325" s="20"/>
      <c r="HX325" s="20"/>
      <c r="HY325" s="20"/>
      <c r="HZ325" s="20"/>
      <c r="IA325" s="20"/>
      <c r="IB325" s="20"/>
      <c r="IC325" s="20"/>
      <c r="ID325" s="20"/>
      <c r="IE325" s="20"/>
      <c r="IF325" s="20"/>
      <c r="IG325" s="20"/>
      <c r="IH325" s="20"/>
      <c r="II325" s="20"/>
      <c r="IJ325" s="20"/>
      <c r="IK325" s="20"/>
      <c r="IL325" s="20"/>
      <c r="IM325" s="20"/>
      <c r="IN325" s="20"/>
      <c r="IO325" s="20"/>
      <c r="IP325" s="20"/>
      <c r="IQ325" s="20"/>
      <c r="IR325" s="20"/>
      <c r="IS325" s="20"/>
      <c r="IT325" s="20"/>
      <c r="IU325" s="20"/>
      <c r="IV325" s="20"/>
      <c r="IW325" s="20"/>
      <c r="IX325" s="20"/>
      <c r="IY325" s="20"/>
      <c r="IZ325" s="20"/>
    </row>
    <row r="326" spans="1:260" x14ac:dyDescent="0.2">
      <c r="A326" s="124"/>
      <c r="B326" s="103"/>
      <c r="C326" s="103"/>
      <c r="D326" s="103"/>
      <c r="E326" s="103"/>
      <c r="F326" s="84"/>
      <c r="G326" s="85"/>
      <c r="H326" s="125"/>
      <c r="I326" s="125" t="str">
        <f>LEFT($H326,2)</f>
        <v/>
      </c>
      <c r="J326" s="125" t="str">
        <f>RIGHT($H326,2)</f>
        <v/>
      </c>
      <c r="K326" s="212"/>
      <c r="L326" s="125"/>
      <c r="M326" s="125"/>
      <c r="N326" s="125"/>
      <c r="O326" s="87"/>
      <c r="P326" s="87"/>
      <c r="Q326" s="87"/>
      <c r="R326" s="126"/>
      <c r="S326" s="125"/>
      <c r="T326" s="125"/>
      <c r="U326" s="125"/>
      <c r="V326" s="125"/>
      <c r="W326" s="125"/>
      <c r="X326" s="125"/>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c r="BN326" s="20"/>
      <c r="BO326" s="20"/>
      <c r="BP326" s="20"/>
      <c r="BQ326" s="20"/>
      <c r="BR326" s="20"/>
      <c r="BS326" s="20"/>
      <c r="BT326" s="20"/>
      <c r="BU326" s="20"/>
      <c r="BV326" s="20"/>
      <c r="BW326" s="20"/>
      <c r="BX326" s="20"/>
      <c r="BY326" s="20"/>
      <c r="BZ326" s="20"/>
      <c r="CA326" s="20"/>
      <c r="CB326" s="20"/>
      <c r="CC326" s="20"/>
      <c r="CD326" s="20"/>
      <c r="CE326" s="20"/>
      <c r="CF326" s="20"/>
      <c r="CG326" s="20"/>
      <c r="CH326" s="20"/>
      <c r="CI326" s="20"/>
      <c r="CJ326" s="20"/>
      <c r="CK326" s="20"/>
      <c r="CL326" s="20"/>
      <c r="CM326" s="20"/>
      <c r="CN326" s="20"/>
      <c r="CO326" s="20"/>
      <c r="CP326" s="20"/>
      <c r="CQ326" s="20"/>
      <c r="CR326" s="20"/>
      <c r="CS326" s="20"/>
      <c r="CT326" s="20"/>
      <c r="CU326" s="20"/>
      <c r="CV326" s="20"/>
      <c r="CW326" s="20"/>
      <c r="CX326" s="20"/>
      <c r="CY326" s="20"/>
      <c r="CZ326" s="20"/>
      <c r="DA326" s="20"/>
      <c r="DB326" s="20"/>
      <c r="DC326" s="20"/>
      <c r="DD326" s="20"/>
      <c r="DE326" s="20"/>
      <c r="DF326" s="20"/>
      <c r="DG326" s="20"/>
      <c r="DH326" s="20"/>
      <c r="DI326" s="20"/>
      <c r="DJ326" s="20"/>
      <c r="DK326" s="20"/>
      <c r="DL326" s="20"/>
      <c r="DM326" s="20"/>
      <c r="DN326" s="20"/>
      <c r="DO326" s="20"/>
      <c r="DP326" s="20"/>
      <c r="DQ326" s="20"/>
      <c r="DR326" s="20"/>
      <c r="DS326" s="20"/>
      <c r="DT326" s="20"/>
      <c r="DU326" s="20"/>
      <c r="DV326" s="20"/>
      <c r="DW326" s="20"/>
      <c r="DX326" s="20"/>
      <c r="DY326" s="20"/>
      <c r="DZ326" s="20"/>
      <c r="EA326" s="20"/>
      <c r="EB326" s="20"/>
      <c r="EC326" s="20"/>
      <c r="ED326" s="20"/>
      <c r="EE326" s="20"/>
      <c r="EF326" s="20"/>
      <c r="EG326" s="20"/>
      <c r="EH326" s="20"/>
      <c r="EI326" s="20"/>
      <c r="EJ326" s="20"/>
      <c r="EK326" s="20"/>
      <c r="EL326" s="20"/>
      <c r="EM326" s="20"/>
      <c r="EN326" s="20"/>
      <c r="EO326" s="20"/>
      <c r="EP326" s="20"/>
      <c r="EQ326" s="20"/>
      <c r="ER326" s="20"/>
      <c r="ES326" s="20"/>
      <c r="ET326" s="20"/>
      <c r="EU326" s="20"/>
      <c r="EV326" s="20"/>
      <c r="EW326" s="20"/>
      <c r="EX326" s="20"/>
      <c r="EY326" s="20"/>
      <c r="EZ326" s="20"/>
      <c r="FA326" s="20"/>
      <c r="FB326" s="20"/>
      <c r="FC326" s="20"/>
      <c r="FD326" s="20"/>
      <c r="FE326" s="20"/>
      <c r="FF326" s="20"/>
      <c r="FG326" s="20"/>
      <c r="FH326" s="20"/>
      <c r="FI326" s="20"/>
      <c r="FJ326" s="20"/>
      <c r="FK326" s="20"/>
      <c r="FL326" s="20"/>
      <c r="FM326" s="20"/>
      <c r="FN326" s="20"/>
      <c r="FO326" s="20"/>
      <c r="FP326" s="20"/>
      <c r="FQ326" s="20"/>
      <c r="FR326" s="20"/>
      <c r="FS326" s="20"/>
      <c r="FT326" s="20"/>
      <c r="FU326" s="20"/>
      <c r="FV326" s="20"/>
      <c r="FW326" s="20"/>
      <c r="FX326" s="20"/>
      <c r="FY326" s="20"/>
      <c r="FZ326" s="20"/>
      <c r="GA326" s="20"/>
      <c r="GB326" s="20"/>
      <c r="GC326" s="20"/>
      <c r="GD326" s="20"/>
      <c r="GE326" s="20"/>
      <c r="GF326" s="20"/>
      <c r="GG326" s="20"/>
      <c r="GH326" s="20"/>
      <c r="GI326" s="20"/>
      <c r="GJ326" s="20"/>
      <c r="GK326" s="20"/>
      <c r="GL326" s="20"/>
      <c r="GM326" s="20"/>
      <c r="GN326" s="20"/>
      <c r="GO326" s="20"/>
      <c r="GP326" s="20"/>
      <c r="GQ326" s="20"/>
      <c r="GR326" s="20"/>
      <c r="GS326" s="20"/>
      <c r="GT326" s="20"/>
      <c r="GU326" s="20"/>
      <c r="GV326" s="20"/>
      <c r="GW326" s="20"/>
      <c r="GX326" s="20"/>
      <c r="GY326" s="20"/>
      <c r="GZ326" s="20"/>
      <c r="HA326" s="20"/>
      <c r="HB326" s="20"/>
      <c r="HC326" s="20"/>
      <c r="HD326" s="20"/>
      <c r="HE326" s="20"/>
      <c r="HF326" s="20"/>
      <c r="HG326" s="20"/>
      <c r="HH326" s="20"/>
      <c r="HI326" s="20"/>
      <c r="HJ326" s="20"/>
      <c r="HK326" s="20"/>
      <c r="HL326" s="20"/>
      <c r="HM326" s="20"/>
      <c r="HN326" s="20"/>
      <c r="HO326" s="20"/>
      <c r="HP326" s="20"/>
      <c r="HQ326" s="20"/>
      <c r="HR326" s="20"/>
      <c r="HS326" s="20"/>
      <c r="HT326" s="20"/>
      <c r="HU326" s="20"/>
      <c r="HV326" s="20"/>
      <c r="HW326" s="20"/>
      <c r="HX326" s="20"/>
      <c r="HY326" s="20"/>
      <c r="HZ326" s="20"/>
      <c r="IA326" s="20"/>
      <c r="IB326" s="20"/>
      <c r="IC326" s="20"/>
      <c r="ID326" s="20"/>
      <c r="IE326" s="20"/>
      <c r="IF326" s="20"/>
      <c r="IG326" s="20"/>
      <c r="IH326" s="20"/>
      <c r="II326" s="20"/>
      <c r="IJ326" s="20"/>
      <c r="IK326" s="20"/>
      <c r="IL326" s="20"/>
      <c r="IM326" s="20"/>
      <c r="IN326" s="20"/>
      <c r="IO326" s="20"/>
      <c r="IP326" s="20"/>
      <c r="IQ326" s="20"/>
      <c r="IR326" s="20"/>
      <c r="IS326" s="20"/>
      <c r="IT326" s="20"/>
      <c r="IU326" s="20"/>
      <c r="IV326" s="20"/>
      <c r="IW326" s="20"/>
      <c r="IX326" s="20"/>
      <c r="IY326" s="20"/>
      <c r="IZ326" s="20"/>
    </row>
    <row r="327" spans="1:260" s="20" customFormat="1" x14ac:dyDescent="0.2">
      <c r="A327" s="124"/>
      <c r="B327" s="103"/>
      <c r="C327" s="103"/>
      <c r="D327" s="103"/>
      <c r="E327" s="103"/>
      <c r="F327" s="84"/>
      <c r="G327" s="85"/>
      <c r="H327" s="125"/>
      <c r="I327" s="125" t="str">
        <f>LEFT($H327,2)</f>
        <v/>
      </c>
      <c r="J327" s="125" t="str">
        <f>RIGHT($H327,2)</f>
        <v/>
      </c>
      <c r="K327" s="212"/>
      <c r="L327" s="125"/>
      <c r="M327" s="125"/>
      <c r="N327" s="125"/>
      <c r="O327" s="87"/>
      <c r="P327" s="87"/>
      <c r="Q327" s="87"/>
      <c r="R327" s="126"/>
      <c r="S327" s="125"/>
      <c r="T327" s="125"/>
      <c r="U327" s="125"/>
      <c r="V327" s="125"/>
      <c r="W327" s="125"/>
      <c r="X327" s="125"/>
    </row>
    <row r="328" spans="1:260" s="20" customFormat="1" x14ac:dyDescent="0.2">
      <c r="A328" s="124"/>
      <c r="B328" s="103"/>
      <c r="C328" s="103"/>
      <c r="D328" s="103"/>
      <c r="E328" s="103"/>
      <c r="F328" s="84"/>
      <c r="G328" s="85"/>
      <c r="H328" s="125"/>
      <c r="I328" s="125" t="str">
        <f>LEFT($H328,2)</f>
        <v/>
      </c>
      <c r="J328" s="125" t="str">
        <f>RIGHT($H328,2)</f>
        <v/>
      </c>
      <c r="K328" s="212"/>
      <c r="L328" s="125"/>
      <c r="M328" s="125"/>
      <c r="N328" s="125"/>
      <c r="O328" s="87"/>
      <c r="P328" s="87"/>
      <c r="Q328" s="87"/>
      <c r="R328" s="126"/>
      <c r="S328" s="125"/>
      <c r="T328" s="125"/>
      <c r="U328" s="125"/>
      <c r="V328" s="125"/>
      <c r="W328" s="125"/>
      <c r="X328" s="125"/>
    </row>
    <row r="329" spans="1:260" x14ac:dyDescent="0.2">
      <c r="A329" s="124"/>
      <c r="B329" s="103"/>
      <c r="C329" s="103"/>
      <c r="D329" s="103"/>
      <c r="E329" s="103"/>
      <c r="F329" s="84"/>
      <c r="G329" s="85"/>
      <c r="H329" s="125"/>
      <c r="I329" s="125" t="str">
        <f>LEFT($H329,2)</f>
        <v/>
      </c>
      <c r="J329" s="125" t="str">
        <f>RIGHT($H329,2)</f>
        <v/>
      </c>
      <c r="K329" s="212"/>
      <c r="L329" s="125"/>
      <c r="M329" s="125"/>
      <c r="N329" s="125"/>
      <c r="O329" s="87"/>
      <c r="P329" s="87"/>
      <c r="Q329" s="87"/>
      <c r="R329" s="126"/>
      <c r="S329" s="125"/>
      <c r="T329" s="125"/>
      <c r="U329" s="125"/>
      <c r="V329" s="125"/>
      <c r="W329" s="125"/>
      <c r="X329" s="125"/>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c r="BN329" s="20"/>
      <c r="BO329" s="20"/>
      <c r="BP329" s="20"/>
      <c r="BQ329" s="20"/>
      <c r="BR329" s="20"/>
      <c r="BS329" s="20"/>
      <c r="BT329" s="20"/>
      <c r="BU329" s="20"/>
      <c r="BV329" s="20"/>
      <c r="BW329" s="20"/>
      <c r="BX329" s="20"/>
      <c r="BY329" s="20"/>
      <c r="BZ329" s="20"/>
      <c r="CA329" s="20"/>
      <c r="CB329" s="20"/>
      <c r="CC329" s="20"/>
      <c r="CD329" s="20"/>
      <c r="CE329" s="20"/>
      <c r="CF329" s="20"/>
      <c r="CG329" s="20"/>
      <c r="CH329" s="20"/>
      <c r="CI329" s="20"/>
      <c r="CJ329" s="20"/>
      <c r="CK329" s="20"/>
      <c r="CL329" s="20"/>
      <c r="CM329" s="20"/>
      <c r="CN329" s="20"/>
      <c r="CO329" s="20"/>
      <c r="CP329" s="20"/>
      <c r="CQ329" s="20"/>
      <c r="CR329" s="20"/>
      <c r="CS329" s="20"/>
      <c r="CT329" s="20"/>
      <c r="CU329" s="20"/>
      <c r="CV329" s="20"/>
      <c r="CW329" s="20"/>
      <c r="CX329" s="20"/>
      <c r="CY329" s="20"/>
      <c r="CZ329" s="20"/>
      <c r="DA329" s="20"/>
      <c r="DB329" s="20"/>
      <c r="DC329" s="20"/>
      <c r="DD329" s="20"/>
      <c r="DE329" s="20"/>
      <c r="DF329" s="20"/>
      <c r="DG329" s="20"/>
      <c r="DH329" s="20"/>
      <c r="DI329" s="20"/>
      <c r="DJ329" s="20"/>
      <c r="DK329" s="20"/>
      <c r="DL329" s="20"/>
      <c r="DM329" s="20"/>
      <c r="DN329" s="20"/>
      <c r="DO329" s="20"/>
      <c r="DP329" s="20"/>
      <c r="DQ329" s="20"/>
      <c r="DR329" s="20"/>
      <c r="DS329" s="20"/>
      <c r="DT329" s="20"/>
      <c r="DU329" s="20"/>
      <c r="DV329" s="20"/>
      <c r="DW329" s="20"/>
      <c r="DX329" s="20"/>
      <c r="DY329" s="20"/>
      <c r="DZ329" s="20"/>
      <c r="EA329" s="20"/>
      <c r="EB329" s="20"/>
      <c r="EC329" s="20"/>
      <c r="ED329" s="20"/>
      <c r="EE329" s="20"/>
      <c r="EF329" s="20"/>
      <c r="EG329" s="20"/>
      <c r="EH329" s="20"/>
      <c r="EI329" s="20"/>
      <c r="EJ329" s="20"/>
      <c r="EK329" s="20"/>
      <c r="EL329" s="20"/>
      <c r="EM329" s="20"/>
      <c r="EN329" s="20"/>
      <c r="EO329" s="20"/>
      <c r="EP329" s="20"/>
      <c r="EQ329" s="20"/>
      <c r="ER329" s="20"/>
      <c r="ES329" s="20"/>
      <c r="ET329" s="20"/>
      <c r="EU329" s="20"/>
      <c r="EV329" s="20"/>
      <c r="EW329" s="20"/>
      <c r="EX329" s="20"/>
      <c r="EY329" s="20"/>
      <c r="EZ329" s="20"/>
      <c r="FA329" s="20"/>
      <c r="FB329" s="20"/>
      <c r="FC329" s="20"/>
      <c r="FD329" s="20"/>
      <c r="FE329" s="20"/>
      <c r="FF329" s="20"/>
      <c r="FG329" s="20"/>
      <c r="FH329" s="20"/>
      <c r="FI329" s="20"/>
      <c r="FJ329" s="20"/>
      <c r="FK329" s="20"/>
      <c r="FL329" s="20"/>
      <c r="FM329" s="20"/>
      <c r="FN329" s="20"/>
      <c r="FO329" s="20"/>
      <c r="FP329" s="20"/>
      <c r="FQ329" s="20"/>
      <c r="FR329" s="20"/>
      <c r="FS329" s="20"/>
      <c r="FT329" s="20"/>
      <c r="FU329" s="20"/>
      <c r="FV329" s="20"/>
      <c r="FW329" s="20"/>
      <c r="FX329" s="20"/>
      <c r="FY329" s="20"/>
      <c r="FZ329" s="20"/>
      <c r="GA329" s="20"/>
      <c r="GB329" s="20"/>
      <c r="GC329" s="20"/>
      <c r="GD329" s="20"/>
      <c r="GE329" s="20"/>
      <c r="GF329" s="20"/>
      <c r="GG329" s="20"/>
      <c r="GH329" s="20"/>
      <c r="GI329" s="20"/>
      <c r="GJ329" s="20"/>
      <c r="GK329" s="20"/>
      <c r="GL329" s="20"/>
      <c r="GM329" s="20"/>
      <c r="GN329" s="20"/>
      <c r="GO329" s="20"/>
      <c r="GP329" s="20"/>
      <c r="GQ329" s="20"/>
      <c r="GR329" s="20"/>
      <c r="GS329" s="20"/>
      <c r="GT329" s="20"/>
      <c r="GU329" s="20"/>
      <c r="GV329" s="20"/>
      <c r="GW329" s="20"/>
      <c r="GX329" s="20"/>
      <c r="GY329" s="20"/>
      <c r="GZ329" s="20"/>
      <c r="HA329" s="20"/>
      <c r="HB329" s="20"/>
      <c r="HC329" s="20"/>
      <c r="HD329" s="20"/>
      <c r="HE329" s="20"/>
      <c r="HF329" s="20"/>
      <c r="HG329" s="20"/>
      <c r="HH329" s="20"/>
      <c r="HI329" s="20"/>
      <c r="HJ329" s="20"/>
      <c r="HK329" s="20"/>
      <c r="HL329" s="20"/>
      <c r="HM329" s="20"/>
      <c r="HN329" s="20"/>
      <c r="HO329" s="20"/>
      <c r="HP329" s="20"/>
      <c r="HQ329" s="20"/>
      <c r="HR329" s="20"/>
      <c r="HS329" s="20"/>
      <c r="HT329" s="20"/>
      <c r="HU329" s="20"/>
      <c r="HV329" s="20"/>
      <c r="HW329" s="20"/>
      <c r="HX329" s="20"/>
      <c r="HY329" s="20"/>
      <c r="HZ329" s="20"/>
      <c r="IA329" s="20"/>
      <c r="IB329" s="20"/>
      <c r="IC329" s="20"/>
      <c r="ID329" s="20"/>
      <c r="IE329" s="20"/>
      <c r="IF329" s="20"/>
      <c r="IG329" s="20"/>
      <c r="IH329" s="20"/>
      <c r="II329" s="20"/>
      <c r="IJ329" s="20"/>
      <c r="IK329" s="20"/>
      <c r="IL329" s="20"/>
      <c r="IM329" s="20"/>
      <c r="IN329" s="20"/>
      <c r="IO329" s="20"/>
      <c r="IP329" s="20"/>
      <c r="IQ329" s="20"/>
      <c r="IR329" s="20"/>
      <c r="IS329" s="20"/>
      <c r="IT329" s="20"/>
      <c r="IU329" s="20"/>
      <c r="IV329" s="20"/>
      <c r="IW329" s="20"/>
      <c r="IX329" s="20"/>
      <c r="IY329" s="20"/>
      <c r="IZ329" s="20"/>
    </row>
    <row r="330" spans="1:260" x14ac:dyDescent="0.2">
      <c r="A330" s="124"/>
      <c r="B330" s="103"/>
      <c r="C330" s="103"/>
      <c r="D330" s="103"/>
      <c r="E330" s="103"/>
      <c r="F330" s="84"/>
      <c r="G330" s="85"/>
      <c r="H330" s="125"/>
      <c r="I330" s="125" t="str">
        <f>LEFT($H330,2)</f>
        <v/>
      </c>
      <c r="J330" s="125" t="str">
        <f>RIGHT($H330,2)</f>
        <v/>
      </c>
      <c r="K330" s="212"/>
      <c r="L330" s="125"/>
      <c r="M330" s="125"/>
      <c r="N330" s="125"/>
      <c r="O330" s="87"/>
      <c r="P330" s="87"/>
      <c r="Q330" s="87"/>
      <c r="R330" s="126"/>
      <c r="S330" s="125"/>
      <c r="T330" s="125"/>
      <c r="U330" s="125"/>
      <c r="V330" s="125"/>
      <c r="W330" s="125"/>
      <c r="X330" s="125"/>
    </row>
    <row r="331" spans="1:260" x14ac:dyDescent="0.2">
      <c r="A331" s="124"/>
      <c r="B331" s="104"/>
      <c r="C331" s="104"/>
      <c r="D331" s="104"/>
      <c r="E331" s="146"/>
      <c r="F331" s="86"/>
      <c r="G331" s="147"/>
      <c r="H331" s="125"/>
      <c r="I331" s="125" t="str">
        <f>LEFT($H331,2)</f>
        <v/>
      </c>
      <c r="J331" s="125" t="str">
        <f>RIGHT($H331,2)</f>
        <v/>
      </c>
      <c r="K331" s="212"/>
      <c r="L331" s="125"/>
      <c r="M331" s="125"/>
      <c r="N331" s="125"/>
      <c r="O331" s="148"/>
      <c r="P331" s="148"/>
      <c r="Q331" s="148"/>
      <c r="R331" s="87"/>
      <c r="S331" s="149"/>
      <c r="T331" s="150"/>
      <c r="U331" s="151"/>
      <c r="V331" s="125"/>
      <c r="W331" s="125"/>
      <c r="X331" s="125"/>
    </row>
    <row r="332" spans="1:260" s="20" customFormat="1" x14ac:dyDescent="0.2">
      <c r="A332" s="124"/>
      <c r="B332" s="103"/>
      <c r="C332" s="103"/>
      <c r="D332" s="103"/>
      <c r="E332" s="103"/>
      <c r="F332" s="84"/>
      <c r="G332" s="85"/>
      <c r="H332" s="125"/>
      <c r="I332" s="125" t="str">
        <f>LEFT($H332,2)</f>
        <v/>
      </c>
      <c r="J332" s="125" t="str">
        <f>RIGHT($H332,2)</f>
        <v/>
      </c>
      <c r="K332" s="212"/>
      <c r="L332" s="125"/>
      <c r="M332" s="125"/>
      <c r="N332" s="125"/>
      <c r="O332" s="87"/>
      <c r="P332" s="87"/>
      <c r="Q332" s="87"/>
      <c r="R332" s="126"/>
      <c r="S332" s="125"/>
      <c r="T332" s="125"/>
      <c r="U332" s="125"/>
      <c r="V332" s="125"/>
      <c r="W332" s="125"/>
      <c r="X332" s="125"/>
      <c r="Y332" s="128"/>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c r="DH332" s="115"/>
      <c r="DI332" s="115"/>
      <c r="DJ332" s="115"/>
      <c r="DK332" s="115"/>
      <c r="DL332" s="115"/>
      <c r="DM332" s="115"/>
      <c r="DN332" s="115"/>
      <c r="DO332" s="115"/>
      <c r="DP332" s="115"/>
      <c r="DQ332" s="115"/>
      <c r="DR332" s="115"/>
      <c r="DS332" s="115"/>
      <c r="DT332" s="115"/>
      <c r="DU332" s="115"/>
      <c r="DV332" s="115"/>
      <c r="DW332" s="115"/>
      <c r="DX332" s="115"/>
      <c r="DY332" s="115"/>
      <c r="DZ332" s="115"/>
      <c r="EA332" s="115"/>
      <c r="EB332" s="115"/>
      <c r="EC332" s="115"/>
      <c r="ED332" s="115"/>
      <c r="EE332" s="115"/>
      <c r="EF332" s="115"/>
      <c r="EG332" s="115"/>
      <c r="EH332" s="115"/>
      <c r="EI332" s="115"/>
      <c r="EJ332" s="115"/>
      <c r="EK332" s="115"/>
      <c r="EL332" s="115"/>
      <c r="EM332" s="115"/>
      <c r="EN332" s="115"/>
      <c r="EO332" s="115"/>
      <c r="EP332" s="115"/>
      <c r="EQ332" s="115"/>
      <c r="ER332" s="115"/>
      <c r="ES332" s="115"/>
      <c r="ET332" s="115"/>
      <c r="EU332" s="115"/>
      <c r="EV332" s="115"/>
      <c r="EW332" s="115"/>
      <c r="EX332" s="115"/>
      <c r="EY332" s="115"/>
      <c r="EZ332" s="115"/>
      <c r="FA332" s="115"/>
      <c r="FB332" s="115"/>
      <c r="FC332" s="115"/>
      <c r="FD332" s="115"/>
      <c r="FE332" s="115"/>
      <c r="FF332" s="115"/>
      <c r="FG332" s="115"/>
      <c r="FH332" s="115"/>
      <c r="FI332" s="115"/>
      <c r="FJ332" s="115"/>
      <c r="FK332" s="115"/>
      <c r="FL332" s="115"/>
      <c r="FM332" s="115"/>
      <c r="FN332" s="115"/>
      <c r="FO332" s="115"/>
      <c r="FP332" s="115"/>
      <c r="FQ332" s="115"/>
      <c r="FR332" s="115"/>
      <c r="FS332" s="115"/>
      <c r="FT332" s="115"/>
      <c r="FU332" s="115"/>
      <c r="FV332" s="115"/>
      <c r="FW332" s="115"/>
      <c r="FX332" s="115"/>
      <c r="FY332" s="115"/>
      <c r="FZ332" s="115"/>
      <c r="GA332" s="115"/>
      <c r="GB332" s="115"/>
      <c r="GC332" s="115"/>
      <c r="GD332" s="115"/>
      <c r="GE332" s="115"/>
      <c r="GF332" s="115"/>
      <c r="GG332" s="115"/>
      <c r="GH332" s="115"/>
      <c r="GI332" s="115"/>
      <c r="GJ332" s="115"/>
      <c r="GK332" s="115"/>
      <c r="GL332" s="115"/>
      <c r="GM332" s="115"/>
      <c r="GN332" s="115"/>
      <c r="GO332" s="115"/>
      <c r="GP332" s="115"/>
      <c r="GQ332" s="115"/>
      <c r="GR332" s="115"/>
      <c r="GS332" s="115"/>
      <c r="GT332" s="115"/>
      <c r="GU332" s="115"/>
      <c r="GV332" s="115"/>
      <c r="GW332" s="115"/>
      <c r="GX332" s="115"/>
      <c r="GY332" s="115"/>
      <c r="GZ332" s="115"/>
      <c r="HA332" s="115"/>
      <c r="HB332" s="115"/>
      <c r="HC332" s="115"/>
      <c r="HD332" s="115"/>
      <c r="HE332" s="115"/>
      <c r="HF332" s="115"/>
      <c r="HG332" s="115"/>
      <c r="HH332" s="115"/>
      <c r="HI332" s="115"/>
      <c r="HJ332" s="115"/>
      <c r="HK332" s="115"/>
      <c r="HL332" s="115"/>
      <c r="HM332" s="115"/>
      <c r="HN332" s="115"/>
      <c r="HO332" s="115"/>
      <c r="HP332" s="115"/>
      <c r="HQ332" s="115"/>
      <c r="HR332" s="115"/>
      <c r="HS332" s="115"/>
      <c r="HT332" s="115"/>
      <c r="HU332" s="115"/>
      <c r="HV332" s="115"/>
      <c r="HW332" s="115"/>
      <c r="HX332" s="115"/>
      <c r="HY332" s="115"/>
      <c r="HZ332" s="115"/>
      <c r="IA332" s="115"/>
      <c r="IB332" s="115"/>
      <c r="IC332" s="115"/>
      <c r="ID332" s="115"/>
      <c r="IE332" s="115"/>
      <c r="IF332" s="115"/>
      <c r="IG332" s="115"/>
      <c r="IH332" s="115"/>
      <c r="II332" s="115"/>
      <c r="IJ332" s="115"/>
      <c r="IK332" s="115"/>
      <c r="IL332" s="115"/>
      <c r="IM332" s="115"/>
      <c r="IN332" s="115"/>
      <c r="IO332" s="115"/>
      <c r="IP332" s="115"/>
      <c r="IQ332" s="115"/>
      <c r="IR332" s="115"/>
      <c r="IS332" s="115"/>
      <c r="IT332" s="115"/>
      <c r="IU332" s="115"/>
      <c r="IV332" s="115"/>
      <c r="IW332" s="115"/>
      <c r="IX332" s="115"/>
      <c r="IY332" s="115"/>
      <c r="IZ332" s="115"/>
    </row>
    <row r="333" spans="1:260" s="20" customFormat="1" x14ac:dyDescent="0.2">
      <c r="A333" s="124"/>
      <c r="B333" s="103"/>
      <c r="C333" s="103"/>
      <c r="D333" s="103"/>
      <c r="E333" s="103"/>
      <c r="F333" s="84"/>
      <c r="G333" s="85"/>
      <c r="H333" s="125"/>
      <c r="I333" s="125" t="str">
        <f>LEFT($H333,2)</f>
        <v/>
      </c>
      <c r="J333" s="125" t="str">
        <f>RIGHT($H333,2)</f>
        <v/>
      </c>
      <c r="K333" s="212"/>
      <c r="L333" s="125"/>
      <c r="M333" s="125"/>
      <c r="N333" s="125"/>
      <c r="O333" s="87"/>
      <c r="P333" s="87"/>
      <c r="Q333" s="87"/>
      <c r="R333" s="126"/>
      <c r="S333" s="125"/>
      <c r="T333" s="125"/>
      <c r="U333" s="125"/>
      <c r="V333" s="125"/>
      <c r="W333" s="125"/>
      <c r="X333" s="125"/>
    </row>
    <row r="334" spans="1:260" s="20" customFormat="1" x14ac:dyDescent="0.2">
      <c r="A334" s="124"/>
      <c r="B334" s="103"/>
      <c r="C334" s="103"/>
      <c r="D334" s="103"/>
      <c r="E334" s="103"/>
      <c r="F334" s="84"/>
      <c r="G334" s="85"/>
      <c r="H334" s="125"/>
      <c r="I334" s="125" t="str">
        <f>LEFT($H334,2)</f>
        <v/>
      </c>
      <c r="J334" s="125" t="str">
        <f>RIGHT($H334,2)</f>
        <v/>
      </c>
      <c r="K334" s="212"/>
      <c r="L334" s="125"/>
      <c r="M334" s="125"/>
      <c r="N334" s="125"/>
      <c r="O334" s="87"/>
      <c r="P334" s="87"/>
      <c r="Q334" s="87"/>
      <c r="R334" s="126"/>
      <c r="S334" s="125"/>
      <c r="T334" s="125"/>
      <c r="U334" s="125"/>
      <c r="V334" s="125"/>
      <c r="W334" s="125"/>
      <c r="X334" s="125"/>
    </row>
    <row r="335" spans="1:260" s="20" customFormat="1" x14ac:dyDescent="0.2">
      <c r="A335" s="124"/>
      <c r="B335" s="104"/>
      <c r="C335" s="104"/>
      <c r="D335" s="104"/>
      <c r="E335" s="146"/>
      <c r="F335" s="86"/>
      <c r="G335" s="147"/>
      <c r="H335" s="125"/>
      <c r="I335" s="125" t="str">
        <f>LEFT($H335,2)</f>
        <v/>
      </c>
      <c r="J335" s="125" t="str">
        <f>RIGHT($H335,2)</f>
        <v/>
      </c>
      <c r="K335" s="212"/>
      <c r="L335" s="125"/>
      <c r="M335" s="125"/>
      <c r="N335" s="125"/>
      <c r="O335" s="148"/>
      <c r="P335" s="148"/>
      <c r="Q335" s="148"/>
      <c r="R335" s="87"/>
      <c r="S335" s="149"/>
      <c r="T335" s="150"/>
      <c r="U335" s="151"/>
      <c r="V335" s="125"/>
      <c r="W335" s="125"/>
      <c r="X335" s="125"/>
    </row>
    <row r="336" spans="1:260" s="20" customFormat="1" x14ac:dyDescent="0.2">
      <c r="A336" s="124"/>
      <c r="B336" s="103"/>
      <c r="C336" s="103"/>
      <c r="D336" s="103"/>
      <c r="E336" s="103"/>
      <c r="F336" s="84"/>
      <c r="G336" s="85"/>
      <c r="H336" s="125"/>
      <c r="I336" s="125" t="str">
        <f>LEFT($H336,2)</f>
        <v/>
      </c>
      <c r="J336" s="125" t="str">
        <f>RIGHT($H336,2)</f>
        <v/>
      </c>
      <c r="K336" s="212"/>
      <c r="L336" s="125"/>
      <c r="M336" s="125"/>
      <c r="N336" s="125"/>
      <c r="O336" s="87"/>
      <c r="P336" s="87"/>
      <c r="Q336" s="87"/>
      <c r="R336" s="126"/>
      <c r="S336" s="125"/>
      <c r="T336" s="125"/>
      <c r="U336" s="125"/>
      <c r="V336" s="125"/>
      <c r="W336" s="125"/>
      <c r="X336" s="125"/>
      <c r="Y336" s="128"/>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c r="DW336" s="115"/>
      <c r="DX336" s="115"/>
      <c r="DY336" s="115"/>
      <c r="DZ336" s="115"/>
      <c r="EA336" s="115"/>
      <c r="EB336" s="115"/>
      <c r="EC336" s="115"/>
      <c r="ED336" s="115"/>
      <c r="EE336" s="115"/>
      <c r="EF336" s="115"/>
      <c r="EG336" s="115"/>
      <c r="EH336" s="115"/>
      <c r="EI336" s="115"/>
      <c r="EJ336" s="115"/>
      <c r="EK336" s="115"/>
      <c r="EL336" s="115"/>
      <c r="EM336" s="115"/>
      <c r="EN336" s="115"/>
      <c r="EO336" s="115"/>
      <c r="EP336" s="115"/>
      <c r="EQ336" s="115"/>
      <c r="ER336" s="115"/>
      <c r="ES336" s="115"/>
      <c r="ET336" s="115"/>
      <c r="EU336" s="115"/>
      <c r="EV336" s="115"/>
      <c r="EW336" s="115"/>
      <c r="EX336" s="115"/>
      <c r="EY336" s="115"/>
      <c r="EZ336" s="115"/>
      <c r="FA336" s="115"/>
      <c r="FB336" s="115"/>
      <c r="FC336" s="115"/>
      <c r="FD336" s="115"/>
      <c r="FE336" s="115"/>
      <c r="FF336" s="115"/>
      <c r="FG336" s="115"/>
      <c r="FH336" s="115"/>
      <c r="FI336" s="115"/>
      <c r="FJ336" s="115"/>
      <c r="FK336" s="115"/>
      <c r="FL336" s="115"/>
      <c r="FM336" s="115"/>
      <c r="FN336" s="115"/>
      <c r="FO336" s="115"/>
      <c r="FP336" s="115"/>
      <c r="FQ336" s="115"/>
      <c r="FR336" s="115"/>
      <c r="FS336" s="115"/>
      <c r="FT336" s="115"/>
      <c r="FU336" s="115"/>
      <c r="FV336" s="115"/>
      <c r="FW336" s="115"/>
      <c r="FX336" s="115"/>
      <c r="FY336" s="115"/>
      <c r="FZ336" s="115"/>
      <c r="GA336" s="115"/>
      <c r="GB336" s="115"/>
      <c r="GC336" s="115"/>
      <c r="GD336" s="115"/>
      <c r="GE336" s="115"/>
      <c r="GF336" s="115"/>
      <c r="GG336" s="115"/>
      <c r="GH336" s="115"/>
      <c r="GI336" s="115"/>
      <c r="GJ336" s="115"/>
      <c r="GK336" s="115"/>
      <c r="GL336" s="115"/>
      <c r="GM336" s="115"/>
      <c r="GN336" s="115"/>
      <c r="GO336" s="115"/>
      <c r="GP336" s="115"/>
      <c r="GQ336" s="115"/>
      <c r="GR336" s="115"/>
      <c r="GS336" s="115"/>
      <c r="GT336" s="115"/>
      <c r="GU336" s="115"/>
      <c r="GV336" s="115"/>
      <c r="GW336" s="115"/>
      <c r="GX336" s="115"/>
      <c r="GY336" s="115"/>
      <c r="GZ336" s="115"/>
      <c r="HA336" s="115"/>
      <c r="HB336" s="115"/>
      <c r="HC336" s="115"/>
      <c r="HD336" s="115"/>
      <c r="HE336" s="115"/>
      <c r="HF336" s="115"/>
      <c r="HG336" s="115"/>
      <c r="HH336" s="115"/>
      <c r="HI336" s="115"/>
      <c r="HJ336" s="115"/>
      <c r="HK336" s="115"/>
      <c r="HL336" s="115"/>
      <c r="HM336" s="115"/>
      <c r="HN336" s="115"/>
      <c r="HO336" s="115"/>
      <c r="HP336" s="115"/>
      <c r="HQ336" s="115"/>
      <c r="HR336" s="115"/>
      <c r="HS336" s="115"/>
      <c r="HT336" s="115"/>
      <c r="HU336" s="115"/>
      <c r="HV336" s="115"/>
      <c r="HW336" s="115"/>
      <c r="HX336" s="115"/>
      <c r="HY336" s="115"/>
      <c r="HZ336" s="115"/>
      <c r="IA336" s="115"/>
      <c r="IB336" s="115"/>
      <c r="IC336" s="115"/>
      <c r="ID336" s="115"/>
      <c r="IE336" s="115"/>
      <c r="IF336" s="115"/>
      <c r="IG336" s="115"/>
      <c r="IH336" s="115"/>
      <c r="II336" s="115"/>
      <c r="IJ336" s="115"/>
      <c r="IK336" s="115"/>
      <c r="IL336" s="115"/>
      <c r="IM336" s="115"/>
      <c r="IN336" s="115"/>
      <c r="IO336" s="115"/>
      <c r="IP336" s="115"/>
      <c r="IQ336" s="115"/>
      <c r="IR336" s="115"/>
      <c r="IS336" s="115"/>
      <c r="IT336" s="115"/>
      <c r="IU336" s="115"/>
      <c r="IV336" s="115"/>
      <c r="IW336" s="115"/>
      <c r="IX336" s="115"/>
      <c r="IY336" s="115"/>
      <c r="IZ336" s="115"/>
    </row>
    <row r="337" spans="1:260" s="20" customFormat="1" x14ac:dyDescent="0.2">
      <c r="A337" s="124"/>
      <c r="B337" s="103"/>
      <c r="C337" s="103"/>
      <c r="D337" s="103"/>
      <c r="E337" s="103"/>
      <c r="F337" s="84"/>
      <c r="G337" s="85"/>
      <c r="H337" s="125"/>
      <c r="I337" s="125" t="str">
        <f>LEFT($H337,2)</f>
        <v/>
      </c>
      <c r="J337" s="125" t="str">
        <f>RIGHT($H337,2)</f>
        <v/>
      </c>
      <c r="K337" s="212"/>
      <c r="L337" s="125"/>
      <c r="M337" s="125"/>
      <c r="N337" s="125"/>
      <c r="O337" s="87"/>
      <c r="P337" s="87"/>
      <c r="Q337" s="87"/>
      <c r="R337" s="126"/>
      <c r="S337" s="125"/>
      <c r="T337" s="125"/>
      <c r="U337" s="125"/>
      <c r="V337" s="125"/>
      <c r="W337" s="125"/>
      <c r="X337" s="125"/>
      <c r="Y337" s="128"/>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c r="DH337" s="115"/>
      <c r="DI337" s="115"/>
      <c r="DJ337" s="115"/>
      <c r="DK337" s="115"/>
      <c r="DL337" s="115"/>
      <c r="DM337" s="115"/>
      <c r="DN337" s="115"/>
      <c r="DO337" s="115"/>
      <c r="DP337" s="115"/>
      <c r="DQ337" s="115"/>
      <c r="DR337" s="115"/>
      <c r="DS337" s="115"/>
      <c r="DT337" s="115"/>
      <c r="DU337" s="115"/>
      <c r="DV337" s="115"/>
      <c r="DW337" s="115"/>
      <c r="DX337" s="115"/>
      <c r="DY337" s="115"/>
      <c r="DZ337" s="115"/>
      <c r="EA337" s="115"/>
      <c r="EB337" s="115"/>
      <c r="EC337" s="115"/>
      <c r="ED337" s="115"/>
      <c r="EE337" s="115"/>
      <c r="EF337" s="115"/>
      <c r="EG337" s="115"/>
      <c r="EH337" s="115"/>
      <c r="EI337" s="115"/>
      <c r="EJ337" s="115"/>
      <c r="EK337" s="115"/>
      <c r="EL337" s="115"/>
      <c r="EM337" s="115"/>
      <c r="EN337" s="115"/>
      <c r="EO337" s="115"/>
      <c r="EP337" s="115"/>
      <c r="EQ337" s="115"/>
      <c r="ER337" s="115"/>
      <c r="ES337" s="115"/>
      <c r="ET337" s="115"/>
      <c r="EU337" s="115"/>
      <c r="EV337" s="115"/>
      <c r="EW337" s="115"/>
      <c r="EX337" s="115"/>
      <c r="EY337" s="115"/>
      <c r="EZ337" s="115"/>
      <c r="FA337" s="115"/>
      <c r="FB337" s="115"/>
      <c r="FC337" s="115"/>
      <c r="FD337" s="115"/>
      <c r="FE337" s="115"/>
      <c r="FF337" s="115"/>
      <c r="FG337" s="115"/>
      <c r="FH337" s="115"/>
      <c r="FI337" s="115"/>
      <c r="FJ337" s="115"/>
      <c r="FK337" s="115"/>
      <c r="FL337" s="115"/>
      <c r="FM337" s="115"/>
      <c r="FN337" s="115"/>
      <c r="FO337" s="115"/>
      <c r="FP337" s="115"/>
      <c r="FQ337" s="115"/>
      <c r="FR337" s="115"/>
      <c r="FS337" s="115"/>
      <c r="FT337" s="115"/>
      <c r="FU337" s="115"/>
      <c r="FV337" s="115"/>
      <c r="FW337" s="115"/>
      <c r="FX337" s="115"/>
      <c r="FY337" s="115"/>
      <c r="FZ337" s="115"/>
      <c r="GA337" s="115"/>
      <c r="GB337" s="115"/>
      <c r="GC337" s="115"/>
      <c r="GD337" s="115"/>
      <c r="GE337" s="115"/>
      <c r="GF337" s="115"/>
      <c r="GG337" s="115"/>
      <c r="GH337" s="115"/>
      <c r="GI337" s="115"/>
      <c r="GJ337" s="115"/>
      <c r="GK337" s="115"/>
      <c r="GL337" s="115"/>
      <c r="GM337" s="115"/>
      <c r="GN337" s="115"/>
      <c r="GO337" s="115"/>
      <c r="GP337" s="115"/>
      <c r="GQ337" s="115"/>
      <c r="GR337" s="115"/>
      <c r="GS337" s="115"/>
      <c r="GT337" s="115"/>
      <c r="GU337" s="115"/>
      <c r="GV337" s="115"/>
      <c r="GW337" s="115"/>
      <c r="GX337" s="115"/>
      <c r="GY337" s="115"/>
      <c r="GZ337" s="115"/>
      <c r="HA337" s="115"/>
      <c r="HB337" s="115"/>
      <c r="HC337" s="115"/>
      <c r="HD337" s="115"/>
      <c r="HE337" s="115"/>
      <c r="HF337" s="115"/>
      <c r="HG337" s="115"/>
      <c r="HH337" s="115"/>
      <c r="HI337" s="115"/>
      <c r="HJ337" s="115"/>
      <c r="HK337" s="115"/>
      <c r="HL337" s="115"/>
      <c r="HM337" s="115"/>
      <c r="HN337" s="115"/>
      <c r="HO337" s="115"/>
      <c r="HP337" s="115"/>
      <c r="HQ337" s="115"/>
      <c r="HR337" s="115"/>
      <c r="HS337" s="115"/>
      <c r="HT337" s="115"/>
      <c r="HU337" s="115"/>
      <c r="HV337" s="115"/>
      <c r="HW337" s="115"/>
      <c r="HX337" s="115"/>
      <c r="HY337" s="115"/>
      <c r="HZ337" s="115"/>
      <c r="IA337" s="115"/>
      <c r="IB337" s="115"/>
      <c r="IC337" s="115"/>
      <c r="ID337" s="115"/>
      <c r="IE337" s="115"/>
      <c r="IF337" s="115"/>
      <c r="IG337" s="115"/>
      <c r="IH337" s="115"/>
      <c r="II337" s="115"/>
      <c r="IJ337" s="115"/>
      <c r="IK337" s="115"/>
      <c r="IL337" s="115"/>
      <c r="IM337" s="115"/>
      <c r="IN337" s="115"/>
      <c r="IO337" s="115"/>
      <c r="IP337" s="115"/>
      <c r="IQ337" s="115"/>
      <c r="IR337" s="115"/>
      <c r="IS337" s="115"/>
      <c r="IT337" s="115"/>
      <c r="IU337" s="115"/>
      <c r="IV337" s="115"/>
      <c r="IW337" s="115"/>
      <c r="IX337" s="115"/>
      <c r="IY337" s="115"/>
      <c r="IZ337" s="115"/>
    </row>
    <row r="338" spans="1:260" s="20" customFormat="1" x14ac:dyDescent="0.2">
      <c r="A338" s="124"/>
      <c r="B338" s="104"/>
      <c r="C338" s="104"/>
      <c r="D338" s="104"/>
      <c r="E338" s="146"/>
      <c r="F338" s="86"/>
      <c r="G338" s="147"/>
      <c r="H338" s="125"/>
      <c r="I338" s="125" t="str">
        <f>LEFT($H338,2)</f>
        <v/>
      </c>
      <c r="J338" s="125" t="str">
        <f>RIGHT($H338,2)</f>
        <v/>
      </c>
      <c r="K338" s="212"/>
      <c r="L338" s="125"/>
      <c r="M338" s="125"/>
      <c r="N338" s="125"/>
      <c r="O338" s="148"/>
      <c r="P338" s="148"/>
      <c r="Q338" s="148"/>
      <c r="R338" s="87"/>
      <c r="S338" s="149"/>
      <c r="T338" s="150"/>
      <c r="U338" s="151"/>
      <c r="V338" s="125"/>
      <c r="W338" s="125"/>
      <c r="X338" s="125"/>
    </row>
    <row r="339" spans="1:260" s="20" customFormat="1" x14ac:dyDescent="0.2">
      <c r="A339" s="124"/>
      <c r="B339" s="104"/>
      <c r="C339" s="104"/>
      <c r="D339" s="104"/>
      <c r="E339" s="146"/>
      <c r="F339" s="86"/>
      <c r="G339" s="147"/>
      <c r="H339" s="125"/>
      <c r="I339" s="125" t="str">
        <f>LEFT($H339,2)</f>
        <v/>
      </c>
      <c r="J339" s="125" t="str">
        <f>RIGHT($H339,2)</f>
        <v/>
      </c>
      <c r="K339" s="212"/>
      <c r="L339" s="125"/>
      <c r="M339" s="125"/>
      <c r="N339" s="125"/>
      <c r="O339" s="148"/>
      <c r="P339" s="148"/>
      <c r="Q339" s="148"/>
      <c r="R339" s="87"/>
      <c r="S339" s="149"/>
      <c r="T339" s="150"/>
      <c r="U339" s="151"/>
      <c r="V339" s="125"/>
      <c r="W339" s="125"/>
      <c r="X339" s="125"/>
    </row>
    <row r="340" spans="1:260" s="20" customFormat="1" x14ac:dyDescent="0.2">
      <c r="A340" s="124"/>
      <c r="B340" s="104"/>
      <c r="C340" s="104"/>
      <c r="D340" s="104"/>
      <c r="E340" s="146"/>
      <c r="F340" s="86"/>
      <c r="G340" s="147"/>
      <c r="H340" s="125"/>
      <c r="I340" s="125" t="str">
        <f>LEFT($H340,2)</f>
        <v/>
      </c>
      <c r="J340" s="125" t="str">
        <f>RIGHT($H340,2)</f>
        <v/>
      </c>
      <c r="K340" s="212"/>
      <c r="L340" s="125"/>
      <c r="M340" s="125"/>
      <c r="N340" s="125"/>
      <c r="O340" s="148"/>
      <c r="P340" s="148"/>
      <c r="Q340" s="148"/>
      <c r="R340" s="87"/>
      <c r="S340" s="149"/>
      <c r="T340" s="150"/>
      <c r="U340" s="151"/>
      <c r="V340" s="125"/>
      <c r="W340" s="125"/>
      <c r="X340" s="125"/>
      <c r="Y340" s="128"/>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c r="DH340" s="115"/>
      <c r="DI340" s="115"/>
      <c r="DJ340" s="115"/>
      <c r="DK340" s="115"/>
      <c r="DL340" s="115"/>
      <c r="DM340" s="115"/>
      <c r="DN340" s="115"/>
      <c r="DO340" s="115"/>
      <c r="DP340" s="115"/>
      <c r="DQ340" s="115"/>
      <c r="DR340" s="115"/>
      <c r="DS340" s="115"/>
      <c r="DT340" s="115"/>
      <c r="DU340" s="115"/>
      <c r="DV340" s="115"/>
      <c r="DW340" s="115"/>
      <c r="DX340" s="115"/>
      <c r="DY340" s="115"/>
      <c r="DZ340" s="115"/>
      <c r="EA340" s="115"/>
      <c r="EB340" s="115"/>
      <c r="EC340" s="115"/>
      <c r="ED340" s="115"/>
      <c r="EE340" s="115"/>
      <c r="EF340" s="115"/>
      <c r="EG340" s="115"/>
      <c r="EH340" s="115"/>
      <c r="EI340" s="115"/>
      <c r="EJ340" s="115"/>
      <c r="EK340" s="115"/>
      <c r="EL340" s="115"/>
      <c r="EM340" s="115"/>
      <c r="EN340" s="115"/>
      <c r="EO340" s="115"/>
      <c r="EP340" s="115"/>
      <c r="EQ340" s="115"/>
      <c r="ER340" s="115"/>
      <c r="ES340" s="115"/>
      <c r="ET340" s="115"/>
      <c r="EU340" s="115"/>
      <c r="EV340" s="115"/>
      <c r="EW340" s="115"/>
      <c r="EX340" s="115"/>
      <c r="EY340" s="115"/>
      <c r="EZ340" s="115"/>
      <c r="FA340" s="115"/>
      <c r="FB340" s="115"/>
      <c r="FC340" s="115"/>
      <c r="FD340" s="115"/>
      <c r="FE340" s="115"/>
      <c r="FF340" s="115"/>
      <c r="FG340" s="115"/>
      <c r="FH340" s="115"/>
      <c r="FI340" s="115"/>
      <c r="FJ340" s="115"/>
      <c r="FK340" s="115"/>
      <c r="FL340" s="115"/>
      <c r="FM340" s="115"/>
      <c r="FN340" s="115"/>
      <c r="FO340" s="115"/>
      <c r="FP340" s="115"/>
      <c r="FQ340" s="115"/>
      <c r="FR340" s="115"/>
      <c r="FS340" s="115"/>
      <c r="FT340" s="115"/>
      <c r="FU340" s="115"/>
      <c r="FV340" s="115"/>
      <c r="FW340" s="115"/>
      <c r="FX340" s="115"/>
      <c r="FY340" s="115"/>
      <c r="FZ340" s="115"/>
      <c r="GA340" s="115"/>
      <c r="GB340" s="115"/>
      <c r="GC340" s="115"/>
      <c r="GD340" s="115"/>
      <c r="GE340" s="115"/>
      <c r="GF340" s="115"/>
      <c r="GG340" s="115"/>
      <c r="GH340" s="115"/>
      <c r="GI340" s="115"/>
      <c r="GJ340" s="115"/>
      <c r="GK340" s="115"/>
      <c r="GL340" s="115"/>
      <c r="GM340" s="115"/>
      <c r="GN340" s="115"/>
      <c r="GO340" s="115"/>
      <c r="GP340" s="115"/>
      <c r="GQ340" s="115"/>
      <c r="GR340" s="115"/>
      <c r="GS340" s="115"/>
      <c r="GT340" s="115"/>
      <c r="GU340" s="115"/>
      <c r="GV340" s="115"/>
      <c r="GW340" s="115"/>
      <c r="GX340" s="115"/>
      <c r="GY340" s="115"/>
      <c r="GZ340" s="115"/>
      <c r="HA340" s="115"/>
      <c r="HB340" s="115"/>
      <c r="HC340" s="115"/>
      <c r="HD340" s="115"/>
      <c r="HE340" s="115"/>
      <c r="HF340" s="115"/>
      <c r="HG340" s="115"/>
      <c r="HH340" s="115"/>
      <c r="HI340" s="115"/>
      <c r="HJ340" s="115"/>
      <c r="HK340" s="115"/>
      <c r="HL340" s="115"/>
      <c r="HM340" s="115"/>
      <c r="HN340" s="115"/>
      <c r="HO340" s="115"/>
      <c r="HP340" s="115"/>
      <c r="HQ340" s="115"/>
      <c r="HR340" s="115"/>
      <c r="HS340" s="115"/>
      <c r="HT340" s="115"/>
      <c r="HU340" s="115"/>
      <c r="HV340" s="115"/>
      <c r="HW340" s="115"/>
      <c r="HX340" s="115"/>
      <c r="HY340" s="115"/>
      <c r="HZ340" s="115"/>
      <c r="IA340" s="115"/>
      <c r="IB340" s="115"/>
      <c r="IC340" s="115"/>
      <c r="ID340" s="115"/>
      <c r="IE340" s="115"/>
      <c r="IF340" s="115"/>
      <c r="IG340" s="115"/>
      <c r="IH340" s="115"/>
      <c r="II340" s="115"/>
      <c r="IJ340" s="115"/>
      <c r="IK340" s="115"/>
      <c r="IL340" s="115"/>
      <c r="IM340" s="115"/>
      <c r="IN340" s="115"/>
      <c r="IO340" s="115"/>
      <c r="IP340" s="115"/>
      <c r="IQ340" s="115"/>
      <c r="IR340" s="115"/>
      <c r="IS340" s="115"/>
      <c r="IT340" s="115"/>
      <c r="IU340" s="115"/>
      <c r="IV340" s="115"/>
      <c r="IW340" s="115"/>
      <c r="IX340" s="115"/>
      <c r="IY340" s="115"/>
      <c r="IZ340" s="115"/>
    </row>
    <row r="341" spans="1:260" s="20" customFormat="1" x14ac:dyDescent="0.2">
      <c r="A341" s="124"/>
      <c r="B341" s="103"/>
      <c r="C341" s="103"/>
      <c r="D341" s="103"/>
      <c r="E341" s="103"/>
      <c r="F341" s="84"/>
      <c r="G341" s="85"/>
      <c r="H341" s="125"/>
      <c r="I341" s="125" t="str">
        <f>LEFT($H341,2)</f>
        <v/>
      </c>
      <c r="J341" s="125" t="str">
        <f>RIGHT($H341,2)</f>
        <v/>
      </c>
      <c r="K341" s="212"/>
      <c r="L341" s="125"/>
      <c r="M341" s="125"/>
      <c r="N341" s="125"/>
      <c r="O341" s="87"/>
      <c r="P341" s="87"/>
      <c r="Q341" s="87"/>
      <c r="R341" s="126"/>
      <c r="S341" s="125"/>
      <c r="T341" s="125"/>
      <c r="U341" s="125"/>
      <c r="V341" s="125"/>
      <c r="W341" s="125"/>
      <c r="X341" s="125"/>
      <c r="Y341" s="128"/>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c r="DH341" s="115"/>
      <c r="DI341" s="115"/>
      <c r="DJ341" s="115"/>
      <c r="DK341" s="115"/>
      <c r="DL341" s="115"/>
      <c r="DM341" s="115"/>
      <c r="DN341" s="115"/>
      <c r="DO341" s="115"/>
      <c r="DP341" s="115"/>
      <c r="DQ341" s="115"/>
      <c r="DR341" s="115"/>
      <c r="DS341" s="115"/>
      <c r="DT341" s="115"/>
      <c r="DU341" s="115"/>
      <c r="DV341" s="115"/>
      <c r="DW341" s="115"/>
      <c r="DX341" s="115"/>
      <c r="DY341" s="115"/>
      <c r="DZ341" s="115"/>
      <c r="EA341" s="115"/>
      <c r="EB341" s="115"/>
      <c r="EC341" s="115"/>
      <c r="ED341" s="115"/>
      <c r="EE341" s="115"/>
      <c r="EF341" s="115"/>
      <c r="EG341" s="115"/>
      <c r="EH341" s="115"/>
      <c r="EI341" s="115"/>
      <c r="EJ341" s="115"/>
      <c r="EK341" s="115"/>
      <c r="EL341" s="115"/>
      <c r="EM341" s="115"/>
      <c r="EN341" s="115"/>
      <c r="EO341" s="115"/>
      <c r="EP341" s="115"/>
      <c r="EQ341" s="115"/>
      <c r="ER341" s="115"/>
      <c r="ES341" s="115"/>
      <c r="ET341" s="115"/>
      <c r="EU341" s="115"/>
      <c r="EV341" s="115"/>
      <c r="EW341" s="115"/>
      <c r="EX341" s="115"/>
      <c r="EY341" s="115"/>
      <c r="EZ341" s="115"/>
      <c r="FA341" s="115"/>
      <c r="FB341" s="115"/>
      <c r="FC341" s="115"/>
      <c r="FD341" s="115"/>
      <c r="FE341" s="115"/>
      <c r="FF341" s="115"/>
      <c r="FG341" s="115"/>
      <c r="FH341" s="115"/>
      <c r="FI341" s="115"/>
      <c r="FJ341" s="115"/>
      <c r="FK341" s="115"/>
      <c r="FL341" s="115"/>
      <c r="FM341" s="115"/>
      <c r="FN341" s="115"/>
      <c r="FO341" s="115"/>
      <c r="FP341" s="115"/>
      <c r="FQ341" s="115"/>
      <c r="FR341" s="115"/>
      <c r="FS341" s="115"/>
      <c r="FT341" s="115"/>
      <c r="FU341" s="115"/>
      <c r="FV341" s="115"/>
      <c r="FW341" s="115"/>
      <c r="FX341" s="115"/>
      <c r="FY341" s="115"/>
      <c r="FZ341" s="115"/>
      <c r="GA341" s="115"/>
      <c r="GB341" s="115"/>
      <c r="GC341" s="115"/>
      <c r="GD341" s="115"/>
      <c r="GE341" s="115"/>
      <c r="GF341" s="115"/>
      <c r="GG341" s="115"/>
      <c r="GH341" s="115"/>
      <c r="GI341" s="115"/>
      <c r="GJ341" s="115"/>
      <c r="GK341" s="115"/>
      <c r="GL341" s="115"/>
      <c r="GM341" s="115"/>
      <c r="GN341" s="115"/>
      <c r="GO341" s="115"/>
      <c r="GP341" s="115"/>
      <c r="GQ341" s="115"/>
      <c r="GR341" s="115"/>
      <c r="GS341" s="115"/>
      <c r="GT341" s="115"/>
      <c r="GU341" s="115"/>
      <c r="GV341" s="115"/>
      <c r="GW341" s="115"/>
      <c r="GX341" s="115"/>
      <c r="GY341" s="115"/>
      <c r="GZ341" s="115"/>
      <c r="HA341" s="115"/>
      <c r="HB341" s="115"/>
      <c r="HC341" s="115"/>
      <c r="HD341" s="115"/>
      <c r="HE341" s="115"/>
      <c r="HF341" s="115"/>
      <c r="HG341" s="115"/>
      <c r="HH341" s="115"/>
      <c r="HI341" s="115"/>
      <c r="HJ341" s="115"/>
      <c r="HK341" s="115"/>
      <c r="HL341" s="115"/>
      <c r="HM341" s="115"/>
      <c r="HN341" s="115"/>
      <c r="HO341" s="115"/>
      <c r="HP341" s="115"/>
      <c r="HQ341" s="115"/>
      <c r="HR341" s="115"/>
      <c r="HS341" s="115"/>
      <c r="HT341" s="115"/>
      <c r="HU341" s="115"/>
      <c r="HV341" s="115"/>
      <c r="HW341" s="115"/>
      <c r="HX341" s="115"/>
      <c r="HY341" s="115"/>
      <c r="HZ341" s="115"/>
      <c r="IA341" s="115"/>
      <c r="IB341" s="115"/>
      <c r="IC341" s="115"/>
      <c r="ID341" s="115"/>
      <c r="IE341" s="115"/>
      <c r="IF341" s="115"/>
      <c r="IG341" s="115"/>
      <c r="IH341" s="115"/>
      <c r="II341" s="115"/>
      <c r="IJ341" s="115"/>
      <c r="IK341" s="115"/>
      <c r="IL341" s="115"/>
      <c r="IM341" s="115"/>
      <c r="IN341" s="115"/>
      <c r="IO341" s="115"/>
      <c r="IP341" s="115"/>
      <c r="IQ341" s="115"/>
      <c r="IR341" s="115"/>
      <c r="IS341" s="115"/>
      <c r="IT341" s="115"/>
      <c r="IU341" s="115"/>
      <c r="IV341" s="115"/>
      <c r="IW341" s="115"/>
      <c r="IX341" s="115"/>
      <c r="IY341" s="115"/>
      <c r="IZ341" s="115"/>
    </row>
    <row r="342" spans="1:260" s="20" customFormat="1" x14ac:dyDescent="0.2">
      <c r="A342" s="124"/>
      <c r="B342" s="104"/>
      <c r="C342" s="104"/>
      <c r="D342" s="104"/>
      <c r="E342" s="146"/>
      <c r="F342" s="86"/>
      <c r="G342" s="147"/>
      <c r="H342" s="125"/>
      <c r="I342" s="125" t="str">
        <f>LEFT($H342,2)</f>
        <v/>
      </c>
      <c r="J342" s="125" t="str">
        <f>RIGHT($H342,2)</f>
        <v/>
      </c>
      <c r="K342" s="212"/>
      <c r="L342" s="125"/>
      <c r="M342" s="125"/>
      <c r="N342" s="125"/>
      <c r="O342" s="148"/>
      <c r="P342" s="148"/>
      <c r="Q342" s="148"/>
      <c r="R342" s="87"/>
      <c r="S342" s="149"/>
      <c r="T342" s="150"/>
      <c r="U342" s="151"/>
      <c r="V342" s="125"/>
      <c r="W342" s="125"/>
      <c r="X342" s="125"/>
      <c r="Y342" s="128"/>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c r="DW342" s="115"/>
      <c r="DX342" s="115"/>
      <c r="DY342" s="115"/>
      <c r="DZ342" s="115"/>
      <c r="EA342" s="115"/>
      <c r="EB342" s="115"/>
      <c r="EC342" s="115"/>
      <c r="ED342" s="115"/>
      <c r="EE342" s="115"/>
      <c r="EF342" s="115"/>
      <c r="EG342" s="115"/>
      <c r="EH342" s="115"/>
      <c r="EI342" s="115"/>
      <c r="EJ342" s="115"/>
      <c r="EK342" s="115"/>
      <c r="EL342" s="115"/>
      <c r="EM342" s="115"/>
      <c r="EN342" s="115"/>
      <c r="EO342" s="115"/>
      <c r="EP342" s="115"/>
      <c r="EQ342" s="115"/>
      <c r="ER342" s="115"/>
      <c r="ES342" s="115"/>
      <c r="ET342" s="115"/>
      <c r="EU342" s="115"/>
      <c r="EV342" s="115"/>
      <c r="EW342" s="115"/>
      <c r="EX342" s="115"/>
      <c r="EY342" s="115"/>
      <c r="EZ342" s="115"/>
      <c r="FA342" s="115"/>
      <c r="FB342" s="115"/>
      <c r="FC342" s="115"/>
      <c r="FD342" s="115"/>
      <c r="FE342" s="115"/>
      <c r="FF342" s="115"/>
      <c r="FG342" s="115"/>
      <c r="FH342" s="115"/>
      <c r="FI342" s="115"/>
      <c r="FJ342" s="115"/>
      <c r="FK342" s="115"/>
      <c r="FL342" s="115"/>
      <c r="FM342" s="115"/>
      <c r="FN342" s="115"/>
      <c r="FO342" s="115"/>
      <c r="FP342" s="115"/>
      <c r="FQ342" s="115"/>
      <c r="FR342" s="115"/>
      <c r="FS342" s="115"/>
      <c r="FT342" s="115"/>
      <c r="FU342" s="115"/>
      <c r="FV342" s="115"/>
      <c r="FW342" s="115"/>
      <c r="FX342" s="115"/>
      <c r="FY342" s="115"/>
      <c r="FZ342" s="115"/>
      <c r="GA342" s="115"/>
      <c r="GB342" s="115"/>
      <c r="GC342" s="115"/>
      <c r="GD342" s="115"/>
      <c r="GE342" s="115"/>
      <c r="GF342" s="115"/>
      <c r="GG342" s="115"/>
      <c r="GH342" s="115"/>
      <c r="GI342" s="115"/>
      <c r="GJ342" s="115"/>
      <c r="GK342" s="115"/>
      <c r="GL342" s="115"/>
      <c r="GM342" s="115"/>
      <c r="GN342" s="115"/>
      <c r="GO342" s="115"/>
      <c r="GP342" s="115"/>
      <c r="GQ342" s="115"/>
      <c r="GR342" s="115"/>
      <c r="GS342" s="115"/>
      <c r="GT342" s="115"/>
      <c r="GU342" s="115"/>
      <c r="GV342" s="115"/>
      <c r="GW342" s="115"/>
      <c r="GX342" s="115"/>
      <c r="GY342" s="115"/>
      <c r="GZ342" s="115"/>
      <c r="HA342" s="115"/>
      <c r="HB342" s="115"/>
      <c r="HC342" s="115"/>
      <c r="HD342" s="115"/>
      <c r="HE342" s="115"/>
      <c r="HF342" s="115"/>
      <c r="HG342" s="115"/>
      <c r="HH342" s="115"/>
      <c r="HI342" s="115"/>
      <c r="HJ342" s="115"/>
      <c r="HK342" s="115"/>
      <c r="HL342" s="115"/>
      <c r="HM342" s="115"/>
      <c r="HN342" s="115"/>
      <c r="HO342" s="115"/>
      <c r="HP342" s="115"/>
      <c r="HQ342" s="115"/>
      <c r="HR342" s="115"/>
      <c r="HS342" s="115"/>
      <c r="HT342" s="115"/>
      <c r="HU342" s="115"/>
      <c r="HV342" s="115"/>
      <c r="HW342" s="115"/>
      <c r="HX342" s="115"/>
      <c r="HY342" s="115"/>
      <c r="HZ342" s="115"/>
      <c r="IA342" s="115"/>
      <c r="IB342" s="115"/>
      <c r="IC342" s="115"/>
      <c r="ID342" s="115"/>
      <c r="IE342" s="115"/>
      <c r="IF342" s="115"/>
      <c r="IG342" s="115"/>
      <c r="IH342" s="115"/>
      <c r="II342" s="115"/>
      <c r="IJ342" s="115"/>
      <c r="IK342" s="115"/>
      <c r="IL342" s="115"/>
      <c r="IM342" s="115"/>
      <c r="IN342" s="115"/>
      <c r="IO342" s="115"/>
      <c r="IP342" s="115"/>
      <c r="IQ342" s="115"/>
      <c r="IR342" s="115"/>
      <c r="IS342" s="115"/>
      <c r="IT342" s="115"/>
      <c r="IU342" s="115"/>
      <c r="IV342" s="115"/>
      <c r="IW342" s="115"/>
      <c r="IX342" s="115"/>
      <c r="IY342" s="115"/>
      <c r="IZ342" s="115"/>
    </row>
    <row r="343" spans="1:260" s="20" customFormat="1" x14ac:dyDescent="0.2">
      <c r="A343" s="124"/>
      <c r="B343" s="104"/>
      <c r="C343" s="104"/>
      <c r="D343" s="104"/>
      <c r="E343" s="146"/>
      <c r="F343" s="86"/>
      <c r="G343" s="147"/>
      <c r="H343" s="125"/>
      <c r="I343" s="125" t="str">
        <f>LEFT($H343,2)</f>
        <v/>
      </c>
      <c r="J343" s="125" t="str">
        <f>RIGHT($H343,2)</f>
        <v/>
      </c>
      <c r="K343" s="212"/>
      <c r="L343" s="125"/>
      <c r="M343" s="125"/>
      <c r="N343" s="125"/>
      <c r="O343" s="148"/>
      <c r="P343" s="148"/>
      <c r="Q343" s="148"/>
      <c r="R343" s="87"/>
      <c r="S343" s="149"/>
      <c r="T343" s="150"/>
      <c r="U343" s="151"/>
      <c r="V343" s="125"/>
      <c r="W343" s="125"/>
      <c r="X343" s="125"/>
      <c r="Y343" s="128"/>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c r="DW343" s="115"/>
      <c r="DX343" s="115"/>
      <c r="DY343" s="115"/>
      <c r="DZ343" s="115"/>
      <c r="EA343" s="115"/>
      <c r="EB343" s="115"/>
      <c r="EC343" s="115"/>
      <c r="ED343" s="115"/>
      <c r="EE343" s="115"/>
      <c r="EF343" s="115"/>
      <c r="EG343" s="115"/>
      <c r="EH343" s="115"/>
      <c r="EI343" s="115"/>
      <c r="EJ343" s="115"/>
      <c r="EK343" s="115"/>
      <c r="EL343" s="115"/>
      <c r="EM343" s="115"/>
      <c r="EN343" s="115"/>
      <c r="EO343" s="115"/>
      <c r="EP343" s="115"/>
      <c r="EQ343" s="115"/>
      <c r="ER343" s="115"/>
      <c r="ES343" s="115"/>
      <c r="ET343" s="115"/>
      <c r="EU343" s="115"/>
      <c r="EV343" s="115"/>
      <c r="EW343" s="115"/>
      <c r="EX343" s="115"/>
      <c r="EY343" s="115"/>
      <c r="EZ343" s="115"/>
      <c r="FA343" s="115"/>
      <c r="FB343" s="115"/>
      <c r="FC343" s="115"/>
      <c r="FD343" s="115"/>
      <c r="FE343" s="115"/>
      <c r="FF343" s="115"/>
      <c r="FG343" s="115"/>
      <c r="FH343" s="115"/>
      <c r="FI343" s="115"/>
      <c r="FJ343" s="115"/>
      <c r="FK343" s="115"/>
      <c r="FL343" s="115"/>
      <c r="FM343" s="115"/>
      <c r="FN343" s="115"/>
      <c r="FO343" s="115"/>
      <c r="FP343" s="115"/>
      <c r="FQ343" s="115"/>
      <c r="FR343" s="115"/>
      <c r="FS343" s="115"/>
      <c r="FT343" s="115"/>
      <c r="FU343" s="115"/>
      <c r="FV343" s="115"/>
      <c r="FW343" s="115"/>
      <c r="FX343" s="115"/>
      <c r="FY343" s="115"/>
      <c r="FZ343" s="115"/>
      <c r="GA343" s="115"/>
      <c r="GB343" s="115"/>
      <c r="GC343" s="115"/>
      <c r="GD343" s="115"/>
      <c r="GE343" s="115"/>
      <c r="GF343" s="115"/>
      <c r="GG343" s="115"/>
      <c r="GH343" s="115"/>
      <c r="GI343" s="115"/>
      <c r="GJ343" s="115"/>
      <c r="GK343" s="115"/>
      <c r="GL343" s="115"/>
      <c r="GM343" s="115"/>
      <c r="GN343" s="115"/>
      <c r="GO343" s="115"/>
      <c r="GP343" s="115"/>
      <c r="GQ343" s="115"/>
      <c r="GR343" s="115"/>
      <c r="GS343" s="115"/>
      <c r="GT343" s="115"/>
      <c r="GU343" s="115"/>
      <c r="GV343" s="115"/>
      <c r="GW343" s="115"/>
      <c r="GX343" s="115"/>
      <c r="GY343" s="115"/>
      <c r="GZ343" s="115"/>
      <c r="HA343" s="115"/>
      <c r="HB343" s="115"/>
      <c r="HC343" s="115"/>
      <c r="HD343" s="115"/>
      <c r="HE343" s="115"/>
      <c r="HF343" s="115"/>
      <c r="HG343" s="115"/>
      <c r="HH343" s="115"/>
      <c r="HI343" s="115"/>
      <c r="HJ343" s="115"/>
      <c r="HK343" s="115"/>
      <c r="HL343" s="115"/>
      <c r="HM343" s="115"/>
      <c r="HN343" s="115"/>
      <c r="HO343" s="115"/>
      <c r="HP343" s="115"/>
      <c r="HQ343" s="115"/>
      <c r="HR343" s="115"/>
      <c r="HS343" s="115"/>
      <c r="HT343" s="115"/>
      <c r="HU343" s="115"/>
      <c r="HV343" s="115"/>
      <c r="HW343" s="115"/>
      <c r="HX343" s="115"/>
      <c r="HY343" s="115"/>
      <c r="HZ343" s="115"/>
      <c r="IA343" s="115"/>
      <c r="IB343" s="115"/>
      <c r="IC343" s="115"/>
      <c r="ID343" s="115"/>
      <c r="IE343" s="115"/>
      <c r="IF343" s="115"/>
      <c r="IG343" s="115"/>
      <c r="IH343" s="115"/>
      <c r="II343" s="115"/>
      <c r="IJ343" s="115"/>
      <c r="IK343" s="115"/>
      <c r="IL343" s="115"/>
      <c r="IM343" s="115"/>
      <c r="IN343" s="115"/>
      <c r="IO343" s="115"/>
      <c r="IP343" s="115"/>
      <c r="IQ343" s="115"/>
      <c r="IR343" s="115"/>
      <c r="IS343" s="115"/>
      <c r="IT343" s="115"/>
      <c r="IU343" s="115"/>
      <c r="IV343" s="115"/>
      <c r="IW343" s="115"/>
      <c r="IX343" s="115"/>
      <c r="IY343" s="115"/>
      <c r="IZ343" s="115"/>
    </row>
    <row r="344" spans="1:260" s="20" customFormat="1" x14ac:dyDescent="0.2">
      <c r="A344" s="124"/>
      <c r="B344" s="103"/>
      <c r="C344" s="103"/>
      <c r="D344" s="103"/>
      <c r="E344" s="103"/>
      <c r="F344" s="84"/>
      <c r="G344" s="85"/>
      <c r="H344" s="125"/>
      <c r="I344" s="125" t="str">
        <f>LEFT($H344,2)</f>
        <v/>
      </c>
      <c r="J344" s="125" t="str">
        <f>RIGHT($H344,2)</f>
        <v/>
      </c>
      <c r="K344" s="212"/>
      <c r="L344" s="125"/>
      <c r="M344" s="125"/>
      <c r="N344" s="125"/>
      <c r="O344" s="87"/>
      <c r="P344" s="87"/>
      <c r="Q344" s="87"/>
      <c r="R344" s="126"/>
      <c r="S344" s="125"/>
      <c r="T344" s="125"/>
      <c r="U344" s="125"/>
      <c r="V344" s="125"/>
      <c r="W344" s="125"/>
      <c r="X344" s="125"/>
      <c r="Y344" s="128"/>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c r="DW344" s="115"/>
      <c r="DX344" s="115"/>
      <c r="DY344" s="115"/>
      <c r="DZ344" s="115"/>
      <c r="EA344" s="115"/>
      <c r="EB344" s="115"/>
      <c r="EC344" s="115"/>
      <c r="ED344" s="115"/>
      <c r="EE344" s="115"/>
      <c r="EF344" s="115"/>
      <c r="EG344" s="115"/>
      <c r="EH344" s="115"/>
      <c r="EI344" s="115"/>
      <c r="EJ344" s="115"/>
      <c r="EK344" s="115"/>
      <c r="EL344" s="115"/>
      <c r="EM344" s="115"/>
      <c r="EN344" s="115"/>
      <c r="EO344" s="115"/>
      <c r="EP344" s="115"/>
      <c r="EQ344" s="115"/>
      <c r="ER344" s="115"/>
      <c r="ES344" s="115"/>
      <c r="ET344" s="115"/>
      <c r="EU344" s="115"/>
      <c r="EV344" s="115"/>
      <c r="EW344" s="115"/>
      <c r="EX344" s="115"/>
      <c r="EY344" s="115"/>
      <c r="EZ344" s="115"/>
      <c r="FA344" s="115"/>
      <c r="FB344" s="115"/>
      <c r="FC344" s="115"/>
      <c r="FD344" s="115"/>
      <c r="FE344" s="115"/>
      <c r="FF344" s="115"/>
      <c r="FG344" s="115"/>
      <c r="FH344" s="115"/>
      <c r="FI344" s="115"/>
      <c r="FJ344" s="115"/>
      <c r="FK344" s="115"/>
      <c r="FL344" s="115"/>
      <c r="FM344" s="115"/>
      <c r="FN344" s="115"/>
      <c r="FO344" s="115"/>
      <c r="FP344" s="115"/>
      <c r="FQ344" s="115"/>
      <c r="FR344" s="115"/>
      <c r="FS344" s="115"/>
      <c r="FT344" s="115"/>
      <c r="FU344" s="115"/>
      <c r="FV344" s="115"/>
      <c r="FW344" s="115"/>
      <c r="FX344" s="115"/>
      <c r="FY344" s="115"/>
      <c r="FZ344" s="115"/>
      <c r="GA344" s="115"/>
      <c r="GB344" s="115"/>
      <c r="GC344" s="115"/>
      <c r="GD344" s="115"/>
      <c r="GE344" s="115"/>
      <c r="GF344" s="115"/>
      <c r="GG344" s="115"/>
      <c r="GH344" s="115"/>
      <c r="GI344" s="115"/>
      <c r="GJ344" s="115"/>
      <c r="GK344" s="115"/>
      <c r="GL344" s="115"/>
      <c r="GM344" s="115"/>
      <c r="GN344" s="115"/>
      <c r="GO344" s="115"/>
      <c r="GP344" s="115"/>
      <c r="GQ344" s="115"/>
      <c r="GR344" s="115"/>
      <c r="GS344" s="115"/>
      <c r="GT344" s="115"/>
      <c r="GU344" s="115"/>
      <c r="GV344" s="115"/>
      <c r="GW344" s="115"/>
      <c r="GX344" s="115"/>
      <c r="GY344" s="115"/>
      <c r="GZ344" s="115"/>
      <c r="HA344" s="115"/>
      <c r="HB344" s="115"/>
      <c r="HC344" s="115"/>
      <c r="HD344" s="115"/>
      <c r="HE344" s="115"/>
      <c r="HF344" s="115"/>
      <c r="HG344" s="115"/>
      <c r="HH344" s="115"/>
      <c r="HI344" s="115"/>
      <c r="HJ344" s="115"/>
      <c r="HK344" s="115"/>
      <c r="HL344" s="115"/>
      <c r="HM344" s="115"/>
      <c r="HN344" s="115"/>
      <c r="HO344" s="115"/>
      <c r="HP344" s="115"/>
      <c r="HQ344" s="115"/>
      <c r="HR344" s="115"/>
      <c r="HS344" s="115"/>
      <c r="HT344" s="115"/>
      <c r="HU344" s="115"/>
      <c r="HV344" s="115"/>
      <c r="HW344" s="115"/>
      <c r="HX344" s="115"/>
      <c r="HY344" s="115"/>
      <c r="HZ344" s="115"/>
      <c r="IA344" s="115"/>
      <c r="IB344" s="115"/>
      <c r="IC344" s="115"/>
      <c r="ID344" s="115"/>
      <c r="IE344" s="115"/>
      <c r="IF344" s="115"/>
      <c r="IG344" s="115"/>
      <c r="IH344" s="115"/>
      <c r="II344" s="115"/>
      <c r="IJ344" s="115"/>
      <c r="IK344" s="115"/>
      <c r="IL344" s="115"/>
      <c r="IM344" s="115"/>
      <c r="IN344" s="115"/>
      <c r="IO344" s="115"/>
      <c r="IP344" s="115"/>
      <c r="IQ344" s="115"/>
      <c r="IR344" s="115"/>
      <c r="IS344" s="115"/>
      <c r="IT344" s="115"/>
      <c r="IU344" s="115"/>
      <c r="IV344" s="115"/>
      <c r="IW344" s="115"/>
      <c r="IX344" s="115"/>
      <c r="IY344" s="115"/>
      <c r="IZ344" s="115"/>
    </row>
    <row r="345" spans="1:260" s="20" customFormat="1" x14ac:dyDescent="0.2">
      <c r="A345" s="124"/>
      <c r="B345" s="103"/>
      <c r="C345" s="103"/>
      <c r="D345" s="103"/>
      <c r="E345" s="103"/>
      <c r="F345" s="84"/>
      <c r="G345" s="85"/>
      <c r="H345" s="125"/>
      <c r="I345" s="125" t="str">
        <f>LEFT($H345,2)</f>
        <v/>
      </c>
      <c r="J345" s="125" t="str">
        <f>RIGHT($H345,2)</f>
        <v/>
      </c>
      <c r="K345" s="212"/>
      <c r="L345" s="125"/>
      <c r="M345" s="125"/>
      <c r="N345" s="125"/>
      <c r="O345" s="87"/>
      <c r="P345" s="87"/>
      <c r="Q345" s="87"/>
      <c r="R345" s="126"/>
      <c r="S345" s="125"/>
      <c r="T345" s="125"/>
      <c r="U345" s="125"/>
      <c r="V345" s="125"/>
      <c r="W345" s="125"/>
      <c r="X345" s="125"/>
    </row>
    <row r="346" spans="1:260" s="20" customFormat="1" x14ac:dyDescent="0.2">
      <c r="A346" s="124"/>
      <c r="B346" s="103"/>
      <c r="C346" s="103"/>
      <c r="D346" s="103"/>
      <c r="E346" s="103"/>
      <c r="F346" s="84"/>
      <c r="G346" s="85"/>
      <c r="H346" s="125"/>
      <c r="I346" s="125" t="str">
        <f>LEFT($H346,2)</f>
        <v/>
      </c>
      <c r="J346" s="125" t="str">
        <f>RIGHT($H346,2)</f>
        <v/>
      </c>
      <c r="K346" s="212"/>
      <c r="L346" s="125"/>
      <c r="M346" s="125"/>
      <c r="N346" s="125"/>
      <c r="O346" s="87"/>
      <c r="P346" s="87"/>
      <c r="Q346" s="87"/>
      <c r="R346" s="126"/>
      <c r="S346" s="125"/>
      <c r="T346" s="125"/>
      <c r="U346" s="125"/>
      <c r="V346" s="125"/>
      <c r="W346" s="125"/>
      <c r="X346" s="125"/>
    </row>
    <row r="347" spans="1:260" s="20" customFormat="1" x14ac:dyDescent="0.2">
      <c r="A347" s="124"/>
      <c r="B347" s="104"/>
      <c r="C347" s="104"/>
      <c r="D347" s="104"/>
      <c r="E347" s="146"/>
      <c r="F347" s="86"/>
      <c r="G347" s="147"/>
      <c r="H347" s="125"/>
      <c r="I347" s="125" t="str">
        <f>LEFT($H347,2)</f>
        <v/>
      </c>
      <c r="J347" s="125" t="str">
        <f>RIGHT($H347,2)</f>
        <v/>
      </c>
      <c r="K347" s="212"/>
      <c r="L347" s="125"/>
      <c r="M347" s="125"/>
      <c r="N347" s="125"/>
      <c r="O347" s="148"/>
      <c r="P347" s="148"/>
      <c r="Q347" s="148"/>
      <c r="R347" s="87"/>
      <c r="S347" s="149"/>
      <c r="T347" s="150"/>
      <c r="U347" s="151"/>
      <c r="V347" s="125"/>
      <c r="W347" s="125"/>
      <c r="X347" s="125"/>
    </row>
    <row r="348" spans="1:260" s="20" customFormat="1" x14ac:dyDescent="0.2">
      <c r="A348" s="124"/>
      <c r="B348" s="104"/>
      <c r="C348" s="104"/>
      <c r="D348" s="104"/>
      <c r="E348" s="146"/>
      <c r="F348" s="86"/>
      <c r="G348" s="152"/>
      <c r="H348" s="125"/>
      <c r="I348" s="125" t="str">
        <f>LEFT($H348,2)</f>
        <v/>
      </c>
      <c r="J348" s="125" t="str">
        <f>RIGHT($H348,2)</f>
        <v/>
      </c>
      <c r="K348" s="212"/>
      <c r="L348" s="125"/>
      <c r="M348" s="125"/>
      <c r="N348" s="125"/>
      <c r="O348" s="148"/>
      <c r="P348" s="148"/>
      <c r="Q348" s="148"/>
      <c r="R348" s="87"/>
      <c r="S348" s="149"/>
      <c r="T348" s="150"/>
      <c r="U348" s="151"/>
      <c r="V348" s="125"/>
      <c r="W348" s="125"/>
      <c r="X348" s="125"/>
    </row>
    <row r="349" spans="1:260" x14ac:dyDescent="0.2">
      <c r="A349" s="124"/>
      <c r="B349" s="103"/>
      <c r="C349" s="103"/>
      <c r="D349" s="103"/>
      <c r="E349" s="103"/>
      <c r="F349" s="84"/>
      <c r="G349" s="126"/>
      <c r="H349" s="125"/>
      <c r="I349" s="125" t="str">
        <f>LEFT($H349,2)</f>
        <v/>
      </c>
      <c r="J349" s="125" t="str">
        <f>RIGHT($H349,2)</f>
        <v/>
      </c>
      <c r="K349" s="212"/>
      <c r="L349" s="125"/>
      <c r="M349" s="125"/>
      <c r="N349" s="125"/>
      <c r="O349" s="87"/>
      <c r="P349" s="87"/>
      <c r="Q349" s="87"/>
      <c r="R349" s="126"/>
      <c r="S349" s="125"/>
      <c r="T349" s="125"/>
      <c r="U349" s="125"/>
      <c r="V349" s="125"/>
      <c r="W349" s="125"/>
      <c r="X349" s="125"/>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20"/>
      <c r="BS349" s="20"/>
      <c r="BT349" s="20"/>
      <c r="BU349" s="20"/>
      <c r="BV349" s="20"/>
      <c r="BW349" s="20"/>
      <c r="BX349" s="20"/>
      <c r="BY349" s="20"/>
      <c r="BZ349" s="20"/>
      <c r="CA349" s="20"/>
      <c r="CB349" s="20"/>
      <c r="CC349" s="20"/>
      <c r="CD349" s="20"/>
      <c r="CE349" s="20"/>
      <c r="CF349" s="20"/>
      <c r="CG349" s="20"/>
      <c r="CH349" s="20"/>
      <c r="CI349" s="20"/>
      <c r="CJ349" s="20"/>
      <c r="CK349" s="20"/>
      <c r="CL349" s="20"/>
      <c r="CM349" s="20"/>
      <c r="CN349" s="20"/>
      <c r="CO349" s="20"/>
      <c r="CP349" s="20"/>
      <c r="CQ349" s="20"/>
      <c r="CR349" s="20"/>
      <c r="CS349" s="20"/>
      <c r="CT349" s="20"/>
      <c r="CU349" s="20"/>
      <c r="CV349" s="20"/>
      <c r="CW349" s="20"/>
      <c r="CX349" s="20"/>
      <c r="CY349" s="20"/>
      <c r="CZ349" s="20"/>
      <c r="DA349" s="20"/>
      <c r="DB349" s="20"/>
      <c r="DC349" s="20"/>
      <c r="DD349" s="20"/>
      <c r="DE349" s="20"/>
      <c r="DF349" s="20"/>
      <c r="DG349" s="20"/>
      <c r="DH349" s="20"/>
      <c r="DI349" s="20"/>
      <c r="DJ349" s="20"/>
      <c r="DK349" s="20"/>
      <c r="DL349" s="20"/>
      <c r="DM349" s="20"/>
      <c r="DN349" s="20"/>
      <c r="DO349" s="20"/>
      <c r="DP349" s="20"/>
      <c r="DQ349" s="20"/>
      <c r="DR349" s="20"/>
      <c r="DS349" s="20"/>
      <c r="DT349" s="20"/>
      <c r="DU349" s="20"/>
      <c r="DV349" s="20"/>
      <c r="DW349" s="20"/>
      <c r="DX349" s="20"/>
      <c r="DY349" s="20"/>
      <c r="DZ349" s="20"/>
      <c r="EA349" s="20"/>
      <c r="EB349" s="20"/>
      <c r="EC349" s="20"/>
      <c r="ED349" s="20"/>
      <c r="EE349" s="20"/>
      <c r="EF349" s="20"/>
      <c r="EG349" s="20"/>
      <c r="EH349" s="20"/>
      <c r="EI349" s="20"/>
      <c r="EJ349" s="20"/>
      <c r="EK349" s="20"/>
      <c r="EL349" s="20"/>
      <c r="EM349" s="20"/>
      <c r="EN349" s="20"/>
      <c r="EO349" s="20"/>
      <c r="EP349" s="20"/>
      <c r="EQ349" s="20"/>
      <c r="ER349" s="20"/>
      <c r="ES349" s="20"/>
      <c r="ET349" s="20"/>
      <c r="EU349" s="20"/>
      <c r="EV349" s="20"/>
      <c r="EW349" s="20"/>
      <c r="EX349" s="20"/>
      <c r="EY349" s="20"/>
      <c r="EZ349" s="20"/>
      <c r="FA349" s="20"/>
      <c r="FB349" s="20"/>
      <c r="FC349" s="20"/>
      <c r="FD349" s="20"/>
      <c r="FE349" s="20"/>
      <c r="FF349" s="20"/>
      <c r="FG349" s="20"/>
      <c r="FH349" s="20"/>
      <c r="FI349" s="20"/>
      <c r="FJ349" s="20"/>
      <c r="FK349" s="20"/>
      <c r="FL349" s="20"/>
      <c r="FM349" s="20"/>
      <c r="FN349" s="20"/>
      <c r="FO349" s="20"/>
      <c r="FP349" s="20"/>
      <c r="FQ349" s="20"/>
      <c r="FR349" s="20"/>
      <c r="FS349" s="20"/>
      <c r="FT349" s="20"/>
      <c r="FU349" s="20"/>
      <c r="FV349" s="20"/>
      <c r="FW349" s="20"/>
      <c r="FX349" s="20"/>
      <c r="FY349" s="20"/>
      <c r="FZ349" s="20"/>
      <c r="GA349" s="20"/>
      <c r="GB349" s="20"/>
      <c r="GC349" s="20"/>
      <c r="GD349" s="20"/>
      <c r="GE349" s="20"/>
      <c r="GF349" s="20"/>
      <c r="GG349" s="20"/>
      <c r="GH349" s="20"/>
      <c r="GI349" s="20"/>
      <c r="GJ349" s="20"/>
      <c r="GK349" s="20"/>
      <c r="GL349" s="20"/>
      <c r="GM349" s="20"/>
      <c r="GN349" s="20"/>
      <c r="GO349" s="20"/>
      <c r="GP349" s="20"/>
      <c r="GQ349" s="20"/>
      <c r="GR349" s="20"/>
      <c r="GS349" s="20"/>
      <c r="GT349" s="20"/>
      <c r="GU349" s="20"/>
      <c r="GV349" s="20"/>
      <c r="GW349" s="20"/>
      <c r="GX349" s="20"/>
      <c r="GY349" s="20"/>
      <c r="GZ349" s="20"/>
      <c r="HA349" s="20"/>
      <c r="HB349" s="20"/>
      <c r="HC349" s="20"/>
      <c r="HD349" s="20"/>
      <c r="HE349" s="20"/>
      <c r="HF349" s="20"/>
      <c r="HG349" s="20"/>
      <c r="HH349" s="20"/>
      <c r="HI349" s="20"/>
      <c r="HJ349" s="20"/>
      <c r="HK349" s="20"/>
      <c r="HL349" s="20"/>
      <c r="HM349" s="20"/>
      <c r="HN349" s="20"/>
      <c r="HO349" s="20"/>
      <c r="HP349" s="20"/>
      <c r="HQ349" s="20"/>
      <c r="HR349" s="20"/>
      <c r="HS349" s="20"/>
      <c r="HT349" s="20"/>
      <c r="HU349" s="20"/>
      <c r="HV349" s="20"/>
      <c r="HW349" s="20"/>
      <c r="HX349" s="20"/>
      <c r="HY349" s="20"/>
      <c r="HZ349" s="20"/>
      <c r="IA349" s="20"/>
      <c r="IB349" s="20"/>
      <c r="IC349" s="20"/>
      <c r="ID349" s="20"/>
      <c r="IE349" s="20"/>
      <c r="IF349" s="20"/>
      <c r="IG349" s="20"/>
      <c r="IH349" s="20"/>
      <c r="II349" s="20"/>
      <c r="IJ349" s="20"/>
      <c r="IK349" s="20"/>
      <c r="IL349" s="20"/>
      <c r="IM349" s="20"/>
      <c r="IN349" s="20"/>
      <c r="IO349" s="20"/>
      <c r="IP349" s="20"/>
      <c r="IQ349" s="20"/>
      <c r="IR349" s="20"/>
      <c r="IS349" s="20"/>
      <c r="IT349" s="20"/>
      <c r="IU349" s="20"/>
      <c r="IV349" s="20"/>
      <c r="IW349" s="20"/>
      <c r="IX349" s="20"/>
      <c r="IY349" s="20"/>
      <c r="IZ349" s="20"/>
    </row>
    <row r="350" spans="1:260" x14ac:dyDescent="0.2">
      <c r="A350" s="124"/>
      <c r="B350" s="104"/>
      <c r="C350" s="104"/>
      <c r="D350" s="104"/>
      <c r="E350" s="146"/>
      <c r="F350" s="86"/>
      <c r="G350" s="152"/>
      <c r="H350" s="125"/>
      <c r="I350" s="125" t="str">
        <f>LEFT($H350,2)</f>
        <v/>
      </c>
      <c r="J350" s="125" t="str">
        <f>RIGHT($H350,2)</f>
        <v/>
      </c>
      <c r="K350" s="212"/>
      <c r="L350" s="125"/>
      <c r="M350" s="125"/>
      <c r="N350" s="125"/>
      <c r="O350" s="148"/>
      <c r="P350" s="148"/>
      <c r="Q350" s="148"/>
      <c r="R350" s="87"/>
      <c r="S350" s="149"/>
      <c r="T350" s="150"/>
      <c r="U350" s="151"/>
      <c r="V350" s="125"/>
      <c r="W350" s="125"/>
      <c r="X350" s="125"/>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c r="BN350" s="20"/>
      <c r="BO350" s="20"/>
      <c r="BP350" s="20"/>
      <c r="BQ350" s="20"/>
      <c r="BR350" s="20"/>
      <c r="BS350" s="20"/>
      <c r="BT350" s="20"/>
      <c r="BU350" s="20"/>
      <c r="BV350" s="20"/>
      <c r="BW350" s="20"/>
      <c r="BX350" s="20"/>
      <c r="BY350" s="20"/>
      <c r="BZ350" s="20"/>
      <c r="CA350" s="20"/>
      <c r="CB350" s="20"/>
      <c r="CC350" s="20"/>
      <c r="CD350" s="20"/>
      <c r="CE350" s="20"/>
      <c r="CF350" s="20"/>
      <c r="CG350" s="20"/>
      <c r="CH350" s="20"/>
      <c r="CI350" s="20"/>
      <c r="CJ350" s="20"/>
      <c r="CK350" s="20"/>
      <c r="CL350" s="20"/>
      <c r="CM350" s="20"/>
      <c r="CN350" s="20"/>
      <c r="CO350" s="20"/>
      <c r="CP350" s="20"/>
      <c r="CQ350" s="20"/>
      <c r="CR350" s="20"/>
      <c r="CS350" s="20"/>
      <c r="CT350" s="20"/>
      <c r="CU350" s="20"/>
      <c r="CV350" s="20"/>
      <c r="CW350" s="20"/>
      <c r="CX350" s="20"/>
      <c r="CY350" s="20"/>
      <c r="CZ350" s="20"/>
      <c r="DA350" s="20"/>
      <c r="DB350" s="20"/>
      <c r="DC350" s="20"/>
      <c r="DD350" s="20"/>
      <c r="DE350" s="20"/>
      <c r="DF350" s="20"/>
      <c r="DG350" s="20"/>
      <c r="DH350" s="20"/>
      <c r="DI350" s="20"/>
      <c r="DJ350" s="20"/>
      <c r="DK350" s="20"/>
      <c r="DL350" s="20"/>
      <c r="DM350" s="20"/>
      <c r="DN350" s="20"/>
      <c r="DO350" s="20"/>
      <c r="DP350" s="20"/>
      <c r="DQ350" s="20"/>
      <c r="DR350" s="20"/>
      <c r="DS350" s="20"/>
      <c r="DT350" s="20"/>
      <c r="DU350" s="20"/>
      <c r="DV350" s="20"/>
      <c r="DW350" s="20"/>
      <c r="DX350" s="20"/>
      <c r="DY350" s="20"/>
      <c r="DZ350" s="20"/>
      <c r="EA350" s="20"/>
      <c r="EB350" s="20"/>
      <c r="EC350" s="20"/>
      <c r="ED350" s="20"/>
      <c r="EE350" s="20"/>
      <c r="EF350" s="20"/>
      <c r="EG350" s="20"/>
      <c r="EH350" s="20"/>
      <c r="EI350" s="20"/>
      <c r="EJ350" s="20"/>
      <c r="EK350" s="20"/>
      <c r="EL350" s="20"/>
      <c r="EM350" s="20"/>
      <c r="EN350" s="20"/>
      <c r="EO350" s="20"/>
      <c r="EP350" s="20"/>
      <c r="EQ350" s="20"/>
      <c r="ER350" s="20"/>
      <c r="ES350" s="20"/>
      <c r="ET350" s="20"/>
      <c r="EU350" s="20"/>
      <c r="EV350" s="20"/>
      <c r="EW350" s="20"/>
      <c r="EX350" s="20"/>
      <c r="EY350" s="20"/>
      <c r="EZ350" s="20"/>
      <c r="FA350" s="20"/>
      <c r="FB350" s="20"/>
      <c r="FC350" s="20"/>
      <c r="FD350" s="20"/>
      <c r="FE350" s="20"/>
      <c r="FF350" s="20"/>
      <c r="FG350" s="20"/>
      <c r="FH350" s="20"/>
      <c r="FI350" s="20"/>
      <c r="FJ350" s="20"/>
      <c r="FK350" s="20"/>
      <c r="FL350" s="20"/>
      <c r="FM350" s="20"/>
      <c r="FN350" s="20"/>
      <c r="FO350" s="20"/>
      <c r="FP350" s="20"/>
      <c r="FQ350" s="20"/>
      <c r="FR350" s="20"/>
      <c r="FS350" s="20"/>
      <c r="FT350" s="20"/>
      <c r="FU350" s="20"/>
      <c r="FV350" s="20"/>
      <c r="FW350" s="20"/>
      <c r="FX350" s="20"/>
      <c r="FY350" s="20"/>
      <c r="FZ350" s="20"/>
      <c r="GA350" s="20"/>
      <c r="GB350" s="20"/>
      <c r="GC350" s="20"/>
      <c r="GD350" s="20"/>
      <c r="GE350" s="20"/>
      <c r="GF350" s="20"/>
      <c r="GG350" s="20"/>
      <c r="GH350" s="20"/>
      <c r="GI350" s="20"/>
      <c r="GJ350" s="20"/>
      <c r="GK350" s="20"/>
      <c r="GL350" s="20"/>
      <c r="GM350" s="20"/>
      <c r="GN350" s="20"/>
      <c r="GO350" s="20"/>
      <c r="GP350" s="20"/>
      <c r="GQ350" s="20"/>
      <c r="GR350" s="20"/>
      <c r="GS350" s="20"/>
      <c r="GT350" s="20"/>
      <c r="GU350" s="20"/>
      <c r="GV350" s="20"/>
      <c r="GW350" s="20"/>
      <c r="GX350" s="20"/>
      <c r="GY350" s="20"/>
      <c r="GZ350" s="20"/>
      <c r="HA350" s="20"/>
      <c r="HB350" s="20"/>
      <c r="HC350" s="20"/>
      <c r="HD350" s="20"/>
      <c r="HE350" s="20"/>
      <c r="HF350" s="20"/>
      <c r="HG350" s="20"/>
      <c r="HH350" s="20"/>
      <c r="HI350" s="20"/>
      <c r="HJ350" s="20"/>
      <c r="HK350" s="20"/>
      <c r="HL350" s="20"/>
      <c r="HM350" s="20"/>
      <c r="HN350" s="20"/>
      <c r="HO350" s="20"/>
      <c r="HP350" s="20"/>
      <c r="HQ350" s="20"/>
      <c r="HR350" s="20"/>
      <c r="HS350" s="20"/>
      <c r="HT350" s="20"/>
      <c r="HU350" s="20"/>
      <c r="HV350" s="20"/>
      <c r="HW350" s="20"/>
      <c r="HX350" s="20"/>
      <c r="HY350" s="20"/>
      <c r="HZ350" s="20"/>
      <c r="IA350" s="20"/>
      <c r="IB350" s="20"/>
      <c r="IC350" s="20"/>
      <c r="ID350" s="20"/>
      <c r="IE350" s="20"/>
      <c r="IF350" s="20"/>
      <c r="IG350" s="20"/>
      <c r="IH350" s="20"/>
      <c r="II350" s="20"/>
      <c r="IJ350" s="20"/>
      <c r="IK350" s="20"/>
      <c r="IL350" s="20"/>
      <c r="IM350" s="20"/>
      <c r="IN350" s="20"/>
      <c r="IO350" s="20"/>
      <c r="IP350" s="20"/>
      <c r="IQ350" s="20"/>
      <c r="IR350" s="20"/>
      <c r="IS350" s="20"/>
      <c r="IT350" s="20"/>
      <c r="IU350" s="20"/>
      <c r="IV350" s="20"/>
      <c r="IW350" s="20"/>
      <c r="IX350" s="20"/>
      <c r="IY350" s="20"/>
      <c r="IZ350" s="20"/>
    </row>
    <row r="351" spans="1:260" x14ac:dyDescent="0.2">
      <c r="A351" s="124"/>
      <c r="B351" s="103"/>
      <c r="C351" s="103"/>
      <c r="D351" s="103"/>
      <c r="E351" s="103"/>
      <c r="F351" s="84"/>
      <c r="G351" s="126"/>
      <c r="H351" s="125"/>
      <c r="I351" s="125" t="str">
        <f>LEFT($H351,2)</f>
        <v/>
      </c>
      <c r="J351" s="125" t="str">
        <f>RIGHT($H351,2)</f>
        <v/>
      </c>
      <c r="K351" s="212"/>
      <c r="L351" s="125"/>
      <c r="M351" s="125"/>
      <c r="N351" s="125"/>
      <c r="O351" s="87"/>
      <c r="P351" s="87"/>
      <c r="Q351" s="87"/>
      <c r="R351" s="126"/>
      <c r="S351" s="125"/>
      <c r="T351" s="125"/>
      <c r="U351" s="125"/>
      <c r="V351" s="125"/>
      <c r="W351" s="125"/>
      <c r="X351" s="125"/>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c r="BN351" s="20"/>
      <c r="BO351" s="20"/>
      <c r="BP351" s="20"/>
      <c r="BQ351" s="20"/>
      <c r="BR351" s="20"/>
      <c r="BS351" s="20"/>
      <c r="BT351" s="20"/>
      <c r="BU351" s="20"/>
      <c r="BV351" s="20"/>
      <c r="BW351" s="20"/>
      <c r="BX351" s="20"/>
      <c r="BY351" s="20"/>
      <c r="BZ351" s="20"/>
      <c r="CA351" s="20"/>
      <c r="CB351" s="20"/>
      <c r="CC351" s="20"/>
      <c r="CD351" s="20"/>
      <c r="CE351" s="20"/>
      <c r="CF351" s="20"/>
      <c r="CG351" s="20"/>
      <c r="CH351" s="20"/>
      <c r="CI351" s="20"/>
      <c r="CJ351" s="20"/>
      <c r="CK351" s="20"/>
      <c r="CL351" s="20"/>
      <c r="CM351" s="20"/>
      <c r="CN351" s="20"/>
      <c r="CO351" s="20"/>
      <c r="CP351" s="20"/>
      <c r="CQ351" s="20"/>
      <c r="CR351" s="20"/>
      <c r="CS351" s="20"/>
      <c r="CT351" s="20"/>
      <c r="CU351" s="20"/>
      <c r="CV351" s="20"/>
      <c r="CW351" s="20"/>
      <c r="CX351" s="20"/>
      <c r="CY351" s="20"/>
      <c r="CZ351" s="20"/>
      <c r="DA351" s="20"/>
      <c r="DB351" s="20"/>
      <c r="DC351" s="20"/>
      <c r="DD351" s="20"/>
      <c r="DE351" s="20"/>
      <c r="DF351" s="20"/>
      <c r="DG351" s="20"/>
      <c r="DH351" s="20"/>
      <c r="DI351" s="20"/>
      <c r="DJ351" s="20"/>
      <c r="DK351" s="20"/>
      <c r="DL351" s="20"/>
      <c r="DM351" s="20"/>
      <c r="DN351" s="20"/>
      <c r="DO351" s="20"/>
      <c r="DP351" s="20"/>
      <c r="DQ351" s="20"/>
      <c r="DR351" s="20"/>
      <c r="DS351" s="20"/>
      <c r="DT351" s="20"/>
      <c r="DU351" s="20"/>
      <c r="DV351" s="20"/>
      <c r="DW351" s="20"/>
      <c r="DX351" s="20"/>
      <c r="DY351" s="20"/>
      <c r="DZ351" s="20"/>
      <c r="EA351" s="20"/>
      <c r="EB351" s="20"/>
      <c r="EC351" s="20"/>
      <c r="ED351" s="20"/>
      <c r="EE351" s="20"/>
      <c r="EF351" s="20"/>
      <c r="EG351" s="20"/>
      <c r="EH351" s="20"/>
      <c r="EI351" s="20"/>
      <c r="EJ351" s="20"/>
      <c r="EK351" s="20"/>
      <c r="EL351" s="20"/>
      <c r="EM351" s="20"/>
      <c r="EN351" s="20"/>
      <c r="EO351" s="20"/>
      <c r="EP351" s="20"/>
      <c r="EQ351" s="20"/>
      <c r="ER351" s="20"/>
      <c r="ES351" s="20"/>
      <c r="ET351" s="20"/>
      <c r="EU351" s="20"/>
      <c r="EV351" s="20"/>
      <c r="EW351" s="20"/>
      <c r="EX351" s="20"/>
      <c r="EY351" s="20"/>
      <c r="EZ351" s="20"/>
      <c r="FA351" s="20"/>
      <c r="FB351" s="20"/>
      <c r="FC351" s="20"/>
      <c r="FD351" s="20"/>
      <c r="FE351" s="20"/>
      <c r="FF351" s="20"/>
      <c r="FG351" s="20"/>
      <c r="FH351" s="20"/>
      <c r="FI351" s="20"/>
      <c r="FJ351" s="20"/>
      <c r="FK351" s="20"/>
      <c r="FL351" s="20"/>
      <c r="FM351" s="20"/>
      <c r="FN351" s="20"/>
      <c r="FO351" s="20"/>
      <c r="FP351" s="20"/>
      <c r="FQ351" s="20"/>
      <c r="FR351" s="20"/>
      <c r="FS351" s="20"/>
      <c r="FT351" s="20"/>
      <c r="FU351" s="20"/>
      <c r="FV351" s="20"/>
      <c r="FW351" s="20"/>
      <c r="FX351" s="20"/>
      <c r="FY351" s="20"/>
      <c r="FZ351" s="20"/>
      <c r="GA351" s="20"/>
      <c r="GB351" s="20"/>
      <c r="GC351" s="20"/>
      <c r="GD351" s="20"/>
      <c r="GE351" s="20"/>
      <c r="GF351" s="20"/>
      <c r="GG351" s="20"/>
      <c r="GH351" s="20"/>
      <c r="GI351" s="20"/>
      <c r="GJ351" s="20"/>
      <c r="GK351" s="20"/>
      <c r="GL351" s="20"/>
      <c r="GM351" s="20"/>
      <c r="GN351" s="20"/>
      <c r="GO351" s="20"/>
      <c r="GP351" s="20"/>
      <c r="GQ351" s="20"/>
      <c r="GR351" s="20"/>
      <c r="GS351" s="20"/>
      <c r="GT351" s="20"/>
      <c r="GU351" s="20"/>
      <c r="GV351" s="20"/>
      <c r="GW351" s="20"/>
      <c r="GX351" s="20"/>
      <c r="GY351" s="20"/>
      <c r="GZ351" s="20"/>
      <c r="HA351" s="20"/>
      <c r="HB351" s="20"/>
      <c r="HC351" s="20"/>
      <c r="HD351" s="20"/>
      <c r="HE351" s="20"/>
      <c r="HF351" s="20"/>
      <c r="HG351" s="20"/>
      <c r="HH351" s="20"/>
      <c r="HI351" s="20"/>
      <c r="HJ351" s="20"/>
      <c r="HK351" s="20"/>
      <c r="HL351" s="20"/>
      <c r="HM351" s="20"/>
      <c r="HN351" s="20"/>
      <c r="HO351" s="20"/>
      <c r="HP351" s="20"/>
      <c r="HQ351" s="20"/>
      <c r="HR351" s="20"/>
      <c r="HS351" s="20"/>
      <c r="HT351" s="20"/>
      <c r="HU351" s="20"/>
      <c r="HV351" s="20"/>
      <c r="HW351" s="20"/>
      <c r="HX351" s="20"/>
      <c r="HY351" s="20"/>
      <c r="HZ351" s="20"/>
      <c r="IA351" s="20"/>
      <c r="IB351" s="20"/>
      <c r="IC351" s="20"/>
      <c r="ID351" s="20"/>
      <c r="IE351" s="20"/>
      <c r="IF351" s="20"/>
      <c r="IG351" s="20"/>
      <c r="IH351" s="20"/>
      <c r="II351" s="20"/>
      <c r="IJ351" s="20"/>
      <c r="IK351" s="20"/>
      <c r="IL351" s="20"/>
      <c r="IM351" s="20"/>
      <c r="IN351" s="20"/>
      <c r="IO351" s="20"/>
      <c r="IP351" s="20"/>
      <c r="IQ351" s="20"/>
      <c r="IR351" s="20"/>
      <c r="IS351" s="20"/>
      <c r="IT351" s="20"/>
      <c r="IU351" s="20"/>
      <c r="IV351" s="20"/>
      <c r="IW351" s="20"/>
      <c r="IX351" s="20"/>
      <c r="IY351" s="20"/>
      <c r="IZ351" s="20"/>
    </row>
    <row r="352" spans="1:260" x14ac:dyDescent="0.2">
      <c r="A352" s="124"/>
      <c r="B352" s="103"/>
      <c r="C352" s="103"/>
      <c r="D352" s="103"/>
      <c r="E352" s="103"/>
      <c r="F352" s="84"/>
      <c r="G352" s="126"/>
      <c r="H352" s="125"/>
      <c r="I352" s="125" t="str">
        <f>LEFT($H352,2)</f>
        <v/>
      </c>
      <c r="J352" s="125" t="str">
        <f>RIGHT($H352,2)</f>
        <v/>
      </c>
      <c r="K352" s="212"/>
      <c r="L352" s="125"/>
      <c r="M352" s="125"/>
      <c r="N352" s="125"/>
      <c r="O352" s="87"/>
      <c r="P352" s="87"/>
      <c r="Q352" s="87"/>
      <c r="R352" s="126"/>
      <c r="S352" s="125"/>
      <c r="T352" s="125"/>
      <c r="U352" s="125"/>
      <c r="V352" s="125"/>
      <c r="W352" s="125"/>
      <c r="X352" s="125"/>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c r="BN352" s="20"/>
      <c r="BO352" s="20"/>
      <c r="BP352" s="20"/>
      <c r="BQ352" s="20"/>
      <c r="BR352" s="20"/>
      <c r="BS352" s="20"/>
      <c r="BT352" s="20"/>
      <c r="BU352" s="20"/>
      <c r="BV352" s="20"/>
      <c r="BW352" s="20"/>
      <c r="BX352" s="20"/>
      <c r="BY352" s="20"/>
      <c r="BZ352" s="20"/>
      <c r="CA352" s="20"/>
      <c r="CB352" s="20"/>
      <c r="CC352" s="20"/>
      <c r="CD352" s="20"/>
      <c r="CE352" s="20"/>
      <c r="CF352" s="20"/>
      <c r="CG352" s="20"/>
      <c r="CH352" s="20"/>
      <c r="CI352" s="20"/>
      <c r="CJ352" s="20"/>
      <c r="CK352" s="20"/>
      <c r="CL352" s="20"/>
      <c r="CM352" s="20"/>
      <c r="CN352" s="20"/>
      <c r="CO352" s="20"/>
      <c r="CP352" s="20"/>
      <c r="CQ352" s="20"/>
      <c r="CR352" s="20"/>
      <c r="CS352" s="20"/>
      <c r="CT352" s="20"/>
      <c r="CU352" s="20"/>
      <c r="CV352" s="20"/>
      <c r="CW352" s="20"/>
      <c r="CX352" s="20"/>
      <c r="CY352" s="20"/>
      <c r="CZ352" s="20"/>
      <c r="DA352" s="20"/>
      <c r="DB352" s="20"/>
      <c r="DC352" s="20"/>
      <c r="DD352" s="20"/>
      <c r="DE352" s="20"/>
      <c r="DF352" s="20"/>
      <c r="DG352" s="20"/>
      <c r="DH352" s="20"/>
      <c r="DI352" s="20"/>
      <c r="DJ352" s="20"/>
      <c r="DK352" s="20"/>
      <c r="DL352" s="20"/>
      <c r="DM352" s="20"/>
      <c r="DN352" s="20"/>
      <c r="DO352" s="20"/>
      <c r="DP352" s="20"/>
      <c r="DQ352" s="20"/>
      <c r="DR352" s="20"/>
      <c r="DS352" s="20"/>
      <c r="DT352" s="20"/>
      <c r="DU352" s="20"/>
      <c r="DV352" s="20"/>
      <c r="DW352" s="20"/>
      <c r="DX352" s="20"/>
      <c r="DY352" s="20"/>
      <c r="DZ352" s="20"/>
      <c r="EA352" s="20"/>
      <c r="EB352" s="20"/>
      <c r="EC352" s="20"/>
      <c r="ED352" s="20"/>
      <c r="EE352" s="20"/>
      <c r="EF352" s="20"/>
      <c r="EG352" s="20"/>
      <c r="EH352" s="20"/>
      <c r="EI352" s="20"/>
      <c r="EJ352" s="20"/>
      <c r="EK352" s="20"/>
      <c r="EL352" s="20"/>
      <c r="EM352" s="20"/>
      <c r="EN352" s="20"/>
      <c r="EO352" s="20"/>
      <c r="EP352" s="20"/>
      <c r="EQ352" s="20"/>
      <c r="ER352" s="20"/>
      <c r="ES352" s="20"/>
      <c r="ET352" s="20"/>
      <c r="EU352" s="20"/>
      <c r="EV352" s="20"/>
      <c r="EW352" s="20"/>
      <c r="EX352" s="20"/>
      <c r="EY352" s="20"/>
      <c r="EZ352" s="20"/>
      <c r="FA352" s="20"/>
      <c r="FB352" s="20"/>
      <c r="FC352" s="20"/>
      <c r="FD352" s="20"/>
      <c r="FE352" s="20"/>
      <c r="FF352" s="20"/>
      <c r="FG352" s="20"/>
      <c r="FH352" s="20"/>
      <c r="FI352" s="20"/>
      <c r="FJ352" s="20"/>
      <c r="FK352" s="20"/>
      <c r="FL352" s="20"/>
      <c r="FM352" s="20"/>
      <c r="FN352" s="20"/>
      <c r="FO352" s="20"/>
      <c r="FP352" s="20"/>
      <c r="FQ352" s="20"/>
      <c r="FR352" s="20"/>
      <c r="FS352" s="20"/>
      <c r="FT352" s="20"/>
      <c r="FU352" s="20"/>
      <c r="FV352" s="20"/>
      <c r="FW352" s="20"/>
      <c r="FX352" s="20"/>
      <c r="FY352" s="20"/>
      <c r="FZ352" s="20"/>
      <c r="GA352" s="20"/>
      <c r="GB352" s="20"/>
      <c r="GC352" s="20"/>
      <c r="GD352" s="20"/>
      <c r="GE352" s="20"/>
      <c r="GF352" s="20"/>
      <c r="GG352" s="20"/>
      <c r="GH352" s="20"/>
      <c r="GI352" s="20"/>
      <c r="GJ352" s="20"/>
      <c r="GK352" s="20"/>
      <c r="GL352" s="20"/>
      <c r="GM352" s="20"/>
      <c r="GN352" s="20"/>
      <c r="GO352" s="20"/>
      <c r="GP352" s="20"/>
      <c r="GQ352" s="20"/>
      <c r="GR352" s="20"/>
      <c r="GS352" s="20"/>
      <c r="GT352" s="20"/>
      <c r="GU352" s="20"/>
      <c r="GV352" s="20"/>
      <c r="GW352" s="20"/>
      <c r="GX352" s="20"/>
      <c r="GY352" s="20"/>
      <c r="GZ352" s="20"/>
      <c r="HA352" s="20"/>
      <c r="HB352" s="20"/>
      <c r="HC352" s="20"/>
      <c r="HD352" s="20"/>
      <c r="HE352" s="20"/>
      <c r="HF352" s="20"/>
      <c r="HG352" s="20"/>
      <c r="HH352" s="20"/>
      <c r="HI352" s="20"/>
      <c r="HJ352" s="20"/>
      <c r="HK352" s="20"/>
      <c r="HL352" s="20"/>
      <c r="HM352" s="20"/>
      <c r="HN352" s="20"/>
      <c r="HO352" s="20"/>
      <c r="HP352" s="20"/>
      <c r="HQ352" s="20"/>
      <c r="HR352" s="20"/>
      <c r="HS352" s="20"/>
      <c r="HT352" s="20"/>
      <c r="HU352" s="20"/>
      <c r="HV352" s="20"/>
      <c r="HW352" s="20"/>
      <c r="HX352" s="20"/>
      <c r="HY352" s="20"/>
      <c r="HZ352" s="20"/>
      <c r="IA352" s="20"/>
      <c r="IB352" s="20"/>
      <c r="IC352" s="20"/>
      <c r="ID352" s="20"/>
      <c r="IE352" s="20"/>
      <c r="IF352" s="20"/>
      <c r="IG352" s="20"/>
      <c r="IH352" s="20"/>
      <c r="II352" s="20"/>
      <c r="IJ352" s="20"/>
      <c r="IK352" s="20"/>
      <c r="IL352" s="20"/>
      <c r="IM352" s="20"/>
      <c r="IN352" s="20"/>
      <c r="IO352" s="20"/>
      <c r="IP352" s="20"/>
      <c r="IQ352" s="20"/>
      <c r="IR352" s="20"/>
      <c r="IS352" s="20"/>
      <c r="IT352" s="20"/>
      <c r="IU352" s="20"/>
      <c r="IV352" s="20"/>
      <c r="IW352" s="20"/>
      <c r="IX352" s="20"/>
      <c r="IY352" s="20"/>
      <c r="IZ352" s="20"/>
    </row>
    <row r="353" spans="1:260" x14ac:dyDescent="0.2">
      <c r="A353" s="124"/>
      <c r="B353" s="104"/>
      <c r="C353" s="104"/>
      <c r="D353" s="104"/>
      <c r="E353" s="146"/>
      <c r="F353" s="86"/>
      <c r="G353" s="152"/>
      <c r="H353" s="125"/>
      <c r="I353" s="125" t="str">
        <f>LEFT($H353,2)</f>
        <v/>
      </c>
      <c r="J353" s="125" t="str">
        <f>RIGHT($H353,2)</f>
        <v/>
      </c>
      <c r="K353" s="212"/>
      <c r="L353" s="125"/>
      <c r="M353" s="125"/>
      <c r="N353" s="125"/>
      <c r="O353" s="148"/>
      <c r="P353" s="148"/>
      <c r="Q353" s="148"/>
      <c r="R353" s="87"/>
      <c r="S353" s="149"/>
      <c r="T353" s="150"/>
      <c r="U353" s="151"/>
      <c r="V353" s="125"/>
      <c r="W353" s="125"/>
      <c r="X353" s="125"/>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c r="BN353" s="20"/>
      <c r="BO353" s="20"/>
      <c r="BP353" s="20"/>
      <c r="BQ353" s="20"/>
      <c r="BR353" s="20"/>
      <c r="BS353" s="20"/>
      <c r="BT353" s="20"/>
      <c r="BU353" s="20"/>
      <c r="BV353" s="20"/>
      <c r="BW353" s="20"/>
      <c r="BX353" s="20"/>
      <c r="BY353" s="20"/>
      <c r="BZ353" s="20"/>
      <c r="CA353" s="20"/>
      <c r="CB353" s="20"/>
      <c r="CC353" s="20"/>
      <c r="CD353" s="20"/>
      <c r="CE353" s="20"/>
      <c r="CF353" s="20"/>
      <c r="CG353" s="20"/>
      <c r="CH353" s="20"/>
      <c r="CI353" s="20"/>
      <c r="CJ353" s="20"/>
      <c r="CK353" s="20"/>
      <c r="CL353" s="20"/>
      <c r="CM353" s="20"/>
      <c r="CN353" s="20"/>
      <c r="CO353" s="20"/>
      <c r="CP353" s="20"/>
      <c r="CQ353" s="20"/>
      <c r="CR353" s="20"/>
      <c r="CS353" s="20"/>
      <c r="CT353" s="20"/>
      <c r="CU353" s="20"/>
      <c r="CV353" s="20"/>
      <c r="CW353" s="20"/>
      <c r="CX353" s="20"/>
      <c r="CY353" s="20"/>
      <c r="CZ353" s="20"/>
      <c r="DA353" s="20"/>
      <c r="DB353" s="20"/>
      <c r="DC353" s="20"/>
      <c r="DD353" s="20"/>
      <c r="DE353" s="20"/>
      <c r="DF353" s="20"/>
      <c r="DG353" s="20"/>
      <c r="DH353" s="20"/>
      <c r="DI353" s="20"/>
      <c r="DJ353" s="20"/>
      <c r="DK353" s="20"/>
      <c r="DL353" s="20"/>
      <c r="DM353" s="20"/>
      <c r="DN353" s="20"/>
      <c r="DO353" s="20"/>
      <c r="DP353" s="20"/>
      <c r="DQ353" s="20"/>
      <c r="DR353" s="20"/>
      <c r="DS353" s="20"/>
      <c r="DT353" s="20"/>
      <c r="DU353" s="20"/>
      <c r="DV353" s="20"/>
      <c r="DW353" s="20"/>
      <c r="DX353" s="20"/>
      <c r="DY353" s="20"/>
      <c r="DZ353" s="20"/>
      <c r="EA353" s="20"/>
      <c r="EB353" s="20"/>
      <c r="EC353" s="20"/>
      <c r="ED353" s="20"/>
      <c r="EE353" s="20"/>
      <c r="EF353" s="20"/>
      <c r="EG353" s="20"/>
      <c r="EH353" s="20"/>
      <c r="EI353" s="20"/>
      <c r="EJ353" s="20"/>
      <c r="EK353" s="20"/>
      <c r="EL353" s="20"/>
      <c r="EM353" s="20"/>
      <c r="EN353" s="20"/>
      <c r="EO353" s="20"/>
      <c r="EP353" s="20"/>
      <c r="EQ353" s="20"/>
      <c r="ER353" s="20"/>
      <c r="ES353" s="20"/>
      <c r="ET353" s="20"/>
      <c r="EU353" s="20"/>
      <c r="EV353" s="20"/>
      <c r="EW353" s="20"/>
      <c r="EX353" s="20"/>
      <c r="EY353" s="20"/>
      <c r="EZ353" s="20"/>
      <c r="FA353" s="20"/>
      <c r="FB353" s="20"/>
      <c r="FC353" s="20"/>
      <c r="FD353" s="20"/>
      <c r="FE353" s="20"/>
      <c r="FF353" s="20"/>
      <c r="FG353" s="20"/>
      <c r="FH353" s="20"/>
      <c r="FI353" s="20"/>
      <c r="FJ353" s="20"/>
      <c r="FK353" s="20"/>
      <c r="FL353" s="20"/>
      <c r="FM353" s="20"/>
      <c r="FN353" s="20"/>
      <c r="FO353" s="20"/>
      <c r="FP353" s="20"/>
      <c r="FQ353" s="20"/>
      <c r="FR353" s="20"/>
      <c r="FS353" s="20"/>
      <c r="FT353" s="20"/>
      <c r="FU353" s="20"/>
      <c r="FV353" s="20"/>
      <c r="FW353" s="20"/>
      <c r="FX353" s="20"/>
      <c r="FY353" s="20"/>
      <c r="FZ353" s="20"/>
      <c r="GA353" s="20"/>
      <c r="GB353" s="20"/>
      <c r="GC353" s="20"/>
      <c r="GD353" s="20"/>
      <c r="GE353" s="20"/>
      <c r="GF353" s="20"/>
      <c r="GG353" s="20"/>
      <c r="GH353" s="20"/>
      <c r="GI353" s="20"/>
      <c r="GJ353" s="20"/>
      <c r="GK353" s="20"/>
      <c r="GL353" s="20"/>
      <c r="GM353" s="20"/>
      <c r="GN353" s="20"/>
      <c r="GO353" s="20"/>
      <c r="GP353" s="20"/>
      <c r="GQ353" s="20"/>
      <c r="GR353" s="20"/>
      <c r="GS353" s="20"/>
      <c r="GT353" s="20"/>
      <c r="GU353" s="20"/>
      <c r="GV353" s="20"/>
      <c r="GW353" s="20"/>
      <c r="GX353" s="20"/>
      <c r="GY353" s="20"/>
      <c r="GZ353" s="20"/>
      <c r="HA353" s="20"/>
      <c r="HB353" s="20"/>
      <c r="HC353" s="20"/>
      <c r="HD353" s="20"/>
      <c r="HE353" s="20"/>
      <c r="HF353" s="20"/>
      <c r="HG353" s="20"/>
      <c r="HH353" s="20"/>
      <c r="HI353" s="20"/>
      <c r="HJ353" s="20"/>
      <c r="HK353" s="20"/>
      <c r="HL353" s="20"/>
      <c r="HM353" s="20"/>
      <c r="HN353" s="20"/>
      <c r="HO353" s="20"/>
      <c r="HP353" s="20"/>
      <c r="HQ353" s="20"/>
      <c r="HR353" s="20"/>
      <c r="HS353" s="20"/>
      <c r="HT353" s="20"/>
      <c r="HU353" s="20"/>
      <c r="HV353" s="20"/>
      <c r="HW353" s="20"/>
      <c r="HX353" s="20"/>
      <c r="HY353" s="20"/>
      <c r="HZ353" s="20"/>
      <c r="IA353" s="20"/>
      <c r="IB353" s="20"/>
      <c r="IC353" s="20"/>
      <c r="ID353" s="20"/>
      <c r="IE353" s="20"/>
      <c r="IF353" s="20"/>
      <c r="IG353" s="20"/>
      <c r="IH353" s="20"/>
      <c r="II353" s="20"/>
      <c r="IJ353" s="20"/>
      <c r="IK353" s="20"/>
      <c r="IL353" s="20"/>
      <c r="IM353" s="20"/>
      <c r="IN353" s="20"/>
      <c r="IO353" s="20"/>
      <c r="IP353" s="20"/>
      <c r="IQ353" s="20"/>
      <c r="IR353" s="20"/>
      <c r="IS353" s="20"/>
      <c r="IT353" s="20"/>
      <c r="IU353" s="20"/>
      <c r="IV353" s="20"/>
      <c r="IW353" s="20"/>
      <c r="IX353" s="20"/>
      <c r="IY353" s="20"/>
      <c r="IZ353" s="20"/>
    </row>
    <row r="354" spans="1:260" x14ac:dyDescent="0.2">
      <c r="A354" s="124"/>
      <c r="B354" s="103"/>
      <c r="C354" s="103"/>
      <c r="D354" s="103"/>
      <c r="E354" s="103"/>
      <c r="F354" s="84"/>
      <c r="G354" s="126"/>
      <c r="H354" s="125"/>
      <c r="I354" s="125" t="str">
        <f>LEFT($H354,2)</f>
        <v/>
      </c>
      <c r="J354" s="125" t="str">
        <f>RIGHT($H354,2)</f>
        <v/>
      </c>
      <c r="K354" s="212"/>
      <c r="L354" s="125"/>
      <c r="M354" s="125"/>
      <c r="N354" s="125"/>
      <c r="O354" s="87"/>
      <c r="P354" s="87"/>
      <c r="Q354" s="87"/>
      <c r="R354" s="126"/>
      <c r="S354" s="125"/>
      <c r="T354" s="125"/>
      <c r="U354" s="125"/>
      <c r="V354" s="125"/>
      <c r="W354" s="125"/>
      <c r="X354" s="125"/>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c r="BP354" s="20"/>
      <c r="BQ354" s="20"/>
      <c r="BR354" s="20"/>
      <c r="BS354" s="20"/>
      <c r="BT354" s="20"/>
      <c r="BU354" s="20"/>
      <c r="BV354" s="20"/>
      <c r="BW354" s="20"/>
      <c r="BX354" s="20"/>
      <c r="BY354" s="20"/>
      <c r="BZ354" s="20"/>
      <c r="CA354" s="20"/>
      <c r="CB354" s="20"/>
      <c r="CC354" s="20"/>
      <c r="CD354" s="20"/>
      <c r="CE354" s="20"/>
      <c r="CF354" s="20"/>
      <c r="CG354" s="20"/>
      <c r="CH354" s="20"/>
      <c r="CI354" s="20"/>
      <c r="CJ354" s="20"/>
      <c r="CK354" s="20"/>
      <c r="CL354" s="20"/>
      <c r="CM354" s="20"/>
      <c r="CN354" s="20"/>
      <c r="CO354" s="20"/>
      <c r="CP354" s="20"/>
      <c r="CQ354" s="20"/>
      <c r="CR354" s="20"/>
      <c r="CS354" s="20"/>
      <c r="CT354" s="20"/>
      <c r="CU354" s="20"/>
      <c r="CV354" s="20"/>
      <c r="CW354" s="20"/>
      <c r="CX354" s="20"/>
      <c r="CY354" s="20"/>
      <c r="CZ354" s="20"/>
      <c r="DA354" s="20"/>
      <c r="DB354" s="20"/>
      <c r="DC354" s="20"/>
      <c r="DD354" s="20"/>
      <c r="DE354" s="20"/>
      <c r="DF354" s="20"/>
      <c r="DG354" s="20"/>
      <c r="DH354" s="20"/>
      <c r="DI354" s="20"/>
      <c r="DJ354" s="20"/>
      <c r="DK354" s="20"/>
      <c r="DL354" s="20"/>
      <c r="DM354" s="20"/>
      <c r="DN354" s="20"/>
      <c r="DO354" s="20"/>
      <c r="DP354" s="20"/>
      <c r="DQ354" s="20"/>
      <c r="DR354" s="20"/>
      <c r="DS354" s="20"/>
      <c r="DT354" s="20"/>
      <c r="DU354" s="20"/>
      <c r="DV354" s="20"/>
      <c r="DW354" s="20"/>
      <c r="DX354" s="20"/>
      <c r="DY354" s="20"/>
      <c r="DZ354" s="20"/>
      <c r="EA354" s="20"/>
      <c r="EB354" s="20"/>
      <c r="EC354" s="20"/>
      <c r="ED354" s="20"/>
      <c r="EE354" s="20"/>
      <c r="EF354" s="20"/>
      <c r="EG354" s="20"/>
      <c r="EH354" s="20"/>
      <c r="EI354" s="20"/>
      <c r="EJ354" s="20"/>
      <c r="EK354" s="20"/>
      <c r="EL354" s="20"/>
      <c r="EM354" s="20"/>
      <c r="EN354" s="20"/>
      <c r="EO354" s="20"/>
      <c r="EP354" s="20"/>
      <c r="EQ354" s="20"/>
      <c r="ER354" s="20"/>
      <c r="ES354" s="20"/>
      <c r="ET354" s="20"/>
      <c r="EU354" s="20"/>
      <c r="EV354" s="20"/>
      <c r="EW354" s="20"/>
      <c r="EX354" s="20"/>
      <c r="EY354" s="20"/>
      <c r="EZ354" s="20"/>
      <c r="FA354" s="20"/>
      <c r="FB354" s="20"/>
      <c r="FC354" s="20"/>
      <c r="FD354" s="20"/>
      <c r="FE354" s="20"/>
      <c r="FF354" s="20"/>
      <c r="FG354" s="20"/>
      <c r="FH354" s="20"/>
      <c r="FI354" s="20"/>
      <c r="FJ354" s="20"/>
      <c r="FK354" s="20"/>
      <c r="FL354" s="20"/>
      <c r="FM354" s="20"/>
      <c r="FN354" s="20"/>
      <c r="FO354" s="20"/>
      <c r="FP354" s="20"/>
      <c r="FQ354" s="20"/>
      <c r="FR354" s="20"/>
      <c r="FS354" s="20"/>
      <c r="FT354" s="20"/>
      <c r="FU354" s="20"/>
      <c r="FV354" s="20"/>
      <c r="FW354" s="20"/>
      <c r="FX354" s="20"/>
      <c r="FY354" s="20"/>
      <c r="FZ354" s="20"/>
      <c r="GA354" s="20"/>
      <c r="GB354" s="20"/>
      <c r="GC354" s="20"/>
      <c r="GD354" s="20"/>
      <c r="GE354" s="20"/>
      <c r="GF354" s="20"/>
      <c r="GG354" s="20"/>
      <c r="GH354" s="20"/>
      <c r="GI354" s="20"/>
      <c r="GJ354" s="20"/>
      <c r="GK354" s="20"/>
      <c r="GL354" s="20"/>
      <c r="GM354" s="20"/>
      <c r="GN354" s="20"/>
      <c r="GO354" s="20"/>
      <c r="GP354" s="20"/>
      <c r="GQ354" s="20"/>
      <c r="GR354" s="20"/>
      <c r="GS354" s="20"/>
      <c r="GT354" s="20"/>
      <c r="GU354" s="20"/>
      <c r="GV354" s="20"/>
      <c r="GW354" s="20"/>
      <c r="GX354" s="20"/>
      <c r="GY354" s="20"/>
      <c r="GZ354" s="20"/>
      <c r="HA354" s="20"/>
      <c r="HB354" s="20"/>
      <c r="HC354" s="20"/>
      <c r="HD354" s="20"/>
      <c r="HE354" s="20"/>
      <c r="HF354" s="20"/>
      <c r="HG354" s="20"/>
      <c r="HH354" s="20"/>
      <c r="HI354" s="20"/>
      <c r="HJ354" s="20"/>
      <c r="HK354" s="20"/>
      <c r="HL354" s="20"/>
      <c r="HM354" s="20"/>
      <c r="HN354" s="20"/>
      <c r="HO354" s="20"/>
      <c r="HP354" s="20"/>
      <c r="HQ354" s="20"/>
      <c r="HR354" s="20"/>
      <c r="HS354" s="20"/>
      <c r="HT354" s="20"/>
      <c r="HU354" s="20"/>
      <c r="HV354" s="20"/>
      <c r="HW354" s="20"/>
      <c r="HX354" s="20"/>
      <c r="HY354" s="20"/>
      <c r="HZ354" s="20"/>
      <c r="IA354" s="20"/>
      <c r="IB354" s="20"/>
      <c r="IC354" s="20"/>
      <c r="ID354" s="20"/>
      <c r="IE354" s="20"/>
      <c r="IF354" s="20"/>
      <c r="IG354" s="20"/>
      <c r="IH354" s="20"/>
      <c r="II354" s="20"/>
      <c r="IJ354" s="20"/>
      <c r="IK354" s="20"/>
      <c r="IL354" s="20"/>
      <c r="IM354" s="20"/>
      <c r="IN354" s="20"/>
      <c r="IO354" s="20"/>
      <c r="IP354" s="20"/>
      <c r="IQ354" s="20"/>
      <c r="IR354" s="20"/>
      <c r="IS354" s="20"/>
      <c r="IT354" s="20"/>
      <c r="IU354" s="20"/>
      <c r="IV354" s="20"/>
      <c r="IW354" s="20"/>
      <c r="IX354" s="20"/>
      <c r="IY354" s="20"/>
      <c r="IZ354" s="20"/>
    </row>
    <row r="355" spans="1:260" x14ac:dyDescent="0.2">
      <c r="A355" s="124"/>
      <c r="B355" s="103"/>
      <c r="C355" s="103"/>
      <c r="D355" s="103"/>
      <c r="E355" s="103"/>
      <c r="F355" s="84"/>
      <c r="G355" s="126"/>
      <c r="H355" s="125"/>
      <c r="I355" s="125" t="str">
        <f>LEFT($H355,2)</f>
        <v/>
      </c>
      <c r="J355" s="125" t="str">
        <f>RIGHT($H355,2)</f>
        <v/>
      </c>
      <c r="K355" s="212"/>
      <c r="L355" s="125"/>
      <c r="M355" s="125"/>
      <c r="N355" s="125"/>
      <c r="O355" s="87"/>
      <c r="P355" s="87"/>
      <c r="Q355" s="87"/>
      <c r="R355" s="126"/>
      <c r="S355" s="125"/>
      <c r="T355" s="125"/>
      <c r="U355" s="125"/>
      <c r="V355" s="125"/>
      <c r="W355" s="125"/>
      <c r="X355" s="125"/>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c r="CL355" s="20"/>
      <c r="CM355" s="20"/>
      <c r="CN355" s="20"/>
      <c r="CO355" s="20"/>
      <c r="CP355" s="20"/>
      <c r="CQ355" s="20"/>
      <c r="CR355" s="20"/>
      <c r="CS355" s="20"/>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c r="ET355" s="20"/>
      <c r="EU355" s="20"/>
      <c r="EV355" s="20"/>
      <c r="EW355" s="20"/>
      <c r="EX355" s="20"/>
      <c r="EY355" s="20"/>
      <c r="EZ355" s="20"/>
      <c r="FA355" s="20"/>
      <c r="FB355" s="20"/>
      <c r="FC355" s="20"/>
      <c r="FD355" s="20"/>
      <c r="FE355" s="20"/>
      <c r="FF355" s="20"/>
      <c r="FG355" s="20"/>
      <c r="FH355" s="20"/>
      <c r="FI355" s="20"/>
      <c r="FJ355" s="20"/>
      <c r="FK355" s="20"/>
      <c r="FL355" s="20"/>
      <c r="FM355" s="20"/>
      <c r="FN355" s="20"/>
      <c r="FO355" s="20"/>
      <c r="FP355" s="20"/>
      <c r="FQ355" s="20"/>
      <c r="FR355" s="20"/>
      <c r="FS355" s="20"/>
      <c r="FT355" s="20"/>
      <c r="FU355" s="20"/>
      <c r="FV355" s="20"/>
      <c r="FW355" s="20"/>
      <c r="FX355" s="20"/>
      <c r="FY355" s="20"/>
      <c r="FZ355" s="20"/>
      <c r="GA355" s="20"/>
      <c r="GB355" s="20"/>
      <c r="GC355" s="20"/>
      <c r="GD355" s="20"/>
      <c r="GE355" s="20"/>
      <c r="GF355" s="20"/>
      <c r="GG355" s="20"/>
      <c r="GH355" s="20"/>
      <c r="GI355" s="20"/>
      <c r="GJ355" s="20"/>
      <c r="GK355" s="20"/>
      <c r="GL355" s="20"/>
      <c r="GM355" s="20"/>
      <c r="GN355" s="20"/>
      <c r="GO355" s="20"/>
      <c r="GP355" s="20"/>
      <c r="GQ355" s="20"/>
      <c r="GR355" s="20"/>
      <c r="GS355" s="20"/>
      <c r="GT355" s="20"/>
      <c r="GU355" s="20"/>
      <c r="GV355" s="20"/>
      <c r="GW355" s="20"/>
      <c r="GX355" s="20"/>
      <c r="GY355" s="20"/>
      <c r="GZ355" s="20"/>
      <c r="HA355" s="20"/>
      <c r="HB355" s="20"/>
      <c r="HC355" s="20"/>
      <c r="HD355" s="20"/>
      <c r="HE355" s="20"/>
      <c r="HF355" s="20"/>
      <c r="HG355" s="20"/>
      <c r="HH355" s="20"/>
      <c r="HI355" s="20"/>
      <c r="HJ355" s="20"/>
      <c r="HK355" s="20"/>
      <c r="HL355" s="20"/>
      <c r="HM355" s="20"/>
      <c r="HN355" s="20"/>
      <c r="HO355" s="20"/>
      <c r="HP355" s="20"/>
      <c r="HQ355" s="20"/>
      <c r="HR355" s="20"/>
      <c r="HS355" s="20"/>
      <c r="HT355" s="20"/>
      <c r="HU355" s="20"/>
      <c r="HV355" s="20"/>
      <c r="HW355" s="20"/>
      <c r="HX355" s="20"/>
      <c r="HY355" s="20"/>
      <c r="HZ355" s="20"/>
      <c r="IA355" s="20"/>
      <c r="IB355" s="20"/>
      <c r="IC355" s="20"/>
      <c r="ID355" s="20"/>
      <c r="IE355" s="20"/>
      <c r="IF355" s="20"/>
      <c r="IG355" s="20"/>
      <c r="IH355" s="20"/>
      <c r="II355" s="20"/>
      <c r="IJ355" s="20"/>
      <c r="IK355" s="20"/>
      <c r="IL355" s="20"/>
      <c r="IM355" s="20"/>
      <c r="IN355" s="20"/>
      <c r="IO355" s="20"/>
      <c r="IP355" s="20"/>
      <c r="IQ355" s="20"/>
      <c r="IR355" s="20"/>
      <c r="IS355" s="20"/>
      <c r="IT355" s="20"/>
      <c r="IU355" s="20"/>
      <c r="IV355" s="20"/>
      <c r="IW355" s="20"/>
      <c r="IX355" s="20"/>
      <c r="IY355" s="20"/>
      <c r="IZ355" s="20"/>
    </row>
    <row r="356" spans="1:260" x14ac:dyDescent="0.2">
      <c r="A356" s="124"/>
      <c r="B356" s="104"/>
      <c r="C356" s="104"/>
      <c r="D356" s="104"/>
      <c r="E356" s="146"/>
      <c r="F356" s="86"/>
      <c r="G356" s="152"/>
      <c r="H356" s="125"/>
      <c r="I356" s="125" t="str">
        <f>LEFT($H356,2)</f>
        <v/>
      </c>
      <c r="J356" s="125" t="str">
        <f>RIGHT($H356,2)</f>
        <v/>
      </c>
      <c r="K356" s="212"/>
      <c r="L356" s="125"/>
      <c r="M356" s="125"/>
      <c r="N356" s="125"/>
      <c r="O356" s="148"/>
      <c r="P356" s="148"/>
      <c r="Q356" s="148"/>
      <c r="R356" s="87"/>
      <c r="S356" s="149"/>
      <c r="T356" s="150"/>
      <c r="U356" s="151"/>
      <c r="V356" s="125"/>
      <c r="W356" s="125"/>
      <c r="X356" s="125"/>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c r="IU356" s="20"/>
      <c r="IV356" s="20"/>
      <c r="IW356" s="20"/>
      <c r="IX356" s="20"/>
      <c r="IY356" s="20"/>
      <c r="IZ356" s="20"/>
    </row>
    <row r="357" spans="1:260" x14ac:dyDescent="0.2">
      <c r="A357" s="124"/>
      <c r="B357" s="104"/>
      <c r="C357" s="104"/>
      <c r="D357" s="104"/>
      <c r="E357" s="146"/>
      <c r="F357" s="86"/>
      <c r="G357" s="147"/>
      <c r="H357" s="125"/>
      <c r="I357" s="125" t="str">
        <f>LEFT($H357,2)</f>
        <v/>
      </c>
      <c r="J357" s="125" t="str">
        <f>RIGHT($H357,2)</f>
        <v/>
      </c>
      <c r="K357" s="212"/>
      <c r="L357" s="125"/>
      <c r="M357" s="125"/>
      <c r="N357" s="125"/>
      <c r="O357" s="148"/>
      <c r="P357" s="148"/>
      <c r="Q357" s="148"/>
      <c r="R357" s="87"/>
      <c r="S357" s="149"/>
      <c r="T357" s="150"/>
      <c r="U357" s="151"/>
      <c r="V357" s="125"/>
      <c r="W357" s="125"/>
      <c r="X357" s="125"/>
    </row>
    <row r="358" spans="1:260" x14ac:dyDescent="0.2">
      <c r="A358" s="124"/>
      <c r="B358" s="104"/>
      <c r="C358" s="104"/>
      <c r="D358" s="104"/>
      <c r="E358" s="146"/>
      <c r="F358" s="86"/>
      <c r="G358" s="147"/>
      <c r="H358" s="125"/>
      <c r="I358" s="125" t="str">
        <f>LEFT($H358,2)</f>
        <v/>
      </c>
      <c r="J358" s="125" t="str">
        <f>RIGHT($H358,2)</f>
        <v/>
      </c>
      <c r="K358" s="212"/>
      <c r="L358" s="125"/>
      <c r="M358" s="125"/>
      <c r="N358" s="125"/>
      <c r="O358" s="148"/>
      <c r="P358" s="148"/>
      <c r="Q358" s="148"/>
      <c r="R358" s="87"/>
      <c r="S358" s="149"/>
      <c r="T358" s="150"/>
      <c r="U358" s="151"/>
      <c r="V358" s="125"/>
      <c r="W358" s="125"/>
      <c r="X358" s="125"/>
    </row>
    <row r="359" spans="1:260" x14ac:dyDescent="0.2">
      <c r="A359" s="124"/>
      <c r="B359" s="103"/>
      <c r="C359" s="103"/>
      <c r="D359" s="103"/>
      <c r="E359" s="103"/>
      <c r="F359" s="84"/>
      <c r="G359" s="85"/>
      <c r="H359" s="125"/>
      <c r="I359" s="125" t="str">
        <f>LEFT($H359,2)</f>
        <v/>
      </c>
      <c r="J359" s="125" t="str">
        <f>RIGHT($H359,2)</f>
        <v/>
      </c>
      <c r="K359" s="212"/>
      <c r="L359" s="125"/>
      <c r="M359" s="125"/>
      <c r="N359" s="125"/>
      <c r="O359" s="87"/>
      <c r="P359" s="87"/>
      <c r="Q359" s="87"/>
      <c r="R359" s="126"/>
      <c r="S359" s="125"/>
      <c r="T359" s="125"/>
      <c r="U359" s="125"/>
      <c r="V359" s="125"/>
      <c r="W359" s="125"/>
      <c r="X359" s="125"/>
    </row>
    <row r="360" spans="1:260" x14ac:dyDescent="0.2">
      <c r="A360" s="124"/>
      <c r="B360" s="103"/>
      <c r="C360" s="103"/>
      <c r="D360" s="103"/>
      <c r="E360" s="103"/>
      <c r="F360" s="84"/>
      <c r="G360" s="85"/>
      <c r="H360" s="125"/>
      <c r="I360" s="125" t="str">
        <f>LEFT($H360,2)</f>
        <v/>
      </c>
      <c r="J360" s="125" t="str">
        <f>RIGHT($H360,2)</f>
        <v/>
      </c>
      <c r="K360" s="212"/>
      <c r="L360" s="125"/>
      <c r="M360" s="125"/>
      <c r="N360" s="125"/>
      <c r="O360" s="87"/>
      <c r="P360" s="87"/>
      <c r="Q360" s="87"/>
      <c r="R360" s="126"/>
      <c r="S360" s="125"/>
      <c r="T360" s="125"/>
      <c r="U360" s="125"/>
      <c r="V360" s="125"/>
      <c r="W360" s="125"/>
      <c r="X360" s="125"/>
    </row>
    <row r="361" spans="1:260" x14ac:dyDescent="0.2">
      <c r="A361" s="124"/>
      <c r="B361" s="106"/>
      <c r="C361" s="106"/>
      <c r="D361" s="106"/>
      <c r="E361" s="103"/>
      <c r="F361" s="84"/>
      <c r="G361" s="126"/>
      <c r="H361" s="125"/>
      <c r="I361" s="125" t="str">
        <f>LEFT($H361,2)</f>
        <v/>
      </c>
      <c r="J361" s="125" t="str">
        <f>RIGHT($H361,2)</f>
        <v/>
      </c>
      <c r="K361" s="212"/>
      <c r="L361" s="125"/>
      <c r="M361" s="125"/>
      <c r="N361" s="125"/>
      <c r="O361" s="87"/>
      <c r="P361" s="87"/>
      <c r="Q361" s="126"/>
      <c r="R361" s="130"/>
      <c r="S361" s="131"/>
      <c r="T361" s="125"/>
      <c r="U361" s="125"/>
      <c r="V361" s="125"/>
      <c r="W361" s="125"/>
      <c r="X361" s="125"/>
    </row>
    <row r="362" spans="1:260" x14ac:dyDescent="0.2">
      <c r="A362" s="124"/>
      <c r="B362" s="103"/>
      <c r="C362" s="103"/>
      <c r="D362" s="103"/>
      <c r="E362" s="103"/>
      <c r="F362" s="84"/>
      <c r="G362" s="126"/>
      <c r="H362" s="125"/>
      <c r="I362" s="125" t="str">
        <f>LEFT($H362,2)</f>
        <v/>
      </c>
      <c r="J362" s="125" t="str">
        <f>RIGHT($H362,2)</f>
        <v/>
      </c>
      <c r="K362" s="212"/>
      <c r="L362" s="125"/>
      <c r="M362" s="125"/>
      <c r="N362" s="125"/>
      <c r="O362" s="87"/>
      <c r="P362" s="87"/>
      <c r="Q362" s="87"/>
      <c r="R362" s="126"/>
      <c r="S362" s="125"/>
      <c r="T362" s="125"/>
      <c r="U362" s="125"/>
      <c r="V362" s="125"/>
      <c r="W362" s="125"/>
      <c r="X362" s="125"/>
    </row>
    <row r="363" spans="1:260" x14ac:dyDescent="0.2">
      <c r="A363" s="124"/>
      <c r="B363" s="103"/>
      <c r="C363" s="103"/>
      <c r="D363" s="103"/>
      <c r="E363" s="103"/>
      <c r="F363" s="84"/>
      <c r="G363" s="126"/>
      <c r="H363" s="125"/>
      <c r="I363" s="125" t="str">
        <f>LEFT($H363,2)</f>
        <v/>
      </c>
      <c r="J363" s="125" t="str">
        <f>RIGHT($H363,2)</f>
        <v/>
      </c>
      <c r="K363" s="212"/>
      <c r="L363" s="125"/>
      <c r="M363" s="125"/>
      <c r="N363" s="125"/>
      <c r="O363" s="87"/>
      <c r="P363" s="87"/>
      <c r="Q363" s="87"/>
      <c r="R363" s="126"/>
      <c r="S363" s="125"/>
      <c r="T363" s="125"/>
      <c r="U363" s="125"/>
      <c r="V363" s="125"/>
      <c r="W363" s="125"/>
      <c r="X363" s="125"/>
    </row>
    <row r="364" spans="1:260" x14ac:dyDescent="0.2">
      <c r="A364" s="124"/>
      <c r="B364" s="103"/>
      <c r="C364" s="103"/>
      <c r="D364" s="103"/>
      <c r="E364" s="103"/>
      <c r="F364" s="84"/>
      <c r="G364" s="126"/>
      <c r="H364" s="125"/>
      <c r="I364" s="125" t="str">
        <f>LEFT($H364,2)</f>
        <v/>
      </c>
      <c r="J364" s="125" t="str">
        <f>RIGHT($H364,2)</f>
        <v/>
      </c>
      <c r="K364" s="212"/>
      <c r="L364" s="125"/>
      <c r="M364" s="125"/>
      <c r="N364" s="125"/>
      <c r="O364" s="87"/>
      <c r="P364" s="87"/>
      <c r="Q364" s="87"/>
      <c r="R364" s="126"/>
      <c r="S364" s="125"/>
      <c r="T364" s="125"/>
      <c r="U364" s="125"/>
      <c r="V364" s="125"/>
      <c r="W364" s="125"/>
      <c r="X364" s="125"/>
    </row>
    <row r="365" spans="1:260" x14ac:dyDescent="0.2">
      <c r="A365" s="124"/>
      <c r="B365" s="103"/>
      <c r="C365" s="103"/>
      <c r="D365" s="103"/>
      <c r="E365" s="103"/>
      <c r="F365" s="84"/>
      <c r="G365" s="126"/>
      <c r="H365" s="125"/>
      <c r="I365" s="125" t="str">
        <f>LEFT($H365,2)</f>
        <v/>
      </c>
      <c r="J365" s="125" t="str">
        <f>RIGHT($H365,2)</f>
        <v/>
      </c>
      <c r="K365" s="212"/>
      <c r="L365" s="125"/>
      <c r="M365" s="125"/>
      <c r="N365" s="125"/>
      <c r="O365" s="87"/>
      <c r="P365" s="87"/>
      <c r="Q365" s="87"/>
      <c r="R365" s="126"/>
      <c r="S365" s="125"/>
      <c r="T365" s="125"/>
      <c r="U365" s="125"/>
      <c r="V365" s="125"/>
      <c r="W365" s="125"/>
      <c r="X365" s="125"/>
    </row>
    <row r="366" spans="1:260" s="20" customFormat="1" x14ac:dyDescent="0.2">
      <c r="A366" s="124"/>
      <c r="B366" s="103"/>
      <c r="C366" s="103"/>
      <c r="D366" s="103"/>
      <c r="E366" s="103"/>
      <c r="F366" s="84"/>
      <c r="G366" s="85"/>
      <c r="H366" s="125"/>
      <c r="I366" s="125" t="str">
        <f>LEFT($H366,2)</f>
        <v/>
      </c>
      <c r="J366" s="125" t="str">
        <f>RIGHT($H366,2)</f>
        <v/>
      </c>
      <c r="K366" s="212"/>
      <c r="L366" s="125"/>
      <c r="M366" s="125"/>
      <c r="N366" s="125"/>
      <c r="O366" s="87"/>
      <c r="P366" s="87"/>
      <c r="Q366" s="87"/>
      <c r="R366" s="126"/>
      <c r="S366" s="125"/>
      <c r="T366" s="125"/>
      <c r="U366" s="125"/>
      <c r="V366" s="125"/>
      <c r="W366" s="125"/>
      <c r="X366" s="125"/>
      <c r="Y366" s="128"/>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c r="DH366" s="115"/>
      <c r="DI366" s="115"/>
      <c r="DJ366" s="115"/>
      <c r="DK366" s="115"/>
      <c r="DL366" s="115"/>
      <c r="DM366" s="115"/>
      <c r="DN366" s="115"/>
      <c r="DO366" s="115"/>
      <c r="DP366" s="115"/>
      <c r="DQ366" s="115"/>
      <c r="DR366" s="115"/>
      <c r="DS366" s="115"/>
      <c r="DT366" s="115"/>
      <c r="DU366" s="115"/>
      <c r="DV366" s="115"/>
      <c r="DW366" s="115"/>
      <c r="DX366" s="115"/>
      <c r="DY366" s="115"/>
      <c r="DZ366" s="115"/>
      <c r="EA366" s="115"/>
      <c r="EB366" s="115"/>
      <c r="EC366" s="115"/>
      <c r="ED366" s="115"/>
      <c r="EE366" s="115"/>
      <c r="EF366" s="115"/>
      <c r="EG366" s="115"/>
      <c r="EH366" s="115"/>
      <c r="EI366" s="115"/>
      <c r="EJ366" s="115"/>
      <c r="EK366" s="115"/>
      <c r="EL366" s="115"/>
      <c r="EM366" s="115"/>
      <c r="EN366" s="115"/>
      <c r="EO366" s="115"/>
      <c r="EP366" s="115"/>
      <c r="EQ366" s="115"/>
      <c r="ER366" s="115"/>
      <c r="ES366" s="115"/>
      <c r="ET366" s="115"/>
      <c r="EU366" s="115"/>
      <c r="EV366" s="115"/>
      <c r="EW366" s="115"/>
      <c r="EX366" s="115"/>
      <c r="EY366" s="115"/>
      <c r="EZ366" s="115"/>
      <c r="FA366" s="115"/>
      <c r="FB366" s="115"/>
      <c r="FC366" s="115"/>
      <c r="FD366" s="115"/>
      <c r="FE366" s="115"/>
      <c r="FF366" s="115"/>
      <c r="FG366" s="115"/>
      <c r="FH366" s="115"/>
      <c r="FI366" s="115"/>
      <c r="FJ366" s="115"/>
      <c r="FK366" s="115"/>
      <c r="FL366" s="115"/>
      <c r="FM366" s="115"/>
      <c r="FN366" s="115"/>
      <c r="FO366" s="115"/>
      <c r="FP366" s="115"/>
      <c r="FQ366" s="115"/>
      <c r="FR366" s="115"/>
      <c r="FS366" s="115"/>
      <c r="FT366" s="115"/>
      <c r="FU366" s="115"/>
      <c r="FV366" s="115"/>
      <c r="FW366" s="115"/>
      <c r="FX366" s="115"/>
      <c r="FY366" s="115"/>
      <c r="FZ366" s="115"/>
      <c r="GA366" s="115"/>
      <c r="GB366" s="115"/>
      <c r="GC366" s="115"/>
      <c r="GD366" s="115"/>
      <c r="GE366" s="115"/>
      <c r="GF366" s="115"/>
      <c r="GG366" s="115"/>
      <c r="GH366" s="115"/>
      <c r="GI366" s="115"/>
      <c r="GJ366" s="115"/>
      <c r="GK366" s="115"/>
      <c r="GL366" s="115"/>
      <c r="GM366" s="115"/>
      <c r="GN366" s="115"/>
      <c r="GO366" s="115"/>
      <c r="GP366" s="115"/>
      <c r="GQ366" s="115"/>
      <c r="GR366" s="115"/>
      <c r="GS366" s="115"/>
      <c r="GT366" s="115"/>
      <c r="GU366" s="115"/>
      <c r="GV366" s="115"/>
      <c r="GW366" s="115"/>
      <c r="GX366" s="115"/>
      <c r="GY366" s="115"/>
      <c r="GZ366" s="115"/>
      <c r="HA366" s="115"/>
      <c r="HB366" s="115"/>
      <c r="HC366" s="115"/>
      <c r="HD366" s="115"/>
      <c r="HE366" s="115"/>
      <c r="HF366" s="115"/>
      <c r="HG366" s="115"/>
      <c r="HH366" s="115"/>
      <c r="HI366" s="115"/>
      <c r="HJ366" s="115"/>
      <c r="HK366" s="115"/>
      <c r="HL366" s="115"/>
      <c r="HM366" s="115"/>
      <c r="HN366" s="115"/>
      <c r="HO366" s="115"/>
      <c r="HP366" s="115"/>
      <c r="HQ366" s="115"/>
      <c r="HR366" s="115"/>
      <c r="HS366" s="115"/>
      <c r="HT366" s="115"/>
      <c r="HU366" s="115"/>
      <c r="HV366" s="115"/>
      <c r="HW366" s="115"/>
      <c r="HX366" s="115"/>
      <c r="HY366" s="115"/>
      <c r="HZ366" s="115"/>
      <c r="IA366" s="115"/>
      <c r="IB366" s="115"/>
      <c r="IC366" s="115"/>
      <c r="ID366" s="115"/>
      <c r="IE366" s="115"/>
      <c r="IF366" s="115"/>
      <c r="IG366" s="115"/>
      <c r="IH366" s="115"/>
      <c r="II366" s="115"/>
      <c r="IJ366" s="115"/>
      <c r="IK366" s="115"/>
      <c r="IL366" s="115"/>
      <c r="IM366" s="115"/>
      <c r="IN366" s="115"/>
      <c r="IO366" s="115"/>
      <c r="IP366" s="115"/>
      <c r="IQ366" s="115"/>
      <c r="IR366" s="115"/>
      <c r="IS366" s="115"/>
      <c r="IT366" s="115"/>
      <c r="IU366" s="115"/>
      <c r="IV366" s="115"/>
      <c r="IW366" s="115"/>
      <c r="IX366" s="115"/>
      <c r="IY366" s="115"/>
      <c r="IZ366" s="115"/>
    </row>
    <row r="367" spans="1:260" s="20" customFormat="1" x14ac:dyDescent="0.2">
      <c r="A367" s="124"/>
      <c r="B367" s="104"/>
      <c r="C367" s="104"/>
      <c r="D367" s="104"/>
      <c r="E367" s="146"/>
      <c r="F367" s="86"/>
      <c r="G367" s="147"/>
      <c r="H367" s="125"/>
      <c r="I367" s="125" t="str">
        <f>LEFT($H367,2)</f>
        <v/>
      </c>
      <c r="J367" s="125" t="str">
        <f>RIGHT($H367,2)</f>
        <v/>
      </c>
      <c r="K367" s="212"/>
      <c r="L367" s="125"/>
      <c r="M367" s="125"/>
      <c r="N367" s="125"/>
      <c r="O367" s="148"/>
      <c r="P367" s="148"/>
      <c r="Q367" s="148"/>
      <c r="R367" s="87"/>
      <c r="S367" s="149"/>
      <c r="T367" s="150"/>
      <c r="U367" s="151"/>
      <c r="V367" s="125"/>
      <c r="W367" s="125"/>
      <c r="X367" s="125"/>
      <c r="Y367" s="128"/>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c r="DH367" s="115"/>
      <c r="DI367" s="115"/>
      <c r="DJ367" s="115"/>
      <c r="DK367" s="115"/>
      <c r="DL367" s="115"/>
      <c r="DM367" s="115"/>
      <c r="DN367" s="115"/>
      <c r="DO367" s="115"/>
      <c r="DP367" s="115"/>
      <c r="DQ367" s="115"/>
      <c r="DR367" s="115"/>
      <c r="DS367" s="115"/>
      <c r="DT367" s="115"/>
      <c r="DU367" s="115"/>
      <c r="DV367" s="115"/>
      <c r="DW367" s="115"/>
      <c r="DX367" s="115"/>
      <c r="DY367" s="115"/>
      <c r="DZ367" s="115"/>
      <c r="EA367" s="115"/>
      <c r="EB367" s="115"/>
      <c r="EC367" s="115"/>
      <c r="ED367" s="115"/>
      <c r="EE367" s="115"/>
      <c r="EF367" s="115"/>
      <c r="EG367" s="115"/>
      <c r="EH367" s="115"/>
      <c r="EI367" s="115"/>
      <c r="EJ367" s="115"/>
      <c r="EK367" s="115"/>
      <c r="EL367" s="115"/>
      <c r="EM367" s="115"/>
      <c r="EN367" s="115"/>
      <c r="EO367" s="115"/>
      <c r="EP367" s="115"/>
      <c r="EQ367" s="115"/>
      <c r="ER367" s="115"/>
      <c r="ES367" s="115"/>
      <c r="ET367" s="115"/>
      <c r="EU367" s="115"/>
      <c r="EV367" s="115"/>
      <c r="EW367" s="115"/>
      <c r="EX367" s="115"/>
      <c r="EY367" s="115"/>
      <c r="EZ367" s="115"/>
      <c r="FA367" s="115"/>
      <c r="FB367" s="115"/>
      <c r="FC367" s="115"/>
      <c r="FD367" s="115"/>
      <c r="FE367" s="115"/>
      <c r="FF367" s="115"/>
      <c r="FG367" s="115"/>
      <c r="FH367" s="115"/>
      <c r="FI367" s="115"/>
      <c r="FJ367" s="115"/>
      <c r="FK367" s="115"/>
      <c r="FL367" s="115"/>
      <c r="FM367" s="115"/>
      <c r="FN367" s="115"/>
      <c r="FO367" s="115"/>
      <c r="FP367" s="115"/>
      <c r="FQ367" s="115"/>
      <c r="FR367" s="115"/>
      <c r="FS367" s="115"/>
      <c r="FT367" s="115"/>
      <c r="FU367" s="115"/>
      <c r="FV367" s="115"/>
      <c r="FW367" s="115"/>
      <c r="FX367" s="115"/>
      <c r="FY367" s="115"/>
      <c r="FZ367" s="115"/>
      <c r="GA367" s="115"/>
      <c r="GB367" s="115"/>
      <c r="GC367" s="115"/>
      <c r="GD367" s="115"/>
      <c r="GE367" s="115"/>
      <c r="GF367" s="115"/>
      <c r="GG367" s="115"/>
      <c r="GH367" s="115"/>
      <c r="GI367" s="115"/>
      <c r="GJ367" s="115"/>
      <c r="GK367" s="115"/>
      <c r="GL367" s="115"/>
      <c r="GM367" s="115"/>
      <c r="GN367" s="115"/>
      <c r="GO367" s="115"/>
      <c r="GP367" s="115"/>
      <c r="GQ367" s="115"/>
      <c r="GR367" s="115"/>
      <c r="GS367" s="115"/>
      <c r="GT367" s="115"/>
      <c r="GU367" s="115"/>
      <c r="GV367" s="115"/>
      <c r="GW367" s="115"/>
      <c r="GX367" s="115"/>
      <c r="GY367" s="115"/>
      <c r="GZ367" s="115"/>
      <c r="HA367" s="115"/>
      <c r="HB367" s="115"/>
      <c r="HC367" s="115"/>
      <c r="HD367" s="115"/>
      <c r="HE367" s="115"/>
      <c r="HF367" s="115"/>
      <c r="HG367" s="115"/>
      <c r="HH367" s="115"/>
      <c r="HI367" s="115"/>
      <c r="HJ367" s="115"/>
      <c r="HK367" s="115"/>
      <c r="HL367" s="115"/>
      <c r="HM367" s="115"/>
      <c r="HN367" s="115"/>
      <c r="HO367" s="115"/>
      <c r="HP367" s="115"/>
      <c r="HQ367" s="115"/>
      <c r="HR367" s="115"/>
      <c r="HS367" s="115"/>
      <c r="HT367" s="115"/>
      <c r="HU367" s="115"/>
      <c r="HV367" s="115"/>
      <c r="HW367" s="115"/>
      <c r="HX367" s="115"/>
      <c r="HY367" s="115"/>
      <c r="HZ367" s="115"/>
      <c r="IA367" s="115"/>
      <c r="IB367" s="115"/>
      <c r="IC367" s="115"/>
      <c r="ID367" s="115"/>
      <c r="IE367" s="115"/>
      <c r="IF367" s="115"/>
      <c r="IG367" s="115"/>
      <c r="IH367" s="115"/>
      <c r="II367" s="115"/>
      <c r="IJ367" s="115"/>
      <c r="IK367" s="115"/>
      <c r="IL367" s="115"/>
      <c r="IM367" s="115"/>
      <c r="IN367" s="115"/>
      <c r="IO367" s="115"/>
      <c r="IP367" s="115"/>
      <c r="IQ367" s="115"/>
      <c r="IR367" s="115"/>
      <c r="IS367" s="115"/>
      <c r="IT367" s="115"/>
      <c r="IU367" s="115"/>
      <c r="IV367" s="115"/>
      <c r="IW367" s="115"/>
      <c r="IX367" s="115"/>
      <c r="IY367" s="115"/>
      <c r="IZ367" s="115"/>
    </row>
    <row r="368" spans="1:260" s="20" customFormat="1" x14ac:dyDescent="0.2">
      <c r="A368" s="124"/>
      <c r="B368" s="104"/>
      <c r="C368" s="104"/>
      <c r="D368" s="104"/>
      <c r="E368" s="146"/>
      <c r="F368" s="86"/>
      <c r="G368" s="147"/>
      <c r="H368" s="125"/>
      <c r="I368" s="125" t="str">
        <f>LEFT($H368,2)</f>
        <v/>
      </c>
      <c r="J368" s="125" t="str">
        <f>RIGHT($H368,2)</f>
        <v/>
      </c>
      <c r="K368" s="212"/>
      <c r="L368" s="125"/>
      <c r="M368" s="125"/>
      <c r="N368" s="125"/>
      <c r="O368" s="148"/>
      <c r="P368" s="148"/>
      <c r="Q368" s="148"/>
      <c r="R368" s="87"/>
      <c r="S368" s="149"/>
      <c r="T368" s="150"/>
      <c r="U368" s="151"/>
      <c r="V368" s="125"/>
      <c r="W368" s="125"/>
      <c r="X368" s="125"/>
      <c r="Y368" s="128"/>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c r="DW368" s="115"/>
      <c r="DX368" s="115"/>
      <c r="DY368" s="115"/>
      <c r="DZ368" s="115"/>
      <c r="EA368" s="115"/>
      <c r="EB368" s="115"/>
      <c r="EC368" s="115"/>
      <c r="ED368" s="115"/>
      <c r="EE368" s="115"/>
      <c r="EF368" s="115"/>
      <c r="EG368" s="115"/>
      <c r="EH368" s="115"/>
      <c r="EI368" s="115"/>
      <c r="EJ368" s="115"/>
      <c r="EK368" s="115"/>
      <c r="EL368" s="115"/>
      <c r="EM368" s="115"/>
      <c r="EN368" s="115"/>
      <c r="EO368" s="115"/>
      <c r="EP368" s="115"/>
      <c r="EQ368" s="115"/>
      <c r="ER368" s="115"/>
      <c r="ES368" s="115"/>
      <c r="ET368" s="115"/>
      <c r="EU368" s="115"/>
      <c r="EV368" s="115"/>
      <c r="EW368" s="115"/>
      <c r="EX368" s="115"/>
      <c r="EY368" s="115"/>
      <c r="EZ368" s="115"/>
      <c r="FA368" s="115"/>
      <c r="FB368" s="115"/>
      <c r="FC368" s="115"/>
      <c r="FD368" s="115"/>
      <c r="FE368" s="115"/>
      <c r="FF368" s="115"/>
      <c r="FG368" s="115"/>
      <c r="FH368" s="115"/>
      <c r="FI368" s="115"/>
      <c r="FJ368" s="115"/>
      <c r="FK368" s="115"/>
      <c r="FL368" s="115"/>
      <c r="FM368" s="115"/>
      <c r="FN368" s="115"/>
      <c r="FO368" s="115"/>
      <c r="FP368" s="115"/>
      <c r="FQ368" s="115"/>
      <c r="FR368" s="115"/>
      <c r="FS368" s="115"/>
      <c r="FT368" s="115"/>
      <c r="FU368" s="115"/>
      <c r="FV368" s="115"/>
      <c r="FW368" s="115"/>
      <c r="FX368" s="115"/>
      <c r="FY368" s="115"/>
      <c r="FZ368" s="115"/>
      <c r="GA368" s="115"/>
      <c r="GB368" s="115"/>
      <c r="GC368" s="115"/>
      <c r="GD368" s="115"/>
      <c r="GE368" s="115"/>
      <c r="GF368" s="115"/>
      <c r="GG368" s="115"/>
      <c r="GH368" s="115"/>
      <c r="GI368" s="115"/>
      <c r="GJ368" s="115"/>
      <c r="GK368" s="115"/>
      <c r="GL368" s="115"/>
      <c r="GM368" s="115"/>
      <c r="GN368" s="115"/>
      <c r="GO368" s="115"/>
      <c r="GP368" s="115"/>
      <c r="GQ368" s="115"/>
      <c r="GR368" s="115"/>
      <c r="GS368" s="115"/>
      <c r="GT368" s="115"/>
      <c r="GU368" s="115"/>
      <c r="GV368" s="115"/>
      <c r="GW368" s="115"/>
      <c r="GX368" s="115"/>
      <c r="GY368" s="115"/>
      <c r="GZ368" s="115"/>
      <c r="HA368" s="115"/>
      <c r="HB368" s="115"/>
      <c r="HC368" s="115"/>
      <c r="HD368" s="115"/>
      <c r="HE368" s="115"/>
      <c r="HF368" s="115"/>
      <c r="HG368" s="115"/>
      <c r="HH368" s="115"/>
      <c r="HI368" s="115"/>
      <c r="HJ368" s="115"/>
      <c r="HK368" s="115"/>
      <c r="HL368" s="115"/>
      <c r="HM368" s="115"/>
      <c r="HN368" s="115"/>
      <c r="HO368" s="115"/>
      <c r="HP368" s="115"/>
      <c r="HQ368" s="115"/>
      <c r="HR368" s="115"/>
      <c r="HS368" s="115"/>
      <c r="HT368" s="115"/>
      <c r="HU368" s="115"/>
      <c r="HV368" s="115"/>
      <c r="HW368" s="115"/>
      <c r="HX368" s="115"/>
      <c r="HY368" s="115"/>
      <c r="HZ368" s="115"/>
      <c r="IA368" s="115"/>
      <c r="IB368" s="115"/>
      <c r="IC368" s="115"/>
      <c r="ID368" s="115"/>
      <c r="IE368" s="115"/>
      <c r="IF368" s="115"/>
      <c r="IG368" s="115"/>
      <c r="IH368" s="115"/>
      <c r="II368" s="115"/>
      <c r="IJ368" s="115"/>
      <c r="IK368" s="115"/>
      <c r="IL368" s="115"/>
      <c r="IM368" s="115"/>
      <c r="IN368" s="115"/>
      <c r="IO368" s="115"/>
      <c r="IP368" s="115"/>
      <c r="IQ368" s="115"/>
      <c r="IR368" s="115"/>
      <c r="IS368" s="115"/>
      <c r="IT368" s="115"/>
      <c r="IU368" s="115"/>
      <c r="IV368" s="115"/>
      <c r="IW368" s="115"/>
      <c r="IX368" s="115"/>
      <c r="IY368" s="115"/>
      <c r="IZ368" s="115"/>
    </row>
    <row r="369" spans="1:260" s="20" customFormat="1" x14ac:dyDescent="0.2">
      <c r="A369" s="124"/>
      <c r="B369" s="103"/>
      <c r="C369" s="103"/>
      <c r="D369" s="103"/>
      <c r="E369" s="103"/>
      <c r="F369" s="84"/>
      <c r="G369" s="85"/>
      <c r="H369" s="125"/>
      <c r="I369" s="125" t="str">
        <f>LEFT($H369,2)</f>
        <v/>
      </c>
      <c r="J369" s="125" t="str">
        <f>RIGHT($H369,2)</f>
        <v/>
      </c>
      <c r="K369" s="212"/>
      <c r="L369" s="125"/>
      <c r="M369" s="125"/>
      <c r="N369" s="125"/>
      <c r="O369" s="87"/>
      <c r="P369" s="87"/>
      <c r="Q369" s="87"/>
      <c r="R369" s="126"/>
      <c r="S369" s="125"/>
      <c r="T369" s="125"/>
      <c r="U369" s="125"/>
      <c r="V369" s="125"/>
      <c r="W369" s="125"/>
      <c r="X369" s="125"/>
      <c r="Y369" s="128"/>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c r="DW369" s="115"/>
      <c r="DX369" s="115"/>
      <c r="DY369" s="115"/>
      <c r="DZ369" s="115"/>
      <c r="EA369" s="115"/>
      <c r="EB369" s="115"/>
      <c r="EC369" s="115"/>
      <c r="ED369" s="115"/>
      <c r="EE369" s="115"/>
      <c r="EF369" s="115"/>
      <c r="EG369" s="115"/>
      <c r="EH369" s="115"/>
      <c r="EI369" s="115"/>
      <c r="EJ369" s="115"/>
      <c r="EK369" s="115"/>
      <c r="EL369" s="115"/>
      <c r="EM369" s="115"/>
      <c r="EN369" s="115"/>
      <c r="EO369" s="115"/>
      <c r="EP369" s="115"/>
      <c r="EQ369" s="115"/>
      <c r="ER369" s="115"/>
      <c r="ES369" s="115"/>
      <c r="ET369" s="115"/>
      <c r="EU369" s="115"/>
      <c r="EV369" s="115"/>
      <c r="EW369" s="115"/>
      <c r="EX369" s="115"/>
      <c r="EY369" s="115"/>
      <c r="EZ369" s="115"/>
      <c r="FA369" s="115"/>
      <c r="FB369" s="115"/>
      <c r="FC369" s="115"/>
      <c r="FD369" s="115"/>
      <c r="FE369" s="115"/>
      <c r="FF369" s="115"/>
      <c r="FG369" s="115"/>
      <c r="FH369" s="115"/>
      <c r="FI369" s="115"/>
      <c r="FJ369" s="115"/>
      <c r="FK369" s="115"/>
      <c r="FL369" s="115"/>
      <c r="FM369" s="115"/>
      <c r="FN369" s="115"/>
      <c r="FO369" s="115"/>
      <c r="FP369" s="115"/>
      <c r="FQ369" s="115"/>
      <c r="FR369" s="115"/>
      <c r="FS369" s="115"/>
      <c r="FT369" s="115"/>
      <c r="FU369" s="115"/>
      <c r="FV369" s="115"/>
      <c r="FW369" s="115"/>
      <c r="FX369" s="115"/>
      <c r="FY369" s="115"/>
      <c r="FZ369" s="115"/>
      <c r="GA369" s="115"/>
      <c r="GB369" s="115"/>
      <c r="GC369" s="115"/>
      <c r="GD369" s="115"/>
      <c r="GE369" s="115"/>
      <c r="GF369" s="115"/>
      <c r="GG369" s="115"/>
      <c r="GH369" s="115"/>
      <c r="GI369" s="115"/>
      <c r="GJ369" s="115"/>
      <c r="GK369" s="115"/>
      <c r="GL369" s="115"/>
      <c r="GM369" s="115"/>
      <c r="GN369" s="115"/>
      <c r="GO369" s="115"/>
      <c r="GP369" s="115"/>
      <c r="GQ369" s="115"/>
      <c r="GR369" s="115"/>
      <c r="GS369" s="115"/>
      <c r="GT369" s="115"/>
      <c r="GU369" s="115"/>
      <c r="GV369" s="115"/>
      <c r="GW369" s="115"/>
      <c r="GX369" s="115"/>
      <c r="GY369" s="115"/>
      <c r="GZ369" s="115"/>
      <c r="HA369" s="115"/>
      <c r="HB369" s="115"/>
      <c r="HC369" s="115"/>
      <c r="HD369" s="115"/>
      <c r="HE369" s="115"/>
      <c r="HF369" s="115"/>
      <c r="HG369" s="115"/>
      <c r="HH369" s="115"/>
      <c r="HI369" s="115"/>
      <c r="HJ369" s="115"/>
      <c r="HK369" s="115"/>
      <c r="HL369" s="115"/>
      <c r="HM369" s="115"/>
      <c r="HN369" s="115"/>
      <c r="HO369" s="115"/>
      <c r="HP369" s="115"/>
      <c r="HQ369" s="115"/>
      <c r="HR369" s="115"/>
      <c r="HS369" s="115"/>
      <c r="HT369" s="115"/>
      <c r="HU369" s="115"/>
      <c r="HV369" s="115"/>
      <c r="HW369" s="115"/>
      <c r="HX369" s="115"/>
      <c r="HY369" s="115"/>
      <c r="HZ369" s="115"/>
      <c r="IA369" s="115"/>
      <c r="IB369" s="115"/>
      <c r="IC369" s="115"/>
      <c r="ID369" s="115"/>
      <c r="IE369" s="115"/>
      <c r="IF369" s="115"/>
      <c r="IG369" s="115"/>
      <c r="IH369" s="115"/>
      <c r="II369" s="115"/>
      <c r="IJ369" s="115"/>
      <c r="IK369" s="115"/>
      <c r="IL369" s="115"/>
      <c r="IM369" s="115"/>
      <c r="IN369" s="115"/>
      <c r="IO369" s="115"/>
      <c r="IP369" s="115"/>
      <c r="IQ369" s="115"/>
      <c r="IR369" s="115"/>
      <c r="IS369" s="115"/>
      <c r="IT369" s="115"/>
      <c r="IU369" s="115"/>
      <c r="IV369" s="115"/>
      <c r="IW369" s="115"/>
      <c r="IX369" s="115"/>
      <c r="IY369" s="115"/>
      <c r="IZ369" s="115"/>
    </row>
    <row r="370" spans="1:260" s="20" customFormat="1" x14ac:dyDescent="0.2">
      <c r="A370" s="124"/>
      <c r="B370" s="103"/>
      <c r="C370" s="103"/>
      <c r="D370" s="103"/>
      <c r="E370" s="103"/>
      <c r="F370" s="84"/>
      <c r="G370" s="85"/>
      <c r="H370" s="125"/>
      <c r="I370" s="125" t="str">
        <f>LEFT($H370,2)</f>
        <v/>
      </c>
      <c r="J370" s="125" t="str">
        <f>RIGHT($H370,2)</f>
        <v/>
      </c>
      <c r="K370" s="212"/>
      <c r="L370" s="125"/>
      <c r="M370" s="125"/>
      <c r="N370" s="125"/>
      <c r="O370" s="87"/>
      <c r="P370" s="87"/>
      <c r="Q370" s="87"/>
      <c r="R370" s="126"/>
      <c r="S370" s="125"/>
      <c r="T370" s="125"/>
      <c r="U370" s="125"/>
      <c r="V370" s="125"/>
      <c r="W370" s="125"/>
      <c r="X370" s="125"/>
    </row>
    <row r="371" spans="1:260" s="20" customFormat="1" x14ac:dyDescent="0.2">
      <c r="A371" s="124"/>
      <c r="B371" s="104"/>
      <c r="C371" s="103"/>
      <c r="D371" s="104"/>
      <c r="E371" s="146"/>
      <c r="F371" s="86"/>
      <c r="G371" s="152"/>
      <c r="H371" s="125"/>
      <c r="I371" s="125" t="str">
        <f>LEFT($H371,2)</f>
        <v/>
      </c>
      <c r="J371" s="125" t="str">
        <f>RIGHT($H371,2)</f>
        <v/>
      </c>
      <c r="K371" s="212"/>
      <c r="L371" s="125"/>
      <c r="M371" s="125"/>
      <c r="N371" s="125"/>
      <c r="O371" s="148"/>
      <c r="P371" s="148"/>
      <c r="Q371" s="148"/>
      <c r="R371" s="87"/>
      <c r="S371" s="149"/>
      <c r="T371" s="150"/>
      <c r="U371" s="151"/>
      <c r="V371" s="125"/>
      <c r="W371" s="125"/>
      <c r="X371" s="125"/>
    </row>
    <row r="372" spans="1:260" s="20" customFormat="1" x14ac:dyDescent="0.2">
      <c r="A372" s="124"/>
      <c r="B372" s="103"/>
      <c r="C372" s="103"/>
      <c r="D372" s="103"/>
      <c r="E372" s="103"/>
      <c r="F372" s="84"/>
      <c r="G372" s="126"/>
      <c r="H372" s="125"/>
      <c r="I372" s="125" t="str">
        <f>LEFT($H372,2)</f>
        <v/>
      </c>
      <c r="J372" s="125" t="str">
        <f>RIGHT($H372,2)</f>
        <v/>
      </c>
      <c r="K372" s="212"/>
      <c r="L372" s="125"/>
      <c r="M372" s="125"/>
      <c r="N372" s="125"/>
      <c r="O372" s="87"/>
      <c r="P372" s="87"/>
      <c r="Q372" s="87"/>
      <c r="R372" s="126"/>
      <c r="S372" s="125"/>
      <c r="T372" s="125"/>
      <c r="U372" s="125"/>
      <c r="V372" s="125"/>
      <c r="W372" s="125"/>
      <c r="X372" s="125"/>
    </row>
    <row r="373" spans="1:260" x14ac:dyDescent="0.2">
      <c r="A373" s="124"/>
      <c r="B373" s="103"/>
      <c r="C373" s="103"/>
      <c r="D373" s="103"/>
      <c r="E373" s="103"/>
      <c r="F373" s="84"/>
      <c r="G373" s="126"/>
      <c r="H373" s="125"/>
      <c r="I373" s="125" t="str">
        <f>LEFT($H373,2)</f>
        <v/>
      </c>
      <c r="J373" s="125" t="str">
        <f>RIGHT($H373,2)</f>
        <v/>
      </c>
      <c r="K373" s="212"/>
      <c r="L373" s="125"/>
      <c r="M373" s="125"/>
      <c r="N373" s="125"/>
      <c r="O373" s="87"/>
      <c r="P373" s="87"/>
      <c r="Q373" s="87"/>
      <c r="R373" s="126"/>
      <c r="S373" s="125"/>
      <c r="T373" s="125"/>
      <c r="U373" s="125"/>
      <c r="V373" s="125"/>
      <c r="W373" s="125"/>
      <c r="X373" s="125"/>
    </row>
    <row r="374" spans="1:260" x14ac:dyDescent="0.2">
      <c r="A374" s="124"/>
      <c r="B374" s="103"/>
      <c r="C374" s="103"/>
      <c r="D374" s="103"/>
      <c r="E374" s="103"/>
      <c r="F374" s="84"/>
      <c r="G374" s="126"/>
      <c r="H374" s="125"/>
      <c r="I374" s="125" t="str">
        <f>LEFT($H374,2)</f>
        <v/>
      </c>
      <c r="J374" s="125" t="str">
        <f>RIGHT($H374,2)</f>
        <v/>
      </c>
      <c r="K374" s="212"/>
      <c r="L374" s="125"/>
      <c r="M374" s="125"/>
      <c r="N374" s="125"/>
      <c r="O374" s="87"/>
      <c r="P374" s="87"/>
      <c r="Q374" s="87"/>
      <c r="R374" s="126"/>
      <c r="S374" s="125"/>
      <c r="T374" s="125"/>
      <c r="U374" s="125"/>
      <c r="V374" s="125"/>
      <c r="W374" s="125"/>
      <c r="X374" s="125"/>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0"/>
      <c r="EU374" s="20"/>
      <c r="EV374" s="20"/>
      <c r="EW374" s="20"/>
      <c r="EX374" s="20"/>
      <c r="EY374" s="20"/>
      <c r="EZ374" s="20"/>
      <c r="FA374" s="20"/>
      <c r="FB374" s="20"/>
      <c r="FC374" s="20"/>
      <c r="FD374" s="20"/>
      <c r="FE374" s="20"/>
      <c r="FF374" s="20"/>
      <c r="FG374" s="20"/>
      <c r="FH374" s="20"/>
      <c r="FI374" s="20"/>
      <c r="FJ374" s="20"/>
      <c r="FK374" s="20"/>
      <c r="FL374" s="20"/>
      <c r="FM374" s="20"/>
      <c r="FN374" s="20"/>
      <c r="FO374" s="20"/>
      <c r="FP374" s="20"/>
      <c r="FQ374" s="20"/>
      <c r="FR374" s="20"/>
      <c r="FS374" s="20"/>
      <c r="FT374" s="20"/>
      <c r="FU374" s="20"/>
      <c r="FV374" s="20"/>
      <c r="FW374" s="20"/>
      <c r="FX374" s="20"/>
      <c r="FY374" s="20"/>
      <c r="FZ374" s="20"/>
      <c r="GA374" s="20"/>
      <c r="GB374" s="20"/>
      <c r="GC374" s="20"/>
      <c r="GD374" s="20"/>
      <c r="GE374" s="20"/>
      <c r="GF374" s="20"/>
      <c r="GG374" s="20"/>
      <c r="GH374" s="20"/>
      <c r="GI374" s="20"/>
      <c r="GJ374" s="20"/>
      <c r="GK374" s="20"/>
      <c r="GL374" s="20"/>
      <c r="GM374" s="20"/>
      <c r="GN374" s="20"/>
      <c r="GO374" s="20"/>
      <c r="GP374" s="20"/>
      <c r="GQ374" s="20"/>
      <c r="GR374" s="20"/>
      <c r="GS374" s="20"/>
      <c r="GT374" s="20"/>
      <c r="GU374" s="20"/>
      <c r="GV374" s="20"/>
      <c r="GW374" s="20"/>
      <c r="GX374" s="20"/>
      <c r="GY374" s="20"/>
      <c r="GZ374" s="20"/>
      <c r="HA374" s="20"/>
      <c r="HB374" s="20"/>
      <c r="HC374" s="20"/>
      <c r="HD374" s="20"/>
      <c r="HE374" s="20"/>
      <c r="HF374" s="20"/>
      <c r="HG374" s="20"/>
      <c r="HH374" s="20"/>
      <c r="HI374" s="20"/>
      <c r="HJ374" s="20"/>
      <c r="HK374" s="20"/>
      <c r="HL374" s="20"/>
      <c r="HM374" s="20"/>
      <c r="HN374" s="20"/>
      <c r="HO374" s="20"/>
      <c r="HP374" s="20"/>
      <c r="HQ374" s="20"/>
      <c r="HR374" s="20"/>
      <c r="HS374" s="20"/>
      <c r="HT374" s="20"/>
      <c r="HU374" s="20"/>
      <c r="HV374" s="20"/>
      <c r="HW374" s="20"/>
      <c r="HX374" s="20"/>
      <c r="HY374" s="20"/>
      <c r="HZ374" s="20"/>
      <c r="IA374" s="20"/>
      <c r="IB374" s="20"/>
      <c r="IC374" s="20"/>
      <c r="ID374" s="20"/>
      <c r="IE374" s="20"/>
      <c r="IF374" s="20"/>
      <c r="IG374" s="20"/>
      <c r="IH374" s="20"/>
      <c r="II374" s="20"/>
      <c r="IJ374" s="20"/>
      <c r="IK374" s="20"/>
      <c r="IL374" s="20"/>
      <c r="IM374" s="20"/>
      <c r="IN374" s="20"/>
      <c r="IO374" s="20"/>
      <c r="IP374" s="20"/>
      <c r="IQ374" s="20"/>
      <c r="IR374" s="20"/>
      <c r="IS374" s="20"/>
      <c r="IT374" s="20"/>
      <c r="IU374" s="20"/>
      <c r="IV374" s="20"/>
      <c r="IW374" s="20"/>
      <c r="IX374" s="20"/>
      <c r="IY374" s="20"/>
      <c r="IZ374" s="20"/>
    </row>
    <row r="375" spans="1:260" x14ac:dyDescent="0.2">
      <c r="A375" s="124"/>
      <c r="B375" s="103"/>
      <c r="C375" s="103"/>
      <c r="D375" s="103"/>
      <c r="E375" s="103"/>
      <c r="F375" s="84"/>
      <c r="G375" s="85"/>
      <c r="H375" s="125"/>
      <c r="I375" s="125" t="str">
        <f>LEFT($H375,2)</f>
        <v/>
      </c>
      <c r="J375" s="125" t="str">
        <f>RIGHT($H375,2)</f>
        <v/>
      </c>
      <c r="K375" s="212"/>
      <c r="L375" s="125"/>
      <c r="M375" s="125"/>
      <c r="N375" s="125"/>
      <c r="O375" s="87"/>
      <c r="P375" s="87"/>
      <c r="Q375" s="87"/>
      <c r="R375" s="126"/>
      <c r="S375" s="125"/>
      <c r="T375" s="125"/>
      <c r="U375" s="125"/>
      <c r="V375" s="125"/>
      <c r="W375" s="125"/>
      <c r="X375" s="125"/>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20"/>
      <c r="BV375" s="20"/>
      <c r="BW375" s="20"/>
      <c r="BX375" s="20"/>
      <c r="BY375" s="20"/>
      <c r="BZ375" s="20"/>
      <c r="CA375" s="20"/>
      <c r="CB375" s="20"/>
      <c r="CC375" s="20"/>
      <c r="CD375" s="20"/>
      <c r="CE375" s="20"/>
      <c r="CF375" s="20"/>
      <c r="CG375" s="20"/>
      <c r="CH375" s="20"/>
      <c r="CI375" s="20"/>
      <c r="CJ375" s="20"/>
      <c r="CK375" s="20"/>
      <c r="CL375" s="20"/>
      <c r="CM375" s="20"/>
      <c r="CN375" s="20"/>
      <c r="CO375" s="20"/>
      <c r="CP375" s="20"/>
      <c r="CQ375" s="20"/>
      <c r="CR375" s="20"/>
      <c r="CS375" s="20"/>
      <c r="CT375" s="20"/>
      <c r="CU375" s="20"/>
      <c r="CV375" s="20"/>
      <c r="CW375" s="20"/>
      <c r="CX375" s="20"/>
      <c r="CY375" s="20"/>
      <c r="CZ375" s="20"/>
      <c r="DA375" s="20"/>
      <c r="DB375" s="20"/>
      <c r="DC375" s="20"/>
      <c r="DD375" s="20"/>
      <c r="DE375" s="20"/>
      <c r="DF375" s="20"/>
      <c r="DG375" s="20"/>
      <c r="DH375" s="20"/>
      <c r="DI375" s="20"/>
      <c r="DJ375" s="20"/>
      <c r="DK375" s="20"/>
      <c r="DL375" s="20"/>
      <c r="DM375" s="20"/>
      <c r="DN375" s="20"/>
      <c r="DO375" s="20"/>
      <c r="DP375" s="20"/>
      <c r="DQ375" s="20"/>
      <c r="DR375" s="20"/>
      <c r="DS375" s="20"/>
      <c r="DT375" s="20"/>
      <c r="DU375" s="20"/>
      <c r="DV375" s="20"/>
      <c r="DW375" s="20"/>
      <c r="DX375" s="20"/>
      <c r="DY375" s="20"/>
      <c r="DZ375" s="20"/>
      <c r="EA375" s="20"/>
      <c r="EB375" s="20"/>
      <c r="EC375" s="20"/>
      <c r="ED375" s="20"/>
      <c r="EE375" s="20"/>
      <c r="EF375" s="20"/>
      <c r="EG375" s="20"/>
      <c r="EH375" s="20"/>
      <c r="EI375" s="20"/>
      <c r="EJ375" s="20"/>
      <c r="EK375" s="20"/>
      <c r="EL375" s="20"/>
      <c r="EM375" s="20"/>
      <c r="EN375" s="20"/>
      <c r="EO375" s="20"/>
      <c r="EP375" s="20"/>
      <c r="EQ375" s="20"/>
      <c r="ER375" s="20"/>
      <c r="ES375" s="20"/>
      <c r="ET375" s="20"/>
      <c r="EU375" s="20"/>
      <c r="EV375" s="20"/>
      <c r="EW375" s="20"/>
      <c r="EX375" s="20"/>
      <c r="EY375" s="20"/>
      <c r="EZ375" s="20"/>
      <c r="FA375" s="20"/>
      <c r="FB375" s="20"/>
      <c r="FC375" s="20"/>
      <c r="FD375" s="20"/>
      <c r="FE375" s="20"/>
      <c r="FF375" s="20"/>
      <c r="FG375" s="20"/>
      <c r="FH375" s="20"/>
      <c r="FI375" s="20"/>
      <c r="FJ375" s="20"/>
      <c r="FK375" s="20"/>
      <c r="FL375" s="20"/>
      <c r="FM375" s="20"/>
      <c r="FN375" s="20"/>
      <c r="FO375" s="20"/>
      <c r="FP375" s="20"/>
      <c r="FQ375" s="20"/>
      <c r="FR375" s="20"/>
      <c r="FS375" s="20"/>
      <c r="FT375" s="20"/>
      <c r="FU375" s="20"/>
      <c r="FV375" s="20"/>
      <c r="FW375" s="20"/>
      <c r="FX375" s="20"/>
      <c r="FY375" s="20"/>
      <c r="FZ375" s="20"/>
      <c r="GA375" s="20"/>
      <c r="GB375" s="20"/>
      <c r="GC375" s="20"/>
      <c r="GD375" s="20"/>
      <c r="GE375" s="20"/>
      <c r="GF375" s="20"/>
      <c r="GG375" s="20"/>
      <c r="GH375" s="20"/>
      <c r="GI375" s="20"/>
      <c r="GJ375" s="20"/>
      <c r="GK375" s="20"/>
      <c r="GL375" s="20"/>
      <c r="GM375" s="20"/>
      <c r="GN375" s="20"/>
      <c r="GO375" s="20"/>
      <c r="GP375" s="20"/>
      <c r="GQ375" s="20"/>
      <c r="GR375" s="20"/>
      <c r="GS375" s="20"/>
      <c r="GT375" s="20"/>
      <c r="GU375" s="20"/>
      <c r="GV375" s="20"/>
      <c r="GW375" s="20"/>
      <c r="GX375" s="20"/>
      <c r="GY375" s="20"/>
      <c r="GZ375" s="20"/>
      <c r="HA375" s="20"/>
      <c r="HB375" s="20"/>
      <c r="HC375" s="20"/>
      <c r="HD375" s="20"/>
      <c r="HE375" s="20"/>
      <c r="HF375" s="20"/>
      <c r="HG375" s="20"/>
      <c r="HH375" s="20"/>
      <c r="HI375" s="20"/>
      <c r="HJ375" s="20"/>
      <c r="HK375" s="20"/>
      <c r="HL375" s="20"/>
      <c r="HM375" s="20"/>
      <c r="HN375" s="20"/>
      <c r="HO375" s="20"/>
      <c r="HP375" s="20"/>
      <c r="HQ375" s="20"/>
      <c r="HR375" s="20"/>
      <c r="HS375" s="20"/>
      <c r="HT375" s="20"/>
      <c r="HU375" s="20"/>
      <c r="HV375" s="20"/>
      <c r="HW375" s="20"/>
      <c r="HX375" s="20"/>
      <c r="HY375" s="20"/>
      <c r="HZ375" s="20"/>
      <c r="IA375" s="20"/>
      <c r="IB375" s="20"/>
      <c r="IC375" s="20"/>
      <c r="ID375" s="20"/>
      <c r="IE375" s="20"/>
      <c r="IF375" s="20"/>
      <c r="IG375" s="20"/>
      <c r="IH375" s="20"/>
      <c r="II375" s="20"/>
      <c r="IJ375" s="20"/>
      <c r="IK375" s="20"/>
      <c r="IL375" s="20"/>
      <c r="IM375" s="20"/>
      <c r="IN375" s="20"/>
      <c r="IO375" s="20"/>
      <c r="IP375" s="20"/>
      <c r="IQ375" s="20"/>
      <c r="IR375" s="20"/>
      <c r="IS375" s="20"/>
      <c r="IT375" s="20"/>
      <c r="IU375" s="20"/>
      <c r="IV375" s="20"/>
      <c r="IW375" s="20"/>
      <c r="IX375" s="20"/>
      <c r="IY375" s="20"/>
      <c r="IZ375" s="20"/>
    </row>
    <row r="376" spans="1:260" x14ac:dyDescent="0.2">
      <c r="A376" s="124"/>
      <c r="B376" s="104"/>
      <c r="C376" s="104"/>
      <c r="D376" s="104"/>
      <c r="E376" s="146"/>
      <c r="F376" s="86"/>
      <c r="G376" s="147"/>
      <c r="H376" s="125"/>
      <c r="I376" s="125" t="str">
        <f>LEFT($H376,2)</f>
        <v/>
      </c>
      <c r="J376" s="125" t="str">
        <f>RIGHT($H376,2)</f>
        <v/>
      </c>
      <c r="K376" s="212"/>
      <c r="L376" s="125"/>
      <c r="M376" s="125"/>
      <c r="N376" s="125"/>
      <c r="O376" s="148"/>
      <c r="P376" s="148"/>
      <c r="Q376" s="148"/>
      <c r="R376" s="87"/>
      <c r="S376" s="149"/>
      <c r="T376" s="150"/>
      <c r="U376" s="151"/>
      <c r="V376" s="125"/>
      <c r="W376" s="125"/>
      <c r="X376" s="125"/>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20"/>
      <c r="BV376" s="20"/>
      <c r="BW376" s="20"/>
      <c r="BX376" s="20"/>
      <c r="BY376" s="20"/>
      <c r="BZ376" s="20"/>
      <c r="CA376" s="20"/>
      <c r="CB376" s="20"/>
      <c r="CC376" s="20"/>
      <c r="CD376" s="20"/>
      <c r="CE376" s="20"/>
      <c r="CF376" s="20"/>
      <c r="CG376" s="20"/>
      <c r="CH376" s="20"/>
      <c r="CI376" s="20"/>
      <c r="CJ376" s="20"/>
      <c r="CK376" s="20"/>
      <c r="CL376" s="20"/>
      <c r="CM376" s="20"/>
      <c r="CN376" s="20"/>
      <c r="CO376" s="20"/>
      <c r="CP376" s="20"/>
      <c r="CQ376" s="20"/>
      <c r="CR376" s="20"/>
      <c r="CS376" s="20"/>
      <c r="CT376" s="20"/>
      <c r="CU376" s="20"/>
      <c r="CV376" s="20"/>
      <c r="CW376" s="20"/>
      <c r="CX376" s="20"/>
      <c r="CY376" s="20"/>
      <c r="CZ376" s="20"/>
      <c r="DA376" s="20"/>
      <c r="DB376" s="20"/>
      <c r="DC376" s="20"/>
      <c r="DD376" s="20"/>
      <c r="DE376" s="20"/>
      <c r="DF376" s="20"/>
      <c r="DG376" s="20"/>
      <c r="DH376" s="20"/>
      <c r="DI376" s="20"/>
      <c r="DJ376" s="20"/>
      <c r="DK376" s="20"/>
      <c r="DL376" s="20"/>
      <c r="DM376" s="20"/>
      <c r="DN376" s="20"/>
      <c r="DO376" s="20"/>
      <c r="DP376" s="20"/>
      <c r="DQ376" s="20"/>
      <c r="DR376" s="20"/>
      <c r="DS376" s="20"/>
      <c r="DT376" s="20"/>
      <c r="DU376" s="20"/>
      <c r="DV376" s="20"/>
      <c r="DW376" s="20"/>
      <c r="DX376" s="20"/>
      <c r="DY376" s="20"/>
      <c r="DZ376" s="20"/>
      <c r="EA376" s="20"/>
      <c r="EB376" s="20"/>
      <c r="EC376" s="20"/>
      <c r="ED376" s="20"/>
      <c r="EE376" s="20"/>
      <c r="EF376" s="20"/>
      <c r="EG376" s="20"/>
      <c r="EH376" s="20"/>
      <c r="EI376" s="20"/>
      <c r="EJ376" s="20"/>
      <c r="EK376" s="20"/>
      <c r="EL376" s="20"/>
      <c r="EM376" s="20"/>
      <c r="EN376" s="20"/>
      <c r="EO376" s="20"/>
      <c r="EP376" s="20"/>
      <c r="EQ376" s="20"/>
      <c r="ER376" s="20"/>
      <c r="ES376" s="20"/>
      <c r="ET376" s="20"/>
      <c r="EU376" s="20"/>
      <c r="EV376" s="20"/>
      <c r="EW376" s="20"/>
      <c r="EX376" s="20"/>
      <c r="EY376" s="20"/>
      <c r="EZ376" s="20"/>
      <c r="FA376" s="20"/>
      <c r="FB376" s="20"/>
      <c r="FC376" s="20"/>
      <c r="FD376" s="20"/>
      <c r="FE376" s="20"/>
      <c r="FF376" s="20"/>
      <c r="FG376" s="20"/>
      <c r="FH376" s="20"/>
      <c r="FI376" s="20"/>
      <c r="FJ376" s="20"/>
      <c r="FK376" s="20"/>
      <c r="FL376" s="20"/>
      <c r="FM376" s="20"/>
      <c r="FN376" s="20"/>
      <c r="FO376" s="20"/>
      <c r="FP376" s="20"/>
      <c r="FQ376" s="20"/>
      <c r="FR376" s="20"/>
      <c r="FS376" s="20"/>
      <c r="FT376" s="20"/>
      <c r="FU376" s="20"/>
      <c r="FV376" s="20"/>
      <c r="FW376" s="20"/>
      <c r="FX376" s="20"/>
      <c r="FY376" s="20"/>
      <c r="FZ376" s="20"/>
      <c r="GA376" s="20"/>
      <c r="GB376" s="20"/>
      <c r="GC376" s="20"/>
      <c r="GD376" s="20"/>
      <c r="GE376" s="20"/>
      <c r="GF376" s="20"/>
      <c r="GG376" s="20"/>
      <c r="GH376" s="20"/>
      <c r="GI376" s="20"/>
      <c r="GJ376" s="20"/>
      <c r="GK376" s="20"/>
      <c r="GL376" s="20"/>
      <c r="GM376" s="20"/>
      <c r="GN376" s="20"/>
      <c r="GO376" s="20"/>
      <c r="GP376" s="20"/>
      <c r="GQ376" s="20"/>
      <c r="GR376" s="20"/>
      <c r="GS376" s="20"/>
      <c r="GT376" s="20"/>
      <c r="GU376" s="20"/>
      <c r="GV376" s="20"/>
      <c r="GW376" s="20"/>
      <c r="GX376" s="20"/>
      <c r="GY376" s="20"/>
      <c r="GZ376" s="20"/>
      <c r="HA376" s="20"/>
      <c r="HB376" s="20"/>
      <c r="HC376" s="20"/>
      <c r="HD376" s="20"/>
      <c r="HE376" s="20"/>
      <c r="HF376" s="20"/>
      <c r="HG376" s="20"/>
      <c r="HH376" s="20"/>
      <c r="HI376" s="20"/>
      <c r="HJ376" s="20"/>
      <c r="HK376" s="20"/>
      <c r="HL376" s="20"/>
      <c r="HM376" s="20"/>
      <c r="HN376" s="20"/>
      <c r="HO376" s="20"/>
      <c r="HP376" s="20"/>
      <c r="HQ376" s="20"/>
      <c r="HR376" s="20"/>
      <c r="HS376" s="20"/>
      <c r="HT376" s="20"/>
      <c r="HU376" s="20"/>
      <c r="HV376" s="20"/>
      <c r="HW376" s="20"/>
      <c r="HX376" s="20"/>
      <c r="HY376" s="20"/>
      <c r="HZ376" s="20"/>
      <c r="IA376" s="20"/>
      <c r="IB376" s="20"/>
      <c r="IC376" s="20"/>
      <c r="ID376" s="20"/>
      <c r="IE376" s="20"/>
      <c r="IF376" s="20"/>
      <c r="IG376" s="20"/>
      <c r="IH376" s="20"/>
      <c r="II376" s="20"/>
      <c r="IJ376" s="20"/>
      <c r="IK376" s="20"/>
      <c r="IL376" s="20"/>
      <c r="IM376" s="20"/>
      <c r="IN376" s="20"/>
      <c r="IO376" s="20"/>
      <c r="IP376" s="20"/>
      <c r="IQ376" s="20"/>
      <c r="IR376" s="20"/>
      <c r="IS376" s="20"/>
      <c r="IT376" s="20"/>
      <c r="IU376" s="20"/>
      <c r="IV376" s="20"/>
      <c r="IW376" s="20"/>
      <c r="IX376" s="20"/>
      <c r="IY376" s="20"/>
      <c r="IZ376" s="20"/>
    </row>
    <row r="377" spans="1:260" x14ac:dyDescent="0.2">
      <c r="A377" s="124"/>
      <c r="B377" s="104"/>
      <c r="C377" s="104"/>
      <c r="D377" s="104"/>
      <c r="E377" s="146"/>
      <c r="F377" s="86"/>
      <c r="G377" s="152"/>
      <c r="H377" s="125"/>
      <c r="I377" s="125" t="str">
        <f>LEFT($H377,2)</f>
        <v/>
      </c>
      <c r="J377" s="125" t="str">
        <f>RIGHT($H377,2)</f>
        <v/>
      </c>
      <c r="K377" s="212"/>
      <c r="L377" s="125"/>
      <c r="M377" s="125"/>
      <c r="N377" s="125"/>
      <c r="O377" s="148"/>
      <c r="P377" s="148"/>
      <c r="Q377" s="148"/>
      <c r="R377" s="87"/>
      <c r="S377" s="149"/>
      <c r="T377" s="150"/>
      <c r="U377" s="151"/>
      <c r="V377" s="125"/>
      <c r="W377" s="125"/>
      <c r="X377" s="125"/>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20"/>
      <c r="BV377" s="20"/>
      <c r="BW377" s="20"/>
      <c r="BX377" s="20"/>
      <c r="BY377" s="20"/>
      <c r="BZ377" s="20"/>
      <c r="CA377" s="20"/>
      <c r="CB377" s="20"/>
      <c r="CC377" s="20"/>
      <c r="CD377" s="20"/>
      <c r="CE377" s="20"/>
      <c r="CF377" s="20"/>
      <c r="CG377" s="20"/>
      <c r="CH377" s="20"/>
      <c r="CI377" s="20"/>
      <c r="CJ377" s="20"/>
      <c r="CK377" s="20"/>
      <c r="CL377" s="20"/>
      <c r="CM377" s="20"/>
      <c r="CN377" s="20"/>
      <c r="CO377" s="20"/>
      <c r="CP377" s="20"/>
      <c r="CQ377" s="20"/>
      <c r="CR377" s="20"/>
      <c r="CS377" s="20"/>
      <c r="CT377" s="20"/>
      <c r="CU377" s="20"/>
      <c r="CV377" s="20"/>
      <c r="CW377" s="20"/>
      <c r="CX377" s="20"/>
      <c r="CY377" s="20"/>
      <c r="CZ377" s="20"/>
      <c r="DA377" s="20"/>
      <c r="DB377" s="20"/>
      <c r="DC377" s="20"/>
      <c r="DD377" s="20"/>
      <c r="DE377" s="20"/>
      <c r="DF377" s="20"/>
      <c r="DG377" s="20"/>
      <c r="DH377" s="20"/>
      <c r="DI377" s="20"/>
      <c r="DJ377" s="20"/>
      <c r="DK377" s="20"/>
      <c r="DL377" s="20"/>
      <c r="DM377" s="20"/>
      <c r="DN377" s="20"/>
      <c r="DO377" s="20"/>
      <c r="DP377" s="20"/>
      <c r="DQ377" s="20"/>
      <c r="DR377" s="20"/>
      <c r="DS377" s="20"/>
      <c r="DT377" s="20"/>
      <c r="DU377" s="20"/>
      <c r="DV377" s="20"/>
      <c r="DW377" s="20"/>
      <c r="DX377" s="20"/>
      <c r="DY377" s="20"/>
      <c r="DZ377" s="20"/>
      <c r="EA377" s="20"/>
      <c r="EB377" s="20"/>
      <c r="EC377" s="20"/>
      <c r="ED377" s="20"/>
      <c r="EE377" s="20"/>
      <c r="EF377" s="20"/>
      <c r="EG377" s="20"/>
      <c r="EH377" s="20"/>
      <c r="EI377" s="20"/>
      <c r="EJ377" s="20"/>
      <c r="EK377" s="20"/>
      <c r="EL377" s="20"/>
      <c r="EM377" s="20"/>
      <c r="EN377" s="20"/>
      <c r="EO377" s="20"/>
      <c r="EP377" s="20"/>
      <c r="EQ377" s="20"/>
      <c r="ER377" s="20"/>
      <c r="ES377" s="20"/>
      <c r="ET377" s="20"/>
      <c r="EU377" s="20"/>
      <c r="EV377" s="20"/>
      <c r="EW377" s="20"/>
      <c r="EX377" s="20"/>
      <c r="EY377" s="20"/>
      <c r="EZ377" s="20"/>
      <c r="FA377" s="20"/>
      <c r="FB377" s="20"/>
      <c r="FC377" s="20"/>
      <c r="FD377" s="20"/>
      <c r="FE377" s="20"/>
      <c r="FF377" s="20"/>
      <c r="FG377" s="20"/>
      <c r="FH377" s="20"/>
      <c r="FI377" s="20"/>
      <c r="FJ377" s="20"/>
      <c r="FK377" s="20"/>
      <c r="FL377" s="20"/>
      <c r="FM377" s="20"/>
      <c r="FN377" s="20"/>
      <c r="FO377" s="20"/>
      <c r="FP377" s="20"/>
      <c r="FQ377" s="20"/>
      <c r="FR377" s="20"/>
      <c r="FS377" s="20"/>
      <c r="FT377" s="20"/>
      <c r="FU377" s="20"/>
      <c r="FV377" s="20"/>
      <c r="FW377" s="20"/>
      <c r="FX377" s="20"/>
      <c r="FY377" s="20"/>
      <c r="FZ377" s="20"/>
      <c r="GA377" s="20"/>
      <c r="GB377" s="20"/>
      <c r="GC377" s="20"/>
      <c r="GD377" s="20"/>
      <c r="GE377" s="20"/>
      <c r="GF377" s="20"/>
      <c r="GG377" s="20"/>
      <c r="GH377" s="20"/>
      <c r="GI377" s="20"/>
      <c r="GJ377" s="20"/>
      <c r="GK377" s="20"/>
      <c r="GL377" s="20"/>
      <c r="GM377" s="20"/>
      <c r="GN377" s="20"/>
      <c r="GO377" s="20"/>
      <c r="GP377" s="20"/>
      <c r="GQ377" s="20"/>
      <c r="GR377" s="20"/>
      <c r="GS377" s="20"/>
      <c r="GT377" s="20"/>
      <c r="GU377" s="20"/>
      <c r="GV377" s="20"/>
      <c r="GW377" s="20"/>
      <c r="GX377" s="20"/>
      <c r="GY377" s="20"/>
      <c r="GZ377" s="20"/>
      <c r="HA377" s="20"/>
      <c r="HB377" s="20"/>
      <c r="HC377" s="20"/>
      <c r="HD377" s="20"/>
      <c r="HE377" s="20"/>
      <c r="HF377" s="20"/>
      <c r="HG377" s="20"/>
      <c r="HH377" s="20"/>
      <c r="HI377" s="20"/>
      <c r="HJ377" s="20"/>
      <c r="HK377" s="20"/>
      <c r="HL377" s="20"/>
      <c r="HM377" s="20"/>
      <c r="HN377" s="20"/>
      <c r="HO377" s="20"/>
      <c r="HP377" s="20"/>
      <c r="HQ377" s="20"/>
      <c r="HR377" s="20"/>
      <c r="HS377" s="20"/>
      <c r="HT377" s="20"/>
      <c r="HU377" s="20"/>
      <c r="HV377" s="20"/>
      <c r="HW377" s="20"/>
      <c r="HX377" s="20"/>
      <c r="HY377" s="20"/>
      <c r="HZ377" s="20"/>
      <c r="IA377" s="20"/>
      <c r="IB377" s="20"/>
      <c r="IC377" s="20"/>
      <c r="ID377" s="20"/>
      <c r="IE377" s="20"/>
      <c r="IF377" s="20"/>
      <c r="IG377" s="20"/>
      <c r="IH377" s="20"/>
      <c r="II377" s="20"/>
      <c r="IJ377" s="20"/>
      <c r="IK377" s="20"/>
      <c r="IL377" s="20"/>
      <c r="IM377" s="20"/>
      <c r="IN377" s="20"/>
      <c r="IO377" s="20"/>
      <c r="IP377" s="20"/>
      <c r="IQ377" s="20"/>
      <c r="IR377" s="20"/>
      <c r="IS377" s="20"/>
      <c r="IT377" s="20"/>
      <c r="IU377" s="20"/>
      <c r="IV377" s="20"/>
      <c r="IW377" s="20"/>
      <c r="IX377" s="20"/>
      <c r="IY377" s="20"/>
      <c r="IZ377" s="20"/>
    </row>
    <row r="378" spans="1:260" x14ac:dyDescent="0.2">
      <c r="A378" s="124"/>
      <c r="B378" s="103"/>
      <c r="C378" s="103"/>
      <c r="D378" s="103"/>
      <c r="E378" s="103"/>
      <c r="F378" s="84"/>
      <c r="G378" s="85"/>
      <c r="H378" s="125"/>
      <c r="I378" s="125" t="str">
        <f>LEFT($H378,2)</f>
        <v/>
      </c>
      <c r="J378" s="125" t="str">
        <f>RIGHT($H378,2)</f>
        <v/>
      </c>
      <c r="K378" s="212"/>
      <c r="L378" s="125"/>
      <c r="M378" s="125"/>
      <c r="N378" s="125"/>
      <c r="O378" s="87"/>
      <c r="P378" s="87"/>
      <c r="Q378" s="87"/>
      <c r="R378" s="126"/>
      <c r="S378" s="125"/>
      <c r="T378" s="125"/>
      <c r="U378" s="125"/>
      <c r="V378" s="125"/>
      <c r="W378" s="125"/>
      <c r="X378" s="125"/>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20"/>
      <c r="BV378" s="20"/>
      <c r="BW378" s="20"/>
      <c r="BX378" s="20"/>
      <c r="BY378" s="20"/>
      <c r="BZ378" s="20"/>
      <c r="CA378" s="20"/>
      <c r="CB378" s="20"/>
      <c r="CC378" s="20"/>
      <c r="CD378" s="20"/>
      <c r="CE378" s="20"/>
      <c r="CF378" s="20"/>
      <c r="CG378" s="20"/>
      <c r="CH378" s="20"/>
      <c r="CI378" s="20"/>
      <c r="CJ378" s="20"/>
      <c r="CK378" s="20"/>
      <c r="CL378" s="20"/>
      <c r="CM378" s="20"/>
      <c r="CN378" s="20"/>
      <c r="CO378" s="20"/>
      <c r="CP378" s="20"/>
      <c r="CQ378" s="20"/>
      <c r="CR378" s="20"/>
      <c r="CS378" s="20"/>
      <c r="CT378" s="20"/>
      <c r="CU378" s="20"/>
      <c r="CV378" s="20"/>
      <c r="CW378" s="20"/>
      <c r="CX378" s="20"/>
      <c r="CY378" s="20"/>
      <c r="CZ378" s="20"/>
      <c r="DA378" s="20"/>
      <c r="DB378" s="20"/>
      <c r="DC378" s="20"/>
      <c r="DD378" s="20"/>
      <c r="DE378" s="20"/>
      <c r="DF378" s="20"/>
      <c r="DG378" s="20"/>
      <c r="DH378" s="20"/>
      <c r="DI378" s="20"/>
      <c r="DJ378" s="20"/>
      <c r="DK378" s="20"/>
      <c r="DL378" s="20"/>
      <c r="DM378" s="20"/>
      <c r="DN378" s="20"/>
      <c r="DO378" s="20"/>
      <c r="DP378" s="20"/>
      <c r="DQ378" s="20"/>
      <c r="DR378" s="20"/>
      <c r="DS378" s="20"/>
      <c r="DT378" s="20"/>
      <c r="DU378" s="20"/>
      <c r="DV378" s="20"/>
      <c r="DW378" s="20"/>
      <c r="DX378" s="20"/>
      <c r="DY378" s="20"/>
      <c r="DZ378" s="20"/>
      <c r="EA378" s="20"/>
      <c r="EB378" s="20"/>
      <c r="EC378" s="20"/>
      <c r="ED378" s="20"/>
      <c r="EE378" s="20"/>
      <c r="EF378" s="20"/>
      <c r="EG378" s="20"/>
      <c r="EH378" s="20"/>
      <c r="EI378" s="20"/>
      <c r="EJ378" s="20"/>
      <c r="EK378" s="20"/>
      <c r="EL378" s="20"/>
      <c r="EM378" s="20"/>
      <c r="EN378" s="20"/>
      <c r="EO378" s="20"/>
      <c r="EP378" s="20"/>
      <c r="EQ378" s="20"/>
      <c r="ER378" s="20"/>
      <c r="ES378" s="20"/>
      <c r="ET378" s="20"/>
      <c r="EU378" s="20"/>
      <c r="EV378" s="20"/>
      <c r="EW378" s="20"/>
      <c r="EX378" s="20"/>
      <c r="EY378" s="20"/>
      <c r="EZ378" s="20"/>
      <c r="FA378" s="20"/>
      <c r="FB378" s="20"/>
      <c r="FC378" s="20"/>
      <c r="FD378" s="20"/>
      <c r="FE378" s="20"/>
      <c r="FF378" s="20"/>
      <c r="FG378" s="20"/>
      <c r="FH378" s="20"/>
      <c r="FI378" s="20"/>
      <c r="FJ378" s="20"/>
      <c r="FK378" s="20"/>
      <c r="FL378" s="20"/>
      <c r="FM378" s="20"/>
      <c r="FN378" s="20"/>
      <c r="FO378" s="20"/>
      <c r="FP378" s="20"/>
      <c r="FQ378" s="20"/>
      <c r="FR378" s="20"/>
      <c r="FS378" s="20"/>
      <c r="FT378" s="20"/>
      <c r="FU378" s="20"/>
      <c r="FV378" s="20"/>
      <c r="FW378" s="20"/>
      <c r="FX378" s="20"/>
      <c r="FY378" s="20"/>
      <c r="FZ378" s="20"/>
      <c r="GA378" s="20"/>
      <c r="GB378" s="20"/>
      <c r="GC378" s="20"/>
      <c r="GD378" s="20"/>
      <c r="GE378" s="20"/>
      <c r="GF378" s="20"/>
      <c r="GG378" s="20"/>
      <c r="GH378" s="20"/>
      <c r="GI378" s="20"/>
      <c r="GJ378" s="20"/>
      <c r="GK378" s="20"/>
      <c r="GL378" s="20"/>
      <c r="GM378" s="20"/>
      <c r="GN378" s="20"/>
      <c r="GO378" s="20"/>
      <c r="GP378" s="20"/>
      <c r="GQ378" s="20"/>
      <c r="GR378" s="20"/>
      <c r="GS378" s="20"/>
      <c r="GT378" s="20"/>
      <c r="GU378" s="20"/>
      <c r="GV378" s="20"/>
      <c r="GW378" s="20"/>
      <c r="GX378" s="20"/>
      <c r="GY378" s="20"/>
      <c r="GZ378" s="20"/>
      <c r="HA378" s="20"/>
      <c r="HB378" s="20"/>
      <c r="HC378" s="20"/>
      <c r="HD378" s="20"/>
      <c r="HE378" s="20"/>
      <c r="HF378" s="20"/>
      <c r="HG378" s="20"/>
      <c r="HH378" s="20"/>
      <c r="HI378" s="20"/>
      <c r="HJ378" s="20"/>
      <c r="HK378" s="20"/>
      <c r="HL378" s="20"/>
      <c r="HM378" s="20"/>
      <c r="HN378" s="20"/>
      <c r="HO378" s="20"/>
      <c r="HP378" s="20"/>
      <c r="HQ378" s="20"/>
      <c r="HR378" s="20"/>
      <c r="HS378" s="20"/>
      <c r="HT378" s="20"/>
      <c r="HU378" s="20"/>
      <c r="HV378" s="20"/>
      <c r="HW378" s="20"/>
      <c r="HX378" s="20"/>
      <c r="HY378" s="20"/>
      <c r="HZ378" s="20"/>
      <c r="IA378" s="20"/>
      <c r="IB378" s="20"/>
      <c r="IC378" s="20"/>
      <c r="ID378" s="20"/>
      <c r="IE378" s="20"/>
      <c r="IF378" s="20"/>
      <c r="IG378" s="20"/>
      <c r="IH378" s="20"/>
      <c r="II378" s="20"/>
      <c r="IJ378" s="20"/>
      <c r="IK378" s="20"/>
      <c r="IL378" s="20"/>
      <c r="IM378" s="20"/>
      <c r="IN378" s="20"/>
      <c r="IO378" s="20"/>
      <c r="IP378" s="20"/>
      <c r="IQ378" s="20"/>
      <c r="IR378" s="20"/>
      <c r="IS378" s="20"/>
      <c r="IT378" s="20"/>
      <c r="IU378" s="20"/>
      <c r="IV378" s="20"/>
      <c r="IW378" s="20"/>
      <c r="IX378" s="20"/>
      <c r="IY378" s="20"/>
      <c r="IZ378" s="20"/>
    </row>
    <row r="379" spans="1:260" x14ac:dyDescent="0.2">
      <c r="A379" s="124"/>
      <c r="B379" s="104"/>
      <c r="C379" s="104"/>
      <c r="D379" s="104"/>
      <c r="E379" s="146"/>
      <c r="F379" s="86"/>
      <c r="G379" s="152"/>
      <c r="H379" s="125"/>
      <c r="I379" s="125" t="str">
        <f>LEFT($H379,2)</f>
        <v/>
      </c>
      <c r="J379" s="125" t="str">
        <f>RIGHT($H379,2)</f>
        <v/>
      </c>
      <c r="K379" s="212"/>
      <c r="L379" s="125"/>
      <c r="M379" s="125"/>
      <c r="N379" s="125"/>
      <c r="O379" s="148"/>
      <c r="P379" s="148"/>
      <c r="Q379" s="148"/>
      <c r="R379" s="87"/>
      <c r="S379" s="149"/>
      <c r="T379" s="150"/>
      <c r="U379" s="151"/>
      <c r="V379" s="125"/>
      <c r="W379" s="125"/>
      <c r="X379" s="125"/>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20"/>
      <c r="BV379" s="20"/>
      <c r="BW379" s="20"/>
      <c r="BX379" s="20"/>
      <c r="BY379" s="20"/>
      <c r="BZ379" s="20"/>
      <c r="CA379" s="20"/>
      <c r="CB379" s="20"/>
      <c r="CC379" s="20"/>
      <c r="CD379" s="20"/>
      <c r="CE379" s="20"/>
      <c r="CF379" s="20"/>
      <c r="CG379" s="20"/>
      <c r="CH379" s="20"/>
      <c r="CI379" s="20"/>
      <c r="CJ379" s="20"/>
      <c r="CK379" s="20"/>
      <c r="CL379" s="20"/>
      <c r="CM379" s="20"/>
      <c r="CN379" s="20"/>
      <c r="CO379" s="20"/>
      <c r="CP379" s="20"/>
      <c r="CQ379" s="20"/>
      <c r="CR379" s="20"/>
      <c r="CS379" s="20"/>
      <c r="CT379" s="20"/>
      <c r="CU379" s="20"/>
      <c r="CV379" s="20"/>
      <c r="CW379" s="20"/>
      <c r="CX379" s="20"/>
      <c r="CY379" s="20"/>
      <c r="CZ379" s="20"/>
      <c r="DA379" s="20"/>
      <c r="DB379" s="20"/>
      <c r="DC379" s="20"/>
      <c r="DD379" s="20"/>
      <c r="DE379" s="20"/>
      <c r="DF379" s="20"/>
      <c r="DG379" s="20"/>
      <c r="DH379" s="20"/>
      <c r="DI379" s="20"/>
      <c r="DJ379" s="20"/>
      <c r="DK379" s="20"/>
      <c r="DL379" s="20"/>
      <c r="DM379" s="20"/>
      <c r="DN379" s="20"/>
      <c r="DO379" s="20"/>
      <c r="DP379" s="20"/>
      <c r="DQ379" s="20"/>
      <c r="DR379" s="20"/>
      <c r="DS379" s="20"/>
      <c r="DT379" s="20"/>
      <c r="DU379" s="20"/>
      <c r="DV379" s="20"/>
      <c r="DW379" s="20"/>
      <c r="DX379" s="20"/>
      <c r="DY379" s="20"/>
      <c r="DZ379" s="20"/>
      <c r="EA379" s="20"/>
      <c r="EB379" s="20"/>
      <c r="EC379" s="20"/>
      <c r="ED379" s="20"/>
      <c r="EE379" s="20"/>
      <c r="EF379" s="20"/>
      <c r="EG379" s="20"/>
      <c r="EH379" s="20"/>
      <c r="EI379" s="20"/>
      <c r="EJ379" s="20"/>
      <c r="EK379" s="20"/>
      <c r="EL379" s="20"/>
      <c r="EM379" s="20"/>
      <c r="EN379" s="20"/>
      <c r="EO379" s="20"/>
      <c r="EP379" s="20"/>
      <c r="EQ379" s="20"/>
      <c r="ER379" s="20"/>
      <c r="ES379" s="20"/>
      <c r="ET379" s="20"/>
      <c r="EU379" s="20"/>
      <c r="EV379" s="20"/>
      <c r="EW379" s="20"/>
      <c r="EX379" s="20"/>
      <c r="EY379" s="20"/>
      <c r="EZ379" s="20"/>
      <c r="FA379" s="20"/>
      <c r="FB379" s="20"/>
      <c r="FC379" s="20"/>
      <c r="FD379" s="20"/>
      <c r="FE379" s="20"/>
      <c r="FF379" s="20"/>
      <c r="FG379" s="20"/>
      <c r="FH379" s="20"/>
      <c r="FI379" s="20"/>
      <c r="FJ379" s="20"/>
      <c r="FK379" s="20"/>
      <c r="FL379" s="20"/>
      <c r="FM379" s="20"/>
      <c r="FN379" s="20"/>
      <c r="FO379" s="20"/>
      <c r="FP379" s="20"/>
      <c r="FQ379" s="20"/>
      <c r="FR379" s="20"/>
      <c r="FS379" s="20"/>
      <c r="FT379" s="20"/>
      <c r="FU379" s="20"/>
      <c r="FV379" s="20"/>
      <c r="FW379" s="20"/>
      <c r="FX379" s="20"/>
      <c r="FY379" s="20"/>
      <c r="FZ379" s="20"/>
      <c r="GA379" s="20"/>
      <c r="GB379" s="20"/>
      <c r="GC379" s="20"/>
      <c r="GD379" s="20"/>
      <c r="GE379" s="20"/>
      <c r="GF379" s="20"/>
      <c r="GG379" s="20"/>
      <c r="GH379" s="20"/>
      <c r="GI379" s="20"/>
      <c r="GJ379" s="20"/>
      <c r="GK379" s="20"/>
      <c r="GL379" s="20"/>
      <c r="GM379" s="20"/>
      <c r="GN379" s="20"/>
      <c r="GO379" s="20"/>
      <c r="GP379" s="20"/>
      <c r="GQ379" s="20"/>
      <c r="GR379" s="20"/>
      <c r="GS379" s="20"/>
      <c r="GT379" s="20"/>
      <c r="GU379" s="20"/>
      <c r="GV379" s="20"/>
      <c r="GW379" s="20"/>
      <c r="GX379" s="20"/>
      <c r="GY379" s="20"/>
      <c r="GZ379" s="20"/>
      <c r="HA379" s="20"/>
      <c r="HB379" s="20"/>
      <c r="HC379" s="20"/>
      <c r="HD379" s="20"/>
      <c r="HE379" s="20"/>
      <c r="HF379" s="20"/>
      <c r="HG379" s="20"/>
      <c r="HH379" s="20"/>
      <c r="HI379" s="20"/>
      <c r="HJ379" s="20"/>
      <c r="HK379" s="20"/>
      <c r="HL379" s="20"/>
      <c r="HM379" s="20"/>
      <c r="HN379" s="20"/>
      <c r="HO379" s="20"/>
      <c r="HP379" s="20"/>
      <c r="HQ379" s="20"/>
      <c r="HR379" s="20"/>
      <c r="HS379" s="20"/>
      <c r="HT379" s="20"/>
      <c r="HU379" s="20"/>
      <c r="HV379" s="20"/>
      <c r="HW379" s="20"/>
      <c r="HX379" s="20"/>
      <c r="HY379" s="20"/>
      <c r="HZ379" s="20"/>
      <c r="IA379" s="20"/>
      <c r="IB379" s="20"/>
      <c r="IC379" s="20"/>
      <c r="ID379" s="20"/>
      <c r="IE379" s="20"/>
      <c r="IF379" s="20"/>
      <c r="IG379" s="20"/>
      <c r="IH379" s="20"/>
      <c r="II379" s="20"/>
      <c r="IJ379" s="20"/>
      <c r="IK379" s="20"/>
      <c r="IL379" s="20"/>
      <c r="IM379" s="20"/>
      <c r="IN379" s="20"/>
      <c r="IO379" s="20"/>
      <c r="IP379" s="20"/>
      <c r="IQ379" s="20"/>
      <c r="IR379" s="20"/>
      <c r="IS379" s="20"/>
      <c r="IT379" s="20"/>
      <c r="IU379" s="20"/>
      <c r="IV379" s="20"/>
      <c r="IW379" s="20"/>
      <c r="IX379" s="20"/>
      <c r="IY379" s="20"/>
      <c r="IZ379" s="20"/>
    </row>
    <row r="380" spans="1:260" s="20" customFormat="1" x14ac:dyDescent="0.2">
      <c r="A380" s="124"/>
      <c r="B380" s="103"/>
      <c r="C380" s="103"/>
      <c r="D380" s="103"/>
      <c r="E380" s="103"/>
      <c r="F380" s="84"/>
      <c r="G380" s="85"/>
      <c r="H380" s="125"/>
      <c r="I380" s="125" t="str">
        <f>LEFT($H380,2)</f>
        <v/>
      </c>
      <c r="J380" s="125" t="str">
        <f>RIGHT($H380,2)</f>
        <v/>
      </c>
      <c r="K380" s="212"/>
      <c r="L380" s="125"/>
      <c r="M380" s="125"/>
      <c r="N380" s="125"/>
      <c r="O380" s="87"/>
      <c r="P380" s="87"/>
      <c r="Q380" s="87"/>
      <c r="R380" s="126"/>
      <c r="S380" s="125"/>
      <c r="T380" s="125"/>
      <c r="U380" s="125"/>
      <c r="V380" s="125"/>
      <c r="W380" s="125"/>
      <c r="X380" s="125"/>
      <c r="Y380" s="128"/>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c r="DW380" s="115"/>
      <c r="DX380" s="115"/>
      <c r="DY380" s="115"/>
      <c r="DZ380" s="115"/>
      <c r="EA380" s="115"/>
      <c r="EB380" s="115"/>
      <c r="EC380" s="115"/>
      <c r="ED380" s="115"/>
      <c r="EE380" s="115"/>
      <c r="EF380" s="115"/>
      <c r="EG380" s="115"/>
      <c r="EH380" s="115"/>
      <c r="EI380" s="115"/>
      <c r="EJ380" s="115"/>
      <c r="EK380" s="115"/>
      <c r="EL380" s="115"/>
      <c r="EM380" s="115"/>
      <c r="EN380" s="115"/>
      <c r="EO380" s="115"/>
      <c r="EP380" s="115"/>
      <c r="EQ380" s="115"/>
      <c r="ER380" s="115"/>
      <c r="ES380" s="115"/>
      <c r="ET380" s="115"/>
      <c r="EU380" s="115"/>
      <c r="EV380" s="115"/>
      <c r="EW380" s="115"/>
      <c r="EX380" s="115"/>
      <c r="EY380" s="115"/>
      <c r="EZ380" s="115"/>
      <c r="FA380" s="115"/>
      <c r="FB380" s="115"/>
      <c r="FC380" s="115"/>
      <c r="FD380" s="115"/>
      <c r="FE380" s="115"/>
      <c r="FF380" s="115"/>
      <c r="FG380" s="115"/>
      <c r="FH380" s="115"/>
      <c r="FI380" s="115"/>
      <c r="FJ380" s="115"/>
      <c r="FK380" s="115"/>
      <c r="FL380" s="115"/>
      <c r="FM380" s="115"/>
      <c r="FN380" s="115"/>
      <c r="FO380" s="115"/>
      <c r="FP380" s="115"/>
      <c r="FQ380" s="115"/>
      <c r="FR380" s="115"/>
      <c r="FS380" s="115"/>
      <c r="FT380" s="115"/>
      <c r="FU380" s="115"/>
      <c r="FV380" s="115"/>
      <c r="FW380" s="115"/>
      <c r="FX380" s="115"/>
      <c r="FY380" s="115"/>
      <c r="FZ380" s="115"/>
      <c r="GA380" s="115"/>
      <c r="GB380" s="115"/>
      <c r="GC380" s="115"/>
      <c r="GD380" s="115"/>
      <c r="GE380" s="115"/>
      <c r="GF380" s="115"/>
      <c r="GG380" s="115"/>
      <c r="GH380" s="115"/>
      <c r="GI380" s="115"/>
      <c r="GJ380" s="115"/>
      <c r="GK380" s="115"/>
      <c r="GL380" s="115"/>
      <c r="GM380" s="115"/>
      <c r="GN380" s="115"/>
      <c r="GO380" s="115"/>
      <c r="GP380" s="115"/>
      <c r="GQ380" s="115"/>
      <c r="GR380" s="115"/>
      <c r="GS380" s="115"/>
      <c r="GT380" s="115"/>
      <c r="GU380" s="115"/>
      <c r="GV380" s="115"/>
      <c r="GW380" s="115"/>
      <c r="GX380" s="115"/>
      <c r="GY380" s="115"/>
      <c r="GZ380" s="115"/>
      <c r="HA380" s="115"/>
      <c r="HB380" s="115"/>
      <c r="HC380" s="115"/>
      <c r="HD380" s="115"/>
      <c r="HE380" s="115"/>
      <c r="HF380" s="115"/>
      <c r="HG380" s="115"/>
      <c r="HH380" s="115"/>
      <c r="HI380" s="115"/>
      <c r="HJ380" s="115"/>
      <c r="HK380" s="115"/>
      <c r="HL380" s="115"/>
      <c r="HM380" s="115"/>
      <c r="HN380" s="115"/>
      <c r="HO380" s="115"/>
      <c r="HP380" s="115"/>
      <c r="HQ380" s="115"/>
      <c r="HR380" s="115"/>
      <c r="HS380" s="115"/>
      <c r="HT380" s="115"/>
      <c r="HU380" s="115"/>
      <c r="HV380" s="115"/>
      <c r="HW380" s="115"/>
      <c r="HX380" s="115"/>
      <c r="HY380" s="115"/>
      <c r="HZ380" s="115"/>
      <c r="IA380" s="115"/>
      <c r="IB380" s="115"/>
      <c r="IC380" s="115"/>
      <c r="ID380" s="115"/>
      <c r="IE380" s="115"/>
      <c r="IF380" s="115"/>
      <c r="IG380" s="115"/>
      <c r="IH380" s="115"/>
      <c r="II380" s="115"/>
      <c r="IJ380" s="115"/>
      <c r="IK380" s="115"/>
      <c r="IL380" s="115"/>
      <c r="IM380" s="115"/>
      <c r="IN380" s="115"/>
      <c r="IO380" s="115"/>
      <c r="IP380" s="115"/>
      <c r="IQ380" s="115"/>
      <c r="IR380" s="115"/>
      <c r="IS380" s="115"/>
      <c r="IT380" s="115"/>
      <c r="IU380" s="115"/>
      <c r="IV380" s="115"/>
      <c r="IW380" s="115"/>
      <c r="IX380" s="115"/>
      <c r="IY380" s="115"/>
      <c r="IZ380" s="115"/>
    </row>
    <row r="381" spans="1:260" s="20" customFormat="1" x14ac:dyDescent="0.2">
      <c r="A381" s="124"/>
      <c r="B381" s="103"/>
      <c r="C381" s="103"/>
      <c r="D381" s="103"/>
      <c r="E381" s="103"/>
      <c r="F381" s="84"/>
      <c r="G381" s="85"/>
      <c r="H381" s="125"/>
      <c r="I381" s="125" t="str">
        <f>LEFT($H381,2)</f>
        <v/>
      </c>
      <c r="J381" s="125" t="str">
        <f>RIGHT($H381,2)</f>
        <v/>
      </c>
      <c r="K381" s="212"/>
      <c r="L381" s="125"/>
      <c r="M381" s="125"/>
      <c r="N381" s="125"/>
      <c r="O381" s="87"/>
      <c r="P381" s="87"/>
      <c r="Q381" s="87"/>
      <c r="R381" s="126"/>
      <c r="S381" s="125"/>
      <c r="T381" s="125"/>
      <c r="U381" s="125"/>
      <c r="V381" s="125"/>
      <c r="W381" s="125"/>
      <c r="X381" s="125"/>
      <c r="Y381" s="128"/>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c r="DW381" s="115"/>
      <c r="DX381" s="115"/>
      <c r="DY381" s="115"/>
      <c r="DZ381" s="115"/>
      <c r="EA381" s="115"/>
      <c r="EB381" s="115"/>
      <c r="EC381" s="115"/>
      <c r="ED381" s="115"/>
      <c r="EE381" s="115"/>
      <c r="EF381" s="115"/>
      <c r="EG381" s="115"/>
      <c r="EH381" s="115"/>
      <c r="EI381" s="115"/>
      <c r="EJ381" s="115"/>
      <c r="EK381" s="115"/>
      <c r="EL381" s="115"/>
      <c r="EM381" s="115"/>
      <c r="EN381" s="115"/>
      <c r="EO381" s="115"/>
      <c r="EP381" s="115"/>
      <c r="EQ381" s="115"/>
      <c r="ER381" s="115"/>
      <c r="ES381" s="115"/>
      <c r="ET381" s="115"/>
      <c r="EU381" s="115"/>
      <c r="EV381" s="115"/>
      <c r="EW381" s="115"/>
      <c r="EX381" s="115"/>
      <c r="EY381" s="115"/>
      <c r="EZ381" s="115"/>
      <c r="FA381" s="115"/>
      <c r="FB381" s="115"/>
      <c r="FC381" s="115"/>
      <c r="FD381" s="115"/>
      <c r="FE381" s="115"/>
      <c r="FF381" s="115"/>
      <c r="FG381" s="115"/>
      <c r="FH381" s="115"/>
      <c r="FI381" s="115"/>
      <c r="FJ381" s="115"/>
      <c r="FK381" s="115"/>
      <c r="FL381" s="115"/>
      <c r="FM381" s="115"/>
      <c r="FN381" s="115"/>
      <c r="FO381" s="115"/>
      <c r="FP381" s="115"/>
      <c r="FQ381" s="115"/>
      <c r="FR381" s="115"/>
      <c r="FS381" s="115"/>
      <c r="FT381" s="115"/>
      <c r="FU381" s="115"/>
      <c r="FV381" s="115"/>
      <c r="FW381" s="115"/>
      <c r="FX381" s="115"/>
      <c r="FY381" s="115"/>
      <c r="FZ381" s="115"/>
      <c r="GA381" s="115"/>
      <c r="GB381" s="115"/>
      <c r="GC381" s="115"/>
      <c r="GD381" s="115"/>
      <c r="GE381" s="115"/>
      <c r="GF381" s="115"/>
      <c r="GG381" s="115"/>
      <c r="GH381" s="115"/>
      <c r="GI381" s="115"/>
      <c r="GJ381" s="115"/>
      <c r="GK381" s="115"/>
      <c r="GL381" s="115"/>
      <c r="GM381" s="115"/>
      <c r="GN381" s="115"/>
      <c r="GO381" s="115"/>
      <c r="GP381" s="115"/>
      <c r="GQ381" s="115"/>
      <c r="GR381" s="115"/>
      <c r="GS381" s="115"/>
      <c r="GT381" s="115"/>
      <c r="GU381" s="115"/>
      <c r="GV381" s="115"/>
      <c r="GW381" s="115"/>
      <c r="GX381" s="115"/>
      <c r="GY381" s="115"/>
      <c r="GZ381" s="115"/>
      <c r="HA381" s="115"/>
      <c r="HB381" s="115"/>
      <c r="HC381" s="115"/>
      <c r="HD381" s="115"/>
      <c r="HE381" s="115"/>
      <c r="HF381" s="115"/>
      <c r="HG381" s="115"/>
      <c r="HH381" s="115"/>
      <c r="HI381" s="115"/>
      <c r="HJ381" s="115"/>
      <c r="HK381" s="115"/>
      <c r="HL381" s="115"/>
      <c r="HM381" s="115"/>
      <c r="HN381" s="115"/>
      <c r="HO381" s="115"/>
      <c r="HP381" s="115"/>
      <c r="HQ381" s="115"/>
      <c r="HR381" s="115"/>
      <c r="HS381" s="115"/>
      <c r="HT381" s="115"/>
      <c r="HU381" s="115"/>
      <c r="HV381" s="115"/>
      <c r="HW381" s="115"/>
      <c r="HX381" s="115"/>
      <c r="HY381" s="115"/>
      <c r="HZ381" s="115"/>
      <c r="IA381" s="115"/>
      <c r="IB381" s="115"/>
      <c r="IC381" s="115"/>
      <c r="ID381" s="115"/>
      <c r="IE381" s="115"/>
      <c r="IF381" s="115"/>
      <c r="IG381" s="115"/>
      <c r="IH381" s="115"/>
      <c r="II381" s="115"/>
      <c r="IJ381" s="115"/>
      <c r="IK381" s="115"/>
      <c r="IL381" s="115"/>
      <c r="IM381" s="115"/>
      <c r="IN381" s="115"/>
      <c r="IO381" s="115"/>
      <c r="IP381" s="115"/>
      <c r="IQ381" s="115"/>
      <c r="IR381" s="115"/>
      <c r="IS381" s="115"/>
      <c r="IT381" s="115"/>
      <c r="IU381" s="115"/>
      <c r="IV381" s="115"/>
      <c r="IW381" s="115"/>
      <c r="IX381" s="115"/>
      <c r="IY381" s="115"/>
      <c r="IZ381" s="115"/>
    </row>
    <row r="382" spans="1:260" s="20" customFormat="1" x14ac:dyDescent="0.2">
      <c r="A382" s="124"/>
      <c r="B382" s="104"/>
      <c r="C382" s="104"/>
      <c r="D382" s="104"/>
      <c r="E382" s="146"/>
      <c r="F382" s="86"/>
      <c r="G382" s="147"/>
      <c r="H382" s="125"/>
      <c r="I382" s="125" t="str">
        <f>LEFT($H382,2)</f>
        <v/>
      </c>
      <c r="J382" s="125" t="str">
        <f>RIGHT($H382,2)</f>
        <v/>
      </c>
      <c r="K382" s="212"/>
      <c r="L382" s="125"/>
      <c r="M382" s="125"/>
      <c r="N382" s="125"/>
      <c r="O382" s="148"/>
      <c r="P382" s="148"/>
      <c r="Q382" s="148"/>
      <c r="R382" s="87"/>
      <c r="S382" s="149"/>
      <c r="T382" s="150"/>
      <c r="U382" s="151"/>
      <c r="V382" s="125"/>
      <c r="W382" s="125"/>
      <c r="X382" s="125"/>
      <c r="Y382" s="128"/>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c r="DW382" s="115"/>
      <c r="DX382" s="115"/>
      <c r="DY382" s="115"/>
      <c r="DZ382" s="115"/>
      <c r="EA382" s="115"/>
      <c r="EB382" s="115"/>
      <c r="EC382" s="115"/>
      <c r="ED382" s="115"/>
      <c r="EE382" s="115"/>
      <c r="EF382" s="115"/>
      <c r="EG382" s="115"/>
      <c r="EH382" s="115"/>
      <c r="EI382" s="115"/>
      <c r="EJ382" s="115"/>
      <c r="EK382" s="115"/>
      <c r="EL382" s="115"/>
      <c r="EM382" s="115"/>
      <c r="EN382" s="115"/>
      <c r="EO382" s="115"/>
      <c r="EP382" s="115"/>
      <c r="EQ382" s="115"/>
      <c r="ER382" s="115"/>
      <c r="ES382" s="115"/>
      <c r="ET382" s="115"/>
      <c r="EU382" s="115"/>
      <c r="EV382" s="115"/>
      <c r="EW382" s="115"/>
      <c r="EX382" s="115"/>
      <c r="EY382" s="115"/>
      <c r="EZ382" s="115"/>
      <c r="FA382" s="115"/>
      <c r="FB382" s="115"/>
      <c r="FC382" s="115"/>
      <c r="FD382" s="115"/>
      <c r="FE382" s="115"/>
      <c r="FF382" s="115"/>
      <c r="FG382" s="115"/>
      <c r="FH382" s="115"/>
      <c r="FI382" s="115"/>
      <c r="FJ382" s="115"/>
      <c r="FK382" s="115"/>
      <c r="FL382" s="115"/>
      <c r="FM382" s="115"/>
      <c r="FN382" s="115"/>
      <c r="FO382" s="115"/>
      <c r="FP382" s="115"/>
      <c r="FQ382" s="115"/>
      <c r="FR382" s="115"/>
      <c r="FS382" s="115"/>
      <c r="FT382" s="115"/>
      <c r="FU382" s="115"/>
      <c r="FV382" s="115"/>
      <c r="FW382" s="115"/>
      <c r="FX382" s="115"/>
      <c r="FY382" s="115"/>
      <c r="FZ382" s="115"/>
      <c r="GA382" s="115"/>
      <c r="GB382" s="115"/>
      <c r="GC382" s="115"/>
      <c r="GD382" s="115"/>
      <c r="GE382" s="115"/>
      <c r="GF382" s="115"/>
      <c r="GG382" s="115"/>
      <c r="GH382" s="115"/>
      <c r="GI382" s="115"/>
      <c r="GJ382" s="115"/>
      <c r="GK382" s="115"/>
      <c r="GL382" s="115"/>
      <c r="GM382" s="115"/>
      <c r="GN382" s="115"/>
      <c r="GO382" s="115"/>
      <c r="GP382" s="115"/>
      <c r="GQ382" s="115"/>
      <c r="GR382" s="115"/>
      <c r="GS382" s="115"/>
      <c r="GT382" s="115"/>
      <c r="GU382" s="115"/>
      <c r="GV382" s="115"/>
      <c r="GW382" s="115"/>
      <c r="GX382" s="115"/>
      <c r="GY382" s="115"/>
      <c r="GZ382" s="115"/>
      <c r="HA382" s="115"/>
      <c r="HB382" s="115"/>
      <c r="HC382" s="115"/>
      <c r="HD382" s="115"/>
      <c r="HE382" s="115"/>
      <c r="HF382" s="115"/>
      <c r="HG382" s="115"/>
      <c r="HH382" s="115"/>
      <c r="HI382" s="115"/>
      <c r="HJ382" s="115"/>
      <c r="HK382" s="115"/>
      <c r="HL382" s="115"/>
      <c r="HM382" s="115"/>
      <c r="HN382" s="115"/>
      <c r="HO382" s="115"/>
      <c r="HP382" s="115"/>
      <c r="HQ382" s="115"/>
      <c r="HR382" s="115"/>
      <c r="HS382" s="115"/>
      <c r="HT382" s="115"/>
      <c r="HU382" s="115"/>
      <c r="HV382" s="115"/>
      <c r="HW382" s="115"/>
      <c r="HX382" s="115"/>
      <c r="HY382" s="115"/>
      <c r="HZ382" s="115"/>
      <c r="IA382" s="115"/>
      <c r="IB382" s="115"/>
      <c r="IC382" s="115"/>
      <c r="ID382" s="115"/>
      <c r="IE382" s="115"/>
      <c r="IF382" s="115"/>
      <c r="IG382" s="115"/>
      <c r="IH382" s="115"/>
      <c r="II382" s="115"/>
      <c r="IJ382" s="115"/>
      <c r="IK382" s="115"/>
      <c r="IL382" s="115"/>
      <c r="IM382" s="115"/>
      <c r="IN382" s="115"/>
      <c r="IO382" s="115"/>
      <c r="IP382" s="115"/>
      <c r="IQ382" s="115"/>
      <c r="IR382" s="115"/>
      <c r="IS382" s="115"/>
      <c r="IT382" s="115"/>
      <c r="IU382" s="115"/>
      <c r="IV382" s="115"/>
      <c r="IW382" s="115"/>
      <c r="IX382" s="115"/>
      <c r="IY382" s="115"/>
      <c r="IZ382" s="115"/>
    </row>
    <row r="383" spans="1:260" s="20" customFormat="1" x14ac:dyDescent="0.2">
      <c r="A383" s="124"/>
      <c r="B383" s="106"/>
      <c r="C383" s="106"/>
      <c r="D383" s="106"/>
      <c r="E383" s="103"/>
      <c r="F383" s="84"/>
      <c r="G383" s="85"/>
      <c r="H383" s="125"/>
      <c r="I383" s="125" t="str">
        <f>LEFT($H383,2)</f>
        <v/>
      </c>
      <c r="J383" s="125" t="str">
        <f>RIGHT($H383,2)</f>
        <v/>
      </c>
      <c r="K383" s="212"/>
      <c r="L383" s="125"/>
      <c r="M383" s="125"/>
      <c r="N383" s="125"/>
      <c r="O383" s="87"/>
      <c r="P383" s="87"/>
      <c r="Q383" s="126"/>
      <c r="R383" s="130"/>
      <c r="S383" s="131"/>
      <c r="T383" s="125"/>
      <c r="U383" s="125"/>
      <c r="V383" s="125"/>
      <c r="W383" s="125"/>
      <c r="X383" s="125"/>
      <c r="Y383" s="128"/>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c r="DW383" s="115"/>
      <c r="DX383" s="115"/>
      <c r="DY383" s="115"/>
      <c r="DZ383" s="115"/>
      <c r="EA383" s="115"/>
      <c r="EB383" s="115"/>
      <c r="EC383" s="115"/>
      <c r="ED383" s="115"/>
      <c r="EE383" s="115"/>
      <c r="EF383" s="115"/>
      <c r="EG383" s="115"/>
      <c r="EH383" s="115"/>
      <c r="EI383" s="115"/>
      <c r="EJ383" s="115"/>
      <c r="EK383" s="115"/>
      <c r="EL383" s="115"/>
      <c r="EM383" s="115"/>
      <c r="EN383" s="115"/>
      <c r="EO383" s="115"/>
      <c r="EP383" s="115"/>
      <c r="EQ383" s="115"/>
      <c r="ER383" s="115"/>
      <c r="ES383" s="115"/>
      <c r="ET383" s="115"/>
      <c r="EU383" s="115"/>
      <c r="EV383" s="115"/>
      <c r="EW383" s="115"/>
      <c r="EX383" s="115"/>
      <c r="EY383" s="115"/>
      <c r="EZ383" s="115"/>
      <c r="FA383" s="115"/>
      <c r="FB383" s="115"/>
      <c r="FC383" s="115"/>
      <c r="FD383" s="115"/>
      <c r="FE383" s="115"/>
      <c r="FF383" s="115"/>
      <c r="FG383" s="115"/>
      <c r="FH383" s="115"/>
      <c r="FI383" s="115"/>
      <c r="FJ383" s="115"/>
      <c r="FK383" s="115"/>
      <c r="FL383" s="115"/>
      <c r="FM383" s="115"/>
      <c r="FN383" s="115"/>
      <c r="FO383" s="115"/>
      <c r="FP383" s="115"/>
      <c r="FQ383" s="115"/>
      <c r="FR383" s="115"/>
      <c r="FS383" s="115"/>
      <c r="FT383" s="115"/>
      <c r="FU383" s="115"/>
      <c r="FV383" s="115"/>
      <c r="FW383" s="115"/>
      <c r="FX383" s="115"/>
      <c r="FY383" s="115"/>
      <c r="FZ383" s="115"/>
      <c r="GA383" s="115"/>
      <c r="GB383" s="115"/>
      <c r="GC383" s="115"/>
      <c r="GD383" s="115"/>
      <c r="GE383" s="115"/>
      <c r="GF383" s="115"/>
      <c r="GG383" s="115"/>
      <c r="GH383" s="115"/>
      <c r="GI383" s="115"/>
      <c r="GJ383" s="115"/>
      <c r="GK383" s="115"/>
      <c r="GL383" s="115"/>
      <c r="GM383" s="115"/>
      <c r="GN383" s="115"/>
      <c r="GO383" s="115"/>
      <c r="GP383" s="115"/>
      <c r="GQ383" s="115"/>
      <c r="GR383" s="115"/>
      <c r="GS383" s="115"/>
      <c r="GT383" s="115"/>
      <c r="GU383" s="115"/>
      <c r="GV383" s="115"/>
      <c r="GW383" s="115"/>
      <c r="GX383" s="115"/>
      <c r="GY383" s="115"/>
      <c r="GZ383" s="115"/>
      <c r="HA383" s="115"/>
      <c r="HB383" s="115"/>
      <c r="HC383" s="115"/>
      <c r="HD383" s="115"/>
      <c r="HE383" s="115"/>
      <c r="HF383" s="115"/>
      <c r="HG383" s="115"/>
      <c r="HH383" s="115"/>
      <c r="HI383" s="115"/>
      <c r="HJ383" s="115"/>
      <c r="HK383" s="115"/>
      <c r="HL383" s="115"/>
      <c r="HM383" s="115"/>
      <c r="HN383" s="115"/>
      <c r="HO383" s="115"/>
      <c r="HP383" s="115"/>
      <c r="HQ383" s="115"/>
      <c r="HR383" s="115"/>
      <c r="HS383" s="115"/>
      <c r="HT383" s="115"/>
      <c r="HU383" s="115"/>
      <c r="HV383" s="115"/>
      <c r="HW383" s="115"/>
      <c r="HX383" s="115"/>
      <c r="HY383" s="115"/>
      <c r="HZ383" s="115"/>
      <c r="IA383" s="115"/>
      <c r="IB383" s="115"/>
      <c r="IC383" s="115"/>
      <c r="ID383" s="115"/>
      <c r="IE383" s="115"/>
      <c r="IF383" s="115"/>
      <c r="IG383" s="115"/>
      <c r="IH383" s="115"/>
      <c r="II383" s="115"/>
      <c r="IJ383" s="115"/>
      <c r="IK383" s="115"/>
      <c r="IL383" s="115"/>
      <c r="IM383" s="115"/>
      <c r="IN383" s="115"/>
      <c r="IO383" s="115"/>
      <c r="IP383" s="115"/>
      <c r="IQ383" s="115"/>
      <c r="IR383" s="115"/>
      <c r="IS383" s="115"/>
      <c r="IT383" s="115"/>
      <c r="IU383" s="115"/>
      <c r="IV383" s="115"/>
      <c r="IW383" s="115"/>
      <c r="IX383" s="115"/>
      <c r="IY383" s="115"/>
      <c r="IZ383" s="115"/>
    </row>
    <row r="384" spans="1:260" s="20" customFormat="1" x14ac:dyDescent="0.2">
      <c r="A384" s="124"/>
      <c r="B384" s="103"/>
      <c r="C384" s="103"/>
      <c r="D384" s="103"/>
      <c r="E384" s="103"/>
      <c r="F384" s="84"/>
      <c r="G384" s="85"/>
      <c r="H384" s="125"/>
      <c r="I384" s="125" t="str">
        <f>LEFT($H384,2)</f>
        <v/>
      </c>
      <c r="J384" s="125" t="str">
        <f>RIGHT($H384,2)</f>
        <v/>
      </c>
      <c r="K384" s="212"/>
      <c r="L384" s="125"/>
      <c r="M384" s="125"/>
      <c r="N384" s="125"/>
      <c r="O384" s="87"/>
      <c r="P384" s="87"/>
      <c r="Q384" s="87"/>
      <c r="R384" s="126"/>
      <c r="S384" s="125"/>
      <c r="T384" s="125"/>
      <c r="U384" s="125"/>
      <c r="V384" s="125"/>
      <c r="W384" s="125"/>
      <c r="X384" s="125"/>
      <c r="Y384" s="128"/>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c r="DW384" s="115"/>
      <c r="DX384" s="115"/>
      <c r="DY384" s="115"/>
      <c r="DZ384" s="115"/>
      <c r="EA384" s="115"/>
      <c r="EB384" s="115"/>
      <c r="EC384" s="115"/>
      <c r="ED384" s="115"/>
      <c r="EE384" s="115"/>
      <c r="EF384" s="115"/>
      <c r="EG384" s="115"/>
      <c r="EH384" s="115"/>
      <c r="EI384" s="115"/>
      <c r="EJ384" s="115"/>
      <c r="EK384" s="115"/>
      <c r="EL384" s="115"/>
      <c r="EM384" s="115"/>
      <c r="EN384" s="115"/>
      <c r="EO384" s="115"/>
      <c r="EP384" s="115"/>
      <c r="EQ384" s="115"/>
      <c r="ER384" s="115"/>
      <c r="ES384" s="115"/>
      <c r="ET384" s="115"/>
      <c r="EU384" s="115"/>
      <c r="EV384" s="115"/>
      <c r="EW384" s="115"/>
      <c r="EX384" s="115"/>
      <c r="EY384" s="115"/>
      <c r="EZ384" s="115"/>
      <c r="FA384" s="115"/>
      <c r="FB384" s="115"/>
      <c r="FC384" s="115"/>
      <c r="FD384" s="115"/>
      <c r="FE384" s="115"/>
      <c r="FF384" s="115"/>
      <c r="FG384" s="115"/>
      <c r="FH384" s="115"/>
      <c r="FI384" s="115"/>
      <c r="FJ384" s="115"/>
      <c r="FK384" s="115"/>
      <c r="FL384" s="115"/>
      <c r="FM384" s="115"/>
      <c r="FN384" s="115"/>
      <c r="FO384" s="115"/>
      <c r="FP384" s="115"/>
      <c r="FQ384" s="115"/>
      <c r="FR384" s="115"/>
      <c r="FS384" s="115"/>
      <c r="FT384" s="115"/>
      <c r="FU384" s="115"/>
      <c r="FV384" s="115"/>
      <c r="FW384" s="115"/>
      <c r="FX384" s="115"/>
      <c r="FY384" s="115"/>
      <c r="FZ384" s="115"/>
      <c r="GA384" s="115"/>
      <c r="GB384" s="115"/>
      <c r="GC384" s="115"/>
      <c r="GD384" s="115"/>
      <c r="GE384" s="115"/>
      <c r="GF384" s="115"/>
      <c r="GG384" s="115"/>
      <c r="GH384" s="115"/>
      <c r="GI384" s="115"/>
      <c r="GJ384" s="115"/>
      <c r="GK384" s="115"/>
      <c r="GL384" s="115"/>
      <c r="GM384" s="115"/>
      <c r="GN384" s="115"/>
      <c r="GO384" s="115"/>
      <c r="GP384" s="115"/>
      <c r="GQ384" s="115"/>
      <c r="GR384" s="115"/>
      <c r="GS384" s="115"/>
      <c r="GT384" s="115"/>
      <c r="GU384" s="115"/>
      <c r="GV384" s="115"/>
      <c r="GW384" s="115"/>
      <c r="GX384" s="115"/>
      <c r="GY384" s="115"/>
      <c r="GZ384" s="115"/>
      <c r="HA384" s="115"/>
      <c r="HB384" s="115"/>
      <c r="HC384" s="115"/>
      <c r="HD384" s="115"/>
      <c r="HE384" s="115"/>
      <c r="HF384" s="115"/>
      <c r="HG384" s="115"/>
      <c r="HH384" s="115"/>
      <c r="HI384" s="115"/>
      <c r="HJ384" s="115"/>
      <c r="HK384" s="115"/>
      <c r="HL384" s="115"/>
      <c r="HM384" s="115"/>
      <c r="HN384" s="115"/>
      <c r="HO384" s="115"/>
      <c r="HP384" s="115"/>
      <c r="HQ384" s="115"/>
      <c r="HR384" s="115"/>
      <c r="HS384" s="115"/>
      <c r="HT384" s="115"/>
      <c r="HU384" s="115"/>
      <c r="HV384" s="115"/>
      <c r="HW384" s="115"/>
      <c r="HX384" s="115"/>
      <c r="HY384" s="115"/>
      <c r="HZ384" s="115"/>
      <c r="IA384" s="115"/>
      <c r="IB384" s="115"/>
      <c r="IC384" s="115"/>
      <c r="ID384" s="115"/>
      <c r="IE384" s="115"/>
      <c r="IF384" s="115"/>
      <c r="IG384" s="115"/>
      <c r="IH384" s="115"/>
      <c r="II384" s="115"/>
      <c r="IJ384" s="115"/>
      <c r="IK384" s="115"/>
      <c r="IL384" s="115"/>
      <c r="IM384" s="115"/>
      <c r="IN384" s="115"/>
      <c r="IO384" s="115"/>
      <c r="IP384" s="115"/>
      <c r="IQ384" s="115"/>
      <c r="IR384" s="115"/>
      <c r="IS384" s="115"/>
      <c r="IT384" s="115"/>
      <c r="IU384" s="115"/>
      <c r="IV384" s="115"/>
      <c r="IW384" s="115"/>
      <c r="IX384" s="115"/>
      <c r="IY384" s="115"/>
      <c r="IZ384" s="115"/>
    </row>
    <row r="385" spans="1:260" s="20" customFormat="1" x14ac:dyDescent="0.2">
      <c r="A385" s="124"/>
      <c r="B385" s="104"/>
      <c r="C385" s="104"/>
      <c r="D385" s="104"/>
      <c r="E385" s="146"/>
      <c r="F385" s="86"/>
      <c r="G385" s="147"/>
      <c r="H385" s="125"/>
      <c r="I385" s="125" t="str">
        <f>LEFT($H385,2)</f>
        <v/>
      </c>
      <c r="J385" s="125" t="str">
        <f>RIGHT($H385,2)</f>
        <v/>
      </c>
      <c r="K385" s="212"/>
      <c r="L385" s="125"/>
      <c r="M385" s="125"/>
      <c r="N385" s="125"/>
      <c r="O385" s="148"/>
      <c r="P385" s="148"/>
      <c r="Q385" s="148"/>
      <c r="R385" s="87"/>
      <c r="S385" s="149"/>
      <c r="T385" s="150"/>
      <c r="U385" s="151"/>
      <c r="V385" s="125"/>
      <c r="W385" s="125"/>
      <c r="X385" s="125"/>
      <c r="Y385" s="128"/>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c r="DW385" s="115"/>
      <c r="DX385" s="115"/>
      <c r="DY385" s="115"/>
      <c r="DZ385" s="115"/>
      <c r="EA385" s="115"/>
      <c r="EB385" s="115"/>
      <c r="EC385" s="115"/>
      <c r="ED385" s="115"/>
      <c r="EE385" s="115"/>
      <c r="EF385" s="115"/>
      <c r="EG385" s="115"/>
      <c r="EH385" s="115"/>
      <c r="EI385" s="115"/>
      <c r="EJ385" s="115"/>
      <c r="EK385" s="115"/>
      <c r="EL385" s="115"/>
      <c r="EM385" s="115"/>
      <c r="EN385" s="115"/>
      <c r="EO385" s="115"/>
      <c r="EP385" s="115"/>
      <c r="EQ385" s="115"/>
      <c r="ER385" s="115"/>
      <c r="ES385" s="115"/>
      <c r="ET385" s="115"/>
      <c r="EU385" s="115"/>
      <c r="EV385" s="115"/>
      <c r="EW385" s="115"/>
      <c r="EX385" s="115"/>
      <c r="EY385" s="115"/>
      <c r="EZ385" s="115"/>
      <c r="FA385" s="115"/>
      <c r="FB385" s="115"/>
      <c r="FC385" s="115"/>
      <c r="FD385" s="115"/>
      <c r="FE385" s="115"/>
      <c r="FF385" s="115"/>
      <c r="FG385" s="115"/>
      <c r="FH385" s="115"/>
      <c r="FI385" s="115"/>
      <c r="FJ385" s="115"/>
      <c r="FK385" s="115"/>
      <c r="FL385" s="115"/>
      <c r="FM385" s="115"/>
      <c r="FN385" s="115"/>
      <c r="FO385" s="115"/>
      <c r="FP385" s="115"/>
      <c r="FQ385" s="115"/>
      <c r="FR385" s="115"/>
      <c r="FS385" s="115"/>
      <c r="FT385" s="115"/>
      <c r="FU385" s="115"/>
      <c r="FV385" s="115"/>
      <c r="FW385" s="115"/>
      <c r="FX385" s="115"/>
      <c r="FY385" s="115"/>
      <c r="FZ385" s="115"/>
      <c r="GA385" s="115"/>
      <c r="GB385" s="115"/>
      <c r="GC385" s="115"/>
      <c r="GD385" s="115"/>
      <c r="GE385" s="115"/>
      <c r="GF385" s="115"/>
      <c r="GG385" s="115"/>
      <c r="GH385" s="115"/>
      <c r="GI385" s="115"/>
      <c r="GJ385" s="115"/>
      <c r="GK385" s="115"/>
      <c r="GL385" s="115"/>
      <c r="GM385" s="115"/>
      <c r="GN385" s="115"/>
      <c r="GO385" s="115"/>
      <c r="GP385" s="115"/>
      <c r="GQ385" s="115"/>
      <c r="GR385" s="115"/>
      <c r="GS385" s="115"/>
      <c r="GT385" s="115"/>
      <c r="GU385" s="115"/>
      <c r="GV385" s="115"/>
      <c r="GW385" s="115"/>
      <c r="GX385" s="115"/>
      <c r="GY385" s="115"/>
      <c r="GZ385" s="115"/>
      <c r="HA385" s="115"/>
      <c r="HB385" s="115"/>
      <c r="HC385" s="115"/>
      <c r="HD385" s="115"/>
      <c r="HE385" s="115"/>
      <c r="HF385" s="115"/>
      <c r="HG385" s="115"/>
      <c r="HH385" s="115"/>
      <c r="HI385" s="115"/>
      <c r="HJ385" s="115"/>
      <c r="HK385" s="115"/>
      <c r="HL385" s="115"/>
      <c r="HM385" s="115"/>
      <c r="HN385" s="115"/>
      <c r="HO385" s="115"/>
      <c r="HP385" s="115"/>
      <c r="HQ385" s="115"/>
      <c r="HR385" s="115"/>
      <c r="HS385" s="115"/>
      <c r="HT385" s="115"/>
      <c r="HU385" s="115"/>
      <c r="HV385" s="115"/>
      <c r="HW385" s="115"/>
      <c r="HX385" s="115"/>
      <c r="HY385" s="115"/>
      <c r="HZ385" s="115"/>
      <c r="IA385" s="115"/>
      <c r="IB385" s="115"/>
      <c r="IC385" s="115"/>
      <c r="ID385" s="115"/>
      <c r="IE385" s="115"/>
      <c r="IF385" s="115"/>
      <c r="IG385" s="115"/>
      <c r="IH385" s="115"/>
      <c r="II385" s="115"/>
      <c r="IJ385" s="115"/>
      <c r="IK385" s="115"/>
      <c r="IL385" s="115"/>
      <c r="IM385" s="115"/>
      <c r="IN385" s="115"/>
      <c r="IO385" s="115"/>
      <c r="IP385" s="115"/>
      <c r="IQ385" s="115"/>
      <c r="IR385" s="115"/>
      <c r="IS385" s="115"/>
      <c r="IT385" s="115"/>
      <c r="IU385" s="115"/>
      <c r="IV385" s="115"/>
      <c r="IW385" s="115"/>
      <c r="IX385" s="115"/>
      <c r="IY385" s="115"/>
      <c r="IZ385" s="115"/>
    </row>
    <row r="386" spans="1:260" x14ac:dyDescent="0.2">
      <c r="A386" s="124"/>
      <c r="B386" s="103"/>
      <c r="C386" s="103"/>
      <c r="D386" s="103"/>
      <c r="E386" s="103"/>
      <c r="F386" s="84"/>
      <c r="G386" s="85"/>
      <c r="H386" s="125"/>
      <c r="I386" s="125" t="str">
        <f>LEFT($H386,2)</f>
        <v/>
      </c>
      <c r="J386" s="125" t="str">
        <f>RIGHT($H386,2)</f>
        <v/>
      </c>
      <c r="K386" s="212"/>
      <c r="L386" s="125"/>
      <c r="M386" s="125"/>
      <c r="N386" s="125"/>
      <c r="O386" s="87"/>
      <c r="P386" s="87"/>
      <c r="Q386" s="87"/>
      <c r="R386" s="126"/>
      <c r="S386" s="125"/>
      <c r="T386" s="125"/>
      <c r="U386" s="125"/>
      <c r="V386" s="125"/>
      <c r="W386" s="125"/>
      <c r="X386" s="125"/>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c r="BN386" s="20"/>
      <c r="BO386" s="20"/>
      <c r="BP386" s="20"/>
      <c r="BQ386" s="20"/>
      <c r="BR386" s="20"/>
      <c r="BS386" s="20"/>
      <c r="BT386" s="20"/>
      <c r="BU386" s="20"/>
      <c r="BV386" s="20"/>
      <c r="BW386" s="20"/>
      <c r="BX386" s="20"/>
      <c r="BY386" s="20"/>
      <c r="BZ386" s="20"/>
      <c r="CA386" s="20"/>
      <c r="CB386" s="20"/>
      <c r="CC386" s="20"/>
      <c r="CD386" s="20"/>
      <c r="CE386" s="20"/>
      <c r="CF386" s="20"/>
      <c r="CG386" s="20"/>
      <c r="CH386" s="20"/>
      <c r="CI386" s="20"/>
      <c r="CJ386" s="20"/>
      <c r="CK386" s="20"/>
      <c r="CL386" s="20"/>
      <c r="CM386" s="20"/>
      <c r="CN386" s="20"/>
      <c r="CO386" s="20"/>
      <c r="CP386" s="20"/>
      <c r="CQ386" s="20"/>
      <c r="CR386" s="20"/>
      <c r="CS386" s="20"/>
      <c r="CT386" s="20"/>
      <c r="CU386" s="20"/>
      <c r="CV386" s="20"/>
      <c r="CW386" s="20"/>
      <c r="CX386" s="20"/>
      <c r="CY386" s="20"/>
      <c r="CZ386" s="20"/>
      <c r="DA386" s="20"/>
      <c r="DB386" s="20"/>
      <c r="DC386" s="20"/>
      <c r="DD386" s="20"/>
      <c r="DE386" s="20"/>
      <c r="DF386" s="20"/>
      <c r="DG386" s="20"/>
      <c r="DH386" s="20"/>
      <c r="DI386" s="20"/>
      <c r="DJ386" s="20"/>
      <c r="DK386" s="20"/>
      <c r="DL386" s="20"/>
      <c r="DM386" s="20"/>
      <c r="DN386" s="20"/>
      <c r="DO386" s="20"/>
      <c r="DP386" s="20"/>
      <c r="DQ386" s="20"/>
      <c r="DR386" s="20"/>
      <c r="DS386" s="20"/>
      <c r="DT386" s="20"/>
      <c r="DU386" s="20"/>
      <c r="DV386" s="20"/>
      <c r="DW386" s="20"/>
      <c r="DX386" s="20"/>
      <c r="DY386" s="20"/>
      <c r="DZ386" s="20"/>
      <c r="EA386" s="20"/>
      <c r="EB386" s="20"/>
      <c r="EC386" s="20"/>
      <c r="ED386" s="20"/>
      <c r="EE386" s="20"/>
      <c r="EF386" s="20"/>
      <c r="EG386" s="20"/>
      <c r="EH386" s="20"/>
      <c r="EI386" s="20"/>
      <c r="EJ386" s="20"/>
      <c r="EK386" s="20"/>
      <c r="EL386" s="20"/>
      <c r="EM386" s="20"/>
      <c r="EN386" s="20"/>
      <c r="EO386" s="20"/>
      <c r="EP386" s="20"/>
      <c r="EQ386" s="20"/>
      <c r="ER386" s="20"/>
      <c r="ES386" s="20"/>
      <c r="ET386" s="20"/>
      <c r="EU386" s="20"/>
      <c r="EV386" s="20"/>
      <c r="EW386" s="20"/>
      <c r="EX386" s="20"/>
      <c r="EY386" s="20"/>
      <c r="EZ386" s="20"/>
      <c r="FA386" s="20"/>
      <c r="FB386" s="20"/>
      <c r="FC386" s="20"/>
      <c r="FD386" s="20"/>
      <c r="FE386" s="20"/>
      <c r="FF386" s="20"/>
      <c r="FG386" s="20"/>
      <c r="FH386" s="20"/>
      <c r="FI386" s="20"/>
      <c r="FJ386" s="20"/>
      <c r="FK386" s="20"/>
      <c r="FL386" s="20"/>
      <c r="FM386" s="20"/>
      <c r="FN386" s="20"/>
      <c r="FO386" s="20"/>
      <c r="FP386" s="20"/>
      <c r="FQ386" s="20"/>
      <c r="FR386" s="20"/>
      <c r="FS386" s="20"/>
      <c r="FT386" s="20"/>
      <c r="FU386" s="20"/>
      <c r="FV386" s="20"/>
      <c r="FW386" s="20"/>
      <c r="FX386" s="20"/>
      <c r="FY386" s="20"/>
      <c r="FZ386" s="20"/>
      <c r="GA386" s="20"/>
      <c r="GB386" s="20"/>
      <c r="GC386" s="20"/>
      <c r="GD386" s="20"/>
      <c r="GE386" s="20"/>
      <c r="GF386" s="20"/>
      <c r="GG386" s="20"/>
      <c r="GH386" s="20"/>
      <c r="GI386" s="20"/>
      <c r="GJ386" s="20"/>
      <c r="GK386" s="20"/>
      <c r="GL386" s="20"/>
      <c r="GM386" s="20"/>
      <c r="GN386" s="20"/>
      <c r="GO386" s="20"/>
      <c r="GP386" s="20"/>
      <c r="GQ386" s="20"/>
      <c r="GR386" s="20"/>
      <c r="GS386" s="20"/>
      <c r="GT386" s="20"/>
      <c r="GU386" s="20"/>
      <c r="GV386" s="20"/>
      <c r="GW386" s="20"/>
      <c r="GX386" s="20"/>
      <c r="GY386" s="20"/>
      <c r="GZ386" s="20"/>
      <c r="HA386" s="20"/>
      <c r="HB386" s="20"/>
      <c r="HC386" s="20"/>
      <c r="HD386" s="20"/>
      <c r="HE386" s="20"/>
      <c r="HF386" s="20"/>
      <c r="HG386" s="20"/>
      <c r="HH386" s="20"/>
      <c r="HI386" s="20"/>
      <c r="HJ386" s="20"/>
      <c r="HK386" s="20"/>
      <c r="HL386" s="20"/>
      <c r="HM386" s="20"/>
      <c r="HN386" s="20"/>
      <c r="HO386" s="20"/>
      <c r="HP386" s="20"/>
      <c r="HQ386" s="20"/>
      <c r="HR386" s="20"/>
      <c r="HS386" s="20"/>
      <c r="HT386" s="20"/>
      <c r="HU386" s="20"/>
      <c r="HV386" s="20"/>
      <c r="HW386" s="20"/>
      <c r="HX386" s="20"/>
      <c r="HY386" s="20"/>
      <c r="HZ386" s="20"/>
      <c r="IA386" s="20"/>
      <c r="IB386" s="20"/>
      <c r="IC386" s="20"/>
      <c r="ID386" s="20"/>
      <c r="IE386" s="20"/>
      <c r="IF386" s="20"/>
      <c r="IG386" s="20"/>
      <c r="IH386" s="20"/>
      <c r="II386" s="20"/>
      <c r="IJ386" s="20"/>
      <c r="IK386" s="20"/>
      <c r="IL386" s="20"/>
      <c r="IM386" s="20"/>
      <c r="IN386" s="20"/>
      <c r="IO386" s="20"/>
      <c r="IP386" s="20"/>
      <c r="IQ386" s="20"/>
      <c r="IR386" s="20"/>
      <c r="IS386" s="20"/>
      <c r="IT386" s="20"/>
      <c r="IU386" s="20"/>
      <c r="IV386" s="20"/>
      <c r="IW386" s="20"/>
      <c r="IX386" s="20"/>
      <c r="IY386" s="20"/>
      <c r="IZ386" s="20"/>
    </row>
    <row r="387" spans="1:260" x14ac:dyDescent="0.2">
      <c r="A387" s="124"/>
      <c r="B387" s="104"/>
      <c r="C387" s="104"/>
      <c r="D387" s="104"/>
      <c r="E387" s="146"/>
      <c r="F387" s="86"/>
      <c r="G387" s="147"/>
      <c r="H387" s="125"/>
      <c r="I387" s="125" t="str">
        <f>LEFT($H387,2)</f>
        <v/>
      </c>
      <c r="J387" s="125" t="str">
        <f>RIGHT($H387,2)</f>
        <v/>
      </c>
      <c r="K387" s="212"/>
      <c r="L387" s="125"/>
      <c r="M387" s="125"/>
      <c r="N387" s="125"/>
      <c r="O387" s="148"/>
      <c r="P387" s="148"/>
      <c r="Q387" s="148"/>
      <c r="R387" s="87"/>
      <c r="S387" s="149"/>
      <c r="T387" s="150"/>
      <c r="U387" s="151"/>
      <c r="V387" s="125"/>
      <c r="W387" s="125"/>
      <c r="X387" s="125"/>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0"/>
      <c r="BW387" s="20"/>
      <c r="BX387" s="20"/>
      <c r="BY387" s="20"/>
      <c r="BZ387" s="20"/>
      <c r="CA387" s="20"/>
      <c r="CB387" s="20"/>
      <c r="CC387" s="20"/>
      <c r="CD387" s="20"/>
      <c r="CE387" s="20"/>
      <c r="CF387" s="20"/>
      <c r="CG387" s="20"/>
      <c r="CH387" s="20"/>
      <c r="CI387" s="20"/>
      <c r="CJ387" s="20"/>
      <c r="CK387" s="20"/>
      <c r="CL387" s="20"/>
      <c r="CM387" s="20"/>
      <c r="CN387" s="20"/>
      <c r="CO387" s="20"/>
      <c r="CP387" s="20"/>
      <c r="CQ387" s="20"/>
      <c r="CR387" s="20"/>
      <c r="CS387" s="20"/>
      <c r="CT387" s="20"/>
      <c r="CU387" s="20"/>
      <c r="CV387" s="20"/>
      <c r="CW387" s="20"/>
      <c r="CX387" s="20"/>
      <c r="CY387" s="20"/>
      <c r="CZ387" s="20"/>
      <c r="DA387" s="20"/>
      <c r="DB387" s="20"/>
      <c r="DC387" s="20"/>
      <c r="DD387" s="20"/>
      <c r="DE387" s="20"/>
      <c r="DF387" s="20"/>
      <c r="DG387" s="20"/>
      <c r="DH387" s="20"/>
      <c r="DI387" s="20"/>
      <c r="DJ387" s="20"/>
      <c r="DK387" s="20"/>
      <c r="DL387" s="20"/>
      <c r="DM387" s="20"/>
      <c r="DN387" s="20"/>
      <c r="DO387" s="20"/>
      <c r="DP387" s="20"/>
      <c r="DQ387" s="20"/>
      <c r="DR387" s="20"/>
      <c r="DS387" s="20"/>
      <c r="DT387" s="20"/>
      <c r="DU387" s="20"/>
      <c r="DV387" s="20"/>
      <c r="DW387" s="20"/>
      <c r="DX387" s="20"/>
      <c r="DY387" s="20"/>
      <c r="DZ387" s="20"/>
      <c r="EA387" s="20"/>
      <c r="EB387" s="20"/>
      <c r="EC387" s="20"/>
      <c r="ED387" s="20"/>
      <c r="EE387" s="20"/>
      <c r="EF387" s="20"/>
      <c r="EG387" s="20"/>
      <c r="EH387" s="20"/>
      <c r="EI387" s="20"/>
      <c r="EJ387" s="20"/>
      <c r="EK387" s="20"/>
      <c r="EL387" s="20"/>
      <c r="EM387" s="20"/>
      <c r="EN387" s="20"/>
      <c r="EO387" s="20"/>
      <c r="EP387" s="20"/>
      <c r="EQ387" s="20"/>
      <c r="ER387" s="20"/>
      <c r="ES387" s="20"/>
      <c r="ET387" s="20"/>
      <c r="EU387" s="20"/>
      <c r="EV387" s="20"/>
      <c r="EW387" s="20"/>
      <c r="EX387" s="20"/>
      <c r="EY387" s="20"/>
      <c r="EZ387" s="20"/>
      <c r="FA387" s="20"/>
      <c r="FB387" s="20"/>
      <c r="FC387" s="20"/>
      <c r="FD387" s="20"/>
      <c r="FE387" s="20"/>
      <c r="FF387" s="20"/>
      <c r="FG387" s="20"/>
      <c r="FH387" s="20"/>
      <c r="FI387" s="20"/>
      <c r="FJ387" s="20"/>
      <c r="FK387" s="20"/>
      <c r="FL387" s="20"/>
      <c r="FM387" s="20"/>
      <c r="FN387" s="20"/>
      <c r="FO387" s="20"/>
      <c r="FP387" s="20"/>
      <c r="FQ387" s="20"/>
      <c r="FR387" s="20"/>
      <c r="FS387" s="20"/>
      <c r="FT387" s="20"/>
      <c r="FU387" s="20"/>
      <c r="FV387" s="20"/>
      <c r="FW387" s="20"/>
      <c r="FX387" s="20"/>
      <c r="FY387" s="20"/>
      <c r="FZ387" s="20"/>
      <c r="GA387" s="20"/>
      <c r="GB387" s="20"/>
      <c r="GC387" s="20"/>
      <c r="GD387" s="20"/>
      <c r="GE387" s="20"/>
      <c r="GF387" s="20"/>
      <c r="GG387" s="20"/>
      <c r="GH387" s="20"/>
      <c r="GI387" s="20"/>
      <c r="GJ387" s="20"/>
      <c r="GK387" s="20"/>
      <c r="GL387" s="20"/>
      <c r="GM387" s="20"/>
      <c r="GN387" s="20"/>
      <c r="GO387" s="20"/>
      <c r="GP387" s="20"/>
      <c r="GQ387" s="20"/>
      <c r="GR387" s="20"/>
      <c r="GS387" s="20"/>
      <c r="GT387" s="20"/>
      <c r="GU387" s="20"/>
      <c r="GV387" s="20"/>
      <c r="GW387" s="20"/>
      <c r="GX387" s="20"/>
      <c r="GY387" s="20"/>
      <c r="GZ387" s="20"/>
      <c r="HA387" s="20"/>
      <c r="HB387" s="20"/>
      <c r="HC387" s="20"/>
      <c r="HD387" s="20"/>
      <c r="HE387" s="20"/>
      <c r="HF387" s="20"/>
      <c r="HG387" s="20"/>
      <c r="HH387" s="20"/>
      <c r="HI387" s="20"/>
      <c r="HJ387" s="20"/>
      <c r="HK387" s="20"/>
      <c r="HL387" s="20"/>
      <c r="HM387" s="20"/>
      <c r="HN387" s="20"/>
      <c r="HO387" s="20"/>
      <c r="HP387" s="20"/>
      <c r="HQ387" s="20"/>
      <c r="HR387" s="20"/>
      <c r="HS387" s="20"/>
      <c r="HT387" s="20"/>
      <c r="HU387" s="20"/>
      <c r="HV387" s="20"/>
      <c r="HW387" s="20"/>
      <c r="HX387" s="20"/>
      <c r="HY387" s="20"/>
      <c r="HZ387" s="20"/>
      <c r="IA387" s="20"/>
      <c r="IB387" s="20"/>
      <c r="IC387" s="20"/>
      <c r="ID387" s="20"/>
      <c r="IE387" s="20"/>
      <c r="IF387" s="20"/>
      <c r="IG387" s="20"/>
      <c r="IH387" s="20"/>
      <c r="II387" s="20"/>
      <c r="IJ387" s="20"/>
      <c r="IK387" s="20"/>
      <c r="IL387" s="20"/>
      <c r="IM387" s="20"/>
      <c r="IN387" s="20"/>
      <c r="IO387" s="20"/>
      <c r="IP387" s="20"/>
      <c r="IQ387" s="20"/>
      <c r="IR387" s="20"/>
      <c r="IS387" s="20"/>
      <c r="IT387" s="20"/>
      <c r="IU387" s="20"/>
      <c r="IV387" s="20"/>
      <c r="IW387" s="20"/>
      <c r="IX387" s="20"/>
      <c r="IY387" s="20"/>
      <c r="IZ387" s="20"/>
    </row>
    <row r="388" spans="1:260" x14ac:dyDescent="0.2">
      <c r="A388" s="124"/>
      <c r="B388" s="103"/>
      <c r="C388" s="103"/>
      <c r="D388" s="103"/>
      <c r="E388" s="103"/>
      <c r="F388" s="84"/>
      <c r="G388" s="85"/>
      <c r="H388" s="125"/>
      <c r="I388" s="125" t="str">
        <f>LEFT($H388,2)</f>
        <v/>
      </c>
      <c r="J388" s="125" t="str">
        <f>RIGHT($H388,2)</f>
        <v/>
      </c>
      <c r="K388" s="212"/>
      <c r="L388" s="125"/>
      <c r="M388" s="125"/>
      <c r="N388" s="125"/>
      <c r="O388" s="87"/>
      <c r="P388" s="87"/>
      <c r="Q388" s="87"/>
      <c r="R388" s="126"/>
      <c r="S388" s="125"/>
      <c r="T388" s="125"/>
      <c r="U388" s="125"/>
      <c r="V388" s="125"/>
      <c r="W388" s="125"/>
      <c r="X388" s="125"/>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c r="IZ388" s="20"/>
    </row>
    <row r="389" spans="1:260" x14ac:dyDescent="0.2">
      <c r="A389" s="124"/>
      <c r="B389" s="103"/>
      <c r="C389" s="103"/>
      <c r="D389" s="103"/>
      <c r="E389" s="103"/>
      <c r="F389" s="84"/>
      <c r="G389" s="85"/>
      <c r="H389" s="125"/>
      <c r="I389" s="125" t="str">
        <f>LEFT($H389,2)</f>
        <v/>
      </c>
      <c r="J389" s="125" t="str">
        <f>RIGHT($H389,2)</f>
        <v/>
      </c>
      <c r="K389" s="212"/>
      <c r="L389" s="125"/>
      <c r="M389" s="125"/>
      <c r="N389" s="125"/>
      <c r="O389" s="87"/>
      <c r="P389" s="87"/>
      <c r="Q389" s="87"/>
      <c r="R389" s="126"/>
      <c r="S389" s="125"/>
      <c r="T389" s="125"/>
      <c r="U389" s="125"/>
      <c r="V389" s="125"/>
      <c r="W389" s="125"/>
      <c r="X389" s="125"/>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c r="DZ389" s="20"/>
      <c r="EA389" s="20"/>
      <c r="EB389" s="20"/>
      <c r="EC389" s="20"/>
      <c r="ED389" s="20"/>
      <c r="EE389" s="20"/>
      <c r="EF389" s="20"/>
      <c r="EG389" s="20"/>
      <c r="EH389" s="20"/>
      <c r="EI389" s="20"/>
      <c r="EJ389" s="20"/>
      <c r="EK389" s="20"/>
      <c r="EL389" s="20"/>
      <c r="EM389" s="20"/>
      <c r="EN389" s="20"/>
      <c r="EO389" s="20"/>
      <c r="EP389" s="20"/>
      <c r="EQ389" s="20"/>
      <c r="ER389" s="20"/>
      <c r="ES389" s="20"/>
      <c r="ET389" s="20"/>
      <c r="EU389" s="20"/>
      <c r="EV389" s="20"/>
      <c r="EW389" s="20"/>
      <c r="EX389" s="20"/>
      <c r="EY389" s="20"/>
      <c r="EZ389" s="20"/>
      <c r="FA389" s="20"/>
      <c r="FB389" s="20"/>
      <c r="FC389" s="20"/>
      <c r="FD389" s="20"/>
      <c r="FE389" s="20"/>
      <c r="FF389" s="20"/>
      <c r="FG389" s="20"/>
      <c r="FH389" s="20"/>
      <c r="FI389" s="20"/>
      <c r="FJ389" s="20"/>
      <c r="FK389" s="20"/>
      <c r="FL389" s="20"/>
      <c r="FM389" s="20"/>
      <c r="FN389" s="20"/>
      <c r="FO389" s="20"/>
      <c r="FP389" s="20"/>
      <c r="FQ389" s="20"/>
      <c r="FR389" s="20"/>
      <c r="FS389" s="20"/>
      <c r="FT389" s="20"/>
      <c r="FU389" s="20"/>
      <c r="FV389" s="20"/>
      <c r="FW389" s="20"/>
      <c r="FX389" s="20"/>
      <c r="FY389" s="20"/>
      <c r="FZ389" s="20"/>
      <c r="GA389" s="20"/>
      <c r="GB389" s="20"/>
      <c r="GC389" s="20"/>
      <c r="GD389" s="20"/>
      <c r="GE389" s="20"/>
      <c r="GF389" s="20"/>
      <c r="GG389" s="20"/>
      <c r="GH389" s="20"/>
      <c r="GI389" s="20"/>
      <c r="GJ389" s="20"/>
      <c r="GK389" s="20"/>
      <c r="GL389" s="20"/>
      <c r="GM389" s="20"/>
      <c r="GN389" s="20"/>
      <c r="GO389" s="20"/>
      <c r="GP389" s="20"/>
      <c r="GQ389" s="20"/>
      <c r="GR389" s="20"/>
      <c r="GS389" s="20"/>
      <c r="GT389" s="20"/>
      <c r="GU389" s="20"/>
      <c r="GV389" s="20"/>
      <c r="GW389" s="20"/>
      <c r="GX389" s="20"/>
      <c r="GY389" s="20"/>
      <c r="GZ389" s="20"/>
      <c r="HA389" s="20"/>
      <c r="HB389" s="20"/>
      <c r="HC389" s="20"/>
      <c r="HD389" s="20"/>
      <c r="HE389" s="20"/>
      <c r="HF389" s="20"/>
      <c r="HG389" s="20"/>
      <c r="HH389" s="20"/>
      <c r="HI389" s="20"/>
      <c r="HJ389" s="20"/>
      <c r="HK389" s="20"/>
      <c r="HL389" s="20"/>
      <c r="HM389" s="20"/>
      <c r="HN389" s="20"/>
      <c r="HO389" s="20"/>
      <c r="HP389" s="20"/>
      <c r="HQ389" s="20"/>
      <c r="HR389" s="20"/>
      <c r="HS389" s="20"/>
      <c r="HT389" s="20"/>
      <c r="HU389" s="20"/>
      <c r="HV389" s="20"/>
      <c r="HW389" s="20"/>
      <c r="HX389" s="20"/>
      <c r="HY389" s="20"/>
      <c r="HZ389" s="20"/>
      <c r="IA389" s="20"/>
      <c r="IB389" s="20"/>
      <c r="IC389" s="20"/>
      <c r="ID389" s="20"/>
      <c r="IE389" s="20"/>
      <c r="IF389" s="20"/>
      <c r="IG389" s="20"/>
      <c r="IH389" s="20"/>
      <c r="II389" s="20"/>
      <c r="IJ389" s="20"/>
      <c r="IK389" s="20"/>
      <c r="IL389" s="20"/>
      <c r="IM389" s="20"/>
      <c r="IN389" s="20"/>
      <c r="IO389" s="20"/>
      <c r="IP389" s="20"/>
      <c r="IQ389" s="20"/>
      <c r="IR389" s="20"/>
      <c r="IS389" s="20"/>
      <c r="IT389" s="20"/>
      <c r="IU389" s="20"/>
      <c r="IV389" s="20"/>
      <c r="IW389" s="20"/>
      <c r="IX389" s="20"/>
      <c r="IY389" s="20"/>
      <c r="IZ389" s="20"/>
    </row>
    <row r="390" spans="1:260" x14ac:dyDescent="0.2">
      <c r="A390" s="124"/>
      <c r="B390" s="104"/>
      <c r="C390" s="104"/>
      <c r="D390" s="104"/>
      <c r="E390" s="146"/>
      <c r="F390" s="86"/>
      <c r="G390" s="147"/>
      <c r="H390" s="125"/>
      <c r="I390" s="125" t="str">
        <f>LEFT($H390,2)</f>
        <v/>
      </c>
      <c r="J390" s="125" t="str">
        <f>RIGHT($H390,2)</f>
        <v/>
      </c>
      <c r="K390" s="212"/>
      <c r="L390" s="125"/>
      <c r="M390" s="125"/>
      <c r="N390" s="125"/>
      <c r="O390" s="148"/>
      <c r="P390" s="148"/>
      <c r="Q390" s="148"/>
      <c r="R390" s="87"/>
      <c r="S390" s="149"/>
      <c r="T390" s="150"/>
      <c r="U390" s="151"/>
      <c r="V390" s="125"/>
      <c r="W390" s="125"/>
      <c r="X390" s="125"/>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0"/>
      <c r="BW390" s="20"/>
      <c r="BX390" s="20"/>
      <c r="BY390" s="20"/>
      <c r="BZ390" s="20"/>
      <c r="CA390" s="20"/>
      <c r="CB390" s="20"/>
      <c r="CC390" s="20"/>
      <c r="CD390" s="20"/>
      <c r="CE390" s="20"/>
      <c r="CF390" s="20"/>
      <c r="CG390" s="20"/>
      <c r="CH390" s="20"/>
      <c r="CI390" s="20"/>
      <c r="CJ390" s="20"/>
      <c r="CK390" s="20"/>
      <c r="CL390" s="20"/>
      <c r="CM390" s="20"/>
      <c r="CN390" s="20"/>
      <c r="CO390" s="20"/>
      <c r="CP390" s="20"/>
      <c r="CQ390" s="20"/>
      <c r="CR390" s="20"/>
      <c r="CS390" s="20"/>
      <c r="CT390" s="20"/>
      <c r="CU390" s="20"/>
      <c r="CV390" s="20"/>
      <c r="CW390" s="20"/>
      <c r="CX390" s="20"/>
      <c r="CY390" s="20"/>
      <c r="CZ390" s="20"/>
      <c r="DA390" s="20"/>
      <c r="DB390" s="20"/>
      <c r="DC390" s="20"/>
      <c r="DD390" s="20"/>
      <c r="DE390" s="20"/>
      <c r="DF390" s="20"/>
      <c r="DG390" s="20"/>
      <c r="DH390" s="20"/>
      <c r="DI390" s="20"/>
      <c r="DJ390" s="20"/>
      <c r="DK390" s="20"/>
      <c r="DL390" s="20"/>
      <c r="DM390" s="20"/>
      <c r="DN390" s="20"/>
      <c r="DO390" s="20"/>
      <c r="DP390" s="20"/>
      <c r="DQ390" s="20"/>
      <c r="DR390" s="20"/>
      <c r="DS390" s="20"/>
      <c r="DT390" s="20"/>
      <c r="DU390" s="20"/>
      <c r="DV390" s="20"/>
      <c r="DW390" s="20"/>
      <c r="DX390" s="20"/>
      <c r="DY390" s="20"/>
      <c r="DZ390" s="20"/>
      <c r="EA390" s="20"/>
      <c r="EB390" s="20"/>
      <c r="EC390" s="20"/>
      <c r="ED390" s="20"/>
      <c r="EE390" s="20"/>
      <c r="EF390" s="20"/>
      <c r="EG390" s="20"/>
      <c r="EH390" s="20"/>
      <c r="EI390" s="20"/>
      <c r="EJ390" s="20"/>
      <c r="EK390" s="20"/>
      <c r="EL390" s="20"/>
      <c r="EM390" s="20"/>
      <c r="EN390" s="20"/>
      <c r="EO390" s="20"/>
      <c r="EP390" s="20"/>
      <c r="EQ390" s="20"/>
      <c r="ER390" s="20"/>
      <c r="ES390" s="20"/>
      <c r="ET390" s="20"/>
      <c r="EU390" s="20"/>
      <c r="EV390" s="20"/>
      <c r="EW390" s="20"/>
      <c r="EX390" s="20"/>
      <c r="EY390" s="20"/>
      <c r="EZ390" s="20"/>
      <c r="FA390" s="20"/>
      <c r="FB390" s="20"/>
      <c r="FC390" s="20"/>
      <c r="FD390" s="20"/>
      <c r="FE390" s="20"/>
      <c r="FF390" s="20"/>
      <c r="FG390" s="20"/>
      <c r="FH390" s="20"/>
      <c r="FI390" s="20"/>
      <c r="FJ390" s="20"/>
      <c r="FK390" s="20"/>
      <c r="FL390" s="20"/>
      <c r="FM390" s="20"/>
      <c r="FN390" s="20"/>
      <c r="FO390" s="20"/>
      <c r="FP390" s="20"/>
      <c r="FQ390" s="20"/>
      <c r="FR390" s="20"/>
      <c r="FS390" s="20"/>
      <c r="FT390" s="20"/>
      <c r="FU390" s="20"/>
      <c r="FV390" s="20"/>
      <c r="FW390" s="20"/>
      <c r="FX390" s="20"/>
      <c r="FY390" s="20"/>
      <c r="FZ390" s="20"/>
      <c r="GA390" s="20"/>
      <c r="GB390" s="20"/>
      <c r="GC390" s="20"/>
      <c r="GD390" s="20"/>
      <c r="GE390" s="20"/>
      <c r="GF390" s="20"/>
      <c r="GG390" s="20"/>
      <c r="GH390" s="20"/>
      <c r="GI390" s="20"/>
      <c r="GJ390" s="20"/>
      <c r="GK390" s="20"/>
      <c r="GL390" s="20"/>
      <c r="GM390" s="20"/>
      <c r="GN390" s="20"/>
      <c r="GO390" s="20"/>
      <c r="GP390" s="20"/>
      <c r="GQ390" s="20"/>
      <c r="GR390" s="20"/>
      <c r="GS390" s="20"/>
      <c r="GT390" s="20"/>
      <c r="GU390" s="20"/>
      <c r="GV390" s="20"/>
      <c r="GW390" s="20"/>
      <c r="GX390" s="20"/>
      <c r="GY390" s="20"/>
      <c r="GZ390" s="20"/>
      <c r="HA390" s="20"/>
      <c r="HB390" s="20"/>
      <c r="HC390" s="20"/>
      <c r="HD390" s="20"/>
      <c r="HE390" s="20"/>
      <c r="HF390" s="20"/>
      <c r="HG390" s="20"/>
      <c r="HH390" s="20"/>
      <c r="HI390" s="20"/>
      <c r="HJ390" s="20"/>
      <c r="HK390" s="20"/>
      <c r="HL390" s="20"/>
      <c r="HM390" s="20"/>
      <c r="HN390" s="20"/>
      <c r="HO390" s="20"/>
      <c r="HP390" s="20"/>
      <c r="HQ390" s="20"/>
      <c r="HR390" s="20"/>
      <c r="HS390" s="20"/>
      <c r="HT390" s="20"/>
      <c r="HU390" s="20"/>
      <c r="HV390" s="20"/>
      <c r="HW390" s="20"/>
      <c r="HX390" s="20"/>
      <c r="HY390" s="20"/>
      <c r="HZ390" s="20"/>
      <c r="IA390" s="20"/>
      <c r="IB390" s="20"/>
      <c r="IC390" s="20"/>
      <c r="ID390" s="20"/>
      <c r="IE390" s="20"/>
      <c r="IF390" s="20"/>
      <c r="IG390" s="20"/>
      <c r="IH390" s="20"/>
      <c r="II390" s="20"/>
      <c r="IJ390" s="20"/>
      <c r="IK390" s="20"/>
      <c r="IL390" s="20"/>
      <c r="IM390" s="20"/>
      <c r="IN390" s="20"/>
      <c r="IO390" s="20"/>
      <c r="IP390" s="20"/>
      <c r="IQ390" s="20"/>
      <c r="IR390" s="20"/>
      <c r="IS390" s="20"/>
      <c r="IT390" s="20"/>
      <c r="IU390" s="20"/>
      <c r="IV390" s="20"/>
      <c r="IW390" s="20"/>
      <c r="IX390" s="20"/>
      <c r="IY390" s="20"/>
      <c r="IZ390" s="20"/>
    </row>
    <row r="391" spans="1:260" x14ac:dyDescent="0.2">
      <c r="A391" s="124"/>
      <c r="B391" s="103"/>
      <c r="C391" s="103"/>
      <c r="D391" s="103"/>
      <c r="E391" s="103"/>
      <c r="F391" s="84"/>
      <c r="G391" s="85"/>
      <c r="H391" s="125"/>
      <c r="I391" s="125" t="str">
        <f>LEFT($H391,2)</f>
        <v/>
      </c>
      <c r="J391" s="125" t="str">
        <f>RIGHT($H391,2)</f>
        <v/>
      </c>
      <c r="K391" s="212"/>
      <c r="L391" s="125"/>
      <c r="M391" s="125"/>
      <c r="N391" s="125"/>
      <c r="O391" s="87"/>
      <c r="P391" s="87"/>
      <c r="Q391" s="87"/>
      <c r="R391" s="126"/>
      <c r="S391" s="125"/>
      <c r="T391" s="125"/>
      <c r="U391" s="125"/>
      <c r="V391" s="125"/>
      <c r="W391" s="125"/>
      <c r="X391" s="125"/>
    </row>
    <row r="392" spans="1:260" s="20" customFormat="1" x14ac:dyDescent="0.2">
      <c r="A392" s="124"/>
      <c r="B392" s="104"/>
      <c r="C392" s="103"/>
      <c r="D392" s="104"/>
      <c r="E392" s="146"/>
      <c r="F392" s="86"/>
      <c r="G392" s="147"/>
      <c r="H392" s="125"/>
      <c r="I392" s="125" t="str">
        <f>LEFT($H392,2)</f>
        <v/>
      </c>
      <c r="J392" s="125" t="str">
        <f>RIGHT($H392,2)</f>
        <v/>
      </c>
      <c r="K392" s="212"/>
      <c r="L392" s="125"/>
      <c r="M392" s="125"/>
      <c r="N392" s="125"/>
      <c r="O392" s="148"/>
      <c r="P392" s="148"/>
      <c r="Q392" s="148"/>
      <c r="R392" s="87"/>
      <c r="S392" s="149"/>
      <c r="T392" s="150"/>
      <c r="U392" s="151"/>
      <c r="V392" s="125"/>
      <c r="W392" s="125"/>
      <c r="X392" s="125"/>
      <c r="Y392" s="128"/>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c r="DW392" s="115"/>
      <c r="DX392" s="115"/>
      <c r="DY392" s="115"/>
      <c r="DZ392" s="115"/>
      <c r="EA392" s="115"/>
      <c r="EB392" s="115"/>
      <c r="EC392" s="115"/>
      <c r="ED392" s="115"/>
      <c r="EE392" s="115"/>
      <c r="EF392" s="115"/>
      <c r="EG392" s="115"/>
      <c r="EH392" s="115"/>
      <c r="EI392" s="115"/>
      <c r="EJ392" s="115"/>
      <c r="EK392" s="115"/>
      <c r="EL392" s="115"/>
      <c r="EM392" s="115"/>
      <c r="EN392" s="115"/>
      <c r="EO392" s="115"/>
      <c r="EP392" s="115"/>
      <c r="EQ392" s="115"/>
      <c r="ER392" s="115"/>
      <c r="ES392" s="115"/>
      <c r="ET392" s="115"/>
      <c r="EU392" s="115"/>
      <c r="EV392" s="115"/>
      <c r="EW392" s="115"/>
      <c r="EX392" s="115"/>
      <c r="EY392" s="115"/>
      <c r="EZ392" s="115"/>
      <c r="FA392" s="115"/>
      <c r="FB392" s="115"/>
      <c r="FC392" s="115"/>
      <c r="FD392" s="115"/>
      <c r="FE392" s="115"/>
      <c r="FF392" s="115"/>
      <c r="FG392" s="115"/>
      <c r="FH392" s="115"/>
      <c r="FI392" s="115"/>
      <c r="FJ392" s="115"/>
      <c r="FK392" s="115"/>
      <c r="FL392" s="115"/>
      <c r="FM392" s="115"/>
      <c r="FN392" s="115"/>
      <c r="FO392" s="115"/>
      <c r="FP392" s="115"/>
      <c r="FQ392" s="115"/>
      <c r="FR392" s="115"/>
      <c r="FS392" s="115"/>
      <c r="FT392" s="115"/>
      <c r="FU392" s="115"/>
      <c r="FV392" s="115"/>
      <c r="FW392" s="115"/>
      <c r="FX392" s="115"/>
      <c r="FY392" s="115"/>
      <c r="FZ392" s="115"/>
      <c r="GA392" s="115"/>
      <c r="GB392" s="115"/>
      <c r="GC392" s="115"/>
      <c r="GD392" s="115"/>
      <c r="GE392" s="115"/>
      <c r="GF392" s="115"/>
      <c r="GG392" s="115"/>
      <c r="GH392" s="115"/>
      <c r="GI392" s="115"/>
      <c r="GJ392" s="115"/>
      <c r="GK392" s="115"/>
      <c r="GL392" s="115"/>
      <c r="GM392" s="115"/>
      <c r="GN392" s="115"/>
      <c r="GO392" s="115"/>
      <c r="GP392" s="115"/>
      <c r="GQ392" s="115"/>
      <c r="GR392" s="115"/>
      <c r="GS392" s="115"/>
      <c r="GT392" s="115"/>
      <c r="GU392" s="115"/>
      <c r="GV392" s="115"/>
      <c r="GW392" s="115"/>
      <c r="GX392" s="115"/>
      <c r="GY392" s="115"/>
      <c r="GZ392" s="115"/>
      <c r="HA392" s="115"/>
      <c r="HB392" s="115"/>
      <c r="HC392" s="115"/>
      <c r="HD392" s="115"/>
      <c r="HE392" s="115"/>
      <c r="HF392" s="115"/>
      <c r="HG392" s="115"/>
      <c r="HH392" s="115"/>
      <c r="HI392" s="115"/>
      <c r="HJ392" s="115"/>
      <c r="HK392" s="115"/>
      <c r="HL392" s="115"/>
      <c r="HM392" s="115"/>
      <c r="HN392" s="115"/>
      <c r="HO392" s="115"/>
      <c r="HP392" s="115"/>
      <c r="HQ392" s="115"/>
      <c r="HR392" s="115"/>
      <c r="HS392" s="115"/>
      <c r="HT392" s="115"/>
      <c r="HU392" s="115"/>
      <c r="HV392" s="115"/>
      <c r="HW392" s="115"/>
      <c r="HX392" s="115"/>
      <c r="HY392" s="115"/>
      <c r="HZ392" s="115"/>
      <c r="IA392" s="115"/>
      <c r="IB392" s="115"/>
      <c r="IC392" s="115"/>
      <c r="ID392" s="115"/>
      <c r="IE392" s="115"/>
      <c r="IF392" s="115"/>
      <c r="IG392" s="115"/>
      <c r="IH392" s="115"/>
      <c r="II392" s="115"/>
      <c r="IJ392" s="115"/>
      <c r="IK392" s="115"/>
      <c r="IL392" s="115"/>
      <c r="IM392" s="115"/>
      <c r="IN392" s="115"/>
      <c r="IO392" s="115"/>
      <c r="IP392" s="115"/>
      <c r="IQ392" s="115"/>
      <c r="IR392" s="115"/>
      <c r="IS392" s="115"/>
      <c r="IT392" s="115"/>
      <c r="IU392" s="115"/>
      <c r="IV392" s="115"/>
      <c r="IW392" s="115"/>
      <c r="IX392" s="115"/>
      <c r="IY392" s="115"/>
      <c r="IZ392" s="115"/>
    </row>
    <row r="393" spans="1:260" s="20" customFormat="1" x14ac:dyDescent="0.2">
      <c r="A393" s="124"/>
      <c r="B393" s="104"/>
      <c r="C393" s="104"/>
      <c r="D393" s="104"/>
      <c r="E393" s="146"/>
      <c r="F393" s="86"/>
      <c r="G393" s="147"/>
      <c r="H393" s="125"/>
      <c r="I393" s="125" t="str">
        <f>LEFT($H393,2)</f>
        <v/>
      </c>
      <c r="J393" s="125" t="str">
        <f>RIGHT($H393,2)</f>
        <v/>
      </c>
      <c r="K393" s="212"/>
      <c r="L393" s="125"/>
      <c r="M393" s="125"/>
      <c r="N393" s="125"/>
      <c r="O393" s="148"/>
      <c r="P393" s="148"/>
      <c r="Q393" s="148"/>
      <c r="R393" s="87"/>
      <c r="S393" s="149"/>
      <c r="T393" s="150"/>
      <c r="U393" s="151"/>
      <c r="V393" s="125"/>
      <c r="W393" s="125"/>
      <c r="X393" s="125"/>
      <c r="Y393" s="128"/>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c r="DW393" s="115"/>
      <c r="DX393" s="115"/>
      <c r="DY393" s="115"/>
      <c r="DZ393" s="115"/>
      <c r="EA393" s="115"/>
      <c r="EB393" s="115"/>
      <c r="EC393" s="115"/>
      <c r="ED393" s="115"/>
      <c r="EE393" s="115"/>
      <c r="EF393" s="115"/>
      <c r="EG393" s="115"/>
      <c r="EH393" s="115"/>
      <c r="EI393" s="115"/>
      <c r="EJ393" s="115"/>
      <c r="EK393" s="115"/>
      <c r="EL393" s="115"/>
      <c r="EM393" s="115"/>
      <c r="EN393" s="115"/>
      <c r="EO393" s="115"/>
      <c r="EP393" s="115"/>
      <c r="EQ393" s="115"/>
      <c r="ER393" s="115"/>
      <c r="ES393" s="115"/>
      <c r="ET393" s="115"/>
      <c r="EU393" s="115"/>
      <c r="EV393" s="115"/>
      <c r="EW393" s="115"/>
      <c r="EX393" s="115"/>
      <c r="EY393" s="115"/>
      <c r="EZ393" s="115"/>
      <c r="FA393" s="115"/>
      <c r="FB393" s="115"/>
      <c r="FC393" s="115"/>
      <c r="FD393" s="115"/>
      <c r="FE393" s="115"/>
      <c r="FF393" s="115"/>
      <c r="FG393" s="115"/>
      <c r="FH393" s="115"/>
      <c r="FI393" s="115"/>
      <c r="FJ393" s="115"/>
      <c r="FK393" s="115"/>
      <c r="FL393" s="115"/>
      <c r="FM393" s="115"/>
      <c r="FN393" s="115"/>
      <c r="FO393" s="115"/>
      <c r="FP393" s="115"/>
      <c r="FQ393" s="115"/>
      <c r="FR393" s="115"/>
      <c r="FS393" s="115"/>
      <c r="FT393" s="115"/>
      <c r="FU393" s="115"/>
      <c r="FV393" s="115"/>
      <c r="FW393" s="115"/>
      <c r="FX393" s="115"/>
      <c r="FY393" s="115"/>
      <c r="FZ393" s="115"/>
      <c r="GA393" s="115"/>
      <c r="GB393" s="115"/>
      <c r="GC393" s="115"/>
      <c r="GD393" s="115"/>
      <c r="GE393" s="115"/>
      <c r="GF393" s="115"/>
      <c r="GG393" s="115"/>
      <c r="GH393" s="115"/>
      <c r="GI393" s="115"/>
      <c r="GJ393" s="115"/>
      <c r="GK393" s="115"/>
      <c r="GL393" s="115"/>
      <c r="GM393" s="115"/>
      <c r="GN393" s="115"/>
      <c r="GO393" s="115"/>
      <c r="GP393" s="115"/>
      <c r="GQ393" s="115"/>
      <c r="GR393" s="115"/>
      <c r="GS393" s="115"/>
      <c r="GT393" s="115"/>
      <c r="GU393" s="115"/>
      <c r="GV393" s="115"/>
      <c r="GW393" s="115"/>
      <c r="GX393" s="115"/>
      <c r="GY393" s="115"/>
      <c r="GZ393" s="115"/>
      <c r="HA393" s="115"/>
      <c r="HB393" s="115"/>
      <c r="HC393" s="115"/>
      <c r="HD393" s="115"/>
      <c r="HE393" s="115"/>
      <c r="HF393" s="115"/>
      <c r="HG393" s="115"/>
      <c r="HH393" s="115"/>
      <c r="HI393" s="115"/>
      <c r="HJ393" s="115"/>
      <c r="HK393" s="115"/>
      <c r="HL393" s="115"/>
      <c r="HM393" s="115"/>
      <c r="HN393" s="115"/>
      <c r="HO393" s="115"/>
      <c r="HP393" s="115"/>
      <c r="HQ393" s="115"/>
      <c r="HR393" s="115"/>
      <c r="HS393" s="115"/>
      <c r="HT393" s="115"/>
      <c r="HU393" s="115"/>
      <c r="HV393" s="115"/>
      <c r="HW393" s="115"/>
      <c r="HX393" s="115"/>
      <c r="HY393" s="115"/>
      <c r="HZ393" s="115"/>
      <c r="IA393" s="115"/>
      <c r="IB393" s="115"/>
      <c r="IC393" s="115"/>
      <c r="ID393" s="115"/>
      <c r="IE393" s="115"/>
      <c r="IF393" s="115"/>
      <c r="IG393" s="115"/>
      <c r="IH393" s="115"/>
      <c r="II393" s="115"/>
      <c r="IJ393" s="115"/>
      <c r="IK393" s="115"/>
      <c r="IL393" s="115"/>
      <c r="IM393" s="115"/>
      <c r="IN393" s="115"/>
      <c r="IO393" s="115"/>
      <c r="IP393" s="115"/>
      <c r="IQ393" s="115"/>
      <c r="IR393" s="115"/>
      <c r="IS393" s="115"/>
      <c r="IT393" s="115"/>
      <c r="IU393" s="115"/>
      <c r="IV393" s="115"/>
      <c r="IW393" s="115"/>
      <c r="IX393" s="115"/>
      <c r="IY393" s="115"/>
      <c r="IZ393" s="115"/>
    </row>
    <row r="394" spans="1:260" x14ac:dyDescent="0.2">
      <c r="A394" s="124"/>
      <c r="B394" s="103"/>
      <c r="C394" s="103"/>
      <c r="D394" s="103"/>
      <c r="E394" s="103"/>
      <c r="F394" s="84"/>
      <c r="G394" s="85"/>
      <c r="H394" s="125"/>
      <c r="I394" s="125" t="str">
        <f>LEFT($H394,2)</f>
        <v/>
      </c>
      <c r="J394" s="125" t="str">
        <f>RIGHT($H394,2)</f>
        <v/>
      </c>
      <c r="K394" s="212"/>
      <c r="L394" s="125"/>
      <c r="M394" s="125"/>
      <c r="N394" s="125"/>
      <c r="O394" s="87"/>
      <c r="P394" s="87"/>
      <c r="Q394" s="87"/>
      <c r="R394" s="126"/>
      <c r="S394" s="125"/>
      <c r="T394" s="125"/>
      <c r="U394" s="125"/>
      <c r="V394" s="125"/>
      <c r="W394" s="125"/>
      <c r="X394" s="125"/>
    </row>
    <row r="395" spans="1:260" x14ac:dyDescent="0.2">
      <c r="A395" s="124"/>
      <c r="B395" s="103"/>
      <c r="C395" s="103"/>
      <c r="D395" s="103"/>
      <c r="E395" s="103"/>
      <c r="F395" s="84"/>
      <c r="G395" s="85"/>
      <c r="H395" s="125"/>
      <c r="I395" s="125" t="str">
        <f>LEFT($H395,2)</f>
        <v/>
      </c>
      <c r="J395" s="125" t="str">
        <f>RIGHT($H395,2)</f>
        <v/>
      </c>
      <c r="K395" s="212"/>
      <c r="L395" s="125"/>
      <c r="M395" s="125"/>
      <c r="N395" s="125"/>
      <c r="O395" s="87"/>
      <c r="P395" s="87"/>
      <c r="Q395" s="87"/>
      <c r="R395" s="126"/>
      <c r="S395" s="125"/>
      <c r="T395" s="125"/>
      <c r="U395" s="125"/>
      <c r="V395" s="125"/>
      <c r="W395" s="125"/>
      <c r="X395" s="125"/>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0"/>
      <c r="BW395" s="20"/>
      <c r="BX395" s="20"/>
      <c r="BY395" s="20"/>
      <c r="BZ395" s="20"/>
      <c r="CA395" s="20"/>
      <c r="CB395" s="20"/>
      <c r="CC395" s="20"/>
      <c r="CD395" s="20"/>
      <c r="CE395" s="20"/>
      <c r="CF395" s="20"/>
      <c r="CG395" s="20"/>
      <c r="CH395" s="20"/>
      <c r="CI395" s="20"/>
      <c r="CJ395" s="20"/>
      <c r="CK395" s="20"/>
      <c r="CL395" s="20"/>
      <c r="CM395" s="20"/>
      <c r="CN395" s="20"/>
      <c r="CO395" s="20"/>
      <c r="CP395" s="20"/>
      <c r="CQ395" s="20"/>
      <c r="CR395" s="20"/>
      <c r="CS395" s="20"/>
      <c r="CT395" s="20"/>
      <c r="CU395" s="20"/>
      <c r="CV395" s="20"/>
      <c r="CW395" s="20"/>
      <c r="CX395" s="20"/>
      <c r="CY395" s="20"/>
      <c r="CZ395" s="20"/>
      <c r="DA395" s="20"/>
      <c r="DB395" s="20"/>
      <c r="DC395" s="20"/>
      <c r="DD395" s="20"/>
      <c r="DE395" s="20"/>
      <c r="DF395" s="20"/>
      <c r="DG395" s="20"/>
      <c r="DH395" s="20"/>
      <c r="DI395" s="20"/>
      <c r="DJ395" s="20"/>
      <c r="DK395" s="20"/>
      <c r="DL395" s="20"/>
      <c r="DM395" s="20"/>
      <c r="DN395" s="20"/>
      <c r="DO395" s="20"/>
      <c r="DP395" s="20"/>
      <c r="DQ395" s="20"/>
      <c r="DR395" s="20"/>
      <c r="DS395" s="20"/>
      <c r="DT395" s="20"/>
      <c r="DU395" s="20"/>
      <c r="DV395" s="20"/>
      <c r="DW395" s="20"/>
      <c r="DX395" s="20"/>
      <c r="DY395" s="20"/>
      <c r="DZ395" s="20"/>
      <c r="EA395" s="20"/>
      <c r="EB395" s="20"/>
      <c r="EC395" s="20"/>
      <c r="ED395" s="20"/>
      <c r="EE395" s="20"/>
      <c r="EF395" s="20"/>
      <c r="EG395" s="20"/>
      <c r="EH395" s="20"/>
      <c r="EI395" s="20"/>
      <c r="EJ395" s="20"/>
      <c r="EK395" s="20"/>
      <c r="EL395" s="20"/>
      <c r="EM395" s="20"/>
      <c r="EN395" s="20"/>
      <c r="EO395" s="20"/>
      <c r="EP395" s="20"/>
      <c r="EQ395" s="20"/>
      <c r="ER395" s="20"/>
      <c r="ES395" s="20"/>
      <c r="ET395" s="20"/>
      <c r="EU395" s="20"/>
      <c r="EV395" s="20"/>
      <c r="EW395" s="20"/>
      <c r="EX395" s="20"/>
      <c r="EY395" s="20"/>
      <c r="EZ395" s="20"/>
      <c r="FA395" s="20"/>
      <c r="FB395" s="20"/>
      <c r="FC395" s="20"/>
      <c r="FD395" s="20"/>
      <c r="FE395" s="20"/>
      <c r="FF395" s="20"/>
      <c r="FG395" s="20"/>
      <c r="FH395" s="20"/>
      <c r="FI395" s="20"/>
      <c r="FJ395" s="20"/>
      <c r="FK395" s="20"/>
      <c r="FL395" s="20"/>
      <c r="FM395" s="20"/>
      <c r="FN395" s="20"/>
      <c r="FO395" s="20"/>
      <c r="FP395" s="20"/>
      <c r="FQ395" s="20"/>
      <c r="FR395" s="20"/>
      <c r="FS395" s="20"/>
      <c r="FT395" s="20"/>
      <c r="FU395" s="20"/>
      <c r="FV395" s="20"/>
      <c r="FW395" s="20"/>
      <c r="FX395" s="20"/>
      <c r="FY395" s="20"/>
      <c r="FZ395" s="20"/>
      <c r="GA395" s="20"/>
      <c r="GB395" s="20"/>
      <c r="GC395" s="20"/>
      <c r="GD395" s="20"/>
      <c r="GE395" s="20"/>
      <c r="GF395" s="20"/>
      <c r="GG395" s="20"/>
      <c r="GH395" s="20"/>
      <c r="GI395" s="20"/>
      <c r="GJ395" s="20"/>
      <c r="GK395" s="20"/>
      <c r="GL395" s="20"/>
      <c r="GM395" s="20"/>
      <c r="GN395" s="20"/>
      <c r="GO395" s="20"/>
      <c r="GP395" s="20"/>
      <c r="GQ395" s="20"/>
      <c r="GR395" s="20"/>
      <c r="GS395" s="20"/>
      <c r="GT395" s="20"/>
      <c r="GU395" s="20"/>
      <c r="GV395" s="20"/>
      <c r="GW395" s="20"/>
      <c r="GX395" s="20"/>
      <c r="GY395" s="20"/>
      <c r="GZ395" s="20"/>
      <c r="HA395" s="20"/>
      <c r="HB395" s="20"/>
      <c r="HC395" s="20"/>
      <c r="HD395" s="20"/>
      <c r="HE395" s="20"/>
      <c r="HF395" s="20"/>
      <c r="HG395" s="20"/>
      <c r="HH395" s="20"/>
      <c r="HI395" s="20"/>
      <c r="HJ395" s="20"/>
      <c r="HK395" s="20"/>
      <c r="HL395" s="20"/>
      <c r="HM395" s="20"/>
      <c r="HN395" s="20"/>
      <c r="HO395" s="20"/>
      <c r="HP395" s="20"/>
      <c r="HQ395" s="20"/>
      <c r="HR395" s="20"/>
      <c r="HS395" s="20"/>
      <c r="HT395" s="20"/>
      <c r="HU395" s="20"/>
      <c r="HV395" s="20"/>
      <c r="HW395" s="20"/>
      <c r="HX395" s="20"/>
      <c r="HY395" s="20"/>
      <c r="HZ395" s="20"/>
      <c r="IA395" s="20"/>
      <c r="IB395" s="20"/>
      <c r="IC395" s="20"/>
      <c r="ID395" s="20"/>
      <c r="IE395" s="20"/>
      <c r="IF395" s="20"/>
      <c r="IG395" s="20"/>
      <c r="IH395" s="20"/>
      <c r="II395" s="20"/>
      <c r="IJ395" s="20"/>
      <c r="IK395" s="20"/>
      <c r="IL395" s="20"/>
      <c r="IM395" s="20"/>
      <c r="IN395" s="20"/>
      <c r="IO395" s="20"/>
      <c r="IP395" s="20"/>
      <c r="IQ395" s="20"/>
      <c r="IR395" s="20"/>
      <c r="IS395" s="20"/>
      <c r="IT395" s="20"/>
      <c r="IU395" s="20"/>
      <c r="IV395" s="20"/>
      <c r="IW395" s="20"/>
      <c r="IX395" s="20"/>
      <c r="IY395" s="20"/>
      <c r="IZ395" s="20"/>
    </row>
    <row r="396" spans="1:260" s="20" customFormat="1" x14ac:dyDescent="0.2">
      <c r="A396" s="124"/>
      <c r="B396" s="104"/>
      <c r="C396" s="104"/>
      <c r="D396" s="104"/>
      <c r="E396" s="146"/>
      <c r="F396" s="86"/>
      <c r="G396" s="147"/>
      <c r="H396" s="125"/>
      <c r="I396" s="125" t="str">
        <f>LEFT($H396,2)</f>
        <v/>
      </c>
      <c r="J396" s="125" t="str">
        <f>RIGHT($H396,2)</f>
        <v/>
      </c>
      <c r="K396" s="212"/>
      <c r="L396" s="125"/>
      <c r="M396" s="125"/>
      <c r="N396" s="125"/>
      <c r="O396" s="148"/>
      <c r="P396" s="148"/>
      <c r="Q396" s="148"/>
      <c r="R396" s="87"/>
      <c r="S396" s="149"/>
      <c r="T396" s="150"/>
      <c r="U396" s="151"/>
      <c r="V396" s="125"/>
      <c r="W396" s="125"/>
      <c r="X396" s="125"/>
    </row>
    <row r="397" spans="1:260" s="20" customFormat="1" x14ac:dyDescent="0.2">
      <c r="A397" s="124"/>
      <c r="B397" s="103"/>
      <c r="C397" s="103"/>
      <c r="D397" s="103"/>
      <c r="E397" s="103"/>
      <c r="F397" s="84"/>
      <c r="G397" s="85"/>
      <c r="H397" s="125"/>
      <c r="I397" s="125" t="str">
        <f>LEFT($H397,2)</f>
        <v/>
      </c>
      <c r="J397" s="125" t="str">
        <f>RIGHT($H397,2)</f>
        <v/>
      </c>
      <c r="K397" s="212"/>
      <c r="L397" s="125"/>
      <c r="M397" s="125"/>
      <c r="N397" s="125"/>
      <c r="O397" s="87"/>
      <c r="P397" s="87"/>
      <c r="Q397" s="87"/>
      <c r="R397" s="126"/>
      <c r="S397" s="125"/>
      <c r="T397" s="125"/>
      <c r="U397" s="125"/>
      <c r="V397" s="125"/>
      <c r="W397" s="125"/>
      <c r="X397" s="125"/>
      <c r="Y397" s="128"/>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c r="DW397" s="115"/>
      <c r="DX397" s="115"/>
      <c r="DY397" s="115"/>
      <c r="DZ397" s="115"/>
      <c r="EA397" s="115"/>
      <c r="EB397" s="115"/>
      <c r="EC397" s="115"/>
      <c r="ED397" s="115"/>
      <c r="EE397" s="115"/>
      <c r="EF397" s="115"/>
      <c r="EG397" s="115"/>
      <c r="EH397" s="115"/>
      <c r="EI397" s="115"/>
      <c r="EJ397" s="115"/>
      <c r="EK397" s="115"/>
      <c r="EL397" s="115"/>
      <c r="EM397" s="115"/>
      <c r="EN397" s="115"/>
      <c r="EO397" s="115"/>
      <c r="EP397" s="115"/>
      <c r="EQ397" s="115"/>
      <c r="ER397" s="115"/>
      <c r="ES397" s="115"/>
      <c r="ET397" s="115"/>
      <c r="EU397" s="115"/>
      <c r="EV397" s="115"/>
      <c r="EW397" s="115"/>
      <c r="EX397" s="115"/>
      <c r="EY397" s="115"/>
      <c r="EZ397" s="115"/>
      <c r="FA397" s="115"/>
      <c r="FB397" s="115"/>
      <c r="FC397" s="115"/>
      <c r="FD397" s="115"/>
      <c r="FE397" s="115"/>
      <c r="FF397" s="115"/>
      <c r="FG397" s="115"/>
      <c r="FH397" s="115"/>
      <c r="FI397" s="115"/>
      <c r="FJ397" s="115"/>
      <c r="FK397" s="115"/>
      <c r="FL397" s="115"/>
      <c r="FM397" s="115"/>
      <c r="FN397" s="115"/>
      <c r="FO397" s="115"/>
      <c r="FP397" s="115"/>
      <c r="FQ397" s="115"/>
      <c r="FR397" s="115"/>
      <c r="FS397" s="115"/>
      <c r="FT397" s="115"/>
      <c r="FU397" s="115"/>
      <c r="FV397" s="115"/>
      <c r="FW397" s="115"/>
      <c r="FX397" s="115"/>
      <c r="FY397" s="115"/>
      <c r="FZ397" s="115"/>
      <c r="GA397" s="115"/>
      <c r="GB397" s="115"/>
      <c r="GC397" s="115"/>
      <c r="GD397" s="115"/>
      <c r="GE397" s="115"/>
      <c r="GF397" s="115"/>
      <c r="GG397" s="115"/>
      <c r="GH397" s="115"/>
      <c r="GI397" s="115"/>
      <c r="GJ397" s="115"/>
      <c r="GK397" s="115"/>
      <c r="GL397" s="115"/>
      <c r="GM397" s="115"/>
      <c r="GN397" s="115"/>
      <c r="GO397" s="115"/>
      <c r="GP397" s="115"/>
      <c r="GQ397" s="115"/>
      <c r="GR397" s="115"/>
      <c r="GS397" s="115"/>
      <c r="GT397" s="115"/>
      <c r="GU397" s="115"/>
      <c r="GV397" s="115"/>
      <c r="GW397" s="115"/>
      <c r="GX397" s="115"/>
      <c r="GY397" s="115"/>
      <c r="GZ397" s="115"/>
      <c r="HA397" s="115"/>
      <c r="HB397" s="115"/>
      <c r="HC397" s="115"/>
      <c r="HD397" s="115"/>
      <c r="HE397" s="115"/>
      <c r="HF397" s="115"/>
      <c r="HG397" s="115"/>
      <c r="HH397" s="115"/>
      <c r="HI397" s="115"/>
      <c r="HJ397" s="115"/>
      <c r="HK397" s="115"/>
      <c r="HL397" s="115"/>
      <c r="HM397" s="115"/>
      <c r="HN397" s="115"/>
      <c r="HO397" s="115"/>
      <c r="HP397" s="115"/>
      <c r="HQ397" s="115"/>
      <c r="HR397" s="115"/>
      <c r="HS397" s="115"/>
      <c r="HT397" s="115"/>
      <c r="HU397" s="115"/>
      <c r="HV397" s="115"/>
      <c r="HW397" s="115"/>
      <c r="HX397" s="115"/>
      <c r="HY397" s="115"/>
      <c r="HZ397" s="115"/>
      <c r="IA397" s="115"/>
      <c r="IB397" s="115"/>
      <c r="IC397" s="115"/>
      <c r="ID397" s="115"/>
      <c r="IE397" s="115"/>
      <c r="IF397" s="115"/>
      <c r="IG397" s="115"/>
      <c r="IH397" s="115"/>
      <c r="II397" s="115"/>
      <c r="IJ397" s="115"/>
      <c r="IK397" s="115"/>
      <c r="IL397" s="115"/>
      <c r="IM397" s="115"/>
      <c r="IN397" s="115"/>
      <c r="IO397" s="115"/>
      <c r="IP397" s="115"/>
      <c r="IQ397" s="115"/>
      <c r="IR397" s="115"/>
      <c r="IS397" s="115"/>
      <c r="IT397" s="115"/>
      <c r="IU397" s="115"/>
      <c r="IV397" s="115"/>
      <c r="IW397" s="115"/>
      <c r="IX397" s="115"/>
      <c r="IY397" s="115"/>
      <c r="IZ397" s="115"/>
    </row>
    <row r="398" spans="1:260" x14ac:dyDescent="0.2">
      <c r="A398" s="124"/>
      <c r="B398" s="103"/>
      <c r="C398" s="103"/>
      <c r="D398" s="103"/>
      <c r="E398" s="103"/>
      <c r="F398" s="84"/>
      <c r="G398" s="85"/>
      <c r="H398" s="125"/>
      <c r="I398" s="125" t="str">
        <f>LEFT($H398,2)</f>
        <v/>
      </c>
      <c r="J398" s="125" t="str">
        <f>RIGHT($H398,2)</f>
        <v/>
      </c>
      <c r="K398" s="212"/>
      <c r="L398" s="125"/>
      <c r="M398" s="125"/>
      <c r="N398" s="125"/>
      <c r="O398" s="87"/>
      <c r="P398" s="87"/>
      <c r="Q398" s="87"/>
      <c r="R398" s="126"/>
      <c r="S398" s="125"/>
      <c r="T398" s="125"/>
      <c r="U398" s="125"/>
      <c r="V398" s="125"/>
      <c r="W398" s="125"/>
      <c r="X398" s="125"/>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c r="BN398" s="20"/>
      <c r="BO398" s="20"/>
      <c r="BP398" s="20"/>
      <c r="BQ398" s="20"/>
      <c r="BR398" s="20"/>
      <c r="BS398" s="20"/>
      <c r="BT398" s="20"/>
      <c r="BU398" s="20"/>
      <c r="BV398" s="20"/>
      <c r="BW398" s="20"/>
      <c r="BX398" s="20"/>
      <c r="BY398" s="20"/>
      <c r="BZ398" s="20"/>
      <c r="CA398" s="20"/>
      <c r="CB398" s="20"/>
      <c r="CC398" s="20"/>
      <c r="CD398" s="20"/>
      <c r="CE398" s="20"/>
      <c r="CF398" s="20"/>
      <c r="CG398" s="20"/>
      <c r="CH398" s="20"/>
      <c r="CI398" s="20"/>
      <c r="CJ398" s="20"/>
      <c r="CK398" s="20"/>
      <c r="CL398" s="20"/>
      <c r="CM398" s="20"/>
      <c r="CN398" s="20"/>
      <c r="CO398" s="20"/>
      <c r="CP398" s="20"/>
      <c r="CQ398" s="20"/>
      <c r="CR398" s="20"/>
      <c r="CS398" s="20"/>
      <c r="CT398" s="20"/>
      <c r="CU398" s="20"/>
      <c r="CV398" s="20"/>
      <c r="CW398" s="20"/>
      <c r="CX398" s="20"/>
      <c r="CY398" s="20"/>
      <c r="CZ398" s="20"/>
      <c r="DA398" s="20"/>
      <c r="DB398" s="20"/>
      <c r="DC398" s="20"/>
      <c r="DD398" s="20"/>
      <c r="DE398" s="20"/>
      <c r="DF398" s="20"/>
      <c r="DG398" s="20"/>
      <c r="DH398" s="20"/>
      <c r="DI398" s="20"/>
      <c r="DJ398" s="20"/>
      <c r="DK398" s="20"/>
      <c r="DL398" s="20"/>
      <c r="DM398" s="20"/>
      <c r="DN398" s="20"/>
      <c r="DO398" s="20"/>
      <c r="DP398" s="20"/>
      <c r="DQ398" s="20"/>
      <c r="DR398" s="20"/>
      <c r="DS398" s="20"/>
      <c r="DT398" s="20"/>
      <c r="DU398" s="20"/>
      <c r="DV398" s="20"/>
      <c r="DW398" s="20"/>
      <c r="DX398" s="20"/>
      <c r="DY398" s="20"/>
      <c r="DZ398" s="20"/>
      <c r="EA398" s="20"/>
      <c r="EB398" s="20"/>
      <c r="EC398" s="20"/>
      <c r="ED398" s="20"/>
      <c r="EE398" s="20"/>
      <c r="EF398" s="20"/>
      <c r="EG398" s="20"/>
      <c r="EH398" s="20"/>
      <c r="EI398" s="20"/>
      <c r="EJ398" s="20"/>
      <c r="EK398" s="20"/>
      <c r="EL398" s="20"/>
      <c r="EM398" s="20"/>
      <c r="EN398" s="20"/>
      <c r="EO398" s="20"/>
      <c r="EP398" s="20"/>
      <c r="EQ398" s="20"/>
      <c r="ER398" s="20"/>
      <c r="ES398" s="20"/>
      <c r="ET398" s="20"/>
      <c r="EU398" s="20"/>
      <c r="EV398" s="20"/>
      <c r="EW398" s="20"/>
      <c r="EX398" s="20"/>
      <c r="EY398" s="20"/>
      <c r="EZ398" s="20"/>
      <c r="FA398" s="20"/>
      <c r="FB398" s="20"/>
      <c r="FC398" s="20"/>
      <c r="FD398" s="20"/>
      <c r="FE398" s="20"/>
      <c r="FF398" s="20"/>
      <c r="FG398" s="20"/>
      <c r="FH398" s="20"/>
      <c r="FI398" s="20"/>
      <c r="FJ398" s="20"/>
      <c r="FK398" s="20"/>
      <c r="FL398" s="20"/>
      <c r="FM398" s="20"/>
      <c r="FN398" s="20"/>
      <c r="FO398" s="20"/>
      <c r="FP398" s="20"/>
      <c r="FQ398" s="20"/>
      <c r="FR398" s="20"/>
      <c r="FS398" s="20"/>
      <c r="FT398" s="20"/>
      <c r="FU398" s="20"/>
      <c r="FV398" s="20"/>
      <c r="FW398" s="20"/>
      <c r="FX398" s="20"/>
      <c r="FY398" s="20"/>
      <c r="FZ398" s="20"/>
      <c r="GA398" s="20"/>
      <c r="GB398" s="20"/>
      <c r="GC398" s="20"/>
      <c r="GD398" s="20"/>
      <c r="GE398" s="20"/>
      <c r="GF398" s="20"/>
      <c r="GG398" s="20"/>
      <c r="GH398" s="20"/>
      <c r="GI398" s="20"/>
      <c r="GJ398" s="20"/>
      <c r="GK398" s="20"/>
      <c r="GL398" s="20"/>
      <c r="GM398" s="20"/>
      <c r="GN398" s="20"/>
      <c r="GO398" s="20"/>
      <c r="GP398" s="20"/>
      <c r="GQ398" s="20"/>
      <c r="GR398" s="20"/>
      <c r="GS398" s="20"/>
      <c r="GT398" s="20"/>
      <c r="GU398" s="20"/>
      <c r="GV398" s="20"/>
      <c r="GW398" s="20"/>
      <c r="GX398" s="20"/>
      <c r="GY398" s="20"/>
      <c r="GZ398" s="20"/>
      <c r="HA398" s="20"/>
      <c r="HB398" s="20"/>
      <c r="HC398" s="20"/>
      <c r="HD398" s="20"/>
      <c r="HE398" s="20"/>
      <c r="HF398" s="20"/>
      <c r="HG398" s="20"/>
      <c r="HH398" s="20"/>
      <c r="HI398" s="20"/>
      <c r="HJ398" s="20"/>
      <c r="HK398" s="20"/>
      <c r="HL398" s="20"/>
      <c r="HM398" s="20"/>
      <c r="HN398" s="20"/>
      <c r="HO398" s="20"/>
      <c r="HP398" s="20"/>
      <c r="HQ398" s="20"/>
      <c r="HR398" s="20"/>
      <c r="HS398" s="20"/>
      <c r="HT398" s="20"/>
      <c r="HU398" s="20"/>
      <c r="HV398" s="20"/>
      <c r="HW398" s="20"/>
      <c r="HX398" s="20"/>
      <c r="HY398" s="20"/>
      <c r="HZ398" s="20"/>
      <c r="IA398" s="20"/>
      <c r="IB398" s="20"/>
      <c r="IC398" s="20"/>
      <c r="ID398" s="20"/>
      <c r="IE398" s="20"/>
      <c r="IF398" s="20"/>
      <c r="IG398" s="20"/>
      <c r="IH398" s="20"/>
      <c r="II398" s="20"/>
      <c r="IJ398" s="20"/>
      <c r="IK398" s="20"/>
      <c r="IL398" s="20"/>
      <c r="IM398" s="20"/>
      <c r="IN398" s="20"/>
      <c r="IO398" s="20"/>
      <c r="IP398" s="20"/>
      <c r="IQ398" s="20"/>
      <c r="IR398" s="20"/>
      <c r="IS398" s="20"/>
      <c r="IT398" s="20"/>
      <c r="IU398" s="20"/>
      <c r="IV398" s="20"/>
      <c r="IW398" s="20"/>
      <c r="IX398" s="20"/>
      <c r="IY398" s="20"/>
      <c r="IZ398" s="20"/>
    </row>
    <row r="399" spans="1:260" x14ac:dyDescent="0.2">
      <c r="A399" s="124"/>
      <c r="B399" s="104"/>
      <c r="C399" s="104"/>
      <c r="D399" s="104"/>
      <c r="E399" s="146"/>
      <c r="F399" s="86"/>
      <c r="G399" s="147"/>
      <c r="H399" s="125"/>
      <c r="I399" s="125" t="str">
        <f>LEFT($H399,2)</f>
        <v/>
      </c>
      <c r="J399" s="125" t="str">
        <f>RIGHT($H399,2)</f>
        <v/>
      </c>
      <c r="K399" s="212"/>
      <c r="L399" s="125"/>
      <c r="M399" s="125"/>
      <c r="N399" s="125"/>
      <c r="O399" s="148"/>
      <c r="P399" s="148"/>
      <c r="Q399" s="148"/>
      <c r="R399" s="87"/>
      <c r="S399" s="149"/>
      <c r="T399" s="150"/>
      <c r="U399" s="151"/>
      <c r="V399" s="125"/>
      <c r="W399" s="125"/>
      <c r="X399" s="125"/>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c r="BN399" s="20"/>
      <c r="BO399" s="20"/>
      <c r="BP399" s="20"/>
      <c r="BQ399" s="20"/>
      <c r="BR399" s="20"/>
      <c r="BS399" s="20"/>
      <c r="BT399" s="20"/>
      <c r="BU399" s="20"/>
      <c r="BV399" s="20"/>
      <c r="BW399" s="20"/>
      <c r="BX399" s="20"/>
      <c r="BY399" s="20"/>
      <c r="BZ399" s="20"/>
      <c r="CA399" s="20"/>
      <c r="CB399" s="20"/>
      <c r="CC399" s="20"/>
      <c r="CD399" s="20"/>
      <c r="CE399" s="20"/>
      <c r="CF399" s="20"/>
      <c r="CG399" s="20"/>
      <c r="CH399" s="20"/>
      <c r="CI399" s="20"/>
      <c r="CJ399" s="20"/>
      <c r="CK399" s="20"/>
      <c r="CL399" s="20"/>
      <c r="CM399" s="20"/>
      <c r="CN399" s="20"/>
      <c r="CO399" s="20"/>
      <c r="CP399" s="20"/>
      <c r="CQ399" s="20"/>
      <c r="CR399" s="20"/>
      <c r="CS399" s="20"/>
      <c r="CT399" s="20"/>
      <c r="CU399" s="20"/>
      <c r="CV399" s="20"/>
      <c r="CW399" s="20"/>
      <c r="CX399" s="20"/>
      <c r="CY399" s="20"/>
      <c r="CZ399" s="20"/>
      <c r="DA399" s="20"/>
      <c r="DB399" s="20"/>
      <c r="DC399" s="20"/>
      <c r="DD399" s="20"/>
      <c r="DE399" s="20"/>
      <c r="DF399" s="20"/>
      <c r="DG399" s="20"/>
      <c r="DH399" s="20"/>
      <c r="DI399" s="20"/>
      <c r="DJ399" s="20"/>
      <c r="DK399" s="20"/>
      <c r="DL399" s="20"/>
      <c r="DM399" s="20"/>
      <c r="DN399" s="20"/>
      <c r="DO399" s="20"/>
      <c r="DP399" s="20"/>
      <c r="DQ399" s="20"/>
      <c r="DR399" s="20"/>
      <c r="DS399" s="20"/>
      <c r="DT399" s="20"/>
      <c r="DU399" s="20"/>
      <c r="DV399" s="20"/>
      <c r="DW399" s="20"/>
      <c r="DX399" s="20"/>
      <c r="DY399" s="20"/>
      <c r="DZ399" s="20"/>
      <c r="EA399" s="20"/>
      <c r="EB399" s="20"/>
      <c r="EC399" s="20"/>
      <c r="ED399" s="20"/>
      <c r="EE399" s="20"/>
      <c r="EF399" s="20"/>
      <c r="EG399" s="20"/>
      <c r="EH399" s="20"/>
      <c r="EI399" s="20"/>
      <c r="EJ399" s="20"/>
      <c r="EK399" s="20"/>
      <c r="EL399" s="20"/>
      <c r="EM399" s="20"/>
      <c r="EN399" s="20"/>
      <c r="EO399" s="20"/>
      <c r="EP399" s="20"/>
      <c r="EQ399" s="20"/>
      <c r="ER399" s="20"/>
      <c r="ES399" s="20"/>
      <c r="ET399" s="20"/>
      <c r="EU399" s="20"/>
      <c r="EV399" s="20"/>
      <c r="EW399" s="20"/>
      <c r="EX399" s="20"/>
      <c r="EY399" s="20"/>
      <c r="EZ399" s="20"/>
      <c r="FA399" s="20"/>
      <c r="FB399" s="20"/>
      <c r="FC399" s="20"/>
      <c r="FD399" s="20"/>
      <c r="FE399" s="20"/>
      <c r="FF399" s="20"/>
      <c r="FG399" s="20"/>
      <c r="FH399" s="20"/>
      <c r="FI399" s="20"/>
      <c r="FJ399" s="20"/>
      <c r="FK399" s="20"/>
      <c r="FL399" s="20"/>
      <c r="FM399" s="20"/>
      <c r="FN399" s="20"/>
      <c r="FO399" s="20"/>
      <c r="FP399" s="20"/>
      <c r="FQ399" s="20"/>
      <c r="FR399" s="20"/>
      <c r="FS399" s="20"/>
      <c r="FT399" s="20"/>
      <c r="FU399" s="20"/>
      <c r="FV399" s="20"/>
      <c r="FW399" s="20"/>
      <c r="FX399" s="20"/>
      <c r="FY399" s="20"/>
      <c r="FZ399" s="20"/>
      <c r="GA399" s="20"/>
      <c r="GB399" s="20"/>
      <c r="GC399" s="20"/>
      <c r="GD399" s="20"/>
      <c r="GE399" s="20"/>
      <c r="GF399" s="20"/>
      <c r="GG399" s="20"/>
      <c r="GH399" s="20"/>
      <c r="GI399" s="20"/>
      <c r="GJ399" s="20"/>
      <c r="GK399" s="20"/>
      <c r="GL399" s="20"/>
      <c r="GM399" s="20"/>
      <c r="GN399" s="20"/>
      <c r="GO399" s="20"/>
      <c r="GP399" s="20"/>
      <c r="GQ399" s="20"/>
      <c r="GR399" s="20"/>
      <c r="GS399" s="20"/>
      <c r="GT399" s="20"/>
      <c r="GU399" s="20"/>
      <c r="GV399" s="20"/>
      <c r="GW399" s="20"/>
      <c r="GX399" s="20"/>
      <c r="GY399" s="20"/>
      <c r="GZ399" s="20"/>
      <c r="HA399" s="20"/>
      <c r="HB399" s="20"/>
      <c r="HC399" s="20"/>
      <c r="HD399" s="20"/>
      <c r="HE399" s="20"/>
      <c r="HF399" s="20"/>
      <c r="HG399" s="20"/>
      <c r="HH399" s="20"/>
      <c r="HI399" s="20"/>
      <c r="HJ399" s="20"/>
      <c r="HK399" s="20"/>
      <c r="HL399" s="20"/>
      <c r="HM399" s="20"/>
      <c r="HN399" s="20"/>
      <c r="HO399" s="20"/>
      <c r="HP399" s="20"/>
      <c r="HQ399" s="20"/>
      <c r="HR399" s="20"/>
      <c r="HS399" s="20"/>
      <c r="HT399" s="20"/>
      <c r="HU399" s="20"/>
      <c r="HV399" s="20"/>
      <c r="HW399" s="20"/>
      <c r="HX399" s="20"/>
      <c r="HY399" s="20"/>
      <c r="HZ399" s="20"/>
      <c r="IA399" s="20"/>
      <c r="IB399" s="20"/>
      <c r="IC399" s="20"/>
      <c r="ID399" s="20"/>
      <c r="IE399" s="20"/>
      <c r="IF399" s="20"/>
      <c r="IG399" s="20"/>
      <c r="IH399" s="20"/>
      <c r="II399" s="20"/>
      <c r="IJ399" s="20"/>
      <c r="IK399" s="20"/>
      <c r="IL399" s="20"/>
      <c r="IM399" s="20"/>
      <c r="IN399" s="20"/>
      <c r="IO399" s="20"/>
      <c r="IP399" s="20"/>
      <c r="IQ399" s="20"/>
      <c r="IR399" s="20"/>
      <c r="IS399" s="20"/>
      <c r="IT399" s="20"/>
      <c r="IU399" s="20"/>
      <c r="IV399" s="20"/>
      <c r="IW399" s="20"/>
      <c r="IX399" s="20"/>
      <c r="IY399" s="20"/>
      <c r="IZ399" s="20"/>
    </row>
    <row r="400" spans="1:260" s="20" customFormat="1" x14ac:dyDescent="0.2">
      <c r="A400" s="124"/>
      <c r="B400" s="104"/>
      <c r="C400" s="104"/>
      <c r="D400" s="104"/>
      <c r="E400" s="146"/>
      <c r="F400" s="86"/>
      <c r="G400" s="147"/>
      <c r="H400" s="125"/>
      <c r="I400" s="125" t="str">
        <f>LEFT($H400,2)</f>
        <v/>
      </c>
      <c r="J400" s="125" t="str">
        <f>RIGHT($H400,2)</f>
        <v/>
      </c>
      <c r="K400" s="212"/>
      <c r="L400" s="125"/>
      <c r="M400" s="125"/>
      <c r="N400" s="125"/>
      <c r="O400" s="148"/>
      <c r="P400" s="148"/>
      <c r="Q400" s="148"/>
      <c r="R400" s="87"/>
      <c r="S400" s="149"/>
      <c r="T400" s="150"/>
      <c r="U400" s="151"/>
      <c r="V400" s="125"/>
      <c r="W400" s="125"/>
      <c r="X400" s="125"/>
      <c r="Y400" s="128"/>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c r="DW400" s="115"/>
      <c r="DX400" s="115"/>
      <c r="DY400" s="115"/>
      <c r="DZ400" s="115"/>
      <c r="EA400" s="115"/>
      <c r="EB400" s="115"/>
      <c r="EC400" s="115"/>
      <c r="ED400" s="115"/>
      <c r="EE400" s="115"/>
      <c r="EF400" s="115"/>
      <c r="EG400" s="115"/>
      <c r="EH400" s="115"/>
      <c r="EI400" s="115"/>
      <c r="EJ400" s="115"/>
      <c r="EK400" s="115"/>
      <c r="EL400" s="115"/>
      <c r="EM400" s="115"/>
      <c r="EN400" s="115"/>
      <c r="EO400" s="115"/>
      <c r="EP400" s="115"/>
      <c r="EQ400" s="115"/>
      <c r="ER400" s="115"/>
      <c r="ES400" s="115"/>
      <c r="ET400" s="115"/>
      <c r="EU400" s="115"/>
      <c r="EV400" s="115"/>
      <c r="EW400" s="115"/>
      <c r="EX400" s="115"/>
      <c r="EY400" s="115"/>
      <c r="EZ400" s="115"/>
      <c r="FA400" s="115"/>
      <c r="FB400" s="115"/>
      <c r="FC400" s="115"/>
      <c r="FD400" s="115"/>
      <c r="FE400" s="115"/>
      <c r="FF400" s="115"/>
      <c r="FG400" s="115"/>
      <c r="FH400" s="115"/>
      <c r="FI400" s="115"/>
      <c r="FJ400" s="115"/>
      <c r="FK400" s="115"/>
      <c r="FL400" s="115"/>
      <c r="FM400" s="115"/>
      <c r="FN400" s="115"/>
      <c r="FO400" s="115"/>
      <c r="FP400" s="115"/>
      <c r="FQ400" s="115"/>
      <c r="FR400" s="115"/>
      <c r="FS400" s="115"/>
      <c r="FT400" s="115"/>
      <c r="FU400" s="115"/>
      <c r="FV400" s="115"/>
      <c r="FW400" s="115"/>
      <c r="FX400" s="115"/>
      <c r="FY400" s="115"/>
      <c r="FZ400" s="115"/>
      <c r="GA400" s="115"/>
      <c r="GB400" s="115"/>
      <c r="GC400" s="115"/>
      <c r="GD400" s="115"/>
      <c r="GE400" s="115"/>
      <c r="GF400" s="115"/>
      <c r="GG400" s="115"/>
      <c r="GH400" s="115"/>
      <c r="GI400" s="115"/>
      <c r="GJ400" s="115"/>
      <c r="GK400" s="115"/>
      <c r="GL400" s="115"/>
      <c r="GM400" s="115"/>
      <c r="GN400" s="115"/>
      <c r="GO400" s="115"/>
      <c r="GP400" s="115"/>
      <c r="GQ400" s="115"/>
      <c r="GR400" s="115"/>
      <c r="GS400" s="115"/>
      <c r="GT400" s="115"/>
      <c r="GU400" s="115"/>
      <c r="GV400" s="115"/>
      <c r="GW400" s="115"/>
      <c r="GX400" s="115"/>
      <c r="GY400" s="115"/>
      <c r="GZ400" s="115"/>
      <c r="HA400" s="115"/>
      <c r="HB400" s="115"/>
      <c r="HC400" s="115"/>
      <c r="HD400" s="115"/>
      <c r="HE400" s="115"/>
      <c r="HF400" s="115"/>
      <c r="HG400" s="115"/>
      <c r="HH400" s="115"/>
      <c r="HI400" s="115"/>
      <c r="HJ400" s="115"/>
      <c r="HK400" s="115"/>
      <c r="HL400" s="115"/>
      <c r="HM400" s="115"/>
      <c r="HN400" s="115"/>
      <c r="HO400" s="115"/>
      <c r="HP400" s="115"/>
      <c r="HQ400" s="115"/>
      <c r="HR400" s="115"/>
      <c r="HS400" s="115"/>
      <c r="HT400" s="115"/>
      <c r="HU400" s="115"/>
      <c r="HV400" s="115"/>
      <c r="HW400" s="115"/>
      <c r="HX400" s="115"/>
      <c r="HY400" s="115"/>
      <c r="HZ400" s="115"/>
      <c r="IA400" s="115"/>
      <c r="IB400" s="115"/>
      <c r="IC400" s="115"/>
      <c r="ID400" s="115"/>
      <c r="IE400" s="115"/>
      <c r="IF400" s="115"/>
      <c r="IG400" s="115"/>
      <c r="IH400" s="115"/>
      <c r="II400" s="115"/>
      <c r="IJ400" s="115"/>
      <c r="IK400" s="115"/>
      <c r="IL400" s="115"/>
      <c r="IM400" s="115"/>
      <c r="IN400" s="115"/>
      <c r="IO400" s="115"/>
      <c r="IP400" s="115"/>
      <c r="IQ400" s="115"/>
      <c r="IR400" s="115"/>
      <c r="IS400" s="115"/>
      <c r="IT400" s="115"/>
      <c r="IU400" s="115"/>
      <c r="IV400" s="115"/>
      <c r="IW400" s="115"/>
      <c r="IX400" s="115"/>
      <c r="IY400" s="115"/>
      <c r="IZ400" s="115"/>
    </row>
    <row r="401" spans="1:260" s="20" customFormat="1" x14ac:dyDescent="0.2">
      <c r="A401" s="124"/>
      <c r="B401" s="104"/>
      <c r="C401" s="104"/>
      <c r="D401" s="104"/>
      <c r="E401" s="146"/>
      <c r="F401" s="86"/>
      <c r="G401" s="147"/>
      <c r="H401" s="125"/>
      <c r="I401" s="125" t="str">
        <f>LEFT($H401,2)</f>
        <v/>
      </c>
      <c r="J401" s="125" t="str">
        <f>RIGHT($H401,2)</f>
        <v/>
      </c>
      <c r="K401" s="212"/>
      <c r="L401" s="125"/>
      <c r="M401" s="125"/>
      <c r="N401" s="125"/>
      <c r="O401" s="148"/>
      <c r="P401" s="148"/>
      <c r="Q401" s="148"/>
      <c r="R401" s="87"/>
      <c r="S401" s="149"/>
      <c r="T401" s="150"/>
      <c r="U401" s="151"/>
      <c r="V401" s="125"/>
      <c r="W401" s="125"/>
      <c r="X401" s="125"/>
      <c r="Y401" s="128"/>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c r="DW401" s="115"/>
      <c r="DX401" s="115"/>
      <c r="DY401" s="115"/>
      <c r="DZ401" s="115"/>
      <c r="EA401" s="115"/>
      <c r="EB401" s="115"/>
      <c r="EC401" s="115"/>
      <c r="ED401" s="115"/>
      <c r="EE401" s="115"/>
      <c r="EF401" s="115"/>
      <c r="EG401" s="115"/>
      <c r="EH401" s="115"/>
      <c r="EI401" s="115"/>
      <c r="EJ401" s="115"/>
      <c r="EK401" s="115"/>
      <c r="EL401" s="115"/>
      <c r="EM401" s="115"/>
      <c r="EN401" s="115"/>
      <c r="EO401" s="115"/>
      <c r="EP401" s="115"/>
      <c r="EQ401" s="115"/>
      <c r="ER401" s="115"/>
      <c r="ES401" s="115"/>
      <c r="ET401" s="115"/>
      <c r="EU401" s="115"/>
      <c r="EV401" s="115"/>
      <c r="EW401" s="115"/>
      <c r="EX401" s="115"/>
      <c r="EY401" s="115"/>
      <c r="EZ401" s="115"/>
      <c r="FA401" s="115"/>
      <c r="FB401" s="115"/>
      <c r="FC401" s="115"/>
      <c r="FD401" s="115"/>
      <c r="FE401" s="115"/>
      <c r="FF401" s="115"/>
      <c r="FG401" s="115"/>
      <c r="FH401" s="115"/>
      <c r="FI401" s="115"/>
      <c r="FJ401" s="115"/>
      <c r="FK401" s="115"/>
      <c r="FL401" s="115"/>
      <c r="FM401" s="115"/>
      <c r="FN401" s="115"/>
      <c r="FO401" s="115"/>
      <c r="FP401" s="115"/>
      <c r="FQ401" s="115"/>
      <c r="FR401" s="115"/>
      <c r="FS401" s="115"/>
      <c r="FT401" s="115"/>
      <c r="FU401" s="115"/>
      <c r="FV401" s="115"/>
      <c r="FW401" s="115"/>
      <c r="FX401" s="115"/>
      <c r="FY401" s="115"/>
      <c r="FZ401" s="115"/>
      <c r="GA401" s="115"/>
      <c r="GB401" s="115"/>
      <c r="GC401" s="115"/>
      <c r="GD401" s="115"/>
      <c r="GE401" s="115"/>
      <c r="GF401" s="115"/>
      <c r="GG401" s="115"/>
      <c r="GH401" s="115"/>
      <c r="GI401" s="115"/>
      <c r="GJ401" s="115"/>
      <c r="GK401" s="115"/>
      <c r="GL401" s="115"/>
      <c r="GM401" s="115"/>
      <c r="GN401" s="115"/>
      <c r="GO401" s="115"/>
      <c r="GP401" s="115"/>
      <c r="GQ401" s="115"/>
      <c r="GR401" s="115"/>
      <c r="GS401" s="115"/>
      <c r="GT401" s="115"/>
      <c r="GU401" s="115"/>
      <c r="GV401" s="115"/>
      <c r="GW401" s="115"/>
      <c r="GX401" s="115"/>
      <c r="GY401" s="115"/>
      <c r="GZ401" s="115"/>
      <c r="HA401" s="115"/>
      <c r="HB401" s="115"/>
      <c r="HC401" s="115"/>
      <c r="HD401" s="115"/>
      <c r="HE401" s="115"/>
      <c r="HF401" s="115"/>
      <c r="HG401" s="115"/>
      <c r="HH401" s="115"/>
      <c r="HI401" s="115"/>
      <c r="HJ401" s="115"/>
      <c r="HK401" s="115"/>
      <c r="HL401" s="115"/>
      <c r="HM401" s="115"/>
      <c r="HN401" s="115"/>
      <c r="HO401" s="115"/>
      <c r="HP401" s="115"/>
      <c r="HQ401" s="115"/>
      <c r="HR401" s="115"/>
      <c r="HS401" s="115"/>
      <c r="HT401" s="115"/>
      <c r="HU401" s="115"/>
      <c r="HV401" s="115"/>
      <c r="HW401" s="115"/>
      <c r="HX401" s="115"/>
      <c r="HY401" s="115"/>
      <c r="HZ401" s="115"/>
      <c r="IA401" s="115"/>
      <c r="IB401" s="115"/>
      <c r="IC401" s="115"/>
      <c r="ID401" s="115"/>
      <c r="IE401" s="115"/>
      <c r="IF401" s="115"/>
      <c r="IG401" s="115"/>
      <c r="IH401" s="115"/>
      <c r="II401" s="115"/>
      <c r="IJ401" s="115"/>
      <c r="IK401" s="115"/>
      <c r="IL401" s="115"/>
      <c r="IM401" s="115"/>
      <c r="IN401" s="115"/>
      <c r="IO401" s="115"/>
      <c r="IP401" s="115"/>
      <c r="IQ401" s="115"/>
      <c r="IR401" s="115"/>
      <c r="IS401" s="115"/>
      <c r="IT401" s="115"/>
      <c r="IU401" s="115"/>
      <c r="IV401" s="115"/>
      <c r="IW401" s="115"/>
      <c r="IX401" s="115"/>
      <c r="IY401" s="115"/>
      <c r="IZ401" s="115"/>
    </row>
    <row r="402" spans="1:260" s="20" customFormat="1" x14ac:dyDescent="0.2">
      <c r="A402" s="124"/>
      <c r="B402" s="104"/>
      <c r="C402" s="104"/>
      <c r="D402" s="104"/>
      <c r="E402" s="146"/>
      <c r="F402" s="86"/>
      <c r="G402" s="147"/>
      <c r="H402" s="125"/>
      <c r="I402" s="125" t="str">
        <f>LEFT($H402,2)</f>
        <v/>
      </c>
      <c r="J402" s="125" t="str">
        <f>RIGHT($H402,2)</f>
        <v/>
      </c>
      <c r="K402" s="212"/>
      <c r="L402" s="125"/>
      <c r="M402" s="125"/>
      <c r="N402" s="125"/>
      <c r="O402" s="148"/>
      <c r="P402" s="148"/>
      <c r="Q402" s="148"/>
      <c r="R402" s="87"/>
      <c r="S402" s="149"/>
      <c r="T402" s="150"/>
      <c r="U402" s="151"/>
      <c r="V402" s="125"/>
      <c r="W402" s="125"/>
      <c r="X402" s="125"/>
    </row>
    <row r="403" spans="1:260" s="20" customFormat="1" x14ac:dyDescent="0.2">
      <c r="A403" s="124"/>
      <c r="B403" s="103"/>
      <c r="C403" s="103"/>
      <c r="D403" s="103"/>
      <c r="E403" s="103"/>
      <c r="F403" s="84"/>
      <c r="G403" s="85"/>
      <c r="H403" s="125"/>
      <c r="I403" s="125" t="str">
        <f>LEFT($H403,2)</f>
        <v/>
      </c>
      <c r="J403" s="125" t="str">
        <f>RIGHT($H403,2)</f>
        <v/>
      </c>
      <c r="K403" s="212"/>
      <c r="L403" s="125"/>
      <c r="M403" s="125"/>
      <c r="N403" s="125"/>
      <c r="O403" s="87"/>
      <c r="P403" s="87"/>
      <c r="Q403" s="87"/>
      <c r="R403" s="126"/>
      <c r="S403" s="125"/>
      <c r="T403" s="125"/>
      <c r="U403" s="125"/>
      <c r="V403" s="125"/>
      <c r="W403" s="125"/>
      <c r="X403" s="125"/>
    </row>
    <row r="404" spans="1:260" s="20" customFormat="1" x14ac:dyDescent="0.2">
      <c r="A404" s="124"/>
      <c r="B404" s="104"/>
      <c r="C404" s="104"/>
      <c r="D404" s="104"/>
      <c r="E404" s="146"/>
      <c r="F404" s="86"/>
      <c r="G404" s="147"/>
      <c r="H404" s="125"/>
      <c r="I404" s="125" t="str">
        <f>LEFT($H404,2)</f>
        <v/>
      </c>
      <c r="J404" s="125" t="str">
        <f>RIGHT($H404,2)</f>
        <v/>
      </c>
      <c r="K404" s="212"/>
      <c r="L404" s="125"/>
      <c r="M404" s="125"/>
      <c r="N404" s="125"/>
      <c r="O404" s="148"/>
      <c r="P404" s="148"/>
      <c r="Q404" s="148"/>
      <c r="R404" s="87"/>
      <c r="S404" s="149"/>
      <c r="T404" s="150"/>
      <c r="U404" s="151"/>
      <c r="V404" s="125"/>
      <c r="W404" s="125"/>
      <c r="X404" s="125"/>
    </row>
    <row r="405" spans="1:260" s="20" customFormat="1" x14ac:dyDescent="0.2">
      <c r="A405" s="124"/>
      <c r="B405" s="104"/>
      <c r="C405" s="104"/>
      <c r="D405" s="104"/>
      <c r="E405" s="146"/>
      <c r="F405" s="86"/>
      <c r="G405" s="147"/>
      <c r="H405" s="125"/>
      <c r="I405" s="125" t="str">
        <f>LEFT($H405,2)</f>
        <v/>
      </c>
      <c r="J405" s="125" t="str">
        <f>RIGHT($H405,2)</f>
        <v/>
      </c>
      <c r="K405" s="212"/>
      <c r="L405" s="125"/>
      <c r="M405" s="125"/>
      <c r="N405" s="125"/>
      <c r="O405" s="148"/>
      <c r="P405" s="148"/>
      <c r="Q405" s="148"/>
      <c r="R405" s="87"/>
      <c r="S405" s="149"/>
      <c r="T405" s="150"/>
      <c r="U405" s="151"/>
      <c r="V405" s="125"/>
      <c r="W405" s="125"/>
      <c r="X405" s="125"/>
    </row>
    <row r="406" spans="1:260" s="20" customFormat="1" x14ac:dyDescent="0.2">
      <c r="A406" s="124"/>
      <c r="B406" s="104"/>
      <c r="C406" s="104"/>
      <c r="D406" s="104"/>
      <c r="E406" s="146"/>
      <c r="F406" s="86"/>
      <c r="G406" s="147"/>
      <c r="H406" s="125"/>
      <c r="I406" s="125" t="str">
        <f>LEFT($H406,2)</f>
        <v/>
      </c>
      <c r="J406" s="125" t="str">
        <f>RIGHT($H406,2)</f>
        <v/>
      </c>
      <c r="K406" s="212"/>
      <c r="L406" s="125"/>
      <c r="M406" s="125"/>
      <c r="N406" s="125"/>
      <c r="O406" s="148"/>
      <c r="P406" s="148"/>
      <c r="Q406" s="148"/>
      <c r="R406" s="87"/>
      <c r="S406" s="149"/>
      <c r="T406" s="150"/>
      <c r="U406" s="151"/>
      <c r="V406" s="125"/>
      <c r="W406" s="125"/>
      <c r="X406" s="125"/>
    </row>
    <row r="407" spans="1:260" s="20" customFormat="1" x14ac:dyDescent="0.2">
      <c r="A407" s="124"/>
      <c r="B407" s="104"/>
      <c r="C407" s="104"/>
      <c r="D407" s="104"/>
      <c r="E407" s="146"/>
      <c r="F407" s="86"/>
      <c r="G407" s="147"/>
      <c r="H407" s="125"/>
      <c r="I407" s="125" t="str">
        <f>LEFT($H407,2)</f>
        <v/>
      </c>
      <c r="J407" s="125" t="str">
        <f>RIGHT($H407,2)</f>
        <v/>
      </c>
      <c r="K407" s="212"/>
      <c r="L407" s="125"/>
      <c r="M407" s="125"/>
      <c r="N407" s="125"/>
      <c r="O407" s="148"/>
      <c r="P407" s="148"/>
      <c r="Q407" s="148"/>
      <c r="R407" s="87"/>
      <c r="S407" s="149"/>
      <c r="T407" s="150"/>
      <c r="U407" s="151"/>
      <c r="V407" s="125"/>
      <c r="W407" s="125"/>
      <c r="X407" s="125"/>
    </row>
    <row r="408" spans="1:260" s="20" customFormat="1" x14ac:dyDescent="0.2">
      <c r="A408" s="124"/>
      <c r="B408" s="106"/>
      <c r="C408" s="106"/>
      <c r="D408" s="106"/>
      <c r="E408" s="103"/>
      <c r="F408" s="84"/>
      <c r="G408" s="85"/>
      <c r="H408" s="125"/>
      <c r="I408" s="125" t="str">
        <f>LEFT($H408,2)</f>
        <v/>
      </c>
      <c r="J408" s="125" t="str">
        <f>RIGHT($H408,2)</f>
        <v/>
      </c>
      <c r="K408" s="212"/>
      <c r="L408" s="125"/>
      <c r="M408" s="125"/>
      <c r="N408" s="125"/>
      <c r="O408" s="87"/>
      <c r="P408" s="87"/>
      <c r="Q408" s="126"/>
      <c r="R408" s="130"/>
      <c r="S408" s="131"/>
      <c r="T408" s="125"/>
      <c r="U408" s="125"/>
      <c r="V408" s="125"/>
      <c r="W408" s="125"/>
      <c r="X408" s="125"/>
    </row>
    <row r="409" spans="1:260" s="20" customFormat="1" x14ac:dyDescent="0.2">
      <c r="A409" s="124"/>
      <c r="B409" s="103"/>
      <c r="C409" s="103"/>
      <c r="D409" s="103"/>
      <c r="E409" s="103"/>
      <c r="F409" s="84"/>
      <c r="G409" s="85"/>
      <c r="H409" s="125"/>
      <c r="I409" s="125" t="str">
        <f>LEFT($H409,2)</f>
        <v/>
      </c>
      <c r="J409" s="125" t="str">
        <f>RIGHT($H409,2)</f>
        <v/>
      </c>
      <c r="K409" s="212"/>
      <c r="L409" s="125"/>
      <c r="M409" s="125"/>
      <c r="N409" s="125"/>
      <c r="O409" s="87"/>
      <c r="P409" s="87"/>
      <c r="Q409" s="87"/>
      <c r="R409" s="126"/>
      <c r="S409" s="125"/>
      <c r="T409" s="125"/>
      <c r="U409" s="125"/>
      <c r="V409" s="125"/>
      <c r="W409" s="125"/>
      <c r="X409" s="125"/>
    </row>
    <row r="410" spans="1:260" s="20" customFormat="1" x14ac:dyDescent="0.2">
      <c r="A410" s="124"/>
      <c r="B410" s="106"/>
      <c r="C410" s="106"/>
      <c r="D410" s="106"/>
      <c r="E410" s="103"/>
      <c r="F410" s="84"/>
      <c r="G410" s="85"/>
      <c r="H410" s="125"/>
      <c r="I410" s="125" t="str">
        <f>LEFT($H410,2)</f>
        <v/>
      </c>
      <c r="J410" s="125" t="str">
        <f>RIGHT($H410,2)</f>
        <v/>
      </c>
      <c r="K410" s="212"/>
      <c r="L410" s="125"/>
      <c r="M410" s="125"/>
      <c r="N410" s="125"/>
      <c r="O410" s="87"/>
      <c r="P410" s="87"/>
      <c r="Q410" s="126"/>
      <c r="R410" s="130"/>
      <c r="S410" s="131"/>
      <c r="T410" s="125"/>
      <c r="U410" s="125"/>
      <c r="V410" s="125"/>
      <c r="W410" s="125"/>
      <c r="X410" s="125"/>
    </row>
    <row r="411" spans="1:260" s="20" customFormat="1" x14ac:dyDescent="0.2">
      <c r="A411" s="124"/>
      <c r="B411" s="103"/>
      <c r="C411" s="103"/>
      <c r="D411" s="103"/>
      <c r="E411" s="103"/>
      <c r="F411" s="84"/>
      <c r="G411" s="85"/>
      <c r="H411" s="125"/>
      <c r="I411" s="125" t="str">
        <f>LEFT($H411,2)</f>
        <v/>
      </c>
      <c r="J411" s="125" t="str">
        <f>RIGHT($H411,2)</f>
        <v/>
      </c>
      <c r="K411" s="212"/>
      <c r="L411" s="125"/>
      <c r="M411" s="125"/>
      <c r="N411" s="125"/>
      <c r="O411" s="87"/>
      <c r="P411" s="87"/>
      <c r="Q411" s="87"/>
      <c r="R411" s="126"/>
      <c r="S411" s="125"/>
      <c r="T411" s="125"/>
      <c r="U411" s="125"/>
      <c r="V411" s="125"/>
      <c r="W411" s="125"/>
      <c r="X411" s="125"/>
    </row>
    <row r="412" spans="1:260" s="20" customFormat="1" x14ac:dyDescent="0.2">
      <c r="A412" s="124"/>
      <c r="B412" s="103"/>
      <c r="C412" s="103"/>
      <c r="D412" s="103"/>
      <c r="E412" s="103"/>
      <c r="F412" s="84"/>
      <c r="G412" s="85"/>
      <c r="H412" s="125"/>
      <c r="I412" s="125" t="str">
        <f>LEFT($H412,2)</f>
        <v/>
      </c>
      <c r="J412" s="125" t="str">
        <f>RIGHT($H412,2)</f>
        <v/>
      </c>
      <c r="K412" s="212"/>
      <c r="L412" s="125"/>
      <c r="M412" s="125"/>
      <c r="N412" s="125"/>
      <c r="O412" s="87"/>
      <c r="P412" s="87"/>
      <c r="Q412" s="87"/>
      <c r="R412" s="126"/>
      <c r="S412" s="125"/>
      <c r="T412" s="125"/>
      <c r="U412" s="125"/>
      <c r="V412" s="125"/>
      <c r="W412" s="125"/>
      <c r="X412" s="125"/>
    </row>
    <row r="413" spans="1:260" s="20" customFormat="1" x14ac:dyDescent="0.2">
      <c r="A413" s="124"/>
      <c r="B413" s="103"/>
      <c r="C413" s="103"/>
      <c r="D413" s="103"/>
      <c r="E413" s="103"/>
      <c r="F413" s="84"/>
      <c r="G413" s="85"/>
      <c r="H413" s="125"/>
      <c r="I413" s="125" t="str">
        <f>LEFT($H413,2)</f>
        <v/>
      </c>
      <c r="J413" s="125" t="str">
        <f>RIGHT($H413,2)</f>
        <v/>
      </c>
      <c r="K413" s="212"/>
      <c r="L413" s="125"/>
      <c r="M413" s="125"/>
      <c r="N413" s="125"/>
      <c r="O413" s="87"/>
      <c r="P413" s="87"/>
      <c r="Q413" s="87"/>
      <c r="R413" s="126"/>
      <c r="S413" s="125"/>
      <c r="T413" s="125"/>
      <c r="U413" s="125"/>
      <c r="V413" s="125"/>
      <c r="W413" s="125"/>
      <c r="X413" s="125"/>
    </row>
    <row r="414" spans="1:260" s="20" customFormat="1" x14ac:dyDescent="0.2">
      <c r="A414" s="124"/>
      <c r="B414" s="103"/>
      <c r="C414" s="103"/>
      <c r="D414" s="103"/>
      <c r="E414" s="103"/>
      <c r="F414" s="84"/>
      <c r="G414" s="85"/>
      <c r="H414" s="125"/>
      <c r="I414" s="125" t="str">
        <f>LEFT($H414,2)</f>
        <v/>
      </c>
      <c r="J414" s="125" t="str">
        <f>RIGHT($H414,2)</f>
        <v/>
      </c>
      <c r="K414" s="212"/>
      <c r="L414" s="125"/>
      <c r="M414" s="125"/>
      <c r="N414" s="125"/>
      <c r="O414" s="87"/>
      <c r="P414" s="87"/>
      <c r="Q414" s="87"/>
      <c r="R414" s="126"/>
      <c r="S414" s="125"/>
      <c r="T414" s="125"/>
      <c r="U414" s="125"/>
      <c r="V414" s="125"/>
      <c r="W414" s="125"/>
      <c r="X414" s="125"/>
    </row>
    <row r="415" spans="1:260" s="20" customFormat="1" x14ac:dyDescent="0.2">
      <c r="A415" s="124"/>
      <c r="B415" s="103"/>
      <c r="C415" s="103"/>
      <c r="D415" s="103"/>
      <c r="E415" s="103"/>
      <c r="F415" s="84"/>
      <c r="G415" s="85"/>
      <c r="H415" s="125"/>
      <c r="I415" s="125" t="str">
        <f>LEFT($H415,2)</f>
        <v/>
      </c>
      <c r="J415" s="125" t="str">
        <f>RIGHT($H415,2)</f>
        <v/>
      </c>
      <c r="K415" s="212"/>
      <c r="L415" s="125"/>
      <c r="M415" s="125"/>
      <c r="N415" s="125"/>
      <c r="O415" s="87"/>
      <c r="P415" s="87"/>
      <c r="Q415" s="87"/>
      <c r="R415" s="126"/>
      <c r="S415" s="125"/>
      <c r="T415" s="125"/>
      <c r="U415" s="125"/>
      <c r="V415" s="125"/>
      <c r="W415" s="125"/>
      <c r="X415" s="125"/>
    </row>
    <row r="416" spans="1:260" s="20" customFormat="1" x14ac:dyDescent="0.2">
      <c r="A416" s="124"/>
      <c r="B416" s="104"/>
      <c r="C416" s="104"/>
      <c r="D416" s="104"/>
      <c r="E416" s="146"/>
      <c r="F416" s="86"/>
      <c r="G416" s="147"/>
      <c r="H416" s="125"/>
      <c r="I416" s="125" t="str">
        <f>LEFT($H416,2)</f>
        <v/>
      </c>
      <c r="J416" s="125" t="str">
        <f>RIGHT($H416,2)</f>
        <v/>
      </c>
      <c r="K416" s="212"/>
      <c r="L416" s="125"/>
      <c r="M416" s="125"/>
      <c r="N416" s="125"/>
      <c r="O416" s="148"/>
      <c r="P416" s="148"/>
      <c r="Q416" s="148"/>
      <c r="R416" s="87"/>
      <c r="S416" s="149"/>
      <c r="T416" s="150"/>
      <c r="U416" s="151"/>
      <c r="V416" s="125"/>
      <c r="W416" s="125"/>
      <c r="X416" s="125"/>
    </row>
    <row r="417" spans="1:24" s="20" customFormat="1" x14ac:dyDescent="0.2">
      <c r="A417" s="124"/>
      <c r="B417" s="104"/>
      <c r="C417" s="104"/>
      <c r="D417" s="104"/>
      <c r="E417" s="146"/>
      <c r="F417" s="86"/>
      <c r="G417" s="147"/>
      <c r="H417" s="125"/>
      <c r="I417" s="125" t="str">
        <f>LEFT($H417,2)</f>
        <v/>
      </c>
      <c r="J417" s="125" t="str">
        <f>RIGHT($H417,2)</f>
        <v/>
      </c>
      <c r="K417" s="212"/>
      <c r="L417" s="125"/>
      <c r="M417" s="125"/>
      <c r="N417" s="125"/>
      <c r="O417" s="148"/>
      <c r="P417" s="148"/>
      <c r="Q417" s="148"/>
      <c r="R417" s="87"/>
      <c r="S417" s="149"/>
      <c r="T417" s="150"/>
      <c r="U417" s="151"/>
      <c r="V417" s="125"/>
      <c r="W417" s="125"/>
      <c r="X417" s="125"/>
    </row>
    <row r="418" spans="1:24" s="20" customFormat="1" x14ac:dyDescent="0.2">
      <c r="A418" s="124"/>
      <c r="B418" s="104"/>
      <c r="C418" s="104"/>
      <c r="D418" s="104"/>
      <c r="E418" s="146"/>
      <c r="F418" s="86"/>
      <c r="G418" s="147"/>
      <c r="H418" s="125"/>
      <c r="I418" s="125" t="str">
        <f>LEFT($H418,2)</f>
        <v/>
      </c>
      <c r="J418" s="125" t="str">
        <f>RIGHT($H418,2)</f>
        <v/>
      </c>
      <c r="K418" s="212"/>
      <c r="L418" s="125"/>
      <c r="M418" s="125"/>
      <c r="N418" s="125"/>
      <c r="O418" s="148"/>
      <c r="P418" s="148"/>
      <c r="Q418" s="148"/>
      <c r="R418" s="87"/>
      <c r="S418" s="149"/>
      <c r="T418" s="150"/>
      <c r="U418" s="151"/>
      <c r="V418" s="125"/>
      <c r="W418" s="125"/>
      <c r="X418" s="125"/>
    </row>
    <row r="419" spans="1:24" s="20" customFormat="1" x14ac:dyDescent="0.2">
      <c r="A419" s="124"/>
      <c r="B419" s="104"/>
      <c r="C419" s="104"/>
      <c r="D419" s="104"/>
      <c r="E419" s="146"/>
      <c r="F419" s="86"/>
      <c r="G419" s="147"/>
      <c r="H419" s="125"/>
      <c r="I419" s="125" t="str">
        <f>LEFT($H419,2)</f>
        <v/>
      </c>
      <c r="J419" s="125" t="str">
        <f>RIGHT($H419,2)</f>
        <v/>
      </c>
      <c r="K419" s="212"/>
      <c r="L419" s="125"/>
      <c r="M419" s="125"/>
      <c r="N419" s="125"/>
      <c r="O419" s="148"/>
      <c r="P419" s="148"/>
      <c r="Q419" s="148"/>
      <c r="R419" s="87"/>
      <c r="S419" s="149"/>
      <c r="T419" s="150"/>
      <c r="U419" s="151"/>
      <c r="V419" s="125"/>
      <c r="W419" s="125"/>
      <c r="X419" s="125"/>
    </row>
    <row r="420" spans="1:24" s="20" customFormat="1" x14ac:dyDescent="0.2">
      <c r="A420" s="124"/>
      <c r="B420" s="103"/>
      <c r="C420" s="103"/>
      <c r="D420" s="103"/>
      <c r="E420" s="103"/>
      <c r="F420" s="84"/>
      <c r="G420" s="85"/>
      <c r="H420" s="125"/>
      <c r="I420" s="125" t="str">
        <f>LEFT($H420,2)</f>
        <v/>
      </c>
      <c r="J420" s="125" t="str">
        <f>RIGHT($H420,2)</f>
        <v/>
      </c>
      <c r="K420" s="212"/>
      <c r="L420" s="125"/>
      <c r="M420" s="125"/>
      <c r="N420" s="125"/>
      <c r="O420" s="87"/>
      <c r="P420" s="87"/>
      <c r="Q420" s="87"/>
      <c r="R420" s="126"/>
      <c r="S420" s="125"/>
      <c r="T420" s="125"/>
      <c r="U420" s="125"/>
      <c r="V420" s="125"/>
      <c r="W420" s="125"/>
      <c r="X420" s="125"/>
    </row>
    <row r="421" spans="1:24" s="20" customFormat="1" x14ac:dyDescent="0.2">
      <c r="A421" s="124"/>
      <c r="B421" s="104"/>
      <c r="C421" s="104"/>
      <c r="D421" s="104"/>
      <c r="E421" s="146"/>
      <c r="F421" s="86"/>
      <c r="G421" s="147"/>
      <c r="H421" s="125"/>
      <c r="I421" s="125" t="str">
        <f>LEFT($H421,2)</f>
        <v/>
      </c>
      <c r="J421" s="125" t="str">
        <f>RIGHT($H421,2)</f>
        <v/>
      </c>
      <c r="K421" s="212"/>
      <c r="L421" s="125"/>
      <c r="M421" s="125"/>
      <c r="N421" s="125"/>
      <c r="O421" s="148"/>
      <c r="P421" s="148"/>
      <c r="Q421" s="148"/>
      <c r="R421" s="87"/>
      <c r="S421" s="149"/>
      <c r="T421" s="150"/>
      <c r="U421" s="151"/>
      <c r="V421" s="125"/>
      <c r="W421" s="125"/>
      <c r="X421" s="125"/>
    </row>
    <row r="422" spans="1:24" s="20" customFormat="1" x14ac:dyDescent="0.2">
      <c r="A422" s="124"/>
      <c r="B422" s="104"/>
      <c r="C422" s="104"/>
      <c r="D422" s="104"/>
      <c r="E422" s="146"/>
      <c r="F422" s="86"/>
      <c r="G422" s="147"/>
      <c r="H422" s="125"/>
      <c r="I422" s="125" t="str">
        <f>LEFT($H422,2)</f>
        <v/>
      </c>
      <c r="J422" s="125" t="str">
        <f>RIGHT($H422,2)</f>
        <v/>
      </c>
      <c r="K422" s="212"/>
      <c r="L422" s="125"/>
      <c r="M422" s="125"/>
      <c r="N422" s="125"/>
      <c r="O422" s="148"/>
      <c r="P422" s="148"/>
      <c r="Q422" s="148"/>
      <c r="R422" s="87"/>
      <c r="S422" s="149"/>
      <c r="T422" s="150"/>
      <c r="U422" s="151"/>
      <c r="V422" s="125"/>
      <c r="W422" s="125"/>
      <c r="X422" s="125"/>
    </row>
    <row r="423" spans="1:24" s="20" customFormat="1" x14ac:dyDescent="0.2">
      <c r="A423" s="124"/>
      <c r="B423" s="104"/>
      <c r="C423" s="104"/>
      <c r="D423" s="104"/>
      <c r="E423" s="146"/>
      <c r="F423" s="86"/>
      <c r="G423" s="147"/>
      <c r="H423" s="125"/>
      <c r="I423" s="125" t="str">
        <f>LEFT($H423,2)</f>
        <v/>
      </c>
      <c r="J423" s="125" t="str">
        <f>RIGHT($H423,2)</f>
        <v/>
      </c>
      <c r="K423" s="212"/>
      <c r="L423" s="125"/>
      <c r="M423" s="125"/>
      <c r="N423" s="125"/>
      <c r="O423" s="148"/>
      <c r="P423" s="148"/>
      <c r="Q423" s="148"/>
      <c r="R423" s="87"/>
      <c r="S423" s="149"/>
      <c r="T423" s="150"/>
      <c r="U423" s="151"/>
      <c r="V423" s="125"/>
      <c r="W423" s="125"/>
      <c r="X423" s="125"/>
    </row>
    <row r="424" spans="1:24" s="20" customFormat="1" x14ac:dyDescent="0.2">
      <c r="A424" s="124"/>
      <c r="B424" s="103"/>
      <c r="C424" s="103"/>
      <c r="D424" s="103"/>
      <c r="E424" s="103"/>
      <c r="F424" s="84"/>
      <c r="G424" s="85"/>
      <c r="H424" s="125"/>
      <c r="I424" s="125" t="str">
        <f>LEFT($H424,2)</f>
        <v/>
      </c>
      <c r="J424" s="125" t="str">
        <f>RIGHT($H424,2)</f>
        <v/>
      </c>
      <c r="K424" s="212"/>
      <c r="L424" s="125"/>
      <c r="M424" s="125"/>
      <c r="N424" s="125"/>
      <c r="O424" s="87"/>
      <c r="P424" s="87"/>
      <c r="Q424" s="87"/>
      <c r="R424" s="126"/>
      <c r="S424" s="125"/>
      <c r="T424" s="125"/>
      <c r="U424" s="125"/>
      <c r="V424" s="125"/>
      <c r="W424" s="125"/>
      <c r="X424" s="125"/>
    </row>
    <row r="425" spans="1:24" s="20" customFormat="1" x14ac:dyDescent="0.2">
      <c r="A425" s="124"/>
      <c r="B425" s="103"/>
      <c r="C425" s="103"/>
      <c r="D425" s="103"/>
      <c r="E425" s="103"/>
      <c r="F425" s="84"/>
      <c r="G425" s="85"/>
      <c r="H425" s="125"/>
      <c r="I425" s="125" t="str">
        <f>LEFT($H425,2)</f>
        <v/>
      </c>
      <c r="J425" s="125" t="str">
        <f>RIGHT($H425,2)</f>
        <v/>
      </c>
      <c r="K425" s="212"/>
      <c r="L425" s="125"/>
      <c r="M425" s="125"/>
      <c r="N425" s="125"/>
      <c r="O425" s="87"/>
      <c r="P425" s="87"/>
      <c r="Q425" s="87"/>
      <c r="R425" s="126"/>
      <c r="S425" s="125"/>
      <c r="T425" s="125"/>
      <c r="U425" s="125"/>
      <c r="V425" s="125"/>
      <c r="W425" s="125"/>
      <c r="X425" s="125"/>
    </row>
    <row r="426" spans="1:24" s="20" customFormat="1" x14ac:dyDescent="0.2">
      <c r="A426" s="124"/>
      <c r="B426" s="103"/>
      <c r="C426" s="103"/>
      <c r="D426" s="103"/>
      <c r="E426" s="103"/>
      <c r="F426" s="84"/>
      <c r="G426" s="85"/>
      <c r="H426" s="125"/>
      <c r="I426" s="125" t="str">
        <f>LEFT($H426,2)</f>
        <v/>
      </c>
      <c r="J426" s="125" t="str">
        <f>RIGHT($H426,2)</f>
        <v/>
      </c>
      <c r="K426" s="212"/>
      <c r="L426" s="125"/>
      <c r="M426" s="125"/>
      <c r="N426" s="125"/>
      <c r="O426" s="87"/>
      <c r="P426" s="87"/>
      <c r="Q426" s="87"/>
      <c r="R426" s="126"/>
      <c r="S426" s="125"/>
      <c r="T426" s="125"/>
      <c r="U426" s="125"/>
      <c r="V426" s="125"/>
      <c r="W426" s="125"/>
      <c r="X426" s="125"/>
    </row>
    <row r="427" spans="1:24" s="20" customFormat="1" x14ac:dyDescent="0.2">
      <c r="A427" s="124"/>
      <c r="B427" s="103"/>
      <c r="C427" s="103"/>
      <c r="D427" s="103"/>
      <c r="E427" s="103"/>
      <c r="F427" s="84"/>
      <c r="G427" s="85"/>
      <c r="H427" s="125"/>
      <c r="I427" s="125" t="str">
        <f>LEFT($H427,2)</f>
        <v/>
      </c>
      <c r="J427" s="125" t="str">
        <f>RIGHT($H427,2)</f>
        <v/>
      </c>
      <c r="K427" s="212"/>
      <c r="L427" s="125"/>
      <c r="M427" s="125"/>
      <c r="N427" s="125"/>
      <c r="O427" s="87"/>
      <c r="P427" s="87"/>
      <c r="Q427" s="87"/>
      <c r="R427" s="126"/>
      <c r="S427" s="125"/>
      <c r="T427" s="125"/>
      <c r="U427" s="125"/>
      <c r="V427" s="125"/>
      <c r="W427" s="125"/>
      <c r="X427" s="125"/>
    </row>
    <row r="428" spans="1:24" s="20" customFormat="1" x14ac:dyDescent="0.2">
      <c r="A428" s="124"/>
      <c r="B428" s="103"/>
      <c r="C428" s="103"/>
      <c r="D428" s="103"/>
      <c r="E428" s="103"/>
      <c r="F428" s="84"/>
      <c r="G428" s="85"/>
      <c r="H428" s="125"/>
      <c r="I428" s="125" t="str">
        <f>LEFT($H428,2)</f>
        <v/>
      </c>
      <c r="J428" s="125" t="str">
        <f>RIGHT($H428,2)</f>
        <v/>
      </c>
      <c r="K428" s="212"/>
      <c r="L428" s="125"/>
      <c r="M428" s="125"/>
      <c r="N428" s="125"/>
      <c r="O428" s="87"/>
      <c r="P428" s="87"/>
      <c r="Q428" s="87"/>
      <c r="R428" s="126"/>
      <c r="S428" s="125"/>
      <c r="T428" s="125"/>
      <c r="U428" s="125"/>
      <c r="V428" s="125"/>
      <c r="W428" s="125"/>
      <c r="X428" s="125"/>
    </row>
    <row r="429" spans="1:24" s="20" customFormat="1" x14ac:dyDescent="0.2">
      <c r="A429" s="124"/>
      <c r="B429" s="103"/>
      <c r="C429" s="103"/>
      <c r="D429" s="103"/>
      <c r="E429" s="103"/>
      <c r="F429" s="84"/>
      <c r="G429" s="85"/>
      <c r="H429" s="125"/>
      <c r="I429" s="125" t="str">
        <f>LEFT($H429,2)</f>
        <v/>
      </c>
      <c r="J429" s="125" t="str">
        <f>RIGHT($H429,2)</f>
        <v/>
      </c>
      <c r="K429" s="212"/>
      <c r="L429" s="125"/>
      <c r="M429" s="125"/>
      <c r="N429" s="125"/>
      <c r="O429" s="87"/>
      <c r="P429" s="87"/>
      <c r="Q429" s="87"/>
      <c r="R429" s="126"/>
      <c r="S429" s="125"/>
      <c r="T429" s="125"/>
      <c r="U429" s="125"/>
      <c r="V429" s="125"/>
      <c r="W429" s="125"/>
      <c r="X429" s="125"/>
    </row>
    <row r="430" spans="1:24" s="20" customFormat="1" x14ac:dyDescent="0.2">
      <c r="A430" s="124"/>
      <c r="B430" s="103"/>
      <c r="C430" s="103"/>
      <c r="D430" s="103"/>
      <c r="E430" s="103"/>
      <c r="F430" s="84"/>
      <c r="G430" s="85"/>
      <c r="H430" s="125"/>
      <c r="I430" s="125" t="str">
        <f>LEFT($H430,2)</f>
        <v/>
      </c>
      <c r="J430" s="125" t="str">
        <f>RIGHT($H430,2)</f>
        <v/>
      </c>
      <c r="K430" s="212"/>
      <c r="L430" s="125"/>
      <c r="M430" s="125"/>
      <c r="N430" s="125"/>
      <c r="O430" s="87"/>
      <c r="P430" s="87"/>
      <c r="Q430" s="87"/>
      <c r="R430" s="126"/>
      <c r="S430" s="125"/>
      <c r="T430" s="125"/>
      <c r="U430" s="125"/>
      <c r="V430" s="125"/>
      <c r="W430" s="125"/>
      <c r="X430" s="125"/>
    </row>
    <row r="431" spans="1:24" s="20" customFormat="1" x14ac:dyDescent="0.2">
      <c r="A431" s="124"/>
      <c r="B431" s="103"/>
      <c r="C431" s="103"/>
      <c r="D431" s="103"/>
      <c r="E431" s="103"/>
      <c r="F431" s="84"/>
      <c r="G431" s="85"/>
      <c r="H431" s="125"/>
      <c r="I431" s="125" t="str">
        <f>LEFT($H431,2)</f>
        <v/>
      </c>
      <c r="J431" s="125" t="str">
        <f>RIGHT($H431,2)</f>
        <v/>
      </c>
      <c r="K431" s="212"/>
      <c r="L431" s="125"/>
      <c r="M431" s="125"/>
      <c r="N431" s="125"/>
      <c r="O431" s="87"/>
      <c r="P431" s="87"/>
      <c r="Q431" s="87"/>
      <c r="R431" s="126"/>
      <c r="S431" s="125"/>
      <c r="T431" s="125"/>
      <c r="U431" s="125"/>
      <c r="V431" s="125"/>
      <c r="W431" s="125"/>
      <c r="X431" s="125"/>
    </row>
    <row r="432" spans="1:24" s="20" customFormat="1" x14ac:dyDescent="0.2">
      <c r="A432" s="124"/>
      <c r="B432" s="103"/>
      <c r="C432" s="103"/>
      <c r="D432" s="103"/>
      <c r="E432" s="103"/>
      <c r="F432" s="84"/>
      <c r="G432" s="85"/>
      <c r="H432" s="125"/>
      <c r="I432" s="125" t="str">
        <f>LEFT($H432,2)</f>
        <v/>
      </c>
      <c r="J432" s="125" t="str">
        <f>RIGHT($H432,2)</f>
        <v/>
      </c>
      <c r="K432" s="212"/>
      <c r="L432" s="125"/>
      <c r="M432" s="125"/>
      <c r="N432" s="125"/>
      <c r="O432" s="87"/>
      <c r="P432" s="87"/>
      <c r="Q432" s="87"/>
      <c r="R432" s="126"/>
      <c r="S432" s="125"/>
      <c r="T432" s="125"/>
      <c r="U432" s="125"/>
      <c r="V432" s="125"/>
      <c r="W432" s="125"/>
      <c r="X432" s="125"/>
    </row>
    <row r="433" spans="1:24" s="20" customFormat="1" x14ac:dyDescent="0.2">
      <c r="A433" s="124"/>
      <c r="B433" s="103"/>
      <c r="C433" s="103"/>
      <c r="D433" s="103"/>
      <c r="E433" s="103"/>
      <c r="F433" s="84"/>
      <c r="G433" s="85"/>
      <c r="H433" s="125"/>
      <c r="I433" s="125" t="str">
        <f>LEFT($H433,2)</f>
        <v/>
      </c>
      <c r="J433" s="125" t="str">
        <f>RIGHT($H433,2)</f>
        <v/>
      </c>
      <c r="K433" s="212"/>
      <c r="L433" s="125"/>
      <c r="M433" s="125"/>
      <c r="N433" s="125"/>
      <c r="O433" s="87"/>
      <c r="P433" s="87"/>
      <c r="Q433" s="87"/>
      <c r="R433" s="126"/>
      <c r="S433" s="125"/>
      <c r="T433" s="125"/>
      <c r="U433" s="125"/>
      <c r="V433" s="125"/>
      <c r="W433" s="125"/>
      <c r="X433" s="125"/>
    </row>
    <row r="434" spans="1:24" s="20" customFormat="1" x14ac:dyDescent="0.2">
      <c r="A434" s="124"/>
      <c r="B434" s="104"/>
      <c r="C434" s="104"/>
      <c r="D434" s="104"/>
      <c r="E434" s="146"/>
      <c r="F434" s="86"/>
      <c r="G434" s="147"/>
      <c r="H434" s="125"/>
      <c r="I434" s="125" t="str">
        <f>LEFT($H434,2)</f>
        <v/>
      </c>
      <c r="J434" s="125" t="str">
        <f>RIGHT($H434,2)</f>
        <v/>
      </c>
      <c r="K434" s="212"/>
      <c r="L434" s="125"/>
      <c r="M434" s="125"/>
      <c r="N434" s="125"/>
      <c r="O434" s="148"/>
      <c r="P434" s="148"/>
      <c r="Q434" s="148"/>
      <c r="R434" s="87"/>
      <c r="S434" s="149"/>
      <c r="T434" s="150"/>
      <c r="U434" s="151"/>
      <c r="V434" s="125"/>
      <c r="W434" s="125"/>
      <c r="X434" s="125"/>
    </row>
    <row r="435" spans="1:24" s="20" customFormat="1" x14ac:dyDescent="0.2">
      <c r="A435" s="124"/>
      <c r="B435" s="103"/>
      <c r="C435" s="103"/>
      <c r="D435" s="103"/>
      <c r="E435" s="103"/>
      <c r="F435" s="84"/>
      <c r="G435" s="85"/>
      <c r="H435" s="125"/>
      <c r="I435" s="125" t="str">
        <f>LEFT($H435,2)</f>
        <v/>
      </c>
      <c r="J435" s="125" t="str">
        <f>RIGHT($H435,2)</f>
        <v/>
      </c>
      <c r="K435" s="212"/>
      <c r="L435" s="125"/>
      <c r="M435" s="125"/>
      <c r="N435" s="125"/>
      <c r="O435" s="87"/>
      <c r="P435" s="87"/>
      <c r="Q435" s="87"/>
      <c r="R435" s="126"/>
      <c r="S435" s="125"/>
      <c r="T435" s="125"/>
      <c r="U435" s="125"/>
      <c r="V435" s="125"/>
      <c r="W435" s="125"/>
      <c r="X435" s="125"/>
    </row>
    <row r="436" spans="1:24" s="20" customFormat="1" x14ac:dyDescent="0.2">
      <c r="A436" s="124"/>
      <c r="B436" s="103"/>
      <c r="C436" s="103"/>
      <c r="D436" s="103"/>
      <c r="E436" s="103"/>
      <c r="F436" s="84"/>
      <c r="G436" s="126"/>
      <c r="H436" s="125"/>
      <c r="I436" s="125" t="str">
        <f>LEFT($H436,2)</f>
        <v/>
      </c>
      <c r="J436" s="125" t="str">
        <f>RIGHT($H436,2)</f>
        <v/>
      </c>
      <c r="K436" s="212"/>
      <c r="L436" s="125"/>
      <c r="M436" s="125"/>
      <c r="N436" s="125"/>
      <c r="O436" s="87"/>
      <c r="P436" s="87"/>
      <c r="Q436" s="87"/>
      <c r="R436" s="126"/>
      <c r="S436" s="125"/>
      <c r="T436" s="125"/>
      <c r="U436" s="125"/>
      <c r="V436" s="125"/>
      <c r="W436" s="125"/>
      <c r="X436" s="125"/>
    </row>
    <row r="437" spans="1:24" s="20" customFormat="1" x14ac:dyDescent="0.2">
      <c r="A437" s="124"/>
      <c r="B437" s="103"/>
      <c r="C437" s="103"/>
      <c r="D437" s="103"/>
      <c r="E437" s="103"/>
      <c r="F437" s="84"/>
      <c r="G437" s="126"/>
      <c r="H437" s="125"/>
      <c r="I437" s="125" t="str">
        <f>LEFT($H437,2)</f>
        <v/>
      </c>
      <c r="J437" s="125" t="str">
        <f>RIGHT($H437,2)</f>
        <v/>
      </c>
      <c r="K437" s="212"/>
      <c r="L437" s="125"/>
      <c r="M437" s="125"/>
      <c r="N437" s="125"/>
      <c r="O437" s="87"/>
      <c r="P437" s="87"/>
      <c r="Q437" s="87"/>
      <c r="R437" s="126"/>
      <c r="S437" s="125"/>
      <c r="T437" s="125"/>
      <c r="U437" s="125"/>
      <c r="V437" s="125"/>
      <c r="W437" s="125"/>
      <c r="X437" s="125"/>
    </row>
    <row r="438" spans="1:24" s="20" customFormat="1" x14ac:dyDescent="0.2">
      <c r="A438" s="124"/>
      <c r="B438" s="103"/>
      <c r="C438" s="103"/>
      <c r="D438" s="103"/>
      <c r="E438" s="103"/>
      <c r="F438" s="84"/>
      <c r="G438" s="126"/>
      <c r="H438" s="125"/>
      <c r="I438" s="125" t="str">
        <f>LEFT($H438,2)</f>
        <v/>
      </c>
      <c r="J438" s="125" t="str">
        <f>RIGHT($H438,2)</f>
        <v/>
      </c>
      <c r="K438" s="212"/>
      <c r="L438" s="125"/>
      <c r="M438" s="125"/>
      <c r="N438" s="125"/>
      <c r="O438" s="87"/>
      <c r="P438" s="87"/>
      <c r="Q438" s="87"/>
      <c r="R438" s="126"/>
      <c r="S438" s="125"/>
      <c r="T438" s="125"/>
      <c r="U438" s="125"/>
      <c r="V438" s="125"/>
      <c r="W438" s="125"/>
      <c r="X438" s="125"/>
    </row>
    <row r="439" spans="1:24" s="20" customFormat="1" x14ac:dyDescent="0.2">
      <c r="A439" s="124"/>
      <c r="B439" s="103"/>
      <c r="C439" s="103"/>
      <c r="D439" s="103"/>
      <c r="E439" s="103"/>
      <c r="F439" s="84"/>
      <c r="G439" s="126"/>
      <c r="H439" s="125"/>
      <c r="I439" s="125" t="str">
        <f>LEFT($H439,2)</f>
        <v/>
      </c>
      <c r="J439" s="125" t="str">
        <f>RIGHT($H439,2)</f>
        <v/>
      </c>
      <c r="K439" s="212"/>
      <c r="L439" s="125"/>
      <c r="M439" s="125"/>
      <c r="N439" s="125"/>
      <c r="O439" s="87"/>
      <c r="P439" s="87"/>
      <c r="Q439" s="87"/>
      <c r="R439" s="126"/>
      <c r="S439" s="125"/>
      <c r="T439" s="125"/>
      <c r="U439" s="125"/>
      <c r="V439" s="125"/>
      <c r="W439" s="125"/>
      <c r="X439" s="125"/>
    </row>
    <row r="440" spans="1:24" s="20" customFormat="1" x14ac:dyDescent="0.2">
      <c r="A440" s="124"/>
      <c r="B440" s="103"/>
      <c r="C440" s="103"/>
      <c r="D440" s="103"/>
      <c r="E440" s="103"/>
      <c r="F440" s="84"/>
      <c r="G440" s="126"/>
      <c r="H440" s="125"/>
      <c r="I440" s="125" t="str">
        <f>LEFT($H440,2)</f>
        <v/>
      </c>
      <c r="J440" s="125" t="str">
        <f>RIGHT($H440,2)</f>
        <v/>
      </c>
      <c r="K440" s="212"/>
      <c r="L440" s="125"/>
      <c r="M440" s="125"/>
      <c r="N440" s="125"/>
      <c r="O440" s="87"/>
      <c r="P440" s="87"/>
      <c r="Q440" s="87"/>
      <c r="R440" s="126"/>
      <c r="S440" s="125"/>
      <c r="T440" s="125"/>
      <c r="U440" s="125"/>
      <c r="V440" s="125"/>
      <c r="W440" s="125"/>
      <c r="X440" s="125"/>
    </row>
    <row r="441" spans="1:24" s="20" customFormat="1" x14ac:dyDescent="0.2">
      <c r="A441" s="124"/>
      <c r="B441" s="103"/>
      <c r="C441" s="103"/>
      <c r="D441" s="103"/>
      <c r="E441" s="103"/>
      <c r="F441" s="84"/>
      <c r="G441" s="126"/>
      <c r="H441" s="125"/>
      <c r="I441" s="125" t="str">
        <f>LEFT($H441,2)</f>
        <v/>
      </c>
      <c r="J441" s="125" t="str">
        <f>RIGHT($H441,2)</f>
        <v/>
      </c>
      <c r="K441" s="212"/>
      <c r="L441" s="125"/>
      <c r="M441" s="125"/>
      <c r="N441" s="125"/>
      <c r="O441" s="87"/>
      <c r="P441" s="87"/>
      <c r="Q441" s="87"/>
      <c r="R441" s="126"/>
      <c r="S441" s="125"/>
      <c r="T441" s="125"/>
      <c r="U441" s="125"/>
      <c r="V441" s="125"/>
      <c r="W441" s="125"/>
      <c r="X441" s="125"/>
    </row>
    <row r="442" spans="1:24" s="20" customFormat="1" x14ac:dyDescent="0.2">
      <c r="A442" s="124"/>
      <c r="B442" s="104"/>
      <c r="C442" s="104"/>
      <c r="D442" s="104"/>
      <c r="E442" s="146"/>
      <c r="F442" s="86"/>
      <c r="G442" s="152"/>
      <c r="H442" s="125"/>
      <c r="I442" s="125" t="str">
        <f>LEFT($H442,2)</f>
        <v/>
      </c>
      <c r="J442" s="125" t="str">
        <f>RIGHT($H442,2)</f>
        <v/>
      </c>
      <c r="K442" s="212"/>
      <c r="L442" s="125"/>
      <c r="M442" s="125"/>
      <c r="N442" s="125"/>
      <c r="O442" s="148"/>
      <c r="P442" s="148"/>
      <c r="Q442" s="148"/>
      <c r="R442" s="87"/>
      <c r="S442" s="149"/>
      <c r="T442" s="150"/>
      <c r="U442" s="151"/>
      <c r="V442" s="125"/>
      <c r="W442" s="125"/>
      <c r="X442" s="125"/>
    </row>
    <row r="443" spans="1:24" s="20" customFormat="1" x14ac:dyDescent="0.2">
      <c r="A443" s="124"/>
      <c r="B443" s="103"/>
      <c r="C443" s="103"/>
      <c r="D443" s="103"/>
      <c r="E443" s="103"/>
      <c r="F443" s="84"/>
      <c r="G443" s="126"/>
      <c r="H443" s="125"/>
      <c r="I443" s="125" t="str">
        <f>LEFT($H443,2)</f>
        <v/>
      </c>
      <c r="J443" s="125" t="str">
        <f>RIGHT($H443,2)</f>
        <v/>
      </c>
      <c r="K443" s="212"/>
      <c r="L443" s="125"/>
      <c r="M443" s="125"/>
      <c r="N443" s="125"/>
      <c r="O443" s="87"/>
      <c r="P443" s="87"/>
      <c r="Q443" s="87"/>
      <c r="R443" s="126"/>
      <c r="S443" s="125"/>
      <c r="T443" s="125"/>
      <c r="U443" s="125"/>
      <c r="V443" s="125"/>
      <c r="W443" s="125"/>
      <c r="X443" s="125"/>
    </row>
    <row r="444" spans="1:24" s="20" customFormat="1" x14ac:dyDescent="0.2">
      <c r="A444" s="124"/>
      <c r="B444" s="103"/>
      <c r="C444" s="103"/>
      <c r="D444" s="103"/>
      <c r="E444" s="103"/>
      <c r="F444" s="84"/>
      <c r="G444" s="126"/>
      <c r="H444" s="125"/>
      <c r="I444" s="125" t="str">
        <f>LEFT($H444,2)</f>
        <v/>
      </c>
      <c r="J444" s="125" t="str">
        <f>RIGHT($H444,2)</f>
        <v/>
      </c>
      <c r="K444" s="212"/>
      <c r="L444" s="125"/>
      <c r="M444" s="125"/>
      <c r="N444" s="125"/>
      <c r="O444" s="87"/>
      <c r="P444" s="87"/>
      <c r="Q444" s="87"/>
      <c r="R444" s="126"/>
      <c r="S444" s="125"/>
      <c r="T444" s="125"/>
      <c r="U444" s="125"/>
      <c r="V444" s="125"/>
      <c r="W444" s="125"/>
      <c r="X444" s="125"/>
    </row>
    <row r="445" spans="1:24" s="20" customFormat="1" x14ac:dyDescent="0.2">
      <c r="A445" s="124"/>
      <c r="B445" s="103"/>
      <c r="C445" s="103"/>
      <c r="D445" s="103"/>
      <c r="E445" s="103"/>
      <c r="F445" s="84"/>
      <c r="G445" s="126"/>
      <c r="H445" s="125"/>
      <c r="I445" s="125" t="str">
        <f>LEFT($H445,2)</f>
        <v/>
      </c>
      <c r="J445" s="125" t="str">
        <f>RIGHT($H445,2)</f>
        <v/>
      </c>
      <c r="K445" s="212"/>
      <c r="L445" s="125"/>
      <c r="M445" s="125"/>
      <c r="N445" s="125"/>
      <c r="O445" s="87"/>
      <c r="P445" s="87"/>
      <c r="Q445" s="87"/>
      <c r="R445" s="126"/>
      <c r="S445" s="125"/>
      <c r="T445" s="125"/>
      <c r="U445" s="125"/>
      <c r="V445" s="125"/>
      <c r="W445" s="125"/>
      <c r="X445" s="125"/>
    </row>
    <row r="446" spans="1:24" x14ac:dyDescent="0.2">
      <c r="A446" s="124"/>
      <c r="B446" s="103"/>
      <c r="C446" s="103"/>
      <c r="D446" s="103"/>
      <c r="E446" s="103"/>
      <c r="F446" s="84"/>
      <c r="G446" s="126"/>
      <c r="H446" s="125"/>
      <c r="I446" s="125" t="str">
        <f>LEFT($H446,2)</f>
        <v/>
      </c>
      <c r="J446" s="125" t="str">
        <f>RIGHT($H446,2)</f>
        <v/>
      </c>
      <c r="K446" s="212"/>
      <c r="L446" s="125"/>
      <c r="M446" s="125"/>
      <c r="N446" s="125"/>
      <c r="O446" s="87"/>
      <c r="P446" s="87"/>
      <c r="Q446" s="87"/>
      <c r="R446" s="126"/>
      <c r="S446" s="125"/>
      <c r="T446" s="125"/>
      <c r="U446" s="125"/>
      <c r="V446" s="125"/>
      <c r="W446" s="125"/>
      <c r="X446" s="125"/>
    </row>
    <row r="447" spans="1:24" x14ac:dyDescent="0.2">
      <c r="A447" s="124"/>
      <c r="B447" s="103"/>
      <c r="C447" s="103"/>
      <c r="D447" s="103"/>
      <c r="E447" s="103"/>
      <c r="F447" s="84"/>
      <c r="G447" s="126"/>
      <c r="H447" s="125"/>
      <c r="I447" s="125" t="str">
        <f>LEFT($H447,2)</f>
        <v/>
      </c>
      <c r="J447" s="125" t="str">
        <f>RIGHT($H447,2)</f>
        <v/>
      </c>
      <c r="K447" s="212"/>
      <c r="L447" s="125"/>
      <c r="M447" s="125"/>
      <c r="N447" s="125"/>
      <c r="O447" s="87"/>
      <c r="P447" s="87"/>
      <c r="Q447" s="87"/>
      <c r="R447" s="126"/>
      <c r="S447" s="125"/>
      <c r="T447" s="125"/>
      <c r="U447" s="125"/>
      <c r="V447" s="125"/>
      <c r="W447" s="125"/>
      <c r="X447" s="125"/>
    </row>
    <row r="448" spans="1:24" x14ac:dyDescent="0.2">
      <c r="A448" s="124"/>
      <c r="B448" s="103"/>
      <c r="C448" s="103"/>
      <c r="D448" s="103"/>
      <c r="E448" s="103"/>
      <c r="F448" s="84"/>
      <c r="G448" s="126"/>
      <c r="H448" s="125"/>
      <c r="I448" s="125" t="str">
        <f>LEFT($H448,2)</f>
        <v/>
      </c>
      <c r="J448" s="125" t="str">
        <f>RIGHT($H448,2)</f>
        <v/>
      </c>
      <c r="K448" s="212"/>
      <c r="L448" s="125"/>
      <c r="M448" s="125"/>
      <c r="N448" s="125"/>
      <c r="O448" s="87"/>
      <c r="P448" s="87"/>
      <c r="Q448" s="87"/>
      <c r="R448" s="126"/>
      <c r="S448" s="125"/>
      <c r="T448" s="125"/>
      <c r="U448" s="125"/>
      <c r="V448" s="125"/>
      <c r="W448" s="125"/>
      <c r="X448" s="125"/>
    </row>
    <row r="449" spans="1:24" x14ac:dyDescent="0.2">
      <c r="A449" s="124"/>
      <c r="B449" s="103"/>
      <c r="C449" s="103"/>
      <c r="D449" s="103"/>
      <c r="E449" s="103"/>
      <c r="F449" s="84"/>
      <c r="G449" s="126"/>
      <c r="H449" s="125"/>
      <c r="I449" s="125" t="str">
        <f>LEFT($H449,2)</f>
        <v/>
      </c>
      <c r="J449" s="125" t="str">
        <f>RIGHT($H449,2)</f>
        <v/>
      </c>
      <c r="K449" s="212"/>
      <c r="L449" s="125"/>
      <c r="M449" s="125"/>
      <c r="N449" s="125"/>
      <c r="O449" s="87"/>
      <c r="P449" s="87"/>
      <c r="Q449" s="87"/>
      <c r="R449" s="126"/>
      <c r="S449" s="125"/>
      <c r="T449" s="125"/>
      <c r="U449" s="125"/>
      <c r="V449" s="125"/>
      <c r="W449" s="125"/>
      <c r="X449" s="125"/>
    </row>
    <row r="450" spans="1:24" x14ac:dyDescent="0.2">
      <c r="A450" s="124"/>
      <c r="B450" s="103"/>
      <c r="C450" s="103"/>
      <c r="D450" s="103"/>
      <c r="E450" s="103"/>
      <c r="F450" s="84"/>
      <c r="G450" s="126"/>
      <c r="H450" s="125"/>
      <c r="I450" s="125" t="str">
        <f>LEFT($H450,2)</f>
        <v/>
      </c>
      <c r="J450" s="125" t="str">
        <f>RIGHT($H450,2)</f>
        <v/>
      </c>
      <c r="K450" s="212"/>
      <c r="L450" s="125"/>
      <c r="M450" s="125"/>
      <c r="N450" s="125"/>
      <c r="O450" s="87"/>
      <c r="P450" s="87"/>
      <c r="Q450" s="87"/>
      <c r="R450" s="126"/>
      <c r="S450" s="125"/>
      <c r="T450" s="125"/>
      <c r="U450" s="125"/>
      <c r="V450" s="125"/>
      <c r="W450" s="125"/>
      <c r="X450" s="125"/>
    </row>
    <row r="451" spans="1:24" x14ac:dyDescent="0.2">
      <c r="A451" s="124"/>
      <c r="B451" s="103"/>
      <c r="C451" s="103"/>
      <c r="D451" s="103"/>
      <c r="E451" s="103"/>
      <c r="F451" s="84"/>
      <c r="G451" s="126"/>
      <c r="H451" s="125"/>
      <c r="I451" s="125" t="str">
        <f>LEFT($H451,2)</f>
        <v/>
      </c>
      <c r="J451" s="125" t="str">
        <f>RIGHT($H451,2)</f>
        <v/>
      </c>
      <c r="K451" s="212"/>
      <c r="L451" s="125"/>
      <c r="M451" s="125"/>
      <c r="N451" s="125"/>
      <c r="O451" s="87"/>
      <c r="P451" s="87"/>
      <c r="Q451" s="87"/>
      <c r="R451" s="126"/>
      <c r="S451" s="125"/>
      <c r="T451" s="125"/>
      <c r="U451" s="125"/>
      <c r="V451" s="125"/>
      <c r="W451" s="125"/>
      <c r="X451" s="125"/>
    </row>
    <row r="452" spans="1:24" x14ac:dyDescent="0.2">
      <c r="A452" s="124"/>
      <c r="B452" s="103"/>
      <c r="C452" s="103"/>
      <c r="D452" s="103"/>
      <c r="E452" s="103"/>
      <c r="F452" s="84"/>
      <c r="G452" s="126"/>
      <c r="H452" s="125"/>
      <c r="I452" s="125" t="str">
        <f>LEFT($H452,2)</f>
        <v/>
      </c>
      <c r="J452" s="125" t="str">
        <f>RIGHT($H452,2)</f>
        <v/>
      </c>
      <c r="K452" s="212"/>
      <c r="L452" s="125"/>
      <c r="M452" s="125"/>
      <c r="N452" s="125"/>
      <c r="O452" s="87"/>
      <c r="P452" s="87"/>
      <c r="Q452" s="87"/>
      <c r="R452" s="126"/>
      <c r="S452" s="125"/>
      <c r="T452" s="125"/>
      <c r="U452" s="125"/>
      <c r="V452" s="125"/>
      <c r="W452" s="125"/>
      <c r="X452" s="125"/>
    </row>
    <row r="453" spans="1:24" x14ac:dyDescent="0.2">
      <c r="A453" s="124"/>
      <c r="B453" s="103"/>
      <c r="C453" s="103"/>
      <c r="D453" s="103"/>
      <c r="E453" s="103"/>
      <c r="F453" s="84"/>
      <c r="G453" s="126"/>
      <c r="H453" s="125"/>
      <c r="I453" s="125" t="str">
        <f>LEFT($H453,2)</f>
        <v/>
      </c>
      <c r="J453" s="125" t="str">
        <f>RIGHT($H453,2)</f>
        <v/>
      </c>
      <c r="K453" s="212"/>
      <c r="L453" s="125"/>
      <c r="M453" s="125"/>
      <c r="N453" s="125"/>
      <c r="O453" s="87"/>
      <c r="P453" s="87"/>
      <c r="Q453" s="87"/>
      <c r="R453" s="126"/>
      <c r="S453" s="125"/>
      <c r="T453" s="125"/>
      <c r="U453" s="125"/>
      <c r="V453" s="125"/>
      <c r="W453" s="125"/>
      <c r="X453" s="125"/>
    </row>
    <row r="454" spans="1:24" x14ac:dyDescent="0.2">
      <c r="A454" s="124"/>
      <c r="B454" s="103"/>
      <c r="C454" s="103"/>
      <c r="D454" s="103"/>
      <c r="E454" s="103"/>
      <c r="F454" s="84"/>
      <c r="G454" s="126"/>
      <c r="H454" s="125"/>
      <c r="I454" s="125" t="str">
        <f>LEFT($H454,2)</f>
        <v/>
      </c>
      <c r="J454" s="125" t="str">
        <f>RIGHT($H454,2)</f>
        <v/>
      </c>
      <c r="K454" s="212"/>
      <c r="L454" s="125"/>
      <c r="M454" s="125"/>
      <c r="N454" s="125"/>
      <c r="O454" s="87"/>
      <c r="P454" s="87"/>
      <c r="Q454" s="87"/>
      <c r="R454" s="126"/>
      <c r="S454" s="125"/>
      <c r="T454" s="125"/>
      <c r="U454" s="125"/>
      <c r="V454" s="125"/>
      <c r="W454" s="125"/>
      <c r="X454" s="125"/>
    </row>
    <row r="455" spans="1:24" x14ac:dyDescent="0.2">
      <c r="A455" s="124"/>
      <c r="B455" s="104"/>
      <c r="C455" s="104"/>
      <c r="D455" s="104"/>
      <c r="E455" s="146"/>
      <c r="F455" s="86"/>
      <c r="G455" s="152"/>
      <c r="H455" s="125"/>
      <c r="I455" s="125" t="str">
        <f>LEFT($H455,2)</f>
        <v/>
      </c>
      <c r="J455" s="125" t="str">
        <f>RIGHT($H455,2)</f>
        <v/>
      </c>
      <c r="K455" s="212"/>
      <c r="L455" s="125"/>
      <c r="M455" s="125"/>
      <c r="N455" s="125"/>
      <c r="O455" s="148"/>
      <c r="P455" s="148"/>
      <c r="Q455" s="148"/>
      <c r="R455" s="87"/>
      <c r="S455" s="149"/>
      <c r="T455" s="150"/>
      <c r="U455" s="151"/>
      <c r="V455" s="125"/>
      <c r="W455" s="125"/>
      <c r="X455" s="125"/>
    </row>
    <row r="456" spans="1:24" x14ac:dyDescent="0.2">
      <c r="A456" s="124"/>
      <c r="B456" s="103"/>
      <c r="C456" s="103"/>
      <c r="D456" s="103"/>
      <c r="E456" s="103"/>
      <c r="F456" s="84"/>
      <c r="G456" s="126"/>
      <c r="H456" s="125"/>
      <c r="I456" s="125" t="str">
        <f>LEFT($H456,2)</f>
        <v/>
      </c>
      <c r="J456" s="125" t="str">
        <f>RIGHT($H456,2)</f>
        <v/>
      </c>
      <c r="K456" s="212"/>
      <c r="L456" s="125"/>
      <c r="M456" s="125"/>
      <c r="N456" s="125"/>
      <c r="O456" s="87"/>
      <c r="P456" s="87"/>
      <c r="Q456" s="87"/>
      <c r="R456" s="126"/>
      <c r="S456" s="125"/>
      <c r="T456" s="125"/>
      <c r="U456" s="125"/>
      <c r="V456" s="125"/>
      <c r="W456" s="125"/>
      <c r="X456" s="125"/>
    </row>
    <row r="457" spans="1:24" x14ac:dyDescent="0.2">
      <c r="A457" s="124"/>
      <c r="B457" s="103"/>
      <c r="C457" s="103"/>
      <c r="D457" s="103"/>
      <c r="E457" s="103"/>
      <c r="F457" s="84"/>
      <c r="G457" s="126"/>
      <c r="H457" s="125"/>
      <c r="I457" s="125" t="str">
        <f>LEFT($H457,2)</f>
        <v/>
      </c>
      <c r="J457" s="125" t="str">
        <f>RIGHT($H457,2)</f>
        <v/>
      </c>
      <c r="K457" s="212"/>
      <c r="L457" s="125"/>
      <c r="M457" s="125"/>
      <c r="N457" s="125"/>
      <c r="O457" s="87"/>
      <c r="P457" s="87"/>
      <c r="Q457" s="87"/>
      <c r="R457" s="126"/>
      <c r="S457" s="125"/>
      <c r="T457" s="125"/>
      <c r="U457" s="125"/>
      <c r="V457" s="125"/>
      <c r="W457" s="125"/>
      <c r="X457" s="125"/>
    </row>
    <row r="458" spans="1:24" x14ac:dyDescent="0.2">
      <c r="A458" s="124"/>
      <c r="B458" s="103"/>
      <c r="C458" s="103"/>
      <c r="D458" s="103"/>
      <c r="E458" s="103"/>
      <c r="F458" s="84"/>
      <c r="G458" s="126"/>
      <c r="H458" s="125"/>
      <c r="I458" s="125" t="str">
        <f>LEFT($H458,2)</f>
        <v/>
      </c>
      <c r="J458" s="125" t="str">
        <f>RIGHT($H458,2)</f>
        <v/>
      </c>
      <c r="K458" s="212"/>
      <c r="L458" s="125"/>
      <c r="M458" s="125"/>
      <c r="N458" s="125"/>
      <c r="O458" s="87"/>
      <c r="P458" s="87"/>
      <c r="Q458" s="87"/>
      <c r="R458" s="126"/>
      <c r="S458" s="125"/>
      <c r="T458" s="125"/>
      <c r="U458" s="125"/>
      <c r="V458" s="125"/>
      <c r="W458" s="125"/>
      <c r="X458" s="125"/>
    </row>
    <row r="459" spans="1:24" x14ac:dyDescent="0.2">
      <c r="A459" s="124"/>
      <c r="B459" s="103"/>
      <c r="C459" s="103"/>
      <c r="D459" s="103"/>
      <c r="E459" s="103"/>
      <c r="F459" s="84"/>
      <c r="G459" s="126"/>
      <c r="H459" s="125"/>
      <c r="I459" s="125" t="str">
        <f>LEFT($H459,2)</f>
        <v/>
      </c>
      <c r="J459" s="125" t="str">
        <f>RIGHT($H459,2)</f>
        <v/>
      </c>
      <c r="K459" s="212"/>
      <c r="L459" s="125"/>
      <c r="M459" s="125"/>
      <c r="N459" s="125"/>
      <c r="O459" s="87"/>
      <c r="P459" s="87"/>
      <c r="Q459" s="87"/>
      <c r="R459" s="126"/>
      <c r="S459" s="125"/>
      <c r="T459" s="125"/>
      <c r="U459" s="125"/>
      <c r="V459" s="125"/>
      <c r="W459" s="125"/>
      <c r="X459" s="125"/>
    </row>
    <row r="460" spans="1:24" x14ac:dyDescent="0.2">
      <c r="A460" s="124"/>
      <c r="B460" s="104"/>
      <c r="C460" s="104"/>
      <c r="D460" s="104"/>
      <c r="E460" s="146"/>
      <c r="F460" s="86"/>
      <c r="G460" s="152"/>
      <c r="H460" s="125"/>
      <c r="I460" s="125" t="str">
        <f>LEFT($H460,2)</f>
        <v/>
      </c>
      <c r="J460" s="125" t="str">
        <f>RIGHT($H460,2)</f>
        <v/>
      </c>
      <c r="K460" s="212"/>
      <c r="L460" s="125"/>
      <c r="M460" s="125"/>
      <c r="N460" s="125"/>
      <c r="O460" s="148"/>
      <c r="P460" s="148"/>
      <c r="Q460" s="148"/>
      <c r="R460" s="87"/>
      <c r="S460" s="149"/>
      <c r="T460" s="150"/>
      <c r="U460" s="151"/>
      <c r="V460" s="125"/>
      <c r="W460" s="125"/>
      <c r="X460" s="125"/>
    </row>
    <row r="461" spans="1:24" x14ac:dyDescent="0.2">
      <c r="A461" s="124"/>
      <c r="B461" s="104"/>
      <c r="C461" s="104"/>
      <c r="D461" s="104"/>
      <c r="E461" s="146"/>
      <c r="F461" s="86"/>
      <c r="G461" s="152"/>
      <c r="H461" s="125"/>
      <c r="I461" s="125" t="str">
        <f>LEFT($H461,2)</f>
        <v/>
      </c>
      <c r="J461" s="125" t="str">
        <f>RIGHT($H461,2)</f>
        <v/>
      </c>
      <c r="K461" s="212"/>
      <c r="L461" s="125"/>
      <c r="M461" s="125"/>
      <c r="N461" s="125"/>
      <c r="O461" s="148"/>
      <c r="P461" s="148"/>
      <c r="Q461" s="148"/>
      <c r="R461" s="87"/>
      <c r="S461" s="149"/>
      <c r="T461" s="150"/>
      <c r="U461" s="151"/>
      <c r="V461" s="125"/>
      <c r="W461" s="125"/>
      <c r="X461" s="125"/>
    </row>
    <row r="462" spans="1:24" x14ac:dyDescent="0.2">
      <c r="A462" s="124"/>
      <c r="B462" s="104"/>
      <c r="C462" s="104"/>
      <c r="D462" s="104"/>
      <c r="E462" s="146"/>
      <c r="F462" s="86"/>
      <c r="G462" s="152"/>
      <c r="H462" s="125"/>
      <c r="I462" s="125" t="str">
        <f>LEFT($H462,2)</f>
        <v/>
      </c>
      <c r="J462" s="125" t="str">
        <f>RIGHT($H462,2)</f>
        <v/>
      </c>
      <c r="K462" s="212"/>
      <c r="L462" s="125"/>
      <c r="M462" s="125"/>
      <c r="N462" s="125"/>
      <c r="O462" s="148"/>
      <c r="P462" s="148"/>
      <c r="Q462" s="148"/>
      <c r="R462" s="87"/>
      <c r="S462" s="149"/>
      <c r="T462" s="150"/>
      <c r="U462" s="151"/>
      <c r="V462" s="125"/>
      <c r="W462" s="125"/>
      <c r="X462" s="125"/>
    </row>
    <row r="463" spans="1:24" x14ac:dyDescent="0.2">
      <c r="A463" s="124"/>
      <c r="B463" s="104"/>
      <c r="C463" s="104"/>
      <c r="D463" s="104"/>
      <c r="E463" s="146"/>
      <c r="F463" s="86"/>
      <c r="G463" s="152"/>
      <c r="H463" s="125"/>
      <c r="I463" s="125" t="str">
        <f>LEFT($H463,2)</f>
        <v/>
      </c>
      <c r="J463" s="125" t="str">
        <f>RIGHT($H463,2)</f>
        <v/>
      </c>
      <c r="K463" s="212"/>
      <c r="L463" s="125"/>
      <c r="M463" s="125"/>
      <c r="N463" s="125"/>
      <c r="O463" s="148"/>
      <c r="P463" s="148"/>
      <c r="Q463" s="148"/>
      <c r="R463" s="87"/>
      <c r="S463" s="149"/>
      <c r="T463" s="150"/>
      <c r="U463" s="151"/>
      <c r="V463" s="125"/>
      <c r="W463" s="125"/>
      <c r="X463" s="125"/>
    </row>
    <row r="464" spans="1:24" x14ac:dyDescent="0.2">
      <c r="A464" s="124"/>
      <c r="B464" s="103"/>
      <c r="C464" s="103"/>
      <c r="D464" s="103"/>
      <c r="E464" s="103"/>
      <c r="F464" s="84"/>
      <c r="G464" s="126"/>
      <c r="H464" s="125"/>
      <c r="I464" s="125" t="str">
        <f>LEFT($H464,2)</f>
        <v/>
      </c>
      <c r="J464" s="125" t="str">
        <f>RIGHT($H464,2)</f>
        <v/>
      </c>
      <c r="K464" s="212"/>
      <c r="L464" s="125"/>
      <c r="M464" s="125"/>
      <c r="N464" s="125"/>
      <c r="O464" s="87"/>
      <c r="P464" s="87"/>
      <c r="Q464" s="87"/>
      <c r="R464" s="126"/>
      <c r="S464" s="125"/>
      <c r="T464" s="125"/>
      <c r="U464" s="125"/>
      <c r="V464" s="125"/>
      <c r="W464" s="125"/>
      <c r="X464" s="125"/>
    </row>
    <row r="465" spans="1:24" x14ac:dyDescent="0.2">
      <c r="A465" s="124"/>
      <c r="B465" s="104"/>
      <c r="C465" s="104"/>
      <c r="D465" s="104"/>
      <c r="E465" s="146"/>
      <c r="F465" s="86"/>
      <c r="G465" s="147"/>
      <c r="H465" s="125"/>
      <c r="I465" s="125" t="str">
        <f>LEFT($H465,2)</f>
        <v/>
      </c>
      <c r="J465" s="125" t="str">
        <f>RIGHT($H465,2)</f>
        <v/>
      </c>
      <c r="K465" s="212"/>
      <c r="L465" s="125"/>
      <c r="M465" s="125"/>
      <c r="N465" s="125"/>
      <c r="O465" s="148"/>
      <c r="P465" s="148"/>
      <c r="Q465" s="148"/>
      <c r="R465" s="87"/>
      <c r="S465" s="149"/>
      <c r="T465" s="150"/>
      <c r="U465" s="151"/>
      <c r="V465" s="125"/>
      <c r="W465" s="125"/>
      <c r="X465" s="125"/>
    </row>
    <row r="466" spans="1:24" x14ac:dyDescent="0.2">
      <c r="A466" s="124"/>
      <c r="B466" s="104"/>
      <c r="C466" s="104"/>
      <c r="D466" s="104"/>
      <c r="E466" s="146"/>
      <c r="F466" s="86"/>
      <c r="G466" s="147"/>
      <c r="H466" s="125"/>
      <c r="I466" s="125" t="str">
        <f>LEFT($H466,2)</f>
        <v/>
      </c>
      <c r="J466" s="125" t="str">
        <f>RIGHT($H466,2)</f>
        <v/>
      </c>
      <c r="K466" s="212"/>
      <c r="L466" s="125"/>
      <c r="M466" s="125"/>
      <c r="N466" s="125"/>
      <c r="O466" s="148"/>
      <c r="P466" s="148"/>
      <c r="Q466" s="148"/>
      <c r="R466" s="87"/>
      <c r="S466" s="149"/>
      <c r="T466" s="150"/>
      <c r="U466" s="151"/>
      <c r="V466" s="125"/>
      <c r="W466" s="125"/>
      <c r="X466" s="125"/>
    </row>
    <row r="467" spans="1:24" x14ac:dyDescent="0.2">
      <c r="A467" s="124"/>
      <c r="B467" s="104"/>
      <c r="C467" s="104"/>
      <c r="D467" s="104"/>
      <c r="E467" s="146"/>
      <c r="F467" s="86"/>
      <c r="G467" s="147"/>
      <c r="H467" s="125"/>
      <c r="I467" s="125" t="str">
        <f>LEFT($H467,2)</f>
        <v/>
      </c>
      <c r="J467" s="125" t="str">
        <f>RIGHT($H467,2)</f>
        <v/>
      </c>
      <c r="K467" s="212"/>
      <c r="L467" s="125"/>
      <c r="M467" s="125"/>
      <c r="N467" s="125"/>
      <c r="O467" s="148"/>
      <c r="P467" s="148"/>
      <c r="Q467" s="148"/>
      <c r="R467" s="87"/>
      <c r="S467" s="149"/>
      <c r="T467" s="150"/>
      <c r="U467" s="151"/>
      <c r="V467" s="125"/>
      <c r="W467" s="125"/>
      <c r="X467" s="125"/>
    </row>
    <row r="468" spans="1:24" x14ac:dyDescent="0.2">
      <c r="A468" s="124"/>
      <c r="B468" s="104"/>
      <c r="C468" s="104"/>
      <c r="D468" s="104"/>
      <c r="E468" s="146"/>
      <c r="F468" s="86"/>
      <c r="G468" s="147"/>
      <c r="H468" s="125"/>
      <c r="I468" s="125" t="str">
        <f>LEFT($H468,2)</f>
        <v/>
      </c>
      <c r="J468" s="125" t="str">
        <f>RIGHT($H468,2)</f>
        <v/>
      </c>
      <c r="K468" s="212"/>
      <c r="L468" s="125"/>
      <c r="M468" s="125"/>
      <c r="N468" s="125"/>
      <c r="O468" s="148"/>
      <c r="P468" s="148"/>
      <c r="Q468" s="148"/>
      <c r="R468" s="87"/>
      <c r="S468" s="149"/>
      <c r="T468" s="150"/>
      <c r="U468" s="151"/>
      <c r="V468" s="125"/>
      <c r="W468" s="125"/>
      <c r="X468" s="125"/>
    </row>
    <row r="469" spans="1:24" x14ac:dyDescent="0.2">
      <c r="A469" s="124"/>
      <c r="B469" s="104"/>
      <c r="C469" s="104"/>
      <c r="D469" s="104"/>
      <c r="E469" s="146"/>
      <c r="F469" s="86"/>
      <c r="G469" s="147"/>
      <c r="H469" s="125"/>
      <c r="I469" s="125" t="str">
        <f>LEFT($H469,2)</f>
        <v/>
      </c>
      <c r="J469" s="125" t="str">
        <f>RIGHT($H469,2)</f>
        <v/>
      </c>
      <c r="K469" s="212"/>
      <c r="L469" s="125"/>
      <c r="M469" s="125"/>
      <c r="N469" s="125"/>
      <c r="O469" s="148"/>
      <c r="P469" s="148"/>
      <c r="Q469" s="148"/>
      <c r="R469" s="87"/>
      <c r="S469" s="149"/>
      <c r="T469" s="150"/>
      <c r="U469" s="151"/>
      <c r="V469" s="125"/>
      <c r="W469" s="125"/>
      <c r="X469" s="125"/>
    </row>
    <row r="470" spans="1:24" x14ac:dyDescent="0.2">
      <c r="A470" s="124"/>
      <c r="B470" s="104"/>
      <c r="C470" s="104"/>
      <c r="D470" s="104"/>
      <c r="E470" s="146"/>
      <c r="F470" s="86"/>
      <c r="G470" s="147"/>
      <c r="H470" s="125"/>
      <c r="I470" s="125" t="str">
        <f>LEFT($H470,2)</f>
        <v/>
      </c>
      <c r="J470" s="125" t="str">
        <f>RIGHT($H470,2)</f>
        <v/>
      </c>
      <c r="K470" s="212"/>
      <c r="L470" s="125"/>
      <c r="M470" s="125"/>
      <c r="N470" s="125"/>
      <c r="O470" s="148"/>
      <c r="P470" s="148"/>
      <c r="Q470" s="148"/>
      <c r="R470" s="87"/>
      <c r="S470" s="149"/>
      <c r="T470" s="150"/>
      <c r="U470" s="151"/>
      <c r="V470" s="125"/>
      <c r="W470" s="125"/>
      <c r="X470" s="125"/>
    </row>
    <row r="471" spans="1:24" x14ac:dyDescent="0.2">
      <c r="A471" s="124"/>
      <c r="B471" s="104"/>
      <c r="C471" s="104"/>
      <c r="D471" s="104"/>
      <c r="E471" s="146"/>
      <c r="F471" s="86"/>
      <c r="G471" s="147"/>
      <c r="H471" s="125"/>
      <c r="I471" s="125" t="str">
        <f>LEFT($H471,2)</f>
        <v/>
      </c>
      <c r="J471" s="125" t="str">
        <f>RIGHT($H471,2)</f>
        <v/>
      </c>
      <c r="K471" s="212"/>
      <c r="L471" s="125"/>
      <c r="M471" s="125"/>
      <c r="N471" s="125"/>
      <c r="O471" s="148"/>
      <c r="P471" s="148"/>
      <c r="Q471" s="148"/>
      <c r="R471" s="87"/>
      <c r="S471" s="149"/>
      <c r="T471" s="150"/>
      <c r="U471" s="151"/>
      <c r="V471" s="125"/>
      <c r="W471" s="125"/>
      <c r="X471" s="125"/>
    </row>
    <row r="472" spans="1:24" x14ac:dyDescent="0.2">
      <c r="A472" s="124"/>
      <c r="B472" s="104"/>
      <c r="C472" s="104"/>
      <c r="D472" s="104"/>
      <c r="E472" s="146"/>
      <c r="F472" s="86"/>
      <c r="G472" s="147"/>
      <c r="H472" s="125"/>
      <c r="I472" s="125" t="str">
        <f>LEFT($H472,2)</f>
        <v/>
      </c>
      <c r="J472" s="125" t="str">
        <f>RIGHT($H472,2)</f>
        <v/>
      </c>
      <c r="K472" s="212"/>
      <c r="L472" s="125"/>
      <c r="M472" s="125"/>
      <c r="N472" s="125"/>
      <c r="O472" s="148"/>
      <c r="P472" s="148"/>
      <c r="Q472" s="148"/>
      <c r="R472" s="87"/>
      <c r="S472" s="149"/>
      <c r="T472" s="150"/>
      <c r="U472" s="151"/>
      <c r="V472" s="125"/>
      <c r="W472" s="125"/>
      <c r="X472" s="125"/>
    </row>
    <row r="473" spans="1:24" x14ac:dyDescent="0.2">
      <c r="A473" s="124"/>
      <c r="B473" s="104"/>
      <c r="C473" s="104"/>
      <c r="D473" s="104"/>
      <c r="E473" s="146"/>
      <c r="F473" s="86"/>
      <c r="G473" s="147"/>
      <c r="H473" s="125"/>
      <c r="I473" s="125" t="str">
        <f>LEFT($H473,2)</f>
        <v/>
      </c>
      <c r="J473" s="125" t="str">
        <f>RIGHT($H473,2)</f>
        <v/>
      </c>
      <c r="K473" s="212"/>
      <c r="L473" s="125"/>
      <c r="M473" s="125"/>
      <c r="N473" s="125"/>
      <c r="O473" s="148"/>
      <c r="P473" s="148"/>
      <c r="Q473" s="148"/>
      <c r="R473" s="87"/>
      <c r="S473" s="149"/>
      <c r="T473" s="150"/>
      <c r="U473" s="151"/>
      <c r="V473" s="125"/>
      <c r="W473" s="125"/>
      <c r="X473" s="125"/>
    </row>
    <row r="474" spans="1:24" x14ac:dyDescent="0.2">
      <c r="A474" s="124"/>
      <c r="B474" s="104"/>
      <c r="C474" s="104"/>
      <c r="D474" s="104"/>
      <c r="E474" s="146"/>
      <c r="F474" s="86"/>
      <c r="G474" s="147"/>
      <c r="H474" s="125"/>
      <c r="I474" s="125" t="str">
        <f>LEFT($H474,2)</f>
        <v/>
      </c>
      <c r="J474" s="125" t="str">
        <f>RIGHT($H474,2)</f>
        <v/>
      </c>
      <c r="K474" s="212"/>
      <c r="L474" s="125"/>
      <c r="M474" s="125"/>
      <c r="N474" s="125"/>
      <c r="O474" s="148"/>
      <c r="P474" s="148"/>
      <c r="Q474" s="148"/>
      <c r="R474" s="87"/>
      <c r="S474" s="149"/>
      <c r="T474" s="150"/>
      <c r="U474" s="151"/>
      <c r="V474" s="125"/>
      <c r="W474" s="125"/>
      <c r="X474" s="125"/>
    </row>
    <row r="475" spans="1:24" x14ac:dyDescent="0.2">
      <c r="A475" s="124"/>
      <c r="B475" s="103"/>
      <c r="C475" s="103"/>
      <c r="D475" s="103"/>
      <c r="E475" s="103"/>
      <c r="F475" s="84"/>
      <c r="G475" s="85"/>
      <c r="H475" s="125"/>
      <c r="I475" s="125" t="str">
        <f>LEFT($H475,2)</f>
        <v/>
      </c>
      <c r="J475" s="125" t="str">
        <f>RIGHT($H475,2)</f>
        <v/>
      </c>
      <c r="K475" s="212"/>
      <c r="L475" s="125"/>
      <c r="M475" s="125"/>
      <c r="N475" s="125"/>
      <c r="O475" s="87"/>
      <c r="P475" s="87"/>
      <c r="Q475" s="87"/>
      <c r="R475" s="126"/>
      <c r="S475" s="125"/>
      <c r="T475" s="125"/>
      <c r="U475" s="125"/>
      <c r="V475" s="125"/>
      <c r="W475" s="125"/>
      <c r="X475" s="125"/>
    </row>
    <row r="476" spans="1:24" x14ac:dyDescent="0.2">
      <c r="A476" s="124"/>
      <c r="B476" s="103"/>
      <c r="C476" s="103"/>
      <c r="D476" s="103"/>
      <c r="E476" s="103"/>
      <c r="F476" s="84"/>
      <c r="G476" s="85"/>
      <c r="H476" s="125"/>
      <c r="I476" s="125" t="str">
        <f>LEFT($H476,2)</f>
        <v/>
      </c>
      <c r="J476" s="125" t="str">
        <f>RIGHT($H476,2)</f>
        <v/>
      </c>
      <c r="K476" s="212"/>
      <c r="L476" s="125"/>
      <c r="M476" s="125"/>
      <c r="N476" s="125"/>
      <c r="O476" s="87"/>
      <c r="P476" s="87"/>
      <c r="Q476" s="87"/>
      <c r="R476" s="126"/>
      <c r="S476" s="125"/>
      <c r="T476" s="125"/>
      <c r="U476" s="125"/>
      <c r="V476" s="125"/>
      <c r="W476" s="125"/>
      <c r="X476" s="125"/>
    </row>
    <row r="477" spans="1:24" x14ac:dyDescent="0.2">
      <c r="A477" s="124"/>
      <c r="B477" s="104"/>
      <c r="C477" s="104"/>
      <c r="D477" s="104"/>
      <c r="E477" s="146"/>
      <c r="F477" s="86"/>
      <c r="G477" s="147"/>
      <c r="H477" s="125"/>
      <c r="I477" s="125" t="str">
        <f>LEFT($H477,2)</f>
        <v/>
      </c>
      <c r="J477" s="125" t="str">
        <f>RIGHT($H477,2)</f>
        <v/>
      </c>
      <c r="K477" s="212"/>
      <c r="L477" s="125"/>
      <c r="M477" s="125"/>
      <c r="N477" s="125"/>
      <c r="O477" s="153"/>
      <c r="P477" s="148"/>
      <c r="Q477" s="148"/>
      <c r="R477" s="87"/>
      <c r="S477" s="149"/>
      <c r="T477" s="150"/>
      <c r="U477" s="151"/>
      <c r="V477" s="125"/>
      <c r="W477" s="125"/>
      <c r="X477" s="125"/>
    </row>
    <row r="478" spans="1:24" x14ac:dyDescent="0.2">
      <c r="A478" s="124"/>
      <c r="B478" s="104"/>
      <c r="C478" s="104"/>
      <c r="D478" s="104"/>
      <c r="E478" s="146"/>
      <c r="F478" s="86"/>
      <c r="G478" s="147"/>
      <c r="H478" s="125"/>
      <c r="I478" s="125" t="str">
        <f>LEFT($H478,2)</f>
        <v/>
      </c>
      <c r="J478" s="125" t="str">
        <f>RIGHT($H478,2)</f>
        <v/>
      </c>
      <c r="K478" s="212"/>
      <c r="L478" s="125"/>
      <c r="M478" s="125"/>
      <c r="N478" s="125"/>
      <c r="O478" s="148"/>
      <c r="P478" s="148"/>
      <c r="Q478" s="148"/>
      <c r="R478" s="87"/>
      <c r="S478" s="149"/>
      <c r="T478" s="150"/>
      <c r="U478" s="151"/>
      <c r="V478" s="125"/>
      <c r="W478" s="125"/>
      <c r="X478" s="125"/>
    </row>
    <row r="479" spans="1:24" x14ac:dyDescent="0.2">
      <c r="A479" s="124"/>
      <c r="B479" s="103"/>
      <c r="C479" s="103"/>
      <c r="D479" s="103"/>
      <c r="E479" s="103"/>
      <c r="F479" s="84"/>
      <c r="G479" s="85"/>
      <c r="H479" s="125"/>
      <c r="I479" s="125" t="str">
        <f>LEFT($H479,2)</f>
        <v/>
      </c>
      <c r="J479" s="125" t="str">
        <f>RIGHT($H479,2)</f>
        <v/>
      </c>
      <c r="K479" s="212"/>
      <c r="L479" s="125"/>
      <c r="M479" s="125"/>
      <c r="N479" s="125"/>
      <c r="O479" s="87"/>
      <c r="P479" s="87"/>
      <c r="Q479" s="87"/>
      <c r="R479" s="126"/>
      <c r="S479" s="125"/>
      <c r="T479" s="125"/>
      <c r="U479" s="125"/>
      <c r="V479" s="125"/>
      <c r="W479" s="125"/>
      <c r="X479" s="125"/>
    </row>
    <row r="480" spans="1:24" x14ac:dyDescent="0.2">
      <c r="A480" s="124"/>
      <c r="B480" s="104"/>
      <c r="C480" s="104"/>
      <c r="D480" s="104"/>
      <c r="E480" s="146"/>
      <c r="F480" s="86"/>
      <c r="G480" s="147"/>
      <c r="H480" s="125"/>
      <c r="I480" s="125" t="str">
        <f>LEFT($H480,2)</f>
        <v/>
      </c>
      <c r="J480" s="125" t="str">
        <f>RIGHT($H480,2)</f>
        <v/>
      </c>
      <c r="K480" s="212"/>
      <c r="L480" s="125"/>
      <c r="M480" s="125"/>
      <c r="N480" s="125"/>
      <c r="O480" s="148"/>
      <c r="P480" s="148"/>
      <c r="Q480" s="148"/>
      <c r="R480" s="87"/>
      <c r="S480" s="149"/>
      <c r="T480" s="150"/>
      <c r="U480" s="151"/>
      <c r="V480" s="125"/>
      <c r="W480" s="125"/>
      <c r="X480" s="125"/>
    </row>
    <row r="481" spans="1:260" x14ac:dyDescent="0.2">
      <c r="A481" s="124"/>
      <c r="B481" s="104"/>
      <c r="C481" s="104"/>
      <c r="D481" s="104"/>
      <c r="E481" s="146"/>
      <c r="F481" s="86"/>
      <c r="G481" s="147"/>
      <c r="H481" s="125"/>
      <c r="I481" s="125" t="str">
        <f>LEFT($H481,2)</f>
        <v/>
      </c>
      <c r="J481" s="125" t="str">
        <f>RIGHT($H481,2)</f>
        <v/>
      </c>
      <c r="K481" s="212"/>
      <c r="L481" s="125"/>
      <c r="M481" s="125"/>
      <c r="N481" s="125"/>
      <c r="O481" s="148"/>
      <c r="P481" s="148"/>
      <c r="Q481" s="148"/>
      <c r="R481" s="87"/>
      <c r="S481" s="149"/>
      <c r="T481" s="150"/>
      <c r="U481" s="151"/>
      <c r="V481" s="125"/>
      <c r="W481" s="125"/>
      <c r="X481" s="125"/>
    </row>
    <row r="482" spans="1:260" x14ac:dyDescent="0.2">
      <c r="A482" s="124"/>
      <c r="B482" s="103"/>
      <c r="C482" s="103"/>
      <c r="D482" s="103"/>
      <c r="E482" s="103"/>
      <c r="F482" s="84"/>
      <c r="G482" s="85"/>
      <c r="H482" s="125"/>
      <c r="I482" s="125" t="str">
        <f>LEFT($H482,2)</f>
        <v/>
      </c>
      <c r="J482" s="125" t="str">
        <f>RIGHT($H482,2)</f>
        <v/>
      </c>
      <c r="K482" s="212"/>
      <c r="L482" s="125"/>
      <c r="M482" s="125"/>
      <c r="N482" s="125"/>
      <c r="O482" s="87"/>
      <c r="P482" s="87"/>
      <c r="Q482" s="87"/>
      <c r="R482" s="126"/>
      <c r="S482" s="125"/>
      <c r="T482" s="125"/>
      <c r="U482" s="125"/>
      <c r="V482" s="125"/>
      <c r="W482" s="125"/>
      <c r="X482" s="125"/>
    </row>
    <row r="483" spans="1:260" x14ac:dyDescent="0.2">
      <c r="A483" s="124"/>
      <c r="B483" s="104"/>
      <c r="C483" s="104"/>
      <c r="D483" s="104"/>
      <c r="E483" s="146"/>
      <c r="F483" s="86"/>
      <c r="G483" s="147"/>
      <c r="H483" s="125"/>
      <c r="I483" s="125" t="str">
        <f>LEFT($H483,2)</f>
        <v/>
      </c>
      <c r="J483" s="125" t="str">
        <f>RIGHT($H483,2)</f>
        <v/>
      </c>
      <c r="K483" s="212"/>
      <c r="L483" s="125"/>
      <c r="M483" s="125"/>
      <c r="N483" s="125"/>
      <c r="O483" s="148"/>
      <c r="P483" s="148"/>
      <c r="Q483" s="148"/>
      <c r="R483" s="87"/>
      <c r="S483" s="149"/>
      <c r="T483" s="150"/>
      <c r="U483" s="151"/>
      <c r="V483" s="125"/>
      <c r="W483" s="125"/>
      <c r="X483" s="125"/>
    </row>
    <row r="484" spans="1:260" x14ac:dyDescent="0.2">
      <c r="A484" s="124"/>
      <c r="B484" s="104"/>
      <c r="C484" s="104"/>
      <c r="D484" s="104"/>
      <c r="E484" s="146"/>
      <c r="F484" s="86"/>
      <c r="G484" s="147"/>
      <c r="H484" s="125"/>
      <c r="I484" s="125" t="str">
        <f>LEFT($H484,2)</f>
        <v/>
      </c>
      <c r="J484" s="125" t="str">
        <f>RIGHT($H484,2)</f>
        <v/>
      </c>
      <c r="K484" s="212"/>
      <c r="L484" s="125"/>
      <c r="M484" s="125"/>
      <c r="N484" s="125"/>
      <c r="O484" s="148"/>
      <c r="P484" s="148"/>
      <c r="Q484" s="148"/>
      <c r="R484" s="87"/>
      <c r="S484" s="149"/>
      <c r="T484" s="150"/>
      <c r="U484" s="151"/>
      <c r="V484" s="125"/>
      <c r="W484" s="125"/>
      <c r="X484" s="125"/>
    </row>
    <row r="485" spans="1:260" x14ac:dyDescent="0.2">
      <c r="A485" s="124"/>
      <c r="B485" s="104"/>
      <c r="C485" s="104"/>
      <c r="D485" s="104"/>
      <c r="E485" s="146"/>
      <c r="F485" s="86"/>
      <c r="G485" s="147"/>
      <c r="H485" s="125"/>
      <c r="I485" s="125" t="str">
        <f>LEFT($H485,2)</f>
        <v/>
      </c>
      <c r="J485" s="125" t="str">
        <f>RIGHT($H485,2)</f>
        <v/>
      </c>
      <c r="K485" s="212"/>
      <c r="L485" s="125"/>
      <c r="M485" s="125"/>
      <c r="N485" s="125"/>
      <c r="O485" s="148"/>
      <c r="P485" s="148"/>
      <c r="Q485" s="148"/>
      <c r="R485" s="87"/>
      <c r="S485" s="149"/>
      <c r="T485" s="150"/>
      <c r="U485" s="151"/>
      <c r="V485" s="125"/>
      <c r="W485" s="125"/>
      <c r="X485" s="125"/>
    </row>
    <row r="486" spans="1:260" x14ac:dyDescent="0.2">
      <c r="A486" s="124"/>
      <c r="B486" s="104"/>
      <c r="C486" s="104"/>
      <c r="D486" s="104"/>
      <c r="E486" s="146"/>
      <c r="F486" s="86"/>
      <c r="G486" s="147"/>
      <c r="H486" s="125"/>
      <c r="I486" s="125" t="str">
        <f>LEFT($H486,2)</f>
        <v/>
      </c>
      <c r="J486" s="125" t="str">
        <f>RIGHT($H486,2)</f>
        <v/>
      </c>
      <c r="K486" s="212"/>
      <c r="L486" s="125"/>
      <c r="M486" s="125"/>
      <c r="N486" s="125"/>
      <c r="O486" s="148"/>
      <c r="P486" s="148"/>
      <c r="Q486" s="148"/>
      <c r="R486" s="87"/>
      <c r="S486" s="149"/>
      <c r="T486" s="150"/>
      <c r="U486" s="151"/>
      <c r="V486" s="125"/>
      <c r="W486" s="125"/>
      <c r="X486" s="125"/>
    </row>
    <row r="487" spans="1:260" x14ac:dyDescent="0.2">
      <c r="A487" s="124"/>
      <c r="B487" s="104"/>
      <c r="C487" s="104"/>
      <c r="D487" s="104"/>
      <c r="E487" s="146"/>
      <c r="F487" s="86"/>
      <c r="G487" s="147"/>
      <c r="H487" s="125"/>
      <c r="I487" s="125" t="str">
        <f>LEFT($H487,2)</f>
        <v/>
      </c>
      <c r="J487" s="125" t="str">
        <f>RIGHT($H487,2)</f>
        <v/>
      </c>
      <c r="K487" s="212"/>
      <c r="L487" s="125"/>
      <c r="M487" s="125"/>
      <c r="N487" s="125"/>
      <c r="O487" s="148"/>
      <c r="P487" s="148"/>
      <c r="Q487" s="148"/>
      <c r="R487" s="87"/>
      <c r="S487" s="149"/>
      <c r="T487" s="150"/>
      <c r="U487" s="151"/>
      <c r="V487" s="125"/>
      <c r="W487" s="125"/>
      <c r="X487" s="125"/>
    </row>
    <row r="488" spans="1:260" x14ac:dyDescent="0.2">
      <c r="A488" s="124"/>
      <c r="B488" s="104"/>
      <c r="C488" s="104"/>
      <c r="D488" s="104"/>
      <c r="E488" s="146"/>
      <c r="F488" s="86"/>
      <c r="G488" s="147"/>
      <c r="H488" s="125"/>
      <c r="I488" s="125" t="str">
        <f>LEFT($H488,2)</f>
        <v/>
      </c>
      <c r="J488" s="125" t="str">
        <f>RIGHT($H488,2)</f>
        <v/>
      </c>
      <c r="K488" s="212"/>
      <c r="L488" s="125"/>
      <c r="M488" s="125"/>
      <c r="N488" s="125"/>
      <c r="O488" s="148"/>
      <c r="P488" s="148"/>
      <c r="Q488" s="148"/>
      <c r="R488" s="87"/>
      <c r="S488" s="149"/>
      <c r="T488" s="150"/>
      <c r="U488" s="151"/>
      <c r="V488" s="125"/>
      <c r="W488" s="125"/>
      <c r="X488" s="125"/>
    </row>
    <row r="489" spans="1:260" x14ac:dyDescent="0.2">
      <c r="A489" s="124"/>
      <c r="B489" s="104"/>
      <c r="C489" s="104"/>
      <c r="D489" s="104"/>
      <c r="E489" s="146"/>
      <c r="F489" s="86"/>
      <c r="G489" s="147"/>
      <c r="H489" s="125"/>
      <c r="I489" s="125" t="str">
        <f>LEFT($H489,2)</f>
        <v/>
      </c>
      <c r="J489" s="125" t="str">
        <f>RIGHT($H489,2)</f>
        <v/>
      </c>
      <c r="K489" s="212"/>
      <c r="L489" s="125"/>
      <c r="M489" s="125"/>
      <c r="N489" s="125"/>
      <c r="O489" s="148"/>
      <c r="P489" s="148"/>
      <c r="Q489" s="148"/>
      <c r="R489" s="87"/>
      <c r="S489" s="149"/>
      <c r="T489" s="150"/>
      <c r="U489" s="151"/>
      <c r="V489" s="125"/>
      <c r="W489" s="125"/>
      <c r="X489" s="125"/>
    </row>
    <row r="490" spans="1:260" x14ac:dyDescent="0.2">
      <c r="A490" s="124"/>
      <c r="B490" s="104"/>
      <c r="C490" s="104"/>
      <c r="D490" s="104"/>
      <c r="E490" s="146"/>
      <c r="F490" s="86"/>
      <c r="G490" s="147"/>
      <c r="H490" s="125"/>
      <c r="I490" s="125" t="str">
        <f>LEFT($H490,2)</f>
        <v/>
      </c>
      <c r="J490" s="125" t="str">
        <f>RIGHT($H490,2)</f>
        <v/>
      </c>
      <c r="K490" s="212"/>
      <c r="L490" s="125"/>
      <c r="M490" s="125"/>
      <c r="N490" s="125"/>
      <c r="O490" s="148"/>
      <c r="P490" s="148"/>
      <c r="Q490" s="148"/>
      <c r="R490" s="87"/>
      <c r="S490" s="149"/>
      <c r="T490" s="150"/>
      <c r="U490" s="151"/>
      <c r="V490" s="125"/>
      <c r="W490" s="125"/>
      <c r="X490" s="125"/>
    </row>
    <row r="491" spans="1:260" x14ac:dyDescent="0.2">
      <c r="A491" s="124"/>
      <c r="B491" s="104"/>
      <c r="C491" s="104"/>
      <c r="D491" s="104"/>
      <c r="E491" s="146"/>
      <c r="F491" s="86"/>
      <c r="G491" s="147"/>
      <c r="H491" s="125"/>
      <c r="I491" s="125" t="str">
        <f>LEFT($H491,2)</f>
        <v/>
      </c>
      <c r="J491" s="125" t="str">
        <f>RIGHT($H491,2)</f>
        <v/>
      </c>
      <c r="K491" s="212"/>
      <c r="L491" s="125"/>
      <c r="M491" s="125"/>
      <c r="N491" s="125"/>
      <c r="O491" s="148"/>
      <c r="P491" s="148"/>
      <c r="Q491" s="148"/>
      <c r="R491" s="87"/>
      <c r="S491" s="149"/>
      <c r="T491" s="150"/>
      <c r="U491" s="151"/>
      <c r="V491" s="125"/>
      <c r="W491" s="125"/>
      <c r="X491" s="125"/>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c r="BN491" s="20"/>
      <c r="BO491" s="20"/>
      <c r="BP491" s="20"/>
      <c r="BQ491" s="20"/>
      <c r="BR491" s="20"/>
      <c r="BS491" s="20"/>
      <c r="BT491" s="20"/>
      <c r="BU491" s="20"/>
      <c r="BV491" s="20"/>
      <c r="BW491" s="20"/>
      <c r="BX491" s="20"/>
      <c r="BY491" s="20"/>
      <c r="BZ491" s="20"/>
      <c r="CA491" s="20"/>
      <c r="CB491" s="20"/>
      <c r="CC491" s="20"/>
      <c r="CD491" s="20"/>
      <c r="CE491" s="20"/>
      <c r="CF491" s="20"/>
      <c r="CG491" s="20"/>
      <c r="CH491" s="20"/>
      <c r="CI491" s="20"/>
      <c r="CJ491" s="20"/>
      <c r="CK491" s="20"/>
      <c r="CL491" s="20"/>
      <c r="CM491" s="20"/>
      <c r="CN491" s="20"/>
      <c r="CO491" s="20"/>
      <c r="CP491" s="20"/>
      <c r="CQ491" s="20"/>
      <c r="CR491" s="20"/>
      <c r="CS491" s="20"/>
      <c r="CT491" s="20"/>
      <c r="CU491" s="20"/>
      <c r="CV491" s="20"/>
      <c r="CW491" s="20"/>
      <c r="CX491" s="20"/>
      <c r="CY491" s="20"/>
      <c r="CZ491" s="20"/>
      <c r="DA491" s="20"/>
      <c r="DB491" s="20"/>
      <c r="DC491" s="20"/>
      <c r="DD491" s="20"/>
      <c r="DE491" s="20"/>
      <c r="DF491" s="20"/>
      <c r="DG491" s="20"/>
      <c r="DH491" s="20"/>
      <c r="DI491" s="20"/>
      <c r="DJ491" s="20"/>
      <c r="DK491" s="20"/>
      <c r="DL491" s="20"/>
      <c r="DM491" s="20"/>
      <c r="DN491" s="20"/>
      <c r="DO491" s="20"/>
      <c r="DP491" s="20"/>
      <c r="DQ491" s="20"/>
      <c r="DR491" s="20"/>
      <c r="DS491" s="20"/>
      <c r="DT491" s="20"/>
      <c r="DU491" s="20"/>
      <c r="DV491" s="20"/>
      <c r="DW491" s="20"/>
      <c r="DX491" s="20"/>
      <c r="DY491" s="20"/>
      <c r="DZ491" s="20"/>
      <c r="EA491" s="20"/>
      <c r="EB491" s="20"/>
      <c r="EC491" s="20"/>
      <c r="ED491" s="20"/>
      <c r="EE491" s="20"/>
      <c r="EF491" s="20"/>
      <c r="EG491" s="20"/>
      <c r="EH491" s="20"/>
      <c r="EI491" s="20"/>
      <c r="EJ491" s="20"/>
      <c r="EK491" s="20"/>
      <c r="EL491" s="20"/>
      <c r="EM491" s="20"/>
      <c r="EN491" s="20"/>
      <c r="EO491" s="20"/>
      <c r="EP491" s="20"/>
      <c r="EQ491" s="20"/>
      <c r="ER491" s="20"/>
      <c r="ES491" s="20"/>
      <c r="ET491" s="20"/>
      <c r="EU491" s="20"/>
      <c r="EV491" s="20"/>
      <c r="EW491" s="20"/>
      <c r="EX491" s="20"/>
      <c r="EY491" s="20"/>
      <c r="EZ491" s="20"/>
      <c r="FA491" s="20"/>
      <c r="FB491" s="20"/>
      <c r="FC491" s="20"/>
      <c r="FD491" s="20"/>
      <c r="FE491" s="20"/>
      <c r="FF491" s="20"/>
      <c r="FG491" s="20"/>
      <c r="FH491" s="20"/>
      <c r="FI491" s="20"/>
      <c r="FJ491" s="20"/>
      <c r="FK491" s="20"/>
      <c r="FL491" s="20"/>
      <c r="FM491" s="20"/>
      <c r="FN491" s="20"/>
      <c r="FO491" s="20"/>
      <c r="FP491" s="20"/>
      <c r="FQ491" s="20"/>
      <c r="FR491" s="20"/>
      <c r="FS491" s="20"/>
      <c r="FT491" s="20"/>
      <c r="FU491" s="20"/>
      <c r="FV491" s="20"/>
      <c r="FW491" s="20"/>
      <c r="FX491" s="20"/>
      <c r="FY491" s="20"/>
      <c r="FZ491" s="20"/>
      <c r="GA491" s="20"/>
      <c r="GB491" s="20"/>
      <c r="GC491" s="20"/>
      <c r="GD491" s="20"/>
      <c r="GE491" s="20"/>
      <c r="GF491" s="20"/>
      <c r="GG491" s="20"/>
      <c r="GH491" s="20"/>
      <c r="GI491" s="20"/>
      <c r="GJ491" s="20"/>
      <c r="GK491" s="20"/>
      <c r="GL491" s="20"/>
      <c r="GM491" s="20"/>
      <c r="GN491" s="20"/>
      <c r="GO491" s="20"/>
      <c r="GP491" s="20"/>
      <c r="GQ491" s="20"/>
      <c r="GR491" s="20"/>
      <c r="GS491" s="20"/>
      <c r="GT491" s="20"/>
      <c r="GU491" s="20"/>
      <c r="GV491" s="20"/>
      <c r="GW491" s="20"/>
      <c r="GX491" s="20"/>
      <c r="GY491" s="20"/>
      <c r="GZ491" s="20"/>
      <c r="HA491" s="20"/>
      <c r="HB491" s="20"/>
      <c r="HC491" s="20"/>
      <c r="HD491" s="20"/>
      <c r="HE491" s="20"/>
      <c r="HF491" s="20"/>
      <c r="HG491" s="20"/>
      <c r="HH491" s="20"/>
      <c r="HI491" s="20"/>
      <c r="HJ491" s="20"/>
      <c r="HK491" s="20"/>
      <c r="HL491" s="20"/>
      <c r="HM491" s="20"/>
      <c r="HN491" s="20"/>
      <c r="HO491" s="20"/>
      <c r="HP491" s="20"/>
      <c r="HQ491" s="20"/>
      <c r="HR491" s="20"/>
      <c r="HS491" s="20"/>
      <c r="HT491" s="20"/>
      <c r="HU491" s="20"/>
      <c r="HV491" s="20"/>
      <c r="HW491" s="20"/>
      <c r="HX491" s="20"/>
      <c r="HY491" s="20"/>
      <c r="HZ491" s="20"/>
      <c r="IA491" s="20"/>
      <c r="IB491" s="20"/>
      <c r="IC491" s="20"/>
      <c r="ID491" s="20"/>
      <c r="IE491" s="20"/>
      <c r="IF491" s="20"/>
      <c r="IG491" s="20"/>
      <c r="IH491" s="20"/>
      <c r="II491" s="20"/>
      <c r="IJ491" s="20"/>
      <c r="IK491" s="20"/>
      <c r="IL491" s="20"/>
      <c r="IM491" s="20"/>
      <c r="IN491" s="20"/>
      <c r="IO491" s="20"/>
      <c r="IP491" s="20"/>
      <c r="IQ491" s="20"/>
      <c r="IR491" s="20"/>
      <c r="IS491" s="20"/>
      <c r="IT491" s="20"/>
      <c r="IU491" s="20"/>
      <c r="IV491" s="20"/>
      <c r="IW491" s="20"/>
      <c r="IX491" s="20"/>
      <c r="IY491" s="20"/>
      <c r="IZ491" s="20"/>
    </row>
    <row r="492" spans="1:260" s="20" customFormat="1" x14ac:dyDescent="0.2">
      <c r="A492" s="124"/>
      <c r="B492" s="104"/>
      <c r="C492" s="104"/>
      <c r="D492" s="104"/>
      <c r="E492" s="146"/>
      <c r="F492" s="86"/>
      <c r="G492" s="152"/>
      <c r="H492" s="125"/>
      <c r="I492" s="125" t="str">
        <f>LEFT($H492,2)</f>
        <v/>
      </c>
      <c r="J492" s="125" t="str">
        <f>RIGHT($H492,2)</f>
        <v/>
      </c>
      <c r="K492" s="212"/>
      <c r="L492" s="125"/>
      <c r="M492" s="125"/>
      <c r="N492" s="125"/>
      <c r="O492" s="148"/>
      <c r="P492" s="148"/>
      <c r="Q492" s="148"/>
      <c r="R492" s="87"/>
      <c r="S492" s="149"/>
      <c r="T492" s="150"/>
      <c r="U492" s="151"/>
      <c r="V492" s="125"/>
      <c r="W492" s="125"/>
      <c r="X492" s="125"/>
      <c r="Y492" s="128"/>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c r="DW492" s="115"/>
      <c r="DX492" s="115"/>
      <c r="DY492" s="115"/>
      <c r="DZ492" s="115"/>
      <c r="EA492" s="115"/>
      <c r="EB492" s="115"/>
      <c r="EC492" s="115"/>
      <c r="ED492" s="115"/>
      <c r="EE492" s="115"/>
      <c r="EF492" s="115"/>
      <c r="EG492" s="115"/>
      <c r="EH492" s="115"/>
      <c r="EI492" s="115"/>
      <c r="EJ492" s="115"/>
      <c r="EK492" s="115"/>
      <c r="EL492" s="115"/>
      <c r="EM492" s="115"/>
      <c r="EN492" s="115"/>
      <c r="EO492" s="115"/>
      <c r="EP492" s="115"/>
      <c r="EQ492" s="115"/>
      <c r="ER492" s="115"/>
      <c r="ES492" s="115"/>
      <c r="ET492" s="115"/>
      <c r="EU492" s="115"/>
      <c r="EV492" s="115"/>
      <c r="EW492" s="115"/>
      <c r="EX492" s="115"/>
      <c r="EY492" s="115"/>
      <c r="EZ492" s="115"/>
      <c r="FA492" s="115"/>
      <c r="FB492" s="115"/>
      <c r="FC492" s="115"/>
      <c r="FD492" s="115"/>
      <c r="FE492" s="115"/>
      <c r="FF492" s="115"/>
      <c r="FG492" s="115"/>
      <c r="FH492" s="115"/>
      <c r="FI492" s="115"/>
      <c r="FJ492" s="115"/>
      <c r="FK492" s="115"/>
      <c r="FL492" s="115"/>
      <c r="FM492" s="115"/>
      <c r="FN492" s="115"/>
      <c r="FO492" s="115"/>
      <c r="FP492" s="115"/>
      <c r="FQ492" s="115"/>
      <c r="FR492" s="115"/>
      <c r="FS492" s="115"/>
      <c r="FT492" s="115"/>
      <c r="FU492" s="115"/>
      <c r="FV492" s="115"/>
      <c r="FW492" s="115"/>
      <c r="FX492" s="115"/>
      <c r="FY492" s="115"/>
      <c r="FZ492" s="115"/>
      <c r="GA492" s="115"/>
      <c r="GB492" s="115"/>
      <c r="GC492" s="115"/>
      <c r="GD492" s="115"/>
      <c r="GE492" s="115"/>
      <c r="GF492" s="115"/>
      <c r="GG492" s="115"/>
      <c r="GH492" s="115"/>
      <c r="GI492" s="115"/>
      <c r="GJ492" s="115"/>
      <c r="GK492" s="115"/>
      <c r="GL492" s="115"/>
      <c r="GM492" s="115"/>
      <c r="GN492" s="115"/>
      <c r="GO492" s="115"/>
      <c r="GP492" s="115"/>
      <c r="GQ492" s="115"/>
      <c r="GR492" s="115"/>
      <c r="GS492" s="115"/>
      <c r="GT492" s="115"/>
      <c r="GU492" s="115"/>
      <c r="GV492" s="115"/>
      <c r="GW492" s="115"/>
      <c r="GX492" s="115"/>
      <c r="GY492" s="115"/>
      <c r="GZ492" s="115"/>
      <c r="HA492" s="115"/>
      <c r="HB492" s="115"/>
      <c r="HC492" s="115"/>
      <c r="HD492" s="115"/>
      <c r="HE492" s="115"/>
      <c r="HF492" s="115"/>
      <c r="HG492" s="115"/>
      <c r="HH492" s="115"/>
      <c r="HI492" s="115"/>
      <c r="HJ492" s="115"/>
      <c r="HK492" s="115"/>
      <c r="HL492" s="115"/>
      <c r="HM492" s="115"/>
      <c r="HN492" s="115"/>
      <c r="HO492" s="115"/>
      <c r="HP492" s="115"/>
      <c r="HQ492" s="115"/>
      <c r="HR492" s="115"/>
      <c r="HS492" s="115"/>
      <c r="HT492" s="115"/>
      <c r="HU492" s="115"/>
      <c r="HV492" s="115"/>
      <c r="HW492" s="115"/>
      <c r="HX492" s="115"/>
      <c r="HY492" s="115"/>
      <c r="HZ492" s="115"/>
      <c r="IA492" s="115"/>
      <c r="IB492" s="115"/>
      <c r="IC492" s="115"/>
      <c r="ID492" s="115"/>
      <c r="IE492" s="115"/>
      <c r="IF492" s="115"/>
      <c r="IG492" s="115"/>
      <c r="IH492" s="115"/>
      <c r="II492" s="115"/>
      <c r="IJ492" s="115"/>
      <c r="IK492" s="115"/>
      <c r="IL492" s="115"/>
      <c r="IM492" s="115"/>
      <c r="IN492" s="115"/>
      <c r="IO492" s="115"/>
      <c r="IP492" s="115"/>
      <c r="IQ492" s="115"/>
      <c r="IR492" s="115"/>
      <c r="IS492" s="115"/>
      <c r="IT492" s="115"/>
      <c r="IU492" s="115"/>
      <c r="IV492" s="115"/>
      <c r="IW492" s="115"/>
      <c r="IX492" s="115"/>
      <c r="IY492" s="115"/>
      <c r="IZ492" s="115"/>
    </row>
    <row r="493" spans="1:260" x14ac:dyDescent="0.2">
      <c r="A493" s="124"/>
      <c r="B493" s="104"/>
      <c r="C493" s="104"/>
      <c r="D493" s="104"/>
      <c r="E493" s="146"/>
      <c r="F493" s="86"/>
      <c r="G493" s="152"/>
      <c r="H493" s="125"/>
      <c r="I493" s="125" t="str">
        <f>LEFT($H493,2)</f>
        <v/>
      </c>
      <c r="J493" s="125" t="str">
        <f>RIGHT($H493,2)</f>
        <v/>
      </c>
      <c r="K493" s="212"/>
      <c r="L493" s="125"/>
      <c r="M493" s="125"/>
      <c r="N493" s="125"/>
      <c r="O493" s="148"/>
      <c r="P493" s="148"/>
      <c r="Q493" s="148"/>
      <c r="R493" s="87"/>
      <c r="S493" s="149"/>
      <c r="T493" s="150"/>
      <c r="U493" s="151"/>
      <c r="V493" s="125"/>
      <c r="W493" s="125"/>
      <c r="X493" s="125"/>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c r="BN493" s="20"/>
      <c r="BO493" s="20"/>
      <c r="BP493" s="20"/>
      <c r="BQ493" s="20"/>
      <c r="BR493" s="20"/>
      <c r="BS493" s="20"/>
      <c r="BT493" s="20"/>
      <c r="BU493" s="20"/>
      <c r="BV493" s="20"/>
      <c r="BW493" s="20"/>
      <c r="BX493" s="20"/>
      <c r="BY493" s="20"/>
      <c r="BZ493" s="20"/>
      <c r="CA493" s="20"/>
      <c r="CB493" s="20"/>
      <c r="CC493" s="20"/>
      <c r="CD493" s="20"/>
      <c r="CE493" s="20"/>
      <c r="CF493" s="20"/>
      <c r="CG493" s="20"/>
      <c r="CH493" s="20"/>
      <c r="CI493" s="20"/>
      <c r="CJ493" s="20"/>
      <c r="CK493" s="20"/>
      <c r="CL493" s="20"/>
      <c r="CM493" s="20"/>
      <c r="CN493" s="20"/>
      <c r="CO493" s="20"/>
      <c r="CP493" s="20"/>
      <c r="CQ493" s="20"/>
      <c r="CR493" s="20"/>
      <c r="CS493" s="20"/>
      <c r="CT493" s="20"/>
      <c r="CU493" s="20"/>
      <c r="CV493" s="20"/>
      <c r="CW493" s="20"/>
      <c r="CX493" s="20"/>
      <c r="CY493" s="20"/>
      <c r="CZ493" s="20"/>
      <c r="DA493" s="20"/>
      <c r="DB493" s="20"/>
      <c r="DC493" s="20"/>
      <c r="DD493" s="20"/>
      <c r="DE493" s="20"/>
      <c r="DF493" s="20"/>
      <c r="DG493" s="20"/>
      <c r="DH493" s="20"/>
      <c r="DI493" s="20"/>
      <c r="DJ493" s="20"/>
      <c r="DK493" s="20"/>
      <c r="DL493" s="20"/>
      <c r="DM493" s="20"/>
      <c r="DN493" s="20"/>
      <c r="DO493" s="20"/>
      <c r="DP493" s="20"/>
      <c r="DQ493" s="20"/>
      <c r="DR493" s="20"/>
      <c r="DS493" s="20"/>
      <c r="DT493" s="20"/>
      <c r="DU493" s="20"/>
      <c r="DV493" s="20"/>
      <c r="DW493" s="20"/>
      <c r="DX493" s="20"/>
      <c r="DY493" s="20"/>
      <c r="DZ493" s="20"/>
      <c r="EA493" s="20"/>
      <c r="EB493" s="20"/>
      <c r="EC493" s="20"/>
      <c r="ED493" s="20"/>
      <c r="EE493" s="20"/>
      <c r="EF493" s="20"/>
      <c r="EG493" s="20"/>
      <c r="EH493" s="20"/>
      <c r="EI493" s="20"/>
      <c r="EJ493" s="20"/>
      <c r="EK493" s="20"/>
      <c r="EL493" s="20"/>
      <c r="EM493" s="20"/>
      <c r="EN493" s="20"/>
      <c r="EO493" s="20"/>
      <c r="EP493" s="20"/>
      <c r="EQ493" s="20"/>
      <c r="ER493" s="20"/>
      <c r="ES493" s="20"/>
      <c r="ET493" s="20"/>
      <c r="EU493" s="20"/>
      <c r="EV493" s="20"/>
      <c r="EW493" s="20"/>
      <c r="EX493" s="20"/>
      <c r="EY493" s="20"/>
      <c r="EZ493" s="20"/>
      <c r="FA493" s="20"/>
      <c r="FB493" s="20"/>
      <c r="FC493" s="20"/>
      <c r="FD493" s="20"/>
      <c r="FE493" s="20"/>
      <c r="FF493" s="20"/>
      <c r="FG493" s="20"/>
      <c r="FH493" s="20"/>
      <c r="FI493" s="20"/>
      <c r="FJ493" s="20"/>
      <c r="FK493" s="20"/>
      <c r="FL493" s="20"/>
      <c r="FM493" s="20"/>
      <c r="FN493" s="20"/>
      <c r="FO493" s="20"/>
      <c r="FP493" s="20"/>
      <c r="FQ493" s="20"/>
      <c r="FR493" s="20"/>
      <c r="FS493" s="20"/>
      <c r="FT493" s="20"/>
      <c r="FU493" s="20"/>
      <c r="FV493" s="20"/>
      <c r="FW493" s="20"/>
      <c r="FX493" s="20"/>
      <c r="FY493" s="20"/>
      <c r="FZ493" s="20"/>
      <c r="GA493" s="20"/>
      <c r="GB493" s="20"/>
      <c r="GC493" s="20"/>
      <c r="GD493" s="20"/>
      <c r="GE493" s="20"/>
      <c r="GF493" s="20"/>
      <c r="GG493" s="20"/>
      <c r="GH493" s="20"/>
      <c r="GI493" s="20"/>
      <c r="GJ493" s="20"/>
      <c r="GK493" s="20"/>
      <c r="GL493" s="20"/>
      <c r="GM493" s="20"/>
      <c r="GN493" s="20"/>
      <c r="GO493" s="20"/>
      <c r="GP493" s="20"/>
      <c r="GQ493" s="20"/>
      <c r="GR493" s="20"/>
      <c r="GS493" s="20"/>
      <c r="GT493" s="20"/>
      <c r="GU493" s="20"/>
      <c r="GV493" s="20"/>
      <c r="GW493" s="20"/>
      <c r="GX493" s="20"/>
      <c r="GY493" s="20"/>
      <c r="GZ493" s="20"/>
      <c r="HA493" s="20"/>
      <c r="HB493" s="20"/>
      <c r="HC493" s="20"/>
      <c r="HD493" s="20"/>
      <c r="HE493" s="20"/>
      <c r="HF493" s="20"/>
      <c r="HG493" s="20"/>
      <c r="HH493" s="20"/>
      <c r="HI493" s="20"/>
      <c r="HJ493" s="20"/>
      <c r="HK493" s="20"/>
      <c r="HL493" s="20"/>
      <c r="HM493" s="20"/>
      <c r="HN493" s="20"/>
      <c r="HO493" s="20"/>
      <c r="HP493" s="20"/>
      <c r="HQ493" s="20"/>
      <c r="HR493" s="20"/>
      <c r="HS493" s="20"/>
      <c r="HT493" s="20"/>
      <c r="HU493" s="20"/>
      <c r="HV493" s="20"/>
      <c r="HW493" s="20"/>
      <c r="HX493" s="20"/>
      <c r="HY493" s="20"/>
      <c r="HZ493" s="20"/>
      <c r="IA493" s="20"/>
      <c r="IB493" s="20"/>
      <c r="IC493" s="20"/>
      <c r="ID493" s="20"/>
      <c r="IE493" s="20"/>
      <c r="IF493" s="20"/>
      <c r="IG493" s="20"/>
      <c r="IH493" s="20"/>
      <c r="II493" s="20"/>
      <c r="IJ493" s="20"/>
      <c r="IK493" s="20"/>
      <c r="IL493" s="20"/>
      <c r="IM493" s="20"/>
      <c r="IN493" s="20"/>
      <c r="IO493" s="20"/>
      <c r="IP493" s="20"/>
      <c r="IQ493" s="20"/>
      <c r="IR493" s="20"/>
      <c r="IS493" s="20"/>
      <c r="IT493" s="20"/>
      <c r="IU493" s="20"/>
      <c r="IV493" s="20"/>
      <c r="IW493" s="20"/>
      <c r="IX493" s="20"/>
      <c r="IY493" s="20"/>
      <c r="IZ493" s="20"/>
    </row>
    <row r="494" spans="1:260" s="20" customFormat="1" x14ac:dyDescent="0.2">
      <c r="A494" s="124"/>
      <c r="B494" s="104"/>
      <c r="C494" s="104"/>
      <c r="D494" s="104"/>
      <c r="E494" s="146"/>
      <c r="F494" s="86"/>
      <c r="G494" s="152"/>
      <c r="H494" s="125"/>
      <c r="I494" s="125" t="str">
        <f>LEFT($H494,2)</f>
        <v/>
      </c>
      <c r="J494" s="125" t="str">
        <f>RIGHT($H494,2)</f>
        <v/>
      </c>
      <c r="K494" s="212"/>
      <c r="L494" s="125"/>
      <c r="M494" s="125"/>
      <c r="N494" s="125"/>
      <c r="O494" s="148"/>
      <c r="P494" s="148"/>
      <c r="Q494" s="148"/>
      <c r="R494" s="87"/>
      <c r="S494" s="149"/>
      <c r="T494" s="150"/>
      <c r="U494" s="151"/>
      <c r="V494" s="125"/>
      <c r="W494" s="125"/>
      <c r="X494" s="125"/>
    </row>
    <row r="495" spans="1:260" s="20" customFormat="1" x14ac:dyDescent="0.2">
      <c r="A495" s="124"/>
      <c r="B495" s="104"/>
      <c r="C495" s="104"/>
      <c r="D495" s="104"/>
      <c r="E495" s="146"/>
      <c r="F495" s="86"/>
      <c r="G495" s="152"/>
      <c r="H495" s="125"/>
      <c r="I495" s="125" t="str">
        <f>LEFT($H495,2)</f>
        <v/>
      </c>
      <c r="J495" s="125" t="str">
        <f>RIGHT($H495,2)</f>
        <v/>
      </c>
      <c r="K495" s="212"/>
      <c r="L495" s="125"/>
      <c r="M495" s="125"/>
      <c r="N495" s="125"/>
      <c r="O495" s="148"/>
      <c r="P495" s="148"/>
      <c r="Q495" s="148"/>
      <c r="R495" s="87"/>
      <c r="S495" s="149"/>
      <c r="T495" s="150"/>
      <c r="U495" s="151"/>
      <c r="V495" s="125"/>
      <c r="W495" s="125"/>
      <c r="X495" s="125"/>
      <c r="Y495" s="128"/>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c r="DW495" s="115"/>
      <c r="DX495" s="115"/>
      <c r="DY495" s="115"/>
      <c r="DZ495" s="115"/>
      <c r="EA495" s="115"/>
      <c r="EB495" s="115"/>
      <c r="EC495" s="115"/>
      <c r="ED495" s="115"/>
      <c r="EE495" s="115"/>
      <c r="EF495" s="115"/>
      <c r="EG495" s="115"/>
      <c r="EH495" s="115"/>
      <c r="EI495" s="115"/>
      <c r="EJ495" s="115"/>
      <c r="EK495" s="115"/>
      <c r="EL495" s="115"/>
      <c r="EM495" s="115"/>
      <c r="EN495" s="115"/>
      <c r="EO495" s="115"/>
      <c r="EP495" s="115"/>
      <c r="EQ495" s="115"/>
      <c r="ER495" s="115"/>
      <c r="ES495" s="115"/>
      <c r="ET495" s="115"/>
      <c r="EU495" s="115"/>
      <c r="EV495" s="115"/>
      <c r="EW495" s="115"/>
      <c r="EX495" s="115"/>
      <c r="EY495" s="115"/>
      <c r="EZ495" s="115"/>
      <c r="FA495" s="115"/>
      <c r="FB495" s="115"/>
      <c r="FC495" s="115"/>
      <c r="FD495" s="115"/>
      <c r="FE495" s="115"/>
      <c r="FF495" s="115"/>
      <c r="FG495" s="115"/>
      <c r="FH495" s="115"/>
      <c r="FI495" s="115"/>
      <c r="FJ495" s="115"/>
      <c r="FK495" s="115"/>
      <c r="FL495" s="115"/>
      <c r="FM495" s="115"/>
      <c r="FN495" s="115"/>
      <c r="FO495" s="115"/>
      <c r="FP495" s="115"/>
      <c r="FQ495" s="115"/>
      <c r="FR495" s="115"/>
      <c r="FS495" s="115"/>
      <c r="FT495" s="115"/>
      <c r="FU495" s="115"/>
      <c r="FV495" s="115"/>
      <c r="FW495" s="115"/>
      <c r="FX495" s="115"/>
      <c r="FY495" s="115"/>
      <c r="FZ495" s="115"/>
      <c r="GA495" s="115"/>
      <c r="GB495" s="115"/>
      <c r="GC495" s="115"/>
      <c r="GD495" s="115"/>
      <c r="GE495" s="115"/>
      <c r="GF495" s="115"/>
      <c r="GG495" s="115"/>
      <c r="GH495" s="115"/>
      <c r="GI495" s="115"/>
      <c r="GJ495" s="115"/>
      <c r="GK495" s="115"/>
      <c r="GL495" s="115"/>
      <c r="GM495" s="115"/>
      <c r="GN495" s="115"/>
      <c r="GO495" s="115"/>
      <c r="GP495" s="115"/>
      <c r="GQ495" s="115"/>
      <c r="GR495" s="115"/>
      <c r="GS495" s="115"/>
      <c r="GT495" s="115"/>
      <c r="GU495" s="115"/>
      <c r="GV495" s="115"/>
      <c r="GW495" s="115"/>
      <c r="GX495" s="115"/>
      <c r="GY495" s="115"/>
      <c r="GZ495" s="115"/>
      <c r="HA495" s="115"/>
      <c r="HB495" s="115"/>
      <c r="HC495" s="115"/>
      <c r="HD495" s="115"/>
      <c r="HE495" s="115"/>
      <c r="HF495" s="115"/>
      <c r="HG495" s="115"/>
      <c r="HH495" s="115"/>
      <c r="HI495" s="115"/>
      <c r="HJ495" s="115"/>
      <c r="HK495" s="115"/>
      <c r="HL495" s="115"/>
      <c r="HM495" s="115"/>
      <c r="HN495" s="115"/>
      <c r="HO495" s="115"/>
      <c r="HP495" s="115"/>
      <c r="HQ495" s="115"/>
      <c r="HR495" s="115"/>
      <c r="HS495" s="115"/>
      <c r="HT495" s="115"/>
      <c r="HU495" s="115"/>
      <c r="HV495" s="115"/>
      <c r="HW495" s="115"/>
      <c r="HX495" s="115"/>
      <c r="HY495" s="115"/>
      <c r="HZ495" s="115"/>
      <c r="IA495" s="115"/>
      <c r="IB495" s="115"/>
      <c r="IC495" s="115"/>
      <c r="ID495" s="115"/>
      <c r="IE495" s="115"/>
      <c r="IF495" s="115"/>
      <c r="IG495" s="115"/>
      <c r="IH495" s="115"/>
      <c r="II495" s="115"/>
      <c r="IJ495" s="115"/>
      <c r="IK495" s="115"/>
      <c r="IL495" s="115"/>
      <c r="IM495" s="115"/>
      <c r="IN495" s="115"/>
      <c r="IO495" s="115"/>
      <c r="IP495" s="115"/>
      <c r="IQ495" s="115"/>
      <c r="IR495" s="115"/>
      <c r="IS495" s="115"/>
      <c r="IT495" s="115"/>
      <c r="IU495" s="115"/>
      <c r="IV495" s="115"/>
      <c r="IW495" s="115"/>
      <c r="IX495" s="115"/>
      <c r="IY495" s="115"/>
      <c r="IZ495" s="115"/>
    </row>
    <row r="496" spans="1:260" x14ac:dyDescent="0.2">
      <c r="A496" s="124"/>
      <c r="B496" s="103"/>
      <c r="C496" s="103"/>
      <c r="D496" s="103"/>
      <c r="E496" s="103"/>
      <c r="F496" s="84"/>
      <c r="G496" s="126"/>
      <c r="H496" s="125"/>
      <c r="I496" s="125" t="str">
        <f>LEFT($H496,2)</f>
        <v/>
      </c>
      <c r="J496" s="125" t="str">
        <f>RIGHT($H496,2)</f>
        <v/>
      </c>
      <c r="K496" s="212"/>
      <c r="L496" s="125"/>
      <c r="M496" s="125"/>
      <c r="N496" s="125"/>
      <c r="O496" s="87"/>
      <c r="P496" s="87"/>
      <c r="Q496" s="87"/>
      <c r="R496" s="126"/>
      <c r="S496" s="125"/>
      <c r="T496" s="125"/>
      <c r="U496" s="125"/>
      <c r="V496" s="125"/>
      <c r="W496" s="125"/>
      <c r="X496" s="125"/>
    </row>
    <row r="497" spans="1:260" x14ac:dyDescent="0.2">
      <c r="A497" s="124"/>
      <c r="B497" s="103"/>
      <c r="C497" s="103"/>
      <c r="D497" s="103"/>
      <c r="E497" s="103"/>
      <c r="F497" s="84"/>
      <c r="G497" s="126"/>
      <c r="H497" s="125"/>
      <c r="I497" s="125" t="str">
        <f>LEFT($H497,2)</f>
        <v/>
      </c>
      <c r="J497" s="125" t="str">
        <f>RIGHT($H497,2)</f>
        <v/>
      </c>
      <c r="K497" s="212"/>
      <c r="L497" s="125"/>
      <c r="M497" s="125"/>
      <c r="N497" s="125"/>
      <c r="O497" s="87"/>
      <c r="P497" s="87"/>
      <c r="Q497" s="87"/>
      <c r="R497" s="126"/>
      <c r="S497" s="125"/>
      <c r="T497" s="125"/>
      <c r="U497" s="125"/>
      <c r="V497" s="125"/>
      <c r="W497" s="125"/>
      <c r="X497" s="125"/>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c r="BN497" s="20"/>
      <c r="BO497" s="20"/>
      <c r="BP497" s="20"/>
      <c r="BQ497" s="20"/>
      <c r="BR497" s="20"/>
      <c r="BS497" s="20"/>
      <c r="BT497" s="20"/>
      <c r="BU497" s="20"/>
      <c r="BV497" s="20"/>
      <c r="BW497" s="20"/>
      <c r="BX497" s="20"/>
      <c r="BY497" s="20"/>
      <c r="BZ497" s="20"/>
      <c r="CA497" s="20"/>
      <c r="CB497" s="20"/>
      <c r="CC497" s="20"/>
      <c r="CD497" s="20"/>
      <c r="CE497" s="20"/>
      <c r="CF497" s="20"/>
      <c r="CG497" s="20"/>
      <c r="CH497" s="20"/>
      <c r="CI497" s="20"/>
      <c r="CJ497" s="20"/>
      <c r="CK497" s="20"/>
      <c r="CL497" s="20"/>
      <c r="CM497" s="20"/>
      <c r="CN497" s="20"/>
      <c r="CO497" s="20"/>
      <c r="CP497" s="20"/>
      <c r="CQ497" s="20"/>
      <c r="CR497" s="20"/>
      <c r="CS497" s="20"/>
      <c r="CT497" s="20"/>
      <c r="CU497" s="20"/>
      <c r="CV497" s="20"/>
      <c r="CW497" s="20"/>
      <c r="CX497" s="20"/>
      <c r="CY497" s="20"/>
      <c r="CZ497" s="20"/>
      <c r="DA497" s="20"/>
      <c r="DB497" s="20"/>
      <c r="DC497" s="20"/>
      <c r="DD497" s="20"/>
      <c r="DE497" s="20"/>
      <c r="DF497" s="20"/>
      <c r="DG497" s="20"/>
      <c r="DH497" s="20"/>
      <c r="DI497" s="20"/>
      <c r="DJ497" s="20"/>
      <c r="DK497" s="20"/>
      <c r="DL497" s="20"/>
      <c r="DM497" s="20"/>
      <c r="DN497" s="20"/>
      <c r="DO497" s="20"/>
      <c r="DP497" s="20"/>
      <c r="DQ497" s="20"/>
      <c r="DR497" s="20"/>
      <c r="DS497" s="20"/>
      <c r="DT497" s="20"/>
      <c r="DU497" s="20"/>
      <c r="DV497" s="20"/>
      <c r="DW497" s="20"/>
      <c r="DX497" s="20"/>
      <c r="DY497" s="20"/>
      <c r="DZ497" s="20"/>
      <c r="EA497" s="20"/>
      <c r="EB497" s="20"/>
      <c r="EC497" s="20"/>
      <c r="ED497" s="20"/>
      <c r="EE497" s="20"/>
      <c r="EF497" s="20"/>
      <c r="EG497" s="20"/>
      <c r="EH497" s="20"/>
      <c r="EI497" s="20"/>
      <c r="EJ497" s="20"/>
      <c r="EK497" s="20"/>
      <c r="EL497" s="20"/>
      <c r="EM497" s="20"/>
      <c r="EN497" s="20"/>
      <c r="EO497" s="20"/>
      <c r="EP497" s="20"/>
      <c r="EQ497" s="20"/>
      <c r="ER497" s="20"/>
      <c r="ES497" s="20"/>
      <c r="ET497" s="20"/>
      <c r="EU497" s="20"/>
      <c r="EV497" s="20"/>
      <c r="EW497" s="20"/>
      <c r="EX497" s="20"/>
      <c r="EY497" s="20"/>
      <c r="EZ497" s="20"/>
      <c r="FA497" s="20"/>
      <c r="FB497" s="20"/>
      <c r="FC497" s="20"/>
      <c r="FD497" s="20"/>
      <c r="FE497" s="20"/>
      <c r="FF497" s="20"/>
      <c r="FG497" s="20"/>
      <c r="FH497" s="20"/>
      <c r="FI497" s="20"/>
      <c r="FJ497" s="20"/>
      <c r="FK497" s="20"/>
      <c r="FL497" s="20"/>
      <c r="FM497" s="20"/>
      <c r="FN497" s="20"/>
      <c r="FO497" s="20"/>
      <c r="FP497" s="20"/>
      <c r="FQ497" s="20"/>
      <c r="FR497" s="20"/>
      <c r="FS497" s="20"/>
      <c r="FT497" s="20"/>
      <c r="FU497" s="20"/>
      <c r="FV497" s="20"/>
      <c r="FW497" s="20"/>
      <c r="FX497" s="20"/>
      <c r="FY497" s="20"/>
      <c r="FZ497" s="20"/>
      <c r="GA497" s="20"/>
      <c r="GB497" s="20"/>
      <c r="GC497" s="20"/>
      <c r="GD497" s="20"/>
      <c r="GE497" s="20"/>
      <c r="GF497" s="20"/>
      <c r="GG497" s="20"/>
      <c r="GH497" s="20"/>
      <c r="GI497" s="20"/>
      <c r="GJ497" s="20"/>
      <c r="GK497" s="20"/>
      <c r="GL497" s="20"/>
      <c r="GM497" s="20"/>
      <c r="GN497" s="20"/>
      <c r="GO497" s="20"/>
      <c r="GP497" s="20"/>
      <c r="GQ497" s="20"/>
      <c r="GR497" s="20"/>
      <c r="GS497" s="20"/>
      <c r="GT497" s="20"/>
      <c r="GU497" s="20"/>
      <c r="GV497" s="20"/>
      <c r="GW497" s="20"/>
      <c r="GX497" s="20"/>
      <c r="GY497" s="20"/>
      <c r="GZ497" s="20"/>
      <c r="HA497" s="20"/>
      <c r="HB497" s="20"/>
      <c r="HC497" s="20"/>
      <c r="HD497" s="20"/>
      <c r="HE497" s="20"/>
      <c r="HF497" s="20"/>
      <c r="HG497" s="20"/>
      <c r="HH497" s="20"/>
      <c r="HI497" s="20"/>
      <c r="HJ497" s="20"/>
      <c r="HK497" s="20"/>
      <c r="HL497" s="20"/>
      <c r="HM497" s="20"/>
      <c r="HN497" s="20"/>
      <c r="HO497" s="20"/>
      <c r="HP497" s="20"/>
      <c r="HQ497" s="20"/>
      <c r="HR497" s="20"/>
      <c r="HS497" s="20"/>
      <c r="HT497" s="20"/>
      <c r="HU497" s="20"/>
      <c r="HV497" s="20"/>
      <c r="HW497" s="20"/>
      <c r="HX497" s="20"/>
      <c r="HY497" s="20"/>
      <c r="HZ497" s="20"/>
      <c r="IA497" s="20"/>
      <c r="IB497" s="20"/>
      <c r="IC497" s="20"/>
      <c r="ID497" s="20"/>
      <c r="IE497" s="20"/>
      <c r="IF497" s="20"/>
      <c r="IG497" s="20"/>
      <c r="IH497" s="20"/>
      <c r="II497" s="20"/>
      <c r="IJ497" s="20"/>
      <c r="IK497" s="20"/>
      <c r="IL497" s="20"/>
      <c r="IM497" s="20"/>
      <c r="IN497" s="20"/>
      <c r="IO497" s="20"/>
      <c r="IP497" s="20"/>
      <c r="IQ497" s="20"/>
      <c r="IR497" s="20"/>
      <c r="IS497" s="20"/>
      <c r="IT497" s="20"/>
      <c r="IU497" s="20"/>
      <c r="IV497" s="20"/>
      <c r="IW497" s="20"/>
      <c r="IX497" s="20"/>
      <c r="IY497" s="20"/>
      <c r="IZ497" s="20"/>
    </row>
    <row r="498" spans="1:260" s="20" customFormat="1" x14ac:dyDescent="0.2">
      <c r="A498" s="124"/>
      <c r="B498" s="104"/>
      <c r="C498" s="104"/>
      <c r="D498" s="104"/>
      <c r="E498" s="146"/>
      <c r="F498" s="86"/>
      <c r="G498" s="152"/>
      <c r="H498" s="125"/>
      <c r="I498" s="125" t="str">
        <f>LEFT($H498,2)</f>
        <v/>
      </c>
      <c r="J498" s="125" t="str">
        <f>RIGHT($H498,2)</f>
        <v/>
      </c>
      <c r="K498" s="212"/>
      <c r="L498" s="125"/>
      <c r="M498" s="125"/>
      <c r="N498" s="125"/>
      <c r="O498" s="148"/>
      <c r="P498" s="148"/>
      <c r="Q498" s="148"/>
      <c r="R498" s="87"/>
      <c r="S498" s="149"/>
      <c r="T498" s="150"/>
      <c r="U498" s="151"/>
      <c r="V498" s="125"/>
      <c r="W498" s="125"/>
      <c r="X498" s="125"/>
      <c r="Y498" s="128"/>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c r="DW498" s="115"/>
      <c r="DX498" s="115"/>
      <c r="DY498" s="115"/>
      <c r="DZ498" s="115"/>
      <c r="EA498" s="115"/>
      <c r="EB498" s="115"/>
      <c r="EC498" s="115"/>
      <c r="ED498" s="115"/>
      <c r="EE498" s="115"/>
      <c r="EF498" s="115"/>
      <c r="EG498" s="115"/>
      <c r="EH498" s="115"/>
      <c r="EI498" s="115"/>
      <c r="EJ498" s="115"/>
      <c r="EK498" s="115"/>
      <c r="EL498" s="115"/>
      <c r="EM498" s="115"/>
      <c r="EN498" s="115"/>
      <c r="EO498" s="115"/>
      <c r="EP498" s="115"/>
      <c r="EQ498" s="115"/>
      <c r="ER498" s="115"/>
      <c r="ES498" s="115"/>
      <c r="ET498" s="115"/>
      <c r="EU498" s="115"/>
      <c r="EV498" s="115"/>
      <c r="EW498" s="115"/>
      <c r="EX498" s="115"/>
      <c r="EY498" s="115"/>
      <c r="EZ498" s="115"/>
      <c r="FA498" s="115"/>
      <c r="FB498" s="115"/>
      <c r="FC498" s="115"/>
      <c r="FD498" s="115"/>
      <c r="FE498" s="115"/>
      <c r="FF498" s="115"/>
      <c r="FG498" s="115"/>
      <c r="FH498" s="115"/>
      <c r="FI498" s="115"/>
      <c r="FJ498" s="115"/>
      <c r="FK498" s="115"/>
      <c r="FL498" s="115"/>
      <c r="FM498" s="115"/>
      <c r="FN498" s="115"/>
      <c r="FO498" s="115"/>
      <c r="FP498" s="115"/>
      <c r="FQ498" s="115"/>
      <c r="FR498" s="115"/>
      <c r="FS498" s="115"/>
      <c r="FT498" s="115"/>
      <c r="FU498" s="115"/>
      <c r="FV498" s="115"/>
      <c r="FW498" s="115"/>
      <c r="FX498" s="115"/>
      <c r="FY498" s="115"/>
      <c r="FZ498" s="115"/>
      <c r="GA498" s="115"/>
      <c r="GB498" s="115"/>
      <c r="GC498" s="115"/>
      <c r="GD498" s="115"/>
      <c r="GE498" s="115"/>
      <c r="GF498" s="115"/>
      <c r="GG498" s="115"/>
      <c r="GH498" s="115"/>
      <c r="GI498" s="115"/>
      <c r="GJ498" s="115"/>
      <c r="GK498" s="115"/>
      <c r="GL498" s="115"/>
      <c r="GM498" s="115"/>
      <c r="GN498" s="115"/>
      <c r="GO498" s="115"/>
      <c r="GP498" s="115"/>
      <c r="GQ498" s="115"/>
      <c r="GR498" s="115"/>
      <c r="GS498" s="115"/>
      <c r="GT498" s="115"/>
      <c r="GU498" s="115"/>
      <c r="GV498" s="115"/>
      <c r="GW498" s="115"/>
      <c r="GX498" s="115"/>
      <c r="GY498" s="115"/>
      <c r="GZ498" s="115"/>
      <c r="HA498" s="115"/>
      <c r="HB498" s="115"/>
      <c r="HC498" s="115"/>
      <c r="HD498" s="115"/>
      <c r="HE498" s="115"/>
      <c r="HF498" s="115"/>
      <c r="HG498" s="115"/>
      <c r="HH498" s="115"/>
      <c r="HI498" s="115"/>
      <c r="HJ498" s="115"/>
      <c r="HK498" s="115"/>
      <c r="HL498" s="115"/>
      <c r="HM498" s="115"/>
      <c r="HN498" s="115"/>
      <c r="HO498" s="115"/>
      <c r="HP498" s="115"/>
      <c r="HQ498" s="115"/>
      <c r="HR498" s="115"/>
      <c r="HS498" s="115"/>
      <c r="HT498" s="115"/>
      <c r="HU498" s="115"/>
      <c r="HV498" s="115"/>
      <c r="HW498" s="115"/>
      <c r="HX498" s="115"/>
      <c r="HY498" s="115"/>
      <c r="HZ498" s="115"/>
      <c r="IA498" s="115"/>
      <c r="IB498" s="115"/>
      <c r="IC498" s="115"/>
      <c r="ID498" s="115"/>
      <c r="IE498" s="115"/>
      <c r="IF498" s="115"/>
      <c r="IG498" s="115"/>
      <c r="IH498" s="115"/>
      <c r="II498" s="115"/>
      <c r="IJ498" s="115"/>
      <c r="IK498" s="115"/>
      <c r="IL498" s="115"/>
      <c r="IM498" s="115"/>
      <c r="IN498" s="115"/>
      <c r="IO498" s="115"/>
      <c r="IP498" s="115"/>
      <c r="IQ498" s="115"/>
      <c r="IR498" s="115"/>
      <c r="IS498" s="115"/>
      <c r="IT498" s="115"/>
      <c r="IU498" s="115"/>
      <c r="IV498" s="115"/>
      <c r="IW498" s="115"/>
      <c r="IX498" s="115"/>
      <c r="IY498" s="115"/>
      <c r="IZ498" s="115"/>
    </row>
    <row r="499" spans="1:260" x14ac:dyDescent="0.2">
      <c r="A499" s="124"/>
      <c r="B499" s="103"/>
      <c r="C499" s="103"/>
      <c r="D499" s="103"/>
      <c r="E499" s="103"/>
      <c r="F499" s="84"/>
      <c r="G499" s="126"/>
      <c r="H499" s="125"/>
      <c r="I499" s="125" t="str">
        <f>LEFT($H499,2)</f>
        <v/>
      </c>
      <c r="J499" s="125" t="str">
        <f>RIGHT($H499,2)</f>
        <v/>
      </c>
      <c r="K499" s="212"/>
      <c r="L499" s="125"/>
      <c r="M499" s="125"/>
      <c r="N499" s="125"/>
      <c r="O499" s="87"/>
      <c r="P499" s="87"/>
      <c r="Q499" s="87"/>
      <c r="R499" s="126"/>
      <c r="S499" s="125"/>
      <c r="T499" s="125"/>
      <c r="U499" s="125"/>
      <c r="V499" s="125"/>
      <c r="W499" s="125"/>
      <c r="X499" s="125"/>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BR499" s="20"/>
      <c r="BS499" s="20"/>
      <c r="BT499" s="20"/>
      <c r="BU499" s="20"/>
      <c r="BV499" s="20"/>
      <c r="BW499" s="20"/>
      <c r="BX499" s="20"/>
      <c r="BY499" s="20"/>
      <c r="BZ499" s="20"/>
      <c r="CA499" s="20"/>
      <c r="CB499" s="20"/>
      <c r="CC499" s="20"/>
      <c r="CD499" s="20"/>
      <c r="CE499" s="20"/>
      <c r="CF499" s="20"/>
      <c r="CG499" s="20"/>
      <c r="CH499" s="20"/>
      <c r="CI499" s="20"/>
      <c r="CJ499" s="20"/>
      <c r="CK499" s="20"/>
      <c r="CL499" s="20"/>
      <c r="CM499" s="20"/>
      <c r="CN499" s="20"/>
      <c r="CO499" s="20"/>
      <c r="CP499" s="20"/>
      <c r="CQ499" s="20"/>
      <c r="CR499" s="20"/>
      <c r="CS499" s="20"/>
      <c r="CT499" s="20"/>
      <c r="CU499" s="20"/>
      <c r="CV499" s="20"/>
      <c r="CW499" s="20"/>
      <c r="CX499" s="20"/>
      <c r="CY499" s="20"/>
      <c r="CZ499" s="20"/>
      <c r="DA499" s="20"/>
      <c r="DB499" s="20"/>
      <c r="DC499" s="20"/>
      <c r="DD499" s="20"/>
      <c r="DE499" s="20"/>
      <c r="DF499" s="20"/>
      <c r="DG499" s="20"/>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EV499" s="20"/>
      <c r="EW499" s="20"/>
      <c r="EX499" s="20"/>
      <c r="EY499" s="20"/>
      <c r="EZ499" s="20"/>
      <c r="FA499" s="20"/>
      <c r="FB499" s="20"/>
      <c r="FC499" s="20"/>
      <c r="FD499" s="20"/>
      <c r="FE499" s="20"/>
      <c r="FF499" s="20"/>
      <c r="FG499" s="20"/>
      <c r="FH499" s="20"/>
      <c r="FI499" s="20"/>
      <c r="FJ499" s="20"/>
      <c r="FK499" s="20"/>
      <c r="FL499" s="20"/>
      <c r="FM499" s="20"/>
      <c r="FN499" s="20"/>
      <c r="FO499" s="20"/>
      <c r="FP499" s="20"/>
      <c r="FQ499" s="20"/>
      <c r="FR499" s="20"/>
      <c r="FS499" s="20"/>
      <c r="FT499" s="20"/>
      <c r="FU499" s="20"/>
      <c r="FV499" s="20"/>
      <c r="FW499" s="20"/>
      <c r="FX499" s="20"/>
      <c r="FY499" s="20"/>
      <c r="FZ499" s="20"/>
      <c r="GA499" s="20"/>
      <c r="GB499" s="20"/>
      <c r="GC499" s="20"/>
      <c r="GD499" s="20"/>
      <c r="GE499" s="20"/>
      <c r="GF499" s="20"/>
      <c r="GG499" s="20"/>
      <c r="GH499" s="20"/>
      <c r="GI499" s="20"/>
      <c r="GJ499" s="20"/>
      <c r="GK499" s="20"/>
      <c r="GL499" s="20"/>
      <c r="GM499" s="20"/>
      <c r="GN499" s="20"/>
      <c r="GO499" s="20"/>
      <c r="GP499" s="20"/>
      <c r="GQ499" s="20"/>
      <c r="GR499" s="20"/>
      <c r="GS499" s="20"/>
      <c r="GT499" s="20"/>
      <c r="GU499" s="20"/>
      <c r="GV499" s="20"/>
      <c r="GW499" s="20"/>
      <c r="GX499" s="20"/>
      <c r="GY499" s="20"/>
      <c r="GZ499" s="20"/>
      <c r="HA499" s="20"/>
      <c r="HB499" s="20"/>
      <c r="HC499" s="20"/>
      <c r="HD499" s="20"/>
      <c r="HE499" s="20"/>
      <c r="HF499" s="20"/>
      <c r="HG499" s="20"/>
      <c r="HH499" s="20"/>
      <c r="HI499" s="20"/>
      <c r="HJ499" s="20"/>
      <c r="HK499" s="20"/>
      <c r="HL499" s="20"/>
      <c r="HM499" s="20"/>
      <c r="HN499" s="20"/>
      <c r="HO499" s="20"/>
      <c r="HP499" s="20"/>
      <c r="HQ499" s="20"/>
      <c r="HR499" s="20"/>
      <c r="HS499" s="20"/>
      <c r="HT499" s="20"/>
      <c r="HU499" s="20"/>
      <c r="HV499" s="20"/>
      <c r="HW499" s="20"/>
      <c r="HX499" s="20"/>
      <c r="HY499" s="20"/>
      <c r="HZ499" s="20"/>
      <c r="IA499" s="20"/>
      <c r="IB499" s="20"/>
      <c r="IC499" s="20"/>
      <c r="ID499" s="20"/>
      <c r="IE499" s="20"/>
      <c r="IF499" s="20"/>
      <c r="IG499" s="20"/>
      <c r="IH499" s="20"/>
      <c r="II499" s="20"/>
      <c r="IJ499" s="20"/>
      <c r="IK499" s="20"/>
      <c r="IL499" s="20"/>
      <c r="IM499" s="20"/>
      <c r="IN499" s="20"/>
      <c r="IO499" s="20"/>
      <c r="IP499" s="20"/>
      <c r="IQ499" s="20"/>
      <c r="IR499" s="20"/>
      <c r="IS499" s="20"/>
      <c r="IT499" s="20"/>
      <c r="IU499" s="20"/>
      <c r="IV499" s="20"/>
      <c r="IW499" s="20"/>
      <c r="IX499" s="20"/>
      <c r="IY499" s="20"/>
      <c r="IZ499" s="20"/>
    </row>
    <row r="500" spans="1:260" s="20" customFormat="1" x14ac:dyDescent="0.2">
      <c r="A500" s="124"/>
      <c r="B500" s="104"/>
      <c r="C500" s="104"/>
      <c r="D500" s="104"/>
      <c r="E500" s="146"/>
      <c r="F500" s="86"/>
      <c r="G500" s="152"/>
      <c r="H500" s="125"/>
      <c r="I500" s="125" t="str">
        <f>LEFT($H500,2)</f>
        <v/>
      </c>
      <c r="J500" s="125" t="str">
        <f>RIGHT($H500,2)</f>
        <v/>
      </c>
      <c r="K500" s="212"/>
      <c r="L500" s="125"/>
      <c r="M500" s="125"/>
      <c r="N500" s="125"/>
      <c r="O500" s="148"/>
      <c r="P500" s="148"/>
      <c r="Q500" s="148"/>
      <c r="R500" s="87"/>
      <c r="S500" s="149"/>
      <c r="T500" s="150"/>
      <c r="U500" s="151"/>
      <c r="V500" s="125"/>
      <c r="W500" s="125"/>
      <c r="X500" s="125"/>
      <c r="Y500" s="128"/>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c r="DW500" s="115"/>
      <c r="DX500" s="115"/>
      <c r="DY500" s="115"/>
      <c r="DZ500" s="115"/>
      <c r="EA500" s="115"/>
      <c r="EB500" s="115"/>
      <c r="EC500" s="115"/>
      <c r="ED500" s="115"/>
      <c r="EE500" s="115"/>
      <c r="EF500" s="115"/>
      <c r="EG500" s="115"/>
      <c r="EH500" s="115"/>
      <c r="EI500" s="115"/>
      <c r="EJ500" s="115"/>
      <c r="EK500" s="115"/>
      <c r="EL500" s="115"/>
      <c r="EM500" s="115"/>
      <c r="EN500" s="115"/>
      <c r="EO500" s="115"/>
      <c r="EP500" s="115"/>
      <c r="EQ500" s="115"/>
      <c r="ER500" s="115"/>
      <c r="ES500" s="115"/>
      <c r="ET500" s="115"/>
      <c r="EU500" s="115"/>
      <c r="EV500" s="115"/>
      <c r="EW500" s="115"/>
      <c r="EX500" s="115"/>
      <c r="EY500" s="115"/>
      <c r="EZ500" s="115"/>
      <c r="FA500" s="115"/>
      <c r="FB500" s="115"/>
      <c r="FC500" s="115"/>
      <c r="FD500" s="115"/>
      <c r="FE500" s="115"/>
      <c r="FF500" s="115"/>
      <c r="FG500" s="115"/>
      <c r="FH500" s="115"/>
      <c r="FI500" s="115"/>
      <c r="FJ500" s="115"/>
      <c r="FK500" s="115"/>
      <c r="FL500" s="115"/>
      <c r="FM500" s="115"/>
      <c r="FN500" s="115"/>
      <c r="FO500" s="115"/>
      <c r="FP500" s="115"/>
      <c r="FQ500" s="115"/>
      <c r="FR500" s="115"/>
      <c r="FS500" s="115"/>
      <c r="FT500" s="115"/>
      <c r="FU500" s="115"/>
      <c r="FV500" s="115"/>
      <c r="FW500" s="115"/>
      <c r="FX500" s="115"/>
      <c r="FY500" s="115"/>
      <c r="FZ500" s="115"/>
      <c r="GA500" s="115"/>
      <c r="GB500" s="115"/>
      <c r="GC500" s="115"/>
      <c r="GD500" s="115"/>
      <c r="GE500" s="115"/>
      <c r="GF500" s="115"/>
      <c r="GG500" s="115"/>
      <c r="GH500" s="115"/>
      <c r="GI500" s="115"/>
      <c r="GJ500" s="115"/>
      <c r="GK500" s="115"/>
      <c r="GL500" s="115"/>
      <c r="GM500" s="115"/>
      <c r="GN500" s="115"/>
      <c r="GO500" s="115"/>
      <c r="GP500" s="115"/>
      <c r="GQ500" s="115"/>
      <c r="GR500" s="115"/>
      <c r="GS500" s="115"/>
      <c r="GT500" s="115"/>
      <c r="GU500" s="115"/>
      <c r="GV500" s="115"/>
      <c r="GW500" s="115"/>
      <c r="GX500" s="115"/>
      <c r="GY500" s="115"/>
      <c r="GZ500" s="115"/>
      <c r="HA500" s="115"/>
      <c r="HB500" s="115"/>
      <c r="HC500" s="115"/>
      <c r="HD500" s="115"/>
      <c r="HE500" s="115"/>
      <c r="HF500" s="115"/>
      <c r="HG500" s="115"/>
      <c r="HH500" s="115"/>
      <c r="HI500" s="115"/>
      <c r="HJ500" s="115"/>
      <c r="HK500" s="115"/>
      <c r="HL500" s="115"/>
      <c r="HM500" s="115"/>
      <c r="HN500" s="115"/>
      <c r="HO500" s="115"/>
      <c r="HP500" s="115"/>
      <c r="HQ500" s="115"/>
      <c r="HR500" s="115"/>
      <c r="HS500" s="115"/>
      <c r="HT500" s="115"/>
      <c r="HU500" s="115"/>
      <c r="HV500" s="115"/>
      <c r="HW500" s="115"/>
      <c r="HX500" s="115"/>
      <c r="HY500" s="115"/>
      <c r="HZ500" s="115"/>
      <c r="IA500" s="115"/>
      <c r="IB500" s="115"/>
      <c r="IC500" s="115"/>
      <c r="ID500" s="115"/>
      <c r="IE500" s="115"/>
      <c r="IF500" s="115"/>
      <c r="IG500" s="115"/>
      <c r="IH500" s="115"/>
      <c r="II500" s="115"/>
      <c r="IJ500" s="115"/>
      <c r="IK500" s="115"/>
      <c r="IL500" s="115"/>
      <c r="IM500" s="115"/>
      <c r="IN500" s="115"/>
      <c r="IO500" s="115"/>
      <c r="IP500" s="115"/>
      <c r="IQ500" s="115"/>
      <c r="IR500" s="115"/>
      <c r="IS500" s="115"/>
      <c r="IT500" s="115"/>
      <c r="IU500" s="115"/>
      <c r="IV500" s="115"/>
      <c r="IW500" s="115"/>
      <c r="IX500" s="115"/>
      <c r="IY500" s="115"/>
      <c r="IZ500" s="115"/>
    </row>
    <row r="501" spans="1:260" x14ac:dyDescent="0.2">
      <c r="A501" s="124"/>
      <c r="B501" s="103"/>
      <c r="C501" s="103"/>
      <c r="D501" s="103"/>
      <c r="E501" s="103"/>
      <c r="F501" s="84"/>
      <c r="G501" s="126"/>
      <c r="H501" s="125"/>
      <c r="I501" s="125" t="str">
        <f>LEFT($H501,2)</f>
        <v/>
      </c>
      <c r="J501" s="125" t="str">
        <f>RIGHT($H501,2)</f>
        <v/>
      </c>
      <c r="K501" s="212"/>
      <c r="L501" s="125"/>
      <c r="M501" s="125"/>
      <c r="N501" s="125"/>
      <c r="O501" s="87"/>
      <c r="P501" s="87"/>
      <c r="Q501" s="87"/>
      <c r="R501" s="126"/>
      <c r="S501" s="125"/>
      <c r="T501" s="125"/>
      <c r="U501" s="125"/>
      <c r="V501" s="125"/>
      <c r="W501" s="125"/>
      <c r="X501" s="125"/>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c r="BN501" s="20"/>
      <c r="BO501" s="20"/>
      <c r="BP501" s="20"/>
      <c r="BQ501" s="20"/>
      <c r="BR501" s="20"/>
      <c r="BS501" s="20"/>
      <c r="BT501" s="20"/>
      <c r="BU501" s="20"/>
      <c r="BV501" s="20"/>
      <c r="BW501" s="20"/>
      <c r="BX501" s="20"/>
      <c r="BY501" s="20"/>
      <c r="BZ501" s="20"/>
      <c r="CA501" s="20"/>
      <c r="CB501" s="20"/>
      <c r="CC501" s="20"/>
      <c r="CD501" s="20"/>
      <c r="CE501" s="20"/>
      <c r="CF501" s="20"/>
      <c r="CG501" s="20"/>
      <c r="CH501" s="20"/>
      <c r="CI501" s="20"/>
      <c r="CJ501" s="20"/>
      <c r="CK501" s="20"/>
      <c r="CL501" s="20"/>
      <c r="CM501" s="20"/>
      <c r="CN501" s="20"/>
      <c r="CO501" s="20"/>
      <c r="CP501" s="20"/>
      <c r="CQ501" s="20"/>
      <c r="CR501" s="20"/>
      <c r="CS501" s="20"/>
      <c r="CT501" s="20"/>
      <c r="CU501" s="20"/>
      <c r="CV501" s="20"/>
      <c r="CW501" s="20"/>
      <c r="CX501" s="20"/>
      <c r="CY501" s="20"/>
      <c r="CZ501" s="20"/>
      <c r="DA501" s="20"/>
      <c r="DB501" s="20"/>
      <c r="DC501" s="20"/>
      <c r="DD501" s="20"/>
      <c r="DE501" s="20"/>
      <c r="DF501" s="20"/>
      <c r="DG501" s="20"/>
      <c r="DH501" s="20"/>
      <c r="DI501" s="20"/>
      <c r="DJ501" s="20"/>
      <c r="DK501" s="20"/>
      <c r="DL501" s="20"/>
      <c r="DM501" s="20"/>
      <c r="DN501" s="20"/>
      <c r="DO501" s="20"/>
      <c r="DP501" s="20"/>
      <c r="DQ501" s="20"/>
      <c r="DR501" s="20"/>
      <c r="DS501" s="20"/>
      <c r="DT501" s="20"/>
      <c r="DU501" s="20"/>
      <c r="DV501" s="20"/>
      <c r="DW501" s="20"/>
      <c r="DX501" s="20"/>
      <c r="DY501" s="20"/>
      <c r="DZ501" s="20"/>
      <c r="EA501" s="20"/>
      <c r="EB501" s="20"/>
      <c r="EC501" s="20"/>
      <c r="ED501" s="20"/>
      <c r="EE501" s="20"/>
      <c r="EF501" s="20"/>
      <c r="EG501" s="20"/>
      <c r="EH501" s="20"/>
      <c r="EI501" s="20"/>
      <c r="EJ501" s="20"/>
      <c r="EK501" s="20"/>
      <c r="EL501" s="20"/>
      <c r="EM501" s="20"/>
      <c r="EN501" s="20"/>
      <c r="EO501" s="20"/>
      <c r="EP501" s="20"/>
      <c r="EQ501" s="20"/>
      <c r="ER501" s="20"/>
      <c r="ES501" s="20"/>
      <c r="ET501" s="20"/>
      <c r="EU501" s="20"/>
      <c r="EV501" s="20"/>
      <c r="EW501" s="20"/>
      <c r="EX501" s="20"/>
      <c r="EY501" s="20"/>
      <c r="EZ501" s="20"/>
      <c r="FA501" s="20"/>
      <c r="FB501" s="20"/>
      <c r="FC501" s="20"/>
      <c r="FD501" s="20"/>
      <c r="FE501" s="20"/>
      <c r="FF501" s="20"/>
      <c r="FG501" s="20"/>
      <c r="FH501" s="20"/>
      <c r="FI501" s="20"/>
      <c r="FJ501" s="20"/>
      <c r="FK501" s="20"/>
      <c r="FL501" s="20"/>
      <c r="FM501" s="20"/>
      <c r="FN501" s="20"/>
      <c r="FO501" s="20"/>
      <c r="FP501" s="20"/>
      <c r="FQ501" s="20"/>
      <c r="FR501" s="20"/>
      <c r="FS501" s="20"/>
      <c r="FT501" s="20"/>
      <c r="FU501" s="20"/>
      <c r="FV501" s="20"/>
      <c r="FW501" s="20"/>
      <c r="FX501" s="20"/>
      <c r="FY501" s="20"/>
      <c r="FZ501" s="20"/>
      <c r="GA501" s="20"/>
      <c r="GB501" s="20"/>
      <c r="GC501" s="20"/>
      <c r="GD501" s="20"/>
      <c r="GE501" s="20"/>
      <c r="GF501" s="20"/>
      <c r="GG501" s="20"/>
      <c r="GH501" s="20"/>
      <c r="GI501" s="20"/>
      <c r="GJ501" s="20"/>
      <c r="GK501" s="20"/>
      <c r="GL501" s="20"/>
      <c r="GM501" s="20"/>
      <c r="GN501" s="20"/>
      <c r="GO501" s="20"/>
      <c r="GP501" s="20"/>
      <c r="GQ501" s="20"/>
      <c r="GR501" s="20"/>
      <c r="GS501" s="20"/>
      <c r="GT501" s="20"/>
      <c r="GU501" s="20"/>
      <c r="GV501" s="20"/>
      <c r="GW501" s="20"/>
      <c r="GX501" s="20"/>
      <c r="GY501" s="20"/>
      <c r="GZ501" s="20"/>
      <c r="HA501" s="20"/>
      <c r="HB501" s="20"/>
      <c r="HC501" s="20"/>
      <c r="HD501" s="20"/>
      <c r="HE501" s="20"/>
      <c r="HF501" s="20"/>
      <c r="HG501" s="20"/>
      <c r="HH501" s="20"/>
      <c r="HI501" s="20"/>
      <c r="HJ501" s="20"/>
      <c r="HK501" s="20"/>
      <c r="HL501" s="20"/>
      <c r="HM501" s="20"/>
      <c r="HN501" s="20"/>
      <c r="HO501" s="20"/>
      <c r="HP501" s="20"/>
      <c r="HQ501" s="20"/>
      <c r="HR501" s="20"/>
      <c r="HS501" s="20"/>
      <c r="HT501" s="20"/>
      <c r="HU501" s="20"/>
      <c r="HV501" s="20"/>
      <c r="HW501" s="20"/>
      <c r="HX501" s="20"/>
      <c r="HY501" s="20"/>
      <c r="HZ501" s="20"/>
      <c r="IA501" s="20"/>
      <c r="IB501" s="20"/>
      <c r="IC501" s="20"/>
      <c r="ID501" s="20"/>
      <c r="IE501" s="20"/>
      <c r="IF501" s="20"/>
      <c r="IG501" s="20"/>
      <c r="IH501" s="20"/>
      <c r="II501" s="20"/>
      <c r="IJ501" s="20"/>
      <c r="IK501" s="20"/>
      <c r="IL501" s="20"/>
      <c r="IM501" s="20"/>
      <c r="IN501" s="20"/>
      <c r="IO501" s="20"/>
      <c r="IP501" s="20"/>
      <c r="IQ501" s="20"/>
      <c r="IR501" s="20"/>
      <c r="IS501" s="20"/>
      <c r="IT501" s="20"/>
      <c r="IU501" s="20"/>
      <c r="IV501" s="20"/>
      <c r="IW501" s="20"/>
      <c r="IX501" s="20"/>
      <c r="IY501" s="20"/>
      <c r="IZ501" s="20"/>
    </row>
    <row r="502" spans="1:260" s="20" customFormat="1" x14ac:dyDescent="0.2">
      <c r="A502" s="124"/>
      <c r="B502" s="104"/>
      <c r="C502" s="104"/>
      <c r="D502" s="104"/>
      <c r="E502" s="146"/>
      <c r="F502" s="86"/>
      <c r="G502" s="152"/>
      <c r="H502" s="125"/>
      <c r="I502" s="125" t="str">
        <f>LEFT($H502,2)</f>
        <v/>
      </c>
      <c r="J502" s="125" t="str">
        <f>RIGHT($H502,2)</f>
        <v/>
      </c>
      <c r="K502" s="212"/>
      <c r="L502" s="125"/>
      <c r="M502" s="125"/>
      <c r="N502" s="125"/>
      <c r="O502" s="148"/>
      <c r="P502" s="148"/>
      <c r="Q502" s="148"/>
      <c r="R502" s="87"/>
      <c r="S502" s="149"/>
      <c r="T502" s="150"/>
      <c r="U502" s="151"/>
      <c r="V502" s="125"/>
      <c r="W502" s="125"/>
      <c r="X502" s="125"/>
    </row>
    <row r="503" spans="1:260" s="20" customFormat="1" x14ac:dyDescent="0.2">
      <c r="A503" s="124"/>
      <c r="B503" s="104"/>
      <c r="C503" s="104"/>
      <c r="D503" s="104"/>
      <c r="E503" s="146"/>
      <c r="F503" s="86"/>
      <c r="G503" s="152"/>
      <c r="H503" s="125"/>
      <c r="I503" s="125" t="str">
        <f>LEFT($H503,2)</f>
        <v/>
      </c>
      <c r="J503" s="125" t="str">
        <f>RIGHT($H503,2)</f>
        <v/>
      </c>
      <c r="K503" s="212"/>
      <c r="L503" s="125"/>
      <c r="M503" s="125"/>
      <c r="N503" s="125"/>
      <c r="O503" s="148"/>
      <c r="P503" s="148"/>
      <c r="Q503" s="148"/>
      <c r="R503" s="87"/>
      <c r="S503" s="149"/>
      <c r="T503" s="150"/>
      <c r="U503" s="151"/>
      <c r="V503" s="125"/>
      <c r="W503" s="125"/>
      <c r="X503" s="125"/>
    </row>
    <row r="504" spans="1:260" s="20" customFormat="1" x14ac:dyDescent="0.2">
      <c r="A504" s="124"/>
      <c r="B504" s="104"/>
      <c r="C504" s="104"/>
      <c r="D504" s="104"/>
      <c r="E504" s="146"/>
      <c r="F504" s="86"/>
      <c r="G504" s="152"/>
      <c r="H504" s="125"/>
      <c r="I504" s="125" t="str">
        <f>LEFT($H504,2)</f>
        <v/>
      </c>
      <c r="J504" s="125" t="str">
        <f>RIGHT($H504,2)</f>
        <v/>
      </c>
      <c r="K504" s="212"/>
      <c r="L504" s="125"/>
      <c r="M504" s="125"/>
      <c r="N504" s="125"/>
      <c r="O504" s="148"/>
      <c r="P504" s="148"/>
      <c r="Q504" s="148"/>
      <c r="R504" s="87"/>
      <c r="S504" s="149"/>
      <c r="T504" s="150"/>
      <c r="U504" s="151"/>
      <c r="V504" s="125"/>
      <c r="W504" s="125"/>
      <c r="X504" s="125"/>
    </row>
    <row r="505" spans="1:260" s="20" customFormat="1" x14ac:dyDescent="0.2">
      <c r="A505" s="124"/>
      <c r="B505" s="104"/>
      <c r="C505" s="104"/>
      <c r="D505" s="104"/>
      <c r="E505" s="146"/>
      <c r="F505" s="86"/>
      <c r="G505" s="152"/>
      <c r="H505" s="125"/>
      <c r="I505" s="125" t="str">
        <f>LEFT($H505,2)</f>
        <v/>
      </c>
      <c r="J505" s="125" t="str">
        <f>RIGHT($H505,2)</f>
        <v/>
      </c>
      <c r="K505" s="212"/>
      <c r="L505" s="125"/>
      <c r="M505" s="125"/>
      <c r="N505" s="125"/>
      <c r="O505" s="148"/>
      <c r="P505" s="148"/>
      <c r="Q505" s="148"/>
      <c r="R505" s="87"/>
      <c r="S505" s="149"/>
      <c r="T505" s="150"/>
      <c r="U505" s="151"/>
      <c r="V505" s="125"/>
      <c r="W505" s="125"/>
      <c r="X505" s="125"/>
    </row>
    <row r="506" spans="1:260" s="20" customFormat="1" x14ac:dyDescent="0.2">
      <c r="A506" s="124"/>
      <c r="B506" s="104"/>
      <c r="C506" s="104"/>
      <c r="D506" s="104"/>
      <c r="E506" s="146"/>
      <c r="F506" s="86"/>
      <c r="G506" s="152"/>
      <c r="H506" s="125"/>
      <c r="I506" s="125" t="str">
        <f>LEFT($H506,2)</f>
        <v/>
      </c>
      <c r="J506" s="125" t="str">
        <f>RIGHT($H506,2)</f>
        <v/>
      </c>
      <c r="K506" s="212"/>
      <c r="L506" s="125"/>
      <c r="M506" s="125"/>
      <c r="N506" s="125"/>
      <c r="O506" s="148"/>
      <c r="P506" s="148"/>
      <c r="Q506" s="148"/>
      <c r="R506" s="87"/>
      <c r="S506" s="149"/>
      <c r="T506" s="150"/>
      <c r="U506" s="151"/>
      <c r="V506" s="125"/>
      <c r="W506" s="125"/>
      <c r="X506" s="125"/>
    </row>
    <row r="507" spans="1:260" s="20" customFormat="1" x14ac:dyDescent="0.2">
      <c r="A507" s="124"/>
      <c r="B507" s="103"/>
      <c r="C507" s="103"/>
      <c r="D507" s="103"/>
      <c r="E507" s="103"/>
      <c r="F507" s="84"/>
      <c r="G507" s="126"/>
      <c r="H507" s="125"/>
      <c r="I507" s="125" t="str">
        <f>LEFT($H507,2)</f>
        <v/>
      </c>
      <c r="J507" s="125" t="str">
        <f>RIGHT($H507,2)</f>
        <v/>
      </c>
      <c r="K507" s="212"/>
      <c r="L507" s="125"/>
      <c r="M507" s="125"/>
      <c r="N507" s="125"/>
      <c r="O507" s="87"/>
      <c r="P507" s="87"/>
      <c r="Q507" s="87"/>
      <c r="R507" s="126"/>
      <c r="S507" s="125"/>
      <c r="T507" s="125"/>
      <c r="U507" s="125"/>
      <c r="V507" s="125"/>
      <c r="W507" s="125"/>
      <c r="X507" s="125"/>
    </row>
    <row r="508" spans="1:260" s="20" customFormat="1" x14ac:dyDescent="0.2">
      <c r="A508" s="124"/>
      <c r="B508" s="104"/>
      <c r="C508" s="104"/>
      <c r="D508" s="104"/>
      <c r="E508" s="146"/>
      <c r="F508" s="86"/>
      <c r="G508" s="152"/>
      <c r="H508" s="125"/>
      <c r="I508" s="125" t="str">
        <f>LEFT($H508,2)</f>
        <v/>
      </c>
      <c r="J508" s="125" t="str">
        <f>RIGHT($H508,2)</f>
        <v/>
      </c>
      <c r="K508" s="212"/>
      <c r="L508" s="125"/>
      <c r="M508" s="125"/>
      <c r="N508" s="125"/>
      <c r="O508" s="148"/>
      <c r="P508" s="148"/>
      <c r="Q508" s="148"/>
      <c r="R508" s="87"/>
      <c r="S508" s="149"/>
      <c r="T508" s="150"/>
      <c r="U508" s="151"/>
      <c r="V508" s="125"/>
      <c r="W508" s="125"/>
      <c r="X508" s="125"/>
    </row>
    <row r="509" spans="1:260" s="20" customFormat="1" x14ac:dyDescent="0.2">
      <c r="A509" s="124"/>
      <c r="B509" s="103"/>
      <c r="C509" s="103"/>
      <c r="D509" s="103"/>
      <c r="E509" s="103"/>
      <c r="F509" s="84"/>
      <c r="G509" s="126"/>
      <c r="H509" s="125"/>
      <c r="I509" s="125" t="str">
        <f>LEFT($H509,2)</f>
        <v/>
      </c>
      <c r="J509" s="125" t="str">
        <f>RIGHT($H509,2)</f>
        <v/>
      </c>
      <c r="K509" s="212"/>
      <c r="L509" s="125"/>
      <c r="M509" s="125"/>
      <c r="N509" s="125"/>
      <c r="O509" s="87"/>
      <c r="P509" s="87"/>
      <c r="Q509" s="87"/>
      <c r="R509" s="126"/>
      <c r="S509" s="125"/>
      <c r="T509" s="125"/>
      <c r="U509" s="125"/>
      <c r="V509" s="125"/>
      <c r="W509" s="125"/>
      <c r="X509" s="125"/>
    </row>
    <row r="510" spans="1:260" s="20" customFormat="1" x14ac:dyDescent="0.2">
      <c r="A510" s="124"/>
      <c r="B510" s="104"/>
      <c r="C510" s="104"/>
      <c r="D510" s="104"/>
      <c r="E510" s="146"/>
      <c r="F510" s="86"/>
      <c r="G510" s="152"/>
      <c r="H510" s="125"/>
      <c r="I510" s="125" t="str">
        <f>LEFT($H510,2)</f>
        <v/>
      </c>
      <c r="J510" s="125" t="str">
        <f>RIGHT($H510,2)</f>
        <v/>
      </c>
      <c r="K510" s="212"/>
      <c r="L510" s="125"/>
      <c r="M510" s="125"/>
      <c r="N510" s="125"/>
      <c r="O510" s="148"/>
      <c r="P510" s="148"/>
      <c r="Q510" s="148"/>
      <c r="R510" s="87"/>
      <c r="S510" s="149"/>
      <c r="T510" s="150"/>
      <c r="U510" s="151"/>
      <c r="V510" s="125"/>
      <c r="W510" s="125"/>
      <c r="X510" s="125"/>
    </row>
    <row r="511" spans="1:260" s="20" customFormat="1" x14ac:dyDescent="0.2">
      <c r="A511" s="124"/>
      <c r="B511" s="104"/>
      <c r="C511" s="104"/>
      <c r="D511" s="104"/>
      <c r="E511" s="146"/>
      <c r="F511" s="86"/>
      <c r="G511" s="152"/>
      <c r="H511" s="125"/>
      <c r="I511" s="125" t="str">
        <f>LEFT($H511,2)</f>
        <v/>
      </c>
      <c r="J511" s="125" t="str">
        <f>RIGHT($H511,2)</f>
        <v/>
      </c>
      <c r="K511" s="212"/>
      <c r="L511" s="125"/>
      <c r="M511" s="125"/>
      <c r="N511" s="125"/>
      <c r="O511" s="148"/>
      <c r="P511" s="148"/>
      <c r="Q511" s="148"/>
      <c r="R511" s="87"/>
      <c r="S511" s="149"/>
      <c r="T511" s="150"/>
      <c r="U511" s="151"/>
      <c r="V511" s="125"/>
      <c r="W511" s="125"/>
      <c r="X511" s="125"/>
      <c r="Y511" s="128"/>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c r="DW511" s="115"/>
      <c r="DX511" s="115"/>
      <c r="DY511" s="115"/>
      <c r="DZ511" s="115"/>
      <c r="EA511" s="115"/>
      <c r="EB511" s="115"/>
      <c r="EC511" s="115"/>
      <c r="ED511" s="115"/>
      <c r="EE511" s="115"/>
      <c r="EF511" s="115"/>
      <c r="EG511" s="115"/>
      <c r="EH511" s="115"/>
      <c r="EI511" s="115"/>
      <c r="EJ511" s="115"/>
      <c r="EK511" s="115"/>
      <c r="EL511" s="115"/>
      <c r="EM511" s="115"/>
      <c r="EN511" s="115"/>
      <c r="EO511" s="115"/>
      <c r="EP511" s="115"/>
      <c r="EQ511" s="115"/>
      <c r="ER511" s="115"/>
      <c r="ES511" s="115"/>
      <c r="ET511" s="115"/>
      <c r="EU511" s="115"/>
      <c r="EV511" s="115"/>
      <c r="EW511" s="115"/>
      <c r="EX511" s="115"/>
      <c r="EY511" s="115"/>
      <c r="EZ511" s="115"/>
      <c r="FA511" s="115"/>
      <c r="FB511" s="115"/>
      <c r="FC511" s="115"/>
      <c r="FD511" s="115"/>
      <c r="FE511" s="115"/>
      <c r="FF511" s="115"/>
      <c r="FG511" s="115"/>
      <c r="FH511" s="115"/>
      <c r="FI511" s="115"/>
      <c r="FJ511" s="115"/>
      <c r="FK511" s="115"/>
      <c r="FL511" s="115"/>
      <c r="FM511" s="115"/>
      <c r="FN511" s="115"/>
      <c r="FO511" s="115"/>
      <c r="FP511" s="115"/>
      <c r="FQ511" s="115"/>
      <c r="FR511" s="115"/>
      <c r="FS511" s="115"/>
      <c r="FT511" s="115"/>
      <c r="FU511" s="115"/>
      <c r="FV511" s="115"/>
      <c r="FW511" s="115"/>
      <c r="FX511" s="115"/>
      <c r="FY511" s="115"/>
      <c r="FZ511" s="115"/>
      <c r="GA511" s="115"/>
      <c r="GB511" s="115"/>
      <c r="GC511" s="115"/>
      <c r="GD511" s="115"/>
      <c r="GE511" s="115"/>
      <c r="GF511" s="115"/>
      <c r="GG511" s="115"/>
      <c r="GH511" s="115"/>
      <c r="GI511" s="115"/>
      <c r="GJ511" s="115"/>
      <c r="GK511" s="115"/>
      <c r="GL511" s="115"/>
      <c r="GM511" s="115"/>
      <c r="GN511" s="115"/>
      <c r="GO511" s="115"/>
      <c r="GP511" s="115"/>
      <c r="GQ511" s="115"/>
      <c r="GR511" s="115"/>
      <c r="GS511" s="115"/>
      <c r="GT511" s="115"/>
      <c r="GU511" s="115"/>
      <c r="GV511" s="115"/>
      <c r="GW511" s="115"/>
      <c r="GX511" s="115"/>
      <c r="GY511" s="115"/>
      <c r="GZ511" s="115"/>
      <c r="HA511" s="115"/>
      <c r="HB511" s="115"/>
      <c r="HC511" s="115"/>
      <c r="HD511" s="115"/>
      <c r="HE511" s="115"/>
      <c r="HF511" s="115"/>
      <c r="HG511" s="115"/>
      <c r="HH511" s="115"/>
      <c r="HI511" s="115"/>
      <c r="HJ511" s="115"/>
      <c r="HK511" s="115"/>
      <c r="HL511" s="115"/>
      <c r="HM511" s="115"/>
      <c r="HN511" s="115"/>
      <c r="HO511" s="115"/>
      <c r="HP511" s="115"/>
      <c r="HQ511" s="115"/>
      <c r="HR511" s="115"/>
      <c r="HS511" s="115"/>
      <c r="HT511" s="115"/>
      <c r="HU511" s="115"/>
      <c r="HV511" s="115"/>
      <c r="HW511" s="115"/>
      <c r="HX511" s="115"/>
      <c r="HY511" s="115"/>
      <c r="HZ511" s="115"/>
      <c r="IA511" s="115"/>
      <c r="IB511" s="115"/>
      <c r="IC511" s="115"/>
      <c r="ID511" s="115"/>
      <c r="IE511" s="115"/>
      <c r="IF511" s="115"/>
      <c r="IG511" s="115"/>
      <c r="IH511" s="115"/>
      <c r="II511" s="115"/>
      <c r="IJ511" s="115"/>
      <c r="IK511" s="115"/>
      <c r="IL511" s="115"/>
      <c r="IM511" s="115"/>
      <c r="IN511" s="115"/>
      <c r="IO511" s="115"/>
      <c r="IP511" s="115"/>
      <c r="IQ511" s="115"/>
      <c r="IR511" s="115"/>
      <c r="IS511" s="115"/>
      <c r="IT511" s="115"/>
      <c r="IU511" s="115"/>
      <c r="IV511" s="115"/>
      <c r="IW511" s="115"/>
      <c r="IX511" s="115"/>
      <c r="IY511" s="115"/>
      <c r="IZ511" s="115"/>
    </row>
    <row r="512" spans="1:260" x14ac:dyDescent="0.2">
      <c r="A512" s="124"/>
      <c r="B512" s="104"/>
      <c r="C512" s="104"/>
      <c r="D512" s="104"/>
      <c r="E512" s="146"/>
      <c r="F512" s="86"/>
      <c r="G512" s="152"/>
      <c r="H512" s="125"/>
      <c r="I512" s="125" t="str">
        <f>LEFT($H512,2)</f>
        <v/>
      </c>
      <c r="J512" s="125" t="str">
        <f>RIGHT($H512,2)</f>
        <v/>
      </c>
      <c r="K512" s="212"/>
      <c r="L512" s="125"/>
      <c r="M512" s="125"/>
      <c r="N512" s="125"/>
      <c r="O512" s="148"/>
      <c r="P512" s="148"/>
      <c r="Q512" s="148"/>
      <c r="R512" s="87"/>
      <c r="S512" s="149"/>
      <c r="T512" s="150"/>
      <c r="U512" s="151"/>
      <c r="V512" s="125"/>
      <c r="W512" s="125"/>
      <c r="X512" s="125"/>
    </row>
    <row r="513" spans="1:260" x14ac:dyDescent="0.2">
      <c r="A513" s="124"/>
      <c r="B513" s="104"/>
      <c r="C513" s="104"/>
      <c r="D513" s="104"/>
      <c r="E513" s="146"/>
      <c r="F513" s="86"/>
      <c r="G513" s="152"/>
      <c r="H513" s="125"/>
      <c r="I513" s="125" t="str">
        <f>LEFT($H513,2)</f>
        <v/>
      </c>
      <c r="J513" s="125" t="str">
        <f>RIGHT($H513,2)</f>
        <v/>
      </c>
      <c r="K513" s="212"/>
      <c r="L513" s="125"/>
      <c r="M513" s="125"/>
      <c r="N513" s="125"/>
      <c r="O513" s="148"/>
      <c r="P513" s="148"/>
      <c r="Q513" s="148"/>
      <c r="R513" s="87"/>
      <c r="S513" s="149"/>
      <c r="T513" s="150"/>
      <c r="U513" s="151"/>
      <c r="V513" s="125"/>
      <c r="W513" s="125"/>
      <c r="X513" s="125"/>
    </row>
    <row r="514" spans="1:260" x14ac:dyDescent="0.2">
      <c r="A514" s="124"/>
      <c r="B514" s="104"/>
      <c r="C514" s="104"/>
      <c r="D514" s="104"/>
      <c r="E514" s="146"/>
      <c r="F514" s="86"/>
      <c r="G514" s="152"/>
      <c r="H514" s="125"/>
      <c r="I514" s="125" t="str">
        <f>LEFT($H514,2)</f>
        <v/>
      </c>
      <c r="J514" s="125" t="str">
        <f>RIGHT($H514,2)</f>
        <v/>
      </c>
      <c r="K514" s="212"/>
      <c r="L514" s="125"/>
      <c r="M514" s="125"/>
      <c r="N514" s="125"/>
      <c r="O514" s="148"/>
      <c r="P514" s="148"/>
      <c r="Q514" s="148"/>
      <c r="R514" s="87"/>
      <c r="S514" s="149"/>
      <c r="T514" s="150"/>
      <c r="U514" s="151"/>
      <c r="V514" s="125"/>
      <c r="W514" s="125"/>
      <c r="X514" s="125"/>
    </row>
    <row r="515" spans="1:260" x14ac:dyDescent="0.2">
      <c r="A515" s="124"/>
      <c r="B515" s="103"/>
      <c r="C515" s="103"/>
      <c r="D515" s="103"/>
      <c r="E515" s="103"/>
      <c r="F515" s="84"/>
      <c r="G515" s="126"/>
      <c r="H515" s="125"/>
      <c r="I515" s="125" t="str">
        <f>LEFT($H515,2)</f>
        <v/>
      </c>
      <c r="J515" s="125" t="str">
        <f>RIGHT($H515,2)</f>
        <v/>
      </c>
      <c r="K515" s="212"/>
      <c r="L515" s="125"/>
      <c r="M515" s="125"/>
      <c r="N515" s="125"/>
      <c r="O515" s="87"/>
      <c r="P515" s="87"/>
      <c r="Q515" s="87"/>
      <c r="R515" s="126"/>
      <c r="S515" s="125"/>
      <c r="T515" s="125"/>
      <c r="U515" s="125"/>
      <c r="V515" s="125"/>
      <c r="W515" s="125"/>
      <c r="X515" s="125"/>
    </row>
    <row r="516" spans="1:260" x14ac:dyDescent="0.2">
      <c r="A516" s="124"/>
      <c r="B516" s="103"/>
      <c r="C516" s="103"/>
      <c r="D516" s="103"/>
      <c r="E516" s="103"/>
      <c r="F516" s="84"/>
      <c r="G516" s="126"/>
      <c r="H516" s="125"/>
      <c r="I516" s="125" t="str">
        <f>LEFT($H516,2)</f>
        <v/>
      </c>
      <c r="J516" s="125" t="str">
        <f>RIGHT($H516,2)</f>
        <v/>
      </c>
      <c r="K516" s="212"/>
      <c r="L516" s="125"/>
      <c r="M516" s="125"/>
      <c r="N516" s="125"/>
      <c r="O516" s="87"/>
      <c r="P516" s="87"/>
      <c r="Q516" s="87"/>
      <c r="R516" s="126"/>
      <c r="S516" s="125"/>
      <c r="T516" s="125"/>
      <c r="U516" s="125"/>
      <c r="V516" s="125"/>
      <c r="W516" s="125"/>
      <c r="X516" s="125"/>
    </row>
    <row r="517" spans="1:260" x14ac:dyDescent="0.2">
      <c r="A517" s="124"/>
      <c r="B517" s="104"/>
      <c r="C517" s="104"/>
      <c r="D517" s="104"/>
      <c r="E517" s="146"/>
      <c r="F517" s="86"/>
      <c r="G517" s="147"/>
      <c r="H517" s="125"/>
      <c r="I517" s="125" t="str">
        <f>LEFT($H517,2)</f>
        <v/>
      </c>
      <c r="J517" s="125" t="str">
        <f>RIGHT($H517,2)</f>
        <v/>
      </c>
      <c r="K517" s="212"/>
      <c r="L517" s="125"/>
      <c r="M517" s="125"/>
      <c r="N517" s="125"/>
      <c r="O517" s="87"/>
      <c r="P517" s="87"/>
      <c r="Q517" s="126"/>
      <c r="R517" s="130"/>
      <c r="S517" s="131"/>
      <c r="T517" s="125"/>
      <c r="U517" s="151"/>
      <c r="V517" s="125"/>
      <c r="W517" s="125"/>
      <c r="X517" s="125"/>
    </row>
    <row r="518" spans="1:260" x14ac:dyDescent="0.2">
      <c r="A518" s="124"/>
      <c r="B518" s="104"/>
      <c r="C518" s="104"/>
      <c r="D518" s="104"/>
      <c r="E518" s="146"/>
      <c r="F518" s="86"/>
      <c r="G518" s="147"/>
      <c r="H518" s="125"/>
      <c r="I518" s="125" t="str">
        <f>LEFT($H518,2)</f>
        <v/>
      </c>
      <c r="J518" s="125" t="str">
        <f>RIGHT($H518,2)</f>
        <v/>
      </c>
      <c r="K518" s="212"/>
      <c r="L518" s="125"/>
      <c r="M518" s="125"/>
      <c r="N518" s="125"/>
      <c r="O518" s="87"/>
      <c r="P518" s="87"/>
      <c r="Q518" s="126"/>
      <c r="R518" s="130"/>
      <c r="S518" s="131"/>
      <c r="T518" s="125"/>
      <c r="U518" s="151"/>
      <c r="V518" s="125"/>
      <c r="W518" s="125"/>
      <c r="X518" s="125"/>
    </row>
    <row r="519" spans="1:260" x14ac:dyDescent="0.2">
      <c r="A519" s="124"/>
      <c r="B519" s="104"/>
      <c r="C519" s="104"/>
      <c r="D519" s="104"/>
      <c r="E519" s="146"/>
      <c r="F519" s="86"/>
      <c r="G519" s="147"/>
      <c r="H519" s="125"/>
      <c r="I519" s="125" t="str">
        <f>LEFT($H519,2)</f>
        <v/>
      </c>
      <c r="J519" s="125" t="str">
        <f>RIGHT($H519,2)</f>
        <v/>
      </c>
      <c r="K519" s="212"/>
      <c r="L519" s="125"/>
      <c r="M519" s="125"/>
      <c r="N519" s="125"/>
      <c r="O519" s="148"/>
      <c r="P519" s="148"/>
      <c r="Q519" s="148"/>
      <c r="R519" s="87"/>
      <c r="S519" s="149"/>
      <c r="T519" s="150"/>
      <c r="U519" s="151"/>
      <c r="V519" s="125"/>
      <c r="W519" s="125"/>
      <c r="X519" s="125"/>
    </row>
    <row r="520" spans="1:260" x14ac:dyDescent="0.2">
      <c r="A520" s="124"/>
      <c r="B520" s="104"/>
      <c r="C520" s="104"/>
      <c r="D520" s="104"/>
      <c r="E520" s="146"/>
      <c r="F520" s="86"/>
      <c r="G520" s="147"/>
      <c r="H520" s="125"/>
      <c r="I520" s="125" t="str">
        <f>LEFT($H520,2)</f>
        <v/>
      </c>
      <c r="J520" s="125" t="str">
        <f>RIGHT($H520,2)</f>
        <v/>
      </c>
      <c r="K520" s="212"/>
      <c r="L520" s="125"/>
      <c r="M520" s="125"/>
      <c r="N520" s="125"/>
      <c r="O520" s="148"/>
      <c r="P520" s="148"/>
      <c r="Q520" s="148"/>
      <c r="R520" s="87"/>
      <c r="S520" s="149"/>
      <c r="T520" s="150"/>
      <c r="U520" s="151"/>
      <c r="V520" s="125"/>
      <c r="W520" s="125"/>
      <c r="X520" s="125"/>
    </row>
    <row r="521" spans="1:260" x14ac:dyDescent="0.2">
      <c r="A521" s="124"/>
      <c r="B521" s="104"/>
      <c r="C521" s="104"/>
      <c r="D521" s="104"/>
      <c r="E521" s="146"/>
      <c r="F521" s="86"/>
      <c r="G521" s="147"/>
      <c r="H521" s="125"/>
      <c r="I521" s="125" t="str">
        <f>LEFT($H521,2)</f>
        <v/>
      </c>
      <c r="J521" s="125" t="str">
        <f>RIGHT($H521,2)</f>
        <v/>
      </c>
      <c r="K521" s="212"/>
      <c r="L521" s="125"/>
      <c r="M521" s="125"/>
      <c r="N521" s="125"/>
      <c r="O521" s="148"/>
      <c r="P521" s="148"/>
      <c r="Q521" s="148"/>
      <c r="R521" s="87"/>
      <c r="S521" s="149"/>
      <c r="T521" s="150"/>
      <c r="U521" s="151"/>
      <c r="V521" s="125"/>
      <c r="W521" s="125"/>
      <c r="X521" s="125"/>
    </row>
    <row r="522" spans="1:260" x14ac:dyDescent="0.2">
      <c r="A522" s="124"/>
      <c r="B522" s="104"/>
      <c r="C522" s="104"/>
      <c r="D522" s="104"/>
      <c r="E522" s="146"/>
      <c r="F522" s="86"/>
      <c r="G522" s="147"/>
      <c r="H522" s="125"/>
      <c r="I522" s="125" t="str">
        <f>LEFT($H522,2)</f>
        <v/>
      </c>
      <c r="J522" s="125" t="str">
        <f>RIGHT($H522,2)</f>
        <v/>
      </c>
      <c r="K522" s="212"/>
      <c r="L522" s="125"/>
      <c r="M522" s="125"/>
      <c r="N522" s="125"/>
      <c r="O522" s="148"/>
      <c r="P522" s="148"/>
      <c r="Q522" s="148"/>
      <c r="R522" s="87"/>
      <c r="S522" s="149"/>
      <c r="T522" s="150"/>
      <c r="U522" s="151"/>
      <c r="V522" s="125"/>
      <c r="W522" s="125"/>
      <c r="X522" s="125"/>
    </row>
    <row r="523" spans="1:260" x14ac:dyDescent="0.2">
      <c r="A523" s="124"/>
      <c r="B523" s="104"/>
      <c r="C523" s="104"/>
      <c r="D523" s="104"/>
      <c r="E523" s="146"/>
      <c r="F523" s="86"/>
      <c r="G523" s="147"/>
      <c r="H523" s="125"/>
      <c r="I523" s="125" t="str">
        <f>LEFT($H523,2)</f>
        <v/>
      </c>
      <c r="J523" s="125" t="str">
        <f>RIGHT($H523,2)</f>
        <v/>
      </c>
      <c r="K523" s="212"/>
      <c r="L523" s="125"/>
      <c r="M523" s="125"/>
      <c r="N523" s="125"/>
      <c r="O523" s="148"/>
      <c r="P523" s="148"/>
      <c r="Q523" s="148"/>
      <c r="R523" s="87"/>
      <c r="S523" s="149"/>
      <c r="T523" s="150"/>
      <c r="U523" s="151"/>
      <c r="V523" s="125"/>
      <c r="W523" s="125"/>
      <c r="X523" s="125"/>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c r="BN523" s="20"/>
      <c r="BO523" s="20"/>
      <c r="BP523" s="20"/>
      <c r="BQ523" s="20"/>
      <c r="BR523" s="20"/>
      <c r="BS523" s="20"/>
      <c r="BT523" s="20"/>
      <c r="BU523" s="20"/>
      <c r="BV523" s="20"/>
      <c r="BW523" s="20"/>
      <c r="BX523" s="20"/>
      <c r="BY523" s="20"/>
      <c r="BZ523" s="20"/>
      <c r="CA523" s="20"/>
      <c r="CB523" s="20"/>
      <c r="CC523" s="20"/>
      <c r="CD523" s="20"/>
      <c r="CE523" s="20"/>
      <c r="CF523" s="20"/>
      <c r="CG523" s="20"/>
      <c r="CH523" s="20"/>
      <c r="CI523" s="20"/>
      <c r="CJ523" s="20"/>
      <c r="CK523" s="20"/>
      <c r="CL523" s="20"/>
      <c r="CM523" s="20"/>
      <c r="CN523" s="20"/>
      <c r="CO523" s="20"/>
      <c r="CP523" s="20"/>
      <c r="CQ523" s="20"/>
      <c r="CR523" s="20"/>
      <c r="CS523" s="20"/>
      <c r="CT523" s="20"/>
      <c r="CU523" s="20"/>
      <c r="CV523" s="20"/>
      <c r="CW523" s="20"/>
      <c r="CX523" s="20"/>
      <c r="CY523" s="20"/>
      <c r="CZ523" s="20"/>
      <c r="DA523" s="20"/>
      <c r="DB523" s="20"/>
      <c r="DC523" s="20"/>
      <c r="DD523" s="20"/>
      <c r="DE523" s="20"/>
      <c r="DF523" s="20"/>
      <c r="DG523" s="20"/>
      <c r="DH523" s="20"/>
      <c r="DI523" s="20"/>
      <c r="DJ523" s="20"/>
      <c r="DK523" s="20"/>
      <c r="DL523" s="20"/>
      <c r="DM523" s="20"/>
      <c r="DN523" s="20"/>
      <c r="DO523" s="20"/>
      <c r="DP523" s="20"/>
      <c r="DQ523" s="20"/>
      <c r="DR523" s="20"/>
      <c r="DS523" s="20"/>
      <c r="DT523" s="20"/>
      <c r="DU523" s="20"/>
      <c r="DV523" s="20"/>
      <c r="DW523" s="20"/>
      <c r="DX523" s="20"/>
      <c r="DY523" s="20"/>
      <c r="DZ523" s="20"/>
      <c r="EA523" s="20"/>
      <c r="EB523" s="20"/>
      <c r="EC523" s="20"/>
      <c r="ED523" s="20"/>
      <c r="EE523" s="20"/>
      <c r="EF523" s="20"/>
      <c r="EG523" s="20"/>
      <c r="EH523" s="20"/>
      <c r="EI523" s="20"/>
      <c r="EJ523" s="20"/>
      <c r="EK523" s="20"/>
      <c r="EL523" s="20"/>
      <c r="EM523" s="20"/>
      <c r="EN523" s="20"/>
      <c r="EO523" s="20"/>
      <c r="EP523" s="20"/>
      <c r="EQ523" s="20"/>
      <c r="ER523" s="20"/>
      <c r="ES523" s="20"/>
      <c r="ET523" s="20"/>
      <c r="EU523" s="20"/>
      <c r="EV523" s="20"/>
      <c r="EW523" s="20"/>
      <c r="EX523" s="20"/>
      <c r="EY523" s="20"/>
      <c r="EZ523" s="20"/>
      <c r="FA523" s="20"/>
      <c r="FB523" s="20"/>
      <c r="FC523" s="20"/>
      <c r="FD523" s="20"/>
      <c r="FE523" s="20"/>
      <c r="FF523" s="20"/>
      <c r="FG523" s="20"/>
      <c r="FH523" s="20"/>
      <c r="FI523" s="20"/>
      <c r="FJ523" s="20"/>
      <c r="FK523" s="20"/>
      <c r="FL523" s="20"/>
      <c r="FM523" s="20"/>
      <c r="FN523" s="20"/>
      <c r="FO523" s="20"/>
      <c r="FP523" s="20"/>
      <c r="FQ523" s="20"/>
      <c r="FR523" s="20"/>
      <c r="FS523" s="20"/>
      <c r="FT523" s="20"/>
      <c r="FU523" s="20"/>
      <c r="FV523" s="20"/>
      <c r="FW523" s="20"/>
      <c r="FX523" s="20"/>
      <c r="FY523" s="20"/>
      <c r="FZ523" s="20"/>
      <c r="GA523" s="20"/>
      <c r="GB523" s="20"/>
      <c r="GC523" s="20"/>
      <c r="GD523" s="20"/>
      <c r="GE523" s="20"/>
      <c r="GF523" s="20"/>
      <c r="GG523" s="20"/>
      <c r="GH523" s="20"/>
      <c r="GI523" s="20"/>
      <c r="GJ523" s="20"/>
      <c r="GK523" s="20"/>
      <c r="GL523" s="20"/>
      <c r="GM523" s="20"/>
      <c r="GN523" s="20"/>
      <c r="GO523" s="20"/>
      <c r="GP523" s="20"/>
      <c r="GQ523" s="20"/>
      <c r="GR523" s="20"/>
      <c r="GS523" s="20"/>
      <c r="GT523" s="20"/>
      <c r="GU523" s="20"/>
      <c r="GV523" s="20"/>
      <c r="GW523" s="20"/>
      <c r="GX523" s="20"/>
      <c r="GY523" s="20"/>
      <c r="GZ523" s="20"/>
      <c r="HA523" s="20"/>
      <c r="HB523" s="20"/>
      <c r="HC523" s="20"/>
      <c r="HD523" s="20"/>
      <c r="HE523" s="20"/>
      <c r="HF523" s="20"/>
      <c r="HG523" s="20"/>
      <c r="HH523" s="20"/>
      <c r="HI523" s="20"/>
      <c r="HJ523" s="20"/>
      <c r="HK523" s="20"/>
      <c r="HL523" s="20"/>
      <c r="HM523" s="20"/>
      <c r="HN523" s="20"/>
      <c r="HO523" s="20"/>
      <c r="HP523" s="20"/>
      <c r="HQ523" s="20"/>
      <c r="HR523" s="20"/>
      <c r="HS523" s="20"/>
      <c r="HT523" s="20"/>
      <c r="HU523" s="20"/>
      <c r="HV523" s="20"/>
      <c r="HW523" s="20"/>
      <c r="HX523" s="20"/>
      <c r="HY523" s="20"/>
      <c r="HZ523" s="20"/>
      <c r="IA523" s="20"/>
      <c r="IB523" s="20"/>
      <c r="IC523" s="20"/>
      <c r="ID523" s="20"/>
      <c r="IE523" s="20"/>
      <c r="IF523" s="20"/>
      <c r="IG523" s="20"/>
      <c r="IH523" s="20"/>
      <c r="II523" s="20"/>
      <c r="IJ523" s="20"/>
      <c r="IK523" s="20"/>
      <c r="IL523" s="20"/>
      <c r="IM523" s="20"/>
      <c r="IN523" s="20"/>
      <c r="IO523" s="20"/>
      <c r="IP523" s="20"/>
      <c r="IQ523" s="20"/>
      <c r="IR523" s="20"/>
      <c r="IS523" s="20"/>
      <c r="IT523" s="20"/>
      <c r="IU523" s="20"/>
      <c r="IV523" s="20"/>
      <c r="IW523" s="20"/>
      <c r="IX523" s="20"/>
      <c r="IY523" s="20"/>
      <c r="IZ523" s="20"/>
    </row>
    <row r="524" spans="1:260" s="20" customFormat="1" x14ac:dyDescent="0.2">
      <c r="A524" s="124"/>
      <c r="B524" s="103"/>
      <c r="C524" s="103"/>
      <c r="D524" s="103"/>
      <c r="E524" s="103"/>
      <c r="F524" s="84"/>
      <c r="G524" s="85"/>
      <c r="H524" s="125"/>
      <c r="I524" s="125" t="str">
        <f>LEFT($H524,2)</f>
        <v/>
      </c>
      <c r="J524" s="125" t="str">
        <f>RIGHT($H524,2)</f>
        <v/>
      </c>
      <c r="K524" s="212"/>
      <c r="L524" s="125"/>
      <c r="M524" s="125"/>
      <c r="N524" s="125"/>
      <c r="O524" s="87"/>
      <c r="P524" s="87"/>
      <c r="Q524" s="87"/>
      <c r="R524" s="126"/>
      <c r="S524" s="125"/>
      <c r="T524" s="125"/>
      <c r="U524" s="125"/>
      <c r="V524" s="125"/>
      <c r="W524" s="125"/>
      <c r="X524" s="125"/>
    </row>
    <row r="525" spans="1:260" s="20" customFormat="1" x14ac:dyDescent="0.2">
      <c r="A525" s="124"/>
      <c r="B525" s="103"/>
      <c r="C525" s="103"/>
      <c r="D525" s="103"/>
      <c r="E525" s="103"/>
      <c r="F525" s="84"/>
      <c r="G525" s="85"/>
      <c r="H525" s="125"/>
      <c r="I525" s="125" t="str">
        <f>LEFT($H525,2)</f>
        <v/>
      </c>
      <c r="J525" s="125" t="str">
        <f>RIGHT($H525,2)</f>
        <v/>
      </c>
      <c r="K525" s="212"/>
      <c r="L525" s="125"/>
      <c r="M525" s="125"/>
      <c r="N525" s="125"/>
      <c r="O525" s="87"/>
      <c r="P525" s="87"/>
      <c r="Q525" s="87"/>
      <c r="R525" s="126"/>
      <c r="S525" s="125"/>
      <c r="T525" s="125"/>
      <c r="U525" s="125"/>
      <c r="V525" s="125"/>
      <c r="W525" s="125"/>
      <c r="X525" s="125"/>
      <c r="Y525" s="128"/>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c r="EO525" s="115"/>
      <c r="EP525" s="115"/>
      <c r="EQ525" s="115"/>
      <c r="ER525" s="115"/>
      <c r="ES525" s="115"/>
      <c r="ET525" s="115"/>
      <c r="EU525" s="115"/>
      <c r="EV525" s="115"/>
      <c r="EW525" s="115"/>
      <c r="EX525" s="115"/>
      <c r="EY525" s="115"/>
      <c r="EZ525" s="115"/>
      <c r="FA525" s="115"/>
      <c r="FB525" s="115"/>
      <c r="FC525" s="115"/>
      <c r="FD525" s="115"/>
      <c r="FE525" s="115"/>
      <c r="FF525" s="115"/>
      <c r="FG525" s="115"/>
      <c r="FH525" s="115"/>
      <c r="FI525" s="115"/>
      <c r="FJ525" s="115"/>
      <c r="FK525" s="115"/>
      <c r="FL525" s="115"/>
      <c r="FM525" s="115"/>
      <c r="FN525" s="115"/>
      <c r="FO525" s="115"/>
      <c r="FP525" s="115"/>
      <c r="FQ525" s="115"/>
      <c r="FR525" s="115"/>
      <c r="FS525" s="115"/>
      <c r="FT525" s="115"/>
      <c r="FU525" s="115"/>
      <c r="FV525" s="115"/>
      <c r="FW525" s="115"/>
      <c r="FX525" s="115"/>
      <c r="FY525" s="115"/>
      <c r="FZ525" s="115"/>
      <c r="GA525" s="115"/>
      <c r="GB525" s="115"/>
      <c r="GC525" s="115"/>
      <c r="GD525" s="115"/>
      <c r="GE525" s="115"/>
      <c r="GF525" s="115"/>
      <c r="GG525" s="115"/>
      <c r="GH525" s="115"/>
      <c r="GI525" s="115"/>
      <c r="GJ525" s="115"/>
      <c r="GK525" s="115"/>
      <c r="GL525" s="115"/>
      <c r="GM525" s="115"/>
      <c r="GN525" s="115"/>
      <c r="GO525" s="115"/>
      <c r="GP525" s="115"/>
      <c r="GQ525" s="115"/>
      <c r="GR525" s="115"/>
      <c r="GS525" s="115"/>
      <c r="GT525" s="115"/>
      <c r="GU525" s="115"/>
      <c r="GV525" s="115"/>
      <c r="GW525" s="115"/>
      <c r="GX525" s="115"/>
      <c r="GY525" s="115"/>
      <c r="GZ525" s="115"/>
      <c r="HA525" s="115"/>
      <c r="HB525" s="115"/>
      <c r="HC525" s="115"/>
      <c r="HD525" s="115"/>
      <c r="HE525" s="115"/>
      <c r="HF525" s="115"/>
      <c r="HG525" s="115"/>
      <c r="HH525" s="115"/>
      <c r="HI525" s="115"/>
      <c r="HJ525" s="115"/>
      <c r="HK525" s="115"/>
      <c r="HL525" s="115"/>
      <c r="HM525" s="115"/>
      <c r="HN525" s="115"/>
      <c r="HO525" s="115"/>
      <c r="HP525" s="115"/>
      <c r="HQ525" s="115"/>
      <c r="HR525" s="115"/>
      <c r="HS525" s="115"/>
      <c r="HT525" s="115"/>
      <c r="HU525" s="115"/>
      <c r="HV525" s="115"/>
      <c r="HW525" s="115"/>
      <c r="HX525" s="115"/>
      <c r="HY525" s="115"/>
      <c r="HZ525" s="115"/>
      <c r="IA525" s="115"/>
      <c r="IB525" s="115"/>
      <c r="IC525" s="115"/>
      <c r="ID525" s="115"/>
      <c r="IE525" s="115"/>
      <c r="IF525" s="115"/>
      <c r="IG525" s="115"/>
      <c r="IH525" s="115"/>
      <c r="II525" s="115"/>
      <c r="IJ525" s="115"/>
      <c r="IK525" s="115"/>
      <c r="IL525" s="115"/>
      <c r="IM525" s="115"/>
      <c r="IN525" s="115"/>
      <c r="IO525" s="115"/>
      <c r="IP525" s="115"/>
      <c r="IQ525" s="115"/>
      <c r="IR525" s="115"/>
      <c r="IS525" s="115"/>
      <c r="IT525" s="115"/>
      <c r="IU525" s="115"/>
      <c r="IV525" s="115"/>
      <c r="IW525" s="115"/>
      <c r="IX525" s="115"/>
      <c r="IY525" s="115"/>
      <c r="IZ525" s="115"/>
    </row>
    <row r="526" spans="1:260" x14ac:dyDescent="0.2">
      <c r="A526" s="124"/>
      <c r="B526" s="103"/>
      <c r="C526" s="103"/>
      <c r="D526" s="103"/>
      <c r="E526" s="103"/>
      <c r="F526" s="84"/>
      <c r="G526" s="85"/>
      <c r="H526" s="125"/>
      <c r="I526" s="125" t="str">
        <f>LEFT($H526,2)</f>
        <v/>
      </c>
      <c r="J526" s="125" t="str">
        <f>RIGHT($H526,2)</f>
        <v/>
      </c>
      <c r="K526" s="212"/>
      <c r="L526" s="125"/>
      <c r="M526" s="125"/>
      <c r="N526" s="125"/>
      <c r="O526" s="87"/>
      <c r="P526" s="87"/>
      <c r="Q526" s="87"/>
      <c r="R526" s="126"/>
      <c r="S526" s="125"/>
      <c r="T526" s="125"/>
      <c r="U526" s="125"/>
      <c r="V526" s="125"/>
      <c r="W526" s="125"/>
      <c r="X526" s="125"/>
    </row>
    <row r="527" spans="1:260" x14ac:dyDescent="0.2">
      <c r="A527" s="124"/>
      <c r="B527" s="103"/>
      <c r="C527" s="103"/>
      <c r="D527" s="103"/>
      <c r="E527" s="103"/>
      <c r="F527" s="84"/>
      <c r="G527" s="85"/>
      <c r="H527" s="125"/>
      <c r="I527" s="125" t="str">
        <f>LEFT($H527,2)</f>
        <v/>
      </c>
      <c r="J527" s="125" t="str">
        <f>RIGHT($H527,2)</f>
        <v/>
      </c>
      <c r="K527" s="212"/>
      <c r="L527" s="125"/>
      <c r="M527" s="125"/>
      <c r="N527" s="125"/>
      <c r="O527" s="87"/>
      <c r="P527" s="87"/>
      <c r="Q527" s="87"/>
      <c r="R527" s="126"/>
      <c r="S527" s="125"/>
      <c r="T527" s="125"/>
      <c r="U527" s="125"/>
      <c r="V527" s="125"/>
      <c r="W527" s="125"/>
      <c r="X527" s="125"/>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c r="BM527" s="20"/>
      <c r="BN527" s="20"/>
      <c r="BO527" s="20"/>
      <c r="BP527" s="20"/>
      <c r="BQ527" s="20"/>
      <c r="BR527" s="20"/>
      <c r="BS527" s="20"/>
      <c r="BT527" s="20"/>
      <c r="BU527" s="20"/>
      <c r="BV527" s="20"/>
      <c r="BW527" s="20"/>
      <c r="BX527" s="20"/>
      <c r="BY527" s="20"/>
      <c r="BZ527" s="20"/>
      <c r="CA527" s="20"/>
      <c r="CB527" s="20"/>
      <c r="CC527" s="20"/>
      <c r="CD527" s="20"/>
      <c r="CE527" s="20"/>
      <c r="CF527" s="20"/>
      <c r="CG527" s="20"/>
      <c r="CH527" s="20"/>
      <c r="CI527" s="20"/>
      <c r="CJ527" s="20"/>
      <c r="CK527" s="20"/>
      <c r="CL527" s="20"/>
      <c r="CM527" s="20"/>
      <c r="CN527" s="20"/>
      <c r="CO527" s="20"/>
      <c r="CP527" s="20"/>
      <c r="CQ527" s="20"/>
      <c r="CR527" s="20"/>
      <c r="CS527" s="20"/>
      <c r="CT527" s="20"/>
      <c r="CU527" s="20"/>
      <c r="CV527" s="20"/>
      <c r="CW527" s="20"/>
      <c r="CX527" s="20"/>
      <c r="CY527" s="20"/>
      <c r="CZ527" s="20"/>
      <c r="DA527" s="20"/>
      <c r="DB527" s="20"/>
      <c r="DC527" s="20"/>
      <c r="DD527" s="20"/>
      <c r="DE527" s="20"/>
      <c r="DF527" s="20"/>
      <c r="DG527" s="20"/>
      <c r="DH527" s="20"/>
      <c r="DI527" s="20"/>
      <c r="DJ527" s="20"/>
      <c r="DK527" s="20"/>
      <c r="DL527" s="20"/>
      <c r="DM527" s="20"/>
      <c r="DN527" s="20"/>
      <c r="DO527" s="20"/>
      <c r="DP527" s="20"/>
      <c r="DQ527" s="20"/>
      <c r="DR527" s="20"/>
      <c r="DS527" s="20"/>
      <c r="DT527" s="20"/>
      <c r="DU527" s="20"/>
      <c r="DV527" s="20"/>
      <c r="DW527" s="20"/>
      <c r="DX527" s="20"/>
      <c r="DY527" s="20"/>
      <c r="DZ527" s="20"/>
      <c r="EA527" s="20"/>
      <c r="EB527" s="20"/>
      <c r="EC527" s="20"/>
      <c r="ED527" s="20"/>
      <c r="EE527" s="20"/>
      <c r="EF527" s="20"/>
      <c r="EG527" s="20"/>
      <c r="EH527" s="20"/>
      <c r="EI527" s="20"/>
      <c r="EJ527" s="20"/>
      <c r="EK527" s="20"/>
      <c r="EL527" s="20"/>
      <c r="EM527" s="20"/>
      <c r="EN527" s="20"/>
      <c r="EO527" s="20"/>
      <c r="EP527" s="20"/>
      <c r="EQ527" s="20"/>
      <c r="ER527" s="20"/>
      <c r="ES527" s="20"/>
      <c r="ET527" s="20"/>
      <c r="EU527" s="20"/>
      <c r="EV527" s="20"/>
      <c r="EW527" s="20"/>
      <c r="EX527" s="20"/>
      <c r="EY527" s="20"/>
      <c r="EZ527" s="20"/>
      <c r="FA527" s="20"/>
      <c r="FB527" s="20"/>
      <c r="FC527" s="20"/>
      <c r="FD527" s="20"/>
      <c r="FE527" s="20"/>
      <c r="FF527" s="20"/>
      <c r="FG527" s="20"/>
      <c r="FH527" s="20"/>
      <c r="FI527" s="20"/>
      <c r="FJ527" s="20"/>
      <c r="FK527" s="20"/>
      <c r="FL527" s="20"/>
      <c r="FM527" s="20"/>
      <c r="FN527" s="20"/>
      <c r="FO527" s="20"/>
      <c r="FP527" s="20"/>
      <c r="FQ527" s="20"/>
      <c r="FR527" s="20"/>
      <c r="FS527" s="20"/>
      <c r="FT527" s="20"/>
      <c r="FU527" s="20"/>
      <c r="FV527" s="20"/>
      <c r="FW527" s="20"/>
      <c r="FX527" s="20"/>
      <c r="FY527" s="20"/>
      <c r="FZ527" s="20"/>
      <c r="GA527" s="20"/>
      <c r="GB527" s="20"/>
      <c r="GC527" s="20"/>
      <c r="GD527" s="20"/>
      <c r="GE527" s="20"/>
      <c r="GF527" s="20"/>
      <c r="GG527" s="20"/>
      <c r="GH527" s="20"/>
      <c r="GI527" s="20"/>
      <c r="GJ527" s="20"/>
      <c r="GK527" s="20"/>
      <c r="GL527" s="20"/>
      <c r="GM527" s="20"/>
      <c r="GN527" s="20"/>
      <c r="GO527" s="20"/>
      <c r="GP527" s="20"/>
      <c r="GQ527" s="20"/>
      <c r="GR527" s="20"/>
      <c r="GS527" s="20"/>
      <c r="GT527" s="20"/>
      <c r="GU527" s="20"/>
      <c r="GV527" s="20"/>
      <c r="GW527" s="20"/>
      <c r="GX527" s="20"/>
      <c r="GY527" s="20"/>
      <c r="GZ527" s="20"/>
      <c r="HA527" s="20"/>
      <c r="HB527" s="20"/>
      <c r="HC527" s="20"/>
      <c r="HD527" s="20"/>
      <c r="HE527" s="20"/>
      <c r="HF527" s="20"/>
      <c r="HG527" s="20"/>
      <c r="HH527" s="20"/>
      <c r="HI527" s="20"/>
      <c r="HJ527" s="20"/>
      <c r="HK527" s="20"/>
      <c r="HL527" s="20"/>
      <c r="HM527" s="20"/>
      <c r="HN527" s="20"/>
      <c r="HO527" s="20"/>
      <c r="HP527" s="20"/>
      <c r="HQ527" s="20"/>
      <c r="HR527" s="20"/>
      <c r="HS527" s="20"/>
      <c r="HT527" s="20"/>
      <c r="HU527" s="20"/>
      <c r="HV527" s="20"/>
      <c r="HW527" s="20"/>
      <c r="HX527" s="20"/>
      <c r="HY527" s="20"/>
      <c r="HZ527" s="20"/>
      <c r="IA527" s="20"/>
      <c r="IB527" s="20"/>
      <c r="IC527" s="20"/>
      <c r="ID527" s="20"/>
      <c r="IE527" s="20"/>
      <c r="IF527" s="20"/>
      <c r="IG527" s="20"/>
      <c r="IH527" s="20"/>
      <c r="II527" s="20"/>
      <c r="IJ527" s="20"/>
      <c r="IK527" s="20"/>
      <c r="IL527" s="20"/>
      <c r="IM527" s="20"/>
      <c r="IN527" s="20"/>
      <c r="IO527" s="20"/>
      <c r="IP527" s="20"/>
      <c r="IQ527" s="20"/>
      <c r="IR527" s="20"/>
      <c r="IS527" s="20"/>
      <c r="IT527" s="20"/>
      <c r="IU527" s="20"/>
      <c r="IV527" s="20"/>
      <c r="IW527" s="20"/>
      <c r="IX527" s="20"/>
      <c r="IY527" s="20"/>
      <c r="IZ527" s="20"/>
    </row>
    <row r="528" spans="1:260" s="20" customFormat="1" x14ac:dyDescent="0.2">
      <c r="A528" s="124"/>
      <c r="B528" s="103"/>
      <c r="C528" s="103"/>
      <c r="D528" s="103"/>
      <c r="E528" s="103"/>
      <c r="F528" s="84"/>
      <c r="G528" s="85"/>
      <c r="H528" s="125"/>
      <c r="I528" s="125" t="str">
        <f>LEFT($H528,2)</f>
        <v/>
      </c>
      <c r="J528" s="125" t="str">
        <f>RIGHT($H528,2)</f>
        <v/>
      </c>
      <c r="K528" s="212"/>
      <c r="L528" s="125"/>
      <c r="M528" s="125"/>
      <c r="N528" s="125"/>
      <c r="O528" s="87"/>
      <c r="P528" s="87"/>
      <c r="Q528" s="87"/>
      <c r="R528" s="126"/>
      <c r="S528" s="125"/>
      <c r="T528" s="125"/>
      <c r="U528" s="125"/>
      <c r="V528" s="125"/>
      <c r="W528" s="125"/>
      <c r="X528" s="125"/>
      <c r="Y528" s="128"/>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c r="DW528" s="115"/>
      <c r="DX528" s="115"/>
      <c r="DY528" s="115"/>
      <c r="DZ528" s="115"/>
      <c r="EA528" s="115"/>
      <c r="EB528" s="115"/>
      <c r="EC528" s="115"/>
      <c r="ED528" s="115"/>
      <c r="EE528" s="115"/>
      <c r="EF528" s="115"/>
      <c r="EG528" s="115"/>
      <c r="EH528" s="115"/>
      <c r="EI528" s="115"/>
      <c r="EJ528" s="115"/>
      <c r="EK528" s="115"/>
      <c r="EL528" s="115"/>
      <c r="EM528" s="115"/>
      <c r="EN528" s="115"/>
      <c r="EO528" s="115"/>
      <c r="EP528" s="115"/>
      <c r="EQ528" s="115"/>
      <c r="ER528" s="115"/>
      <c r="ES528" s="115"/>
      <c r="ET528" s="115"/>
      <c r="EU528" s="115"/>
      <c r="EV528" s="115"/>
      <c r="EW528" s="115"/>
      <c r="EX528" s="115"/>
      <c r="EY528" s="115"/>
      <c r="EZ528" s="115"/>
      <c r="FA528" s="115"/>
      <c r="FB528" s="115"/>
      <c r="FC528" s="115"/>
      <c r="FD528" s="115"/>
      <c r="FE528" s="115"/>
      <c r="FF528" s="115"/>
      <c r="FG528" s="115"/>
      <c r="FH528" s="115"/>
      <c r="FI528" s="115"/>
      <c r="FJ528" s="115"/>
      <c r="FK528" s="115"/>
      <c r="FL528" s="115"/>
      <c r="FM528" s="115"/>
      <c r="FN528" s="115"/>
      <c r="FO528" s="115"/>
      <c r="FP528" s="115"/>
      <c r="FQ528" s="115"/>
      <c r="FR528" s="115"/>
      <c r="FS528" s="115"/>
      <c r="FT528" s="115"/>
      <c r="FU528" s="115"/>
      <c r="FV528" s="115"/>
      <c r="FW528" s="115"/>
      <c r="FX528" s="115"/>
      <c r="FY528" s="115"/>
      <c r="FZ528" s="115"/>
      <c r="GA528" s="115"/>
      <c r="GB528" s="115"/>
      <c r="GC528" s="115"/>
      <c r="GD528" s="115"/>
      <c r="GE528" s="115"/>
      <c r="GF528" s="115"/>
      <c r="GG528" s="115"/>
      <c r="GH528" s="115"/>
      <c r="GI528" s="115"/>
      <c r="GJ528" s="115"/>
      <c r="GK528" s="115"/>
      <c r="GL528" s="115"/>
      <c r="GM528" s="115"/>
      <c r="GN528" s="115"/>
      <c r="GO528" s="115"/>
      <c r="GP528" s="115"/>
      <c r="GQ528" s="115"/>
      <c r="GR528" s="115"/>
      <c r="GS528" s="115"/>
      <c r="GT528" s="115"/>
      <c r="GU528" s="115"/>
      <c r="GV528" s="115"/>
      <c r="GW528" s="115"/>
      <c r="GX528" s="115"/>
      <c r="GY528" s="115"/>
      <c r="GZ528" s="115"/>
      <c r="HA528" s="115"/>
      <c r="HB528" s="115"/>
      <c r="HC528" s="115"/>
      <c r="HD528" s="115"/>
      <c r="HE528" s="115"/>
      <c r="HF528" s="115"/>
      <c r="HG528" s="115"/>
      <c r="HH528" s="115"/>
      <c r="HI528" s="115"/>
      <c r="HJ528" s="115"/>
      <c r="HK528" s="115"/>
      <c r="HL528" s="115"/>
      <c r="HM528" s="115"/>
      <c r="HN528" s="115"/>
      <c r="HO528" s="115"/>
      <c r="HP528" s="115"/>
      <c r="HQ528" s="115"/>
      <c r="HR528" s="115"/>
      <c r="HS528" s="115"/>
      <c r="HT528" s="115"/>
      <c r="HU528" s="115"/>
      <c r="HV528" s="115"/>
      <c r="HW528" s="115"/>
      <c r="HX528" s="115"/>
      <c r="HY528" s="115"/>
      <c r="HZ528" s="115"/>
      <c r="IA528" s="115"/>
      <c r="IB528" s="115"/>
      <c r="IC528" s="115"/>
      <c r="ID528" s="115"/>
      <c r="IE528" s="115"/>
      <c r="IF528" s="115"/>
      <c r="IG528" s="115"/>
      <c r="IH528" s="115"/>
      <c r="II528" s="115"/>
      <c r="IJ528" s="115"/>
      <c r="IK528" s="115"/>
      <c r="IL528" s="115"/>
      <c r="IM528" s="115"/>
      <c r="IN528" s="115"/>
      <c r="IO528" s="115"/>
      <c r="IP528" s="115"/>
      <c r="IQ528" s="115"/>
      <c r="IR528" s="115"/>
      <c r="IS528" s="115"/>
      <c r="IT528" s="115"/>
      <c r="IU528" s="115"/>
      <c r="IV528" s="115"/>
      <c r="IW528" s="115"/>
      <c r="IX528" s="115"/>
      <c r="IY528" s="115"/>
      <c r="IZ528" s="115"/>
    </row>
    <row r="529" spans="1:260" x14ac:dyDescent="0.2">
      <c r="A529" s="124"/>
      <c r="B529" s="103"/>
      <c r="C529" s="103"/>
      <c r="D529" s="103"/>
      <c r="E529" s="103"/>
      <c r="F529" s="84"/>
      <c r="G529" s="85"/>
      <c r="H529" s="125"/>
      <c r="I529" s="125" t="str">
        <f>LEFT($H529,2)</f>
        <v/>
      </c>
      <c r="J529" s="125" t="str">
        <f>RIGHT($H529,2)</f>
        <v/>
      </c>
      <c r="K529" s="212"/>
      <c r="L529" s="125"/>
      <c r="M529" s="125"/>
      <c r="N529" s="125"/>
      <c r="O529" s="87"/>
      <c r="P529" s="87"/>
      <c r="Q529" s="87"/>
      <c r="R529" s="126"/>
      <c r="S529" s="125"/>
      <c r="T529" s="125"/>
      <c r="U529" s="125"/>
      <c r="V529" s="125"/>
      <c r="W529" s="125"/>
      <c r="X529" s="125"/>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c r="BN529" s="20"/>
      <c r="BO529" s="20"/>
      <c r="BP529" s="20"/>
      <c r="BQ529" s="20"/>
      <c r="BR529" s="20"/>
      <c r="BS529" s="20"/>
      <c r="BT529" s="20"/>
      <c r="BU529" s="20"/>
      <c r="BV529" s="20"/>
      <c r="BW529" s="20"/>
      <c r="BX529" s="20"/>
      <c r="BY529" s="20"/>
      <c r="BZ529" s="20"/>
      <c r="CA529" s="20"/>
      <c r="CB529" s="20"/>
      <c r="CC529" s="20"/>
      <c r="CD529" s="20"/>
      <c r="CE529" s="20"/>
      <c r="CF529" s="20"/>
      <c r="CG529" s="20"/>
      <c r="CH529" s="20"/>
      <c r="CI529" s="20"/>
      <c r="CJ529" s="20"/>
      <c r="CK529" s="20"/>
      <c r="CL529" s="20"/>
      <c r="CM529" s="20"/>
      <c r="CN529" s="20"/>
      <c r="CO529" s="20"/>
      <c r="CP529" s="20"/>
      <c r="CQ529" s="20"/>
      <c r="CR529" s="20"/>
      <c r="CS529" s="20"/>
      <c r="CT529" s="20"/>
      <c r="CU529" s="20"/>
      <c r="CV529" s="20"/>
      <c r="CW529" s="20"/>
      <c r="CX529" s="20"/>
      <c r="CY529" s="20"/>
      <c r="CZ529" s="20"/>
      <c r="DA529" s="20"/>
      <c r="DB529" s="20"/>
      <c r="DC529" s="20"/>
      <c r="DD529" s="20"/>
      <c r="DE529" s="20"/>
      <c r="DF529" s="20"/>
      <c r="DG529" s="20"/>
      <c r="DH529" s="20"/>
      <c r="DI529" s="20"/>
      <c r="DJ529" s="20"/>
      <c r="DK529" s="20"/>
      <c r="DL529" s="20"/>
      <c r="DM529" s="20"/>
      <c r="DN529" s="20"/>
      <c r="DO529" s="20"/>
      <c r="DP529" s="20"/>
      <c r="DQ529" s="20"/>
      <c r="DR529" s="20"/>
      <c r="DS529" s="20"/>
      <c r="DT529" s="20"/>
      <c r="DU529" s="20"/>
      <c r="DV529" s="20"/>
      <c r="DW529" s="20"/>
      <c r="DX529" s="20"/>
      <c r="DY529" s="20"/>
      <c r="DZ529" s="20"/>
      <c r="EA529" s="20"/>
      <c r="EB529" s="20"/>
      <c r="EC529" s="20"/>
      <c r="ED529" s="20"/>
      <c r="EE529" s="20"/>
      <c r="EF529" s="20"/>
      <c r="EG529" s="20"/>
      <c r="EH529" s="20"/>
      <c r="EI529" s="20"/>
      <c r="EJ529" s="20"/>
      <c r="EK529" s="20"/>
      <c r="EL529" s="20"/>
      <c r="EM529" s="20"/>
      <c r="EN529" s="20"/>
      <c r="EO529" s="20"/>
      <c r="EP529" s="20"/>
      <c r="EQ529" s="20"/>
      <c r="ER529" s="20"/>
      <c r="ES529" s="20"/>
      <c r="ET529" s="20"/>
      <c r="EU529" s="20"/>
      <c r="EV529" s="20"/>
      <c r="EW529" s="20"/>
      <c r="EX529" s="20"/>
      <c r="EY529" s="20"/>
      <c r="EZ529" s="20"/>
      <c r="FA529" s="20"/>
      <c r="FB529" s="20"/>
      <c r="FC529" s="20"/>
      <c r="FD529" s="20"/>
      <c r="FE529" s="20"/>
      <c r="FF529" s="20"/>
      <c r="FG529" s="20"/>
      <c r="FH529" s="20"/>
      <c r="FI529" s="20"/>
      <c r="FJ529" s="20"/>
      <c r="FK529" s="20"/>
      <c r="FL529" s="20"/>
      <c r="FM529" s="20"/>
      <c r="FN529" s="20"/>
      <c r="FO529" s="20"/>
      <c r="FP529" s="20"/>
      <c r="FQ529" s="20"/>
      <c r="FR529" s="20"/>
      <c r="FS529" s="20"/>
      <c r="FT529" s="20"/>
      <c r="FU529" s="20"/>
      <c r="FV529" s="20"/>
      <c r="FW529" s="20"/>
      <c r="FX529" s="20"/>
      <c r="FY529" s="20"/>
      <c r="FZ529" s="20"/>
      <c r="GA529" s="20"/>
      <c r="GB529" s="20"/>
      <c r="GC529" s="20"/>
      <c r="GD529" s="20"/>
      <c r="GE529" s="20"/>
      <c r="GF529" s="20"/>
      <c r="GG529" s="20"/>
      <c r="GH529" s="20"/>
      <c r="GI529" s="20"/>
      <c r="GJ529" s="20"/>
      <c r="GK529" s="20"/>
      <c r="GL529" s="20"/>
      <c r="GM529" s="20"/>
      <c r="GN529" s="20"/>
      <c r="GO529" s="20"/>
      <c r="GP529" s="20"/>
      <c r="GQ529" s="20"/>
      <c r="GR529" s="20"/>
      <c r="GS529" s="20"/>
      <c r="GT529" s="20"/>
      <c r="GU529" s="20"/>
      <c r="GV529" s="20"/>
      <c r="GW529" s="20"/>
      <c r="GX529" s="20"/>
      <c r="GY529" s="20"/>
      <c r="GZ529" s="20"/>
      <c r="HA529" s="20"/>
      <c r="HB529" s="20"/>
      <c r="HC529" s="20"/>
      <c r="HD529" s="20"/>
      <c r="HE529" s="20"/>
      <c r="HF529" s="20"/>
      <c r="HG529" s="20"/>
      <c r="HH529" s="20"/>
      <c r="HI529" s="20"/>
      <c r="HJ529" s="20"/>
      <c r="HK529" s="20"/>
      <c r="HL529" s="20"/>
      <c r="HM529" s="20"/>
      <c r="HN529" s="20"/>
      <c r="HO529" s="20"/>
      <c r="HP529" s="20"/>
      <c r="HQ529" s="20"/>
      <c r="HR529" s="20"/>
      <c r="HS529" s="20"/>
      <c r="HT529" s="20"/>
      <c r="HU529" s="20"/>
      <c r="HV529" s="20"/>
      <c r="HW529" s="20"/>
      <c r="HX529" s="20"/>
      <c r="HY529" s="20"/>
      <c r="HZ529" s="20"/>
      <c r="IA529" s="20"/>
      <c r="IB529" s="20"/>
      <c r="IC529" s="20"/>
      <c r="ID529" s="20"/>
      <c r="IE529" s="20"/>
      <c r="IF529" s="20"/>
      <c r="IG529" s="20"/>
      <c r="IH529" s="20"/>
      <c r="II529" s="20"/>
      <c r="IJ529" s="20"/>
      <c r="IK529" s="20"/>
      <c r="IL529" s="20"/>
      <c r="IM529" s="20"/>
      <c r="IN529" s="20"/>
      <c r="IO529" s="20"/>
      <c r="IP529" s="20"/>
      <c r="IQ529" s="20"/>
      <c r="IR529" s="20"/>
      <c r="IS529" s="20"/>
      <c r="IT529" s="20"/>
      <c r="IU529" s="20"/>
      <c r="IV529" s="20"/>
      <c r="IW529" s="20"/>
      <c r="IX529" s="20"/>
      <c r="IY529" s="20"/>
      <c r="IZ529" s="20"/>
    </row>
    <row r="530" spans="1:260" s="20" customFormat="1" x14ac:dyDescent="0.2">
      <c r="A530" s="124"/>
      <c r="B530" s="104"/>
      <c r="C530" s="104"/>
      <c r="D530" s="104"/>
      <c r="E530" s="146"/>
      <c r="F530" s="86"/>
      <c r="G530" s="147"/>
      <c r="H530" s="125"/>
      <c r="I530" s="125" t="str">
        <f>LEFT($H530,2)</f>
        <v/>
      </c>
      <c r="J530" s="125" t="str">
        <f>RIGHT($H530,2)</f>
        <v/>
      </c>
      <c r="K530" s="212"/>
      <c r="L530" s="125"/>
      <c r="M530" s="125"/>
      <c r="N530" s="125"/>
      <c r="O530" s="148"/>
      <c r="P530" s="148"/>
      <c r="Q530" s="148"/>
      <c r="R530" s="87"/>
      <c r="S530" s="149"/>
      <c r="T530" s="150"/>
      <c r="U530" s="151"/>
      <c r="V530" s="125"/>
      <c r="W530" s="125"/>
      <c r="X530" s="125"/>
      <c r="Y530" s="128"/>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c r="DW530" s="115"/>
      <c r="DX530" s="115"/>
      <c r="DY530" s="115"/>
      <c r="DZ530" s="115"/>
      <c r="EA530" s="115"/>
      <c r="EB530" s="115"/>
      <c r="EC530" s="115"/>
      <c r="ED530" s="115"/>
      <c r="EE530" s="115"/>
      <c r="EF530" s="115"/>
      <c r="EG530" s="115"/>
      <c r="EH530" s="115"/>
      <c r="EI530" s="115"/>
      <c r="EJ530" s="115"/>
      <c r="EK530" s="115"/>
      <c r="EL530" s="115"/>
      <c r="EM530" s="115"/>
      <c r="EN530" s="115"/>
      <c r="EO530" s="115"/>
      <c r="EP530" s="115"/>
      <c r="EQ530" s="115"/>
      <c r="ER530" s="115"/>
      <c r="ES530" s="115"/>
      <c r="ET530" s="115"/>
      <c r="EU530" s="115"/>
      <c r="EV530" s="115"/>
      <c r="EW530" s="115"/>
      <c r="EX530" s="115"/>
      <c r="EY530" s="115"/>
      <c r="EZ530" s="115"/>
      <c r="FA530" s="115"/>
      <c r="FB530" s="115"/>
      <c r="FC530" s="115"/>
      <c r="FD530" s="115"/>
      <c r="FE530" s="115"/>
      <c r="FF530" s="115"/>
      <c r="FG530" s="115"/>
      <c r="FH530" s="115"/>
      <c r="FI530" s="115"/>
      <c r="FJ530" s="115"/>
      <c r="FK530" s="115"/>
      <c r="FL530" s="115"/>
      <c r="FM530" s="115"/>
      <c r="FN530" s="115"/>
      <c r="FO530" s="115"/>
      <c r="FP530" s="115"/>
      <c r="FQ530" s="115"/>
      <c r="FR530" s="115"/>
      <c r="FS530" s="115"/>
      <c r="FT530" s="115"/>
      <c r="FU530" s="115"/>
      <c r="FV530" s="115"/>
      <c r="FW530" s="115"/>
      <c r="FX530" s="115"/>
      <c r="FY530" s="115"/>
      <c r="FZ530" s="115"/>
      <c r="GA530" s="115"/>
      <c r="GB530" s="115"/>
      <c r="GC530" s="115"/>
      <c r="GD530" s="115"/>
      <c r="GE530" s="115"/>
      <c r="GF530" s="115"/>
      <c r="GG530" s="115"/>
      <c r="GH530" s="115"/>
      <c r="GI530" s="115"/>
      <c r="GJ530" s="115"/>
      <c r="GK530" s="115"/>
      <c r="GL530" s="115"/>
      <c r="GM530" s="115"/>
      <c r="GN530" s="115"/>
      <c r="GO530" s="115"/>
      <c r="GP530" s="115"/>
      <c r="GQ530" s="115"/>
      <c r="GR530" s="115"/>
      <c r="GS530" s="115"/>
      <c r="GT530" s="115"/>
      <c r="GU530" s="115"/>
      <c r="GV530" s="115"/>
      <c r="GW530" s="115"/>
      <c r="GX530" s="115"/>
      <c r="GY530" s="115"/>
      <c r="GZ530" s="115"/>
      <c r="HA530" s="115"/>
      <c r="HB530" s="115"/>
      <c r="HC530" s="115"/>
      <c r="HD530" s="115"/>
      <c r="HE530" s="115"/>
      <c r="HF530" s="115"/>
      <c r="HG530" s="115"/>
      <c r="HH530" s="115"/>
      <c r="HI530" s="115"/>
      <c r="HJ530" s="115"/>
      <c r="HK530" s="115"/>
      <c r="HL530" s="115"/>
      <c r="HM530" s="115"/>
      <c r="HN530" s="115"/>
      <c r="HO530" s="115"/>
      <c r="HP530" s="115"/>
      <c r="HQ530" s="115"/>
      <c r="HR530" s="115"/>
      <c r="HS530" s="115"/>
      <c r="HT530" s="115"/>
      <c r="HU530" s="115"/>
      <c r="HV530" s="115"/>
      <c r="HW530" s="115"/>
      <c r="HX530" s="115"/>
      <c r="HY530" s="115"/>
      <c r="HZ530" s="115"/>
      <c r="IA530" s="115"/>
      <c r="IB530" s="115"/>
      <c r="IC530" s="115"/>
      <c r="ID530" s="115"/>
      <c r="IE530" s="115"/>
      <c r="IF530" s="115"/>
      <c r="IG530" s="115"/>
      <c r="IH530" s="115"/>
      <c r="II530" s="115"/>
      <c r="IJ530" s="115"/>
      <c r="IK530" s="115"/>
      <c r="IL530" s="115"/>
      <c r="IM530" s="115"/>
      <c r="IN530" s="115"/>
      <c r="IO530" s="115"/>
      <c r="IP530" s="115"/>
      <c r="IQ530" s="115"/>
      <c r="IR530" s="115"/>
      <c r="IS530" s="115"/>
      <c r="IT530" s="115"/>
      <c r="IU530" s="115"/>
      <c r="IV530" s="115"/>
      <c r="IW530" s="115"/>
      <c r="IX530" s="115"/>
      <c r="IY530" s="115"/>
      <c r="IZ530" s="115"/>
    </row>
    <row r="531" spans="1:260" x14ac:dyDescent="0.2">
      <c r="A531" s="124"/>
      <c r="B531" s="106"/>
      <c r="C531" s="106"/>
      <c r="D531" s="106"/>
      <c r="E531" s="103"/>
      <c r="F531" s="84"/>
      <c r="G531" s="85"/>
      <c r="H531" s="125"/>
      <c r="I531" s="125" t="str">
        <f>LEFT($H531,2)</f>
        <v/>
      </c>
      <c r="J531" s="125" t="str">
        <f>RIGHT($H531,2)</f>
        <v/>
      </c>
      <c r="K531" s="212"/>
      <c r="L531" s="125"/>
      <c r="M531" s="125"/>
      <c r="N531" s="125"/>
      <c r="O531" s="87"/>
      <c r="P531" s="87"/>
      <c r="Q531" s="126"/>
      <c r="R531" s="130"/>
      <c r="S531" s="131"/>
      <c r="T531" s="125"/>
      <c r="U531" s="125"/>
      <c r="V531" s="125"/>
      <c r="W531" s="125"/>
      <c r="X531" s="125"/>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c r="BN531" s="20"/>
      <c r="BO531" s="20"/>
      <c r="BP531" s="20"/>
      <c r="BQ531" s="20"/>
      <c r="BR531" s="20"/>
      <c r="BS531" s="20"/>
      <c r="BT531" s="20"/>
      <c r="BU531" s="20"/>
      <c r="BV531" s="20"/>
      <c r="BW531" s="20"/>
      <c r="BX531" s="20"/>
      <c r="BY531" s="20"/>
      <c r="BZ531" s="20"/>
      <c r="CA531" s="20"/>
      <c r="CB531" s="20"/>
      <c r="CC531" s="20"/>
      <c r="CD531" s="20"/>
      <c r="CE531" s="20"/>
      <c r="CF531" s="20"/>
      <c r="CG531" s="20"/>
      <c r="CH531" s="20"/>
      <c r="CI531" s="20"/>
      <c r="CJ531" s="20"/>
      <c r="CK531" s="20"/>
      <c r="CL531" s="20"/>
      <c r="CM531" s="20"/>
      <c r="CN531" s="20"/>
      <c r="CO531" s="20"/>
      <c r="CP531" s="20"/>
      <c r="CQ531" s="20"/>
      <c r="CR531" s="20"/>
      <c r="CS531" s="20"/>
      <c r="CT531" s="20"/>
      <c r="CU531" s="20"/>
      <c r="CV531" s="20"/>
      <c r="CW531" s="20"/>
      <c r="CX531" s="20"/>
      <c r="CY531" s="20"/>
      <c r="CZ531" s="20"/>
      <c r="DA531" s="20"/>
      <c r="DB531" s="20"/>
      <c r="DC531" s="20"/>
      <c r="DD531" s="20"/>
      <c r="DE531" s="20"/>
      <c r="DF531" s="20"/>
      <c r="DG531" s="20"/>
      <c r="DH531" s="20"/>
      <c r="DI531" s="20"/>
      <c r="DJ531" s="20"/>
      <c r="DK531" s="20"/>
      <c r="DL531" s="20"/>
      <c r="DM531" s="20"/>
      <c r="DN531" s="20"/>
      <c r="DO531" s="20"/>
      <c r="DP531" s="20"/>
      <c r="DQ531" s="20"/>
      <c r="DR531" s="20"/>
      <c r="DS531" s="20"/>
      <c r="DT531" s="20"/>
      <c r="DU531" s="20"/>
      <c r="DV531" s="20"/>
      <c r="DW531" s="20"/>
      <c r="DX531" s="20"/>
      <c r="DY531" s="20"/>
      <c r="DZ531" s="20"/>
      <c r="EA531" s="20"/>
      <c r="EB531" s="20"/>
      <c r="EC531" s="20"/>
      <c r="ED531" s="20"/>
      <c r="EE531" s="20"/>
      <c r="EF531" s="20"/>
      <c r="EG531" s="20"/>
      <c r="EH531" s="20"/>
      <c r="EI531" s="20"/>
      <c r="EJ531" s="20"/>
      <c r="EK531" s="20"/>
      <c r="EL531" s="20"/>
      <c r="EM531" s="20"/>
      <c r="EN531" s="20"/>
      <c r="EO531" s="20"/>
      <c r="EP531" s="20"/>
      <c r="EQ531" s="20"/>
      <c r="ER531" s="20"/>
      <c r="ES531" s="20"/>
      <c r="ET531" s="20"/>
      <c r="EU531" s="20"/>
      <c r="EV531" s="20"/>
      <c r="EW531" s="20"/>
      <c r="EX531" s="20"/>
      <c r="EY531" s="20"/>
      <c r="EZ531" s="20"/>
      <c r="FA531" s="20"/>
      <c r="FB531" s="20"/>
      <c r="FC531" s="20"/>
      <c r="FD531" s="20"/>
      <c r="FE531" s="20"/>
      <c r="FF531" s="20"/>
      <c r="FG531" s="20"/>
      <c r="FH531" s="20"/>
      <c r="FI531" s="20"/>
      <c r="FJ531" s="20"/>
      <c r="FK531" s="20"/>
      <c r="FL531" s="20"/>
      <c r="FM531" s="20"/>
      <c r="FN531" s="20"/>
      <c r="FO531" s="20"/>
      <c r="FP531" s="20"/>
      <c r="FQ531" s="20"/>
      <c r="FR531" s="20"/>
      <c r="FS531" s="20"/>
      <c r="FT531" s="20"/>
      <c r="FU531" s="20"/>
      <c r="FV531" s="20"/>
      <c r="FW531" s="20"/>
      <c r="FX531" s="20"/>
      <c r="FY531" s="20"/>
      <c r="FZ531" s="20"/>
      <c r="GA531" s="20"/>
      <c r="GB531" s="20"/>
      <c r="GC531" s="20"/>
      <c r="GD531" s="20"/>
      <c r="GE531" s="20"/>
      <c r="GF531" s="20"/>
      <c r="GG531" s="20"/>
      <c r="GH531" s="20"/>
      <c r="GI531" s="20"/>
      <c r="GJ531" s="20"/>
      <c r="GK531" s="20"/>
      <c r="GL531" s="20"/>
      <c r="GM531" s="20"/>
      <c r="GN531" s="20"/>
      <c r="GO531" s="20"/>
      <c r="GP531" s="20"/>
      <c r="GQ531" s="20"/>
      <c r="GR531" s="20"/>
      <c r="GS531" s="20"/>
      <c r="GT531" s="20"/>
      <c r="GU531" s="20"/>
      <c r="GV531" s="20"/>
      <c r="GW531" s="20"/>
      <c r="GX531" s="20"/>
      <c r="GY531" s="20"/>
      <c r="GZ531" s="20"/>
      <c r="HA531" s="20"/>
      <c r="HB531" s="20"/>
      <c r="HC531" s="20"/>
      <c r="HD531" s="20"/>
      <c r="HE531" s="20"/>
      <c r="HF531" s="20"/>
      <c r="HG531" s="20"/>
      <c r="HH531" s="20"/>
      <c r="HI531" s="20"/>
      <c r="HJ531" s="20"/>
      <c r="HK531" s="20"/>
      <c r="HL531" s="20"/>
      <c r="HM531" s="20"/>
      <c r="HN531" s="20"/>
      <c r="HO531" s="20"/>
      <c r="HP531" s="20"/>
      <c r="HQ531" s="20"/>
      <c r="HR531" s="20"/>
      <c r="HS531" s="20"/>
      <c r="HT531" s="20"/>
      <c r="HU531" s="20"/>
      <c r="HV531" s="20"/>
      <c r="HW531" s="20"/>
      <c r="HX531" s="20"/>
      <c r="HY531" s="20"/>
      <c r="HZ531" s="20"/>
      <c r="IA531" s="20"/>
      <c r="IB531" s="20"/>
      <c r="IC531" s="20"/>
      <c r="ID531" s="20"/>
      <c r="IE531" s="20"/>
      <c r="IF531" s="20"/>
      <c r="IG531" s="20"/>
      <c r="IH531" s="20"/>
      <c r="II531" s="20"/>
      <c r="IJ531" s="20"/>
      <c r="IK531" s="20"/>
      <c r="IL531" s="20"/>
      <c r="IM531" s="20"/>
      <c r="IN531" s="20"/>
      <c r="IO531" s="20"/>
      <c r="IP531" s="20"/>
      <c r="IQ531" s="20"/>
      <c r="IR531" s="20"/>
      <c r="IS531" s="20"/>
      <c r="IT531" s="20"/>
      <c r="IU531" s="20"/>
      <c r="IV531" s="20"/>
      <c r="IW531" s="20"/>
      <c r="IX531" s="20"/>
      <c r="IY531" s="20"/>
      <c r="IZ531" s="20"/>
    </row>
    <row r="532" spans="1:260" s="20" customFormat="1" x14ac:dyDescent="0.2">
      <c r="A532" s="124"/>
      <c r="B532" s="103"/>
      <c r="C532" s="103"/>
      <c r="D532" s="103"/>
      <c r="E532" s="103"/>
      <c r="F532" s="84"/>
      <c r="G532" s="85"/>
      <c r="H532" s="125"/>
      <c r="I532" s="125" t="str">
        <f>LEFT($H532,2)</f>
        <v/>
      </c>
      <c r="J532" s="125" t="str">
        <f>RIGHT($H532,2)</f>
        <v/>
      </c>
      <c r="K532" s="212"/>
      <c r="L532" s="125"/>
      <c r="M532" s="125"/>
      <c r="N532" s="125"/>
      <c r="O532" s="87"/>
      <c r="P532" s="87"/>
      <c r="Q532" s="87"/>
      <c r="R532" s="126"/>
      <c r="S532" s="125"/>
      <c r="T532" s="125"/>
      <c r="U532" s="125"/>
      <c r="V532" s="125"/>
      <c r="W532" s="125"/>
      <c r="X532" s="125"/>
    </row>
    <row r="533" spans="1:260" x14ac:dyDescent="0.2">
      <c r="A533" s="124"/>
      <c r="B533" s="104"/>
      <c r="C533" s="104"/>
      <c r="D533" s="104"/>
      <c r="E533" s="146"/>
      <c r="F533" s="86"/>
      <c r="G533" s="147"/>
      <c r="H533" s="125"/>
      <c r="I533" s="125" t="str">
        <f>LEFT($H533,2)</f>
        <v/>
      </c>
      <c r="J533" s="125" t="str">
        <f>RIGHT($H533,2)</f>
        <v/>
      </c>
      <c r="K533" s="212"/>
      <c r="L533" s="125"/>
      <c r="M533" s="125"/>
      <c r="N533" s="125"/>
      <c r="O533" s="148"/>
      <c r="P533" s="148"/>
      <c r="Q533" s="148"/>
      <c r="R533" s="87"/>
      <c r="S533" s="149"/>
      <c r="T533" s="150"/>
      <c r="U533" s="151"/>
      <c r="V533" s="125"/>
      <c r="W533" s="125"/>
      <c r="X533" s="125"/>
    </row>
    <row r="534" spans="1:260" s="20" customFormat="1" x14ac:dyDescent="0.2">
      <c r="A534" s="124"/>
      <c r="B534" s="103"/>
      <c r="C534" s="103"/>
      <c r="D534" s="103"/>
      <c r="E534" s="103"/>
      <c r="F534" s="84"/>
      <c r="G534" s="85"/>
      <c r="H534" s="125"/>
      <c r="I534" s="125" t="str">
        <f>LEFT($H534,2)</f>
        <v/>
      </c>
      <c r="J534" s="125" t="str">
        <f>RIGHT($H534,2)</f>
        <v/>
      </c>
      <c r="K534" s="212"/>
      <c r="L534" s="125"/>
      <c r="M534" s="125"/>
      <c r="N534" s="125"/>
      <c r="O534" s="87"/>
      <c r="P534" s="87"/>
      <c r="Q534" s="87"/>
      <c r="R534" s="126"/>
      <c r="S534" s="125"/>
      <c r="T534" s="125"/>
      <c r="U534" s="125"/>
      <c r="V534" s="125"/>
      <c r="W534" s="125"/>
      <c r="X534" s="125"/>
    </row>
    <row r="535" spans="1:260" x14ac:dyDescent="0.2">
      <c r="A535" s="124"/>
      <c r="B535" s="103"/>
      <c r="C535" s="103"/>
      <c r="D535" s="103"/>
      <c r="E535" s="103"/>
      <c r="F535" s="84"/>
      <c r="G535" s="85"/>
      <c r="H535" s="125"/>
      <c r="I535" s="125" t="str">
        <f>LEFT($H535,2)</f>
        <v/>
      </c>
      <c r="J535" s="125" t="str">
        <f>RIGHT($H535,2)</f>
        <v/>
      </c>
      <c r="K535" s="212"/>
      <c r="L535" s="125"/>
      <c r="M535" s="125"/>
      <c r="N535" s="125"/>
      <c r="O535" s="87"/>
      <c r="P535" s="87"/>
      <c r="Q535" s="87"/>
      <c r="R535" s="126"/>
      <c r="S535" s="125"/>
      <c r="T535" s="125"/>
      <c r="U535" s="125"/>
      <c r="V535" s="125"/>
      <c r="W535" s="125"/>
      <c r="X535" s="125"/>
    </row>
    <row r="536" spans="1:260" s="20" customFormat="1" x14ac:dyDescent="0.2">
      <c r="A536" s="124"/>
      <c r="B536" s="104"/>
      <c r="C536" s="104"/>
      <c r="D536" s="104"/>
      <c r="E536" s="146"/>
      <c r="F536" s="86"/>
      <c r="G536" s="147"/>
      <c r="H536" s="125"/>
      <c r="I536" s="125" t="str">
        <f>LEFT($H536,2)</f>
        <v/>
      </c>
      <c r="J536" s="125" t="str">
        <f>RIGHT($H536,2)</f>
        <v/>
      </c>
      <c r="K536" s="212"/>
      <c r="L536" s="125"/>
      <c r="M536" s="125"/>
      <c r="N536" s="125"/>
      <c r="O536" s="148"/>
      <c r="P536" s="148"/>
      <c r="Q536" s="148"/>
      <c r="R536" s="87"/>
      <c r="S536" s="149"/>
      <c r="T536" s="150"/>
      <c r="U536" s="151"/>
      <c r="V536" s="125"/>
      <c r="W536" s="125"/>
      <c r="X536" s="125"/>
    </row>
    <row r="537" spans="1:260" x14ac:dyDescent="0.2">
      <c r="A537" s="124"/>
      <c r="B537" s="104"/>
      <c r="C537" s="104"/>
      <c r="D537" s="104"/>
      <c r="E537" s="146"/>
      <c r="F537" s="86"/>
      <c r="G537" s="147"/>
      <c r="H537" s="125"/>
      <c r="I537" s="125" t="str">
        <f>LEFT($H537,2)</f>
        <v/>
      </c>
      <c r="J537" s="125" t="str">
        <f>RIGHT($H537,2)</f>
        <v/>
      </c>
      <c r="K537" s="212"/>
      <c r="L537" s="125"/>
      <c r="M537" s="125"/>
      <c r="N537" s="125"/>
      <c r="O537" s="148"/>
      <c r="P537" s="148"/>
      <c r="Q537" s="148"/>
      <c r="R537" s="87"/>
      <c r="S537" s="149"/>
      <c r="T537" s="150"/>
      <c r="U537" s="151"/>
      <c r="V537" s="125"/>
      <c r="W537" s="125"/>
      <c r="X537" s="125"/>
    </row>
    <row r="538" spans="1:260" s="20" customFormat="1" x14ac:dyDescent="0.2">
      <c r="A538" s="124"/>
      <c r="B538" s="104"/>
      <c r="C538" s="104"/>
      <c r="D538" s="104"/>
      <c r="E538" s="146"/>
      <c r="F538" s="86"/>
      <c r="G538" s="147"/>
      <c r="H538" s="125"/>
      <c r="I538" s="125" t="str">
        <f>LEFT($H538,2)</f>
        <v/>
      </c>
      <c r="J538" s="125" t="str">
        <f>RIGHT($H538,2)</f>
        <v/>
      </c>
      <c r="K538" s="212"/>
      <c r="L538" s="125"/>
      <c r="M538" s="125"/>
      <c r="N538" s="125"/>
      <c r="O538" s="148"/>
      <c r="P538" s="148"/>
      <c r="Q538" s="148"/>
      <c r="R538" s="87"/>
      <c r="S538" s="149"/>
      <c r="T538" s="150"/>
      <c r="U538" s="151"/>
      <c r="V538" s="125"/>
      <c r="W538" s="125"/>
      <c r="X538" s="125"/>
    </row>
    <row r="539" spans="1:260" s="20" customFormat="1" x14ac:dyDescent="0.2">
      <c r="A539" s="124"/>
      <c r="B539" s="104"/>
      <c r="C539" s="104"/>
      <c r="D539" s="104"/>
      <c r="E539" s="146"/>
      <c r="F539" s="86"/>
      <c r="G539" s="147"/>
      <c r="H539" s="125"/>
      <c r="I539" s="125" t="str">
        <f>LEFT($H539,2)</f>
        <v/>
      </c>
      <c r="J539" s="125" t="str">
        <f>RIGHT($H539,2)</f>
        <v/>
      </c>
      <c r="K539" s="212"/>
      <c r="L539" s="125"/>
      <c r="M539" s="125"/>
      <c r="N539" s="125"/>
      <c r="O539" s="148"/>
      <c r="P539" s="148"/>
      <c r="Q539" s="148"/>
      <c r="R539" s="87"/>
      <c r="S539" s="149"/>
      <c r="T539" s="150"/>
      <c r="U539" s="151"/>
      <c r="V539" s="125"/>
      <c r="W539" s="125"/>
      <c r="X539" s="125"/>
    </row>
    <row r="540" spans="1:260" s="20" customFormat="1" x14ac:dyDescent="0.2">
      <c r="A540" s="124"/>
      <c r="B540" s="103"/>
      <c r="C540" s="103"/>
      <c r="D540" s="103"/>
      <c r="E540" s="103"/>
      <c r="F540" s="84"/>
      <c r="G540" s="85"/>
      <c r="H540" s="125"/>
      <c r="I540" s="125" t="str">
        <f>LEFT($H540,2)</f>
        <v/>
      </c>
      <c r="J540" s="125" t="str">
        <f>RIGHT($H540,2)</f>
        <v/>
      </c>
      <c r="K540" s="212"/>
      <c r="L540" s="125"/>
      <c r="M540" s="125"/>
      <c r="N540" s="125"/>
      <c r="O540" s="87"/>
      <c r="P540" s="87"/>
      <c r="Q540" s="87"/>
      <c r="R540" s="126"/>
      <c r="S540" s="125"/>
      <c r="T540" s="125"/>
      <c r="U540" s="125"/>
      <c r="V540" s="125"/>
      <c r="W540" s="125"/>
      <c r="X540" s="125"/>
    </row>
    <row r="541" spans="1:260" s="20" customFormat="1" x14ac:dyDescent="0.2">
      <c r="A541" s="124"/>
      <c r="B541" s="104"/>
      <c r="C541" s="104"/>
      <c r="D541" s="104"/>
      <c r="E541" s="146"/>
      <c r="F541" s="86"/>
      <c r="G541" s="147"/>
      <c r="H541" s="125"/>
      <c r="I541" s="125" t="str">
        <f>LEFT($H541,2)</f>
        <v/>
      </c>
      <c r="J541" s="125" t="str">
        <f>RIGHT($H541,2)</f>
        <v/>
      </c>
      <c r="K541" s="212"/>
      <c r="L541" s="125"/>
      <c r="M541" s="125"/>
      <c r="N541" s="125"/>
      <c r="O541" s="148"/>
      <c r="P541" s="148"/>
      <c r="Q541" s="148"/>
      <c r="R541" s="87"/>
      <c r="S541" s="149"/>
      <c r="T541" s="150"/>
      <c r="U541" s="151"/>
      <c r="V541" s="125"/>
      <c r="W541" s="125"/>
      <c r="X541" s="125"/>
    </row>
    <row r="542" spans="1:260" s="20" customFormat="1" x14ac:dyDescent="0.2">
      <c r="A542" s="124"/>
      <c r="B542" s="106"/>
      <c r="C542" s="106"/>
      <c r="D542" s="106"/>
      <c r="E542" s="103"/>
      <c r="F542" s="84"/>
      <c r="G542" s="85"/>
      <c r="H542" s="125"/>
      <c r="I542" s="125" t="str">
        <f>LEFT($H542,2)</f>
        <v/>
      </c>
      <c r="J542" s="125" t="str">
        <f>RIGHT($H542,2)</f>
        <v/>
      </c>
      <c r="K542" s="212"/>
      <c r="L542" s="125"/>
      <c r="M542" s="125"/>
      <c r="N542" s="125"/>
      <c r="O542" s="87"/>
      <c r="P542" s="87"/>
      <c r="Q542" s="126"/>
      <c r="R542" s="130"/>
      <c r="S542" s="131"/>
      <c r="T542" s="131"/>
      <c r="U542" s="125"/>
      <c r="V542" s="125"/>
      <c r="W542" s="125"/>
      <c r="X542" s="125"/>
    </row>
    <row r="543" spans="1:260" s="20" customFormat="1" x14ac:dyDescent="0.2">
      <c r="A543" s="124"/>
      <c r="B543" s="104"/>
      <c r="C543" s="104"/>
      <c r="D543" s="104"/>
      <c r="E543" s="146"/>
      <c r="F543" s="86"/>
      <c r="G543" s="147"/>
      <c r="H543" s="125"/>
      <c r="I543" s="125" t="str">
        <f>LEFT($H543,2)</f>
        <v/>
      </c>
      <c r="J543" s="125" t="str">
        <f>RIGHT($H543,2)</f>
        <v/>
      </c>
      <c r="K543" s="212"/>
      <c r="L543" s="125"/>
      <c r="M543" s="125"/>
      <c r="N543" s="125"/>
      <c r="O543" s="148"/>
      <c r="P543" s="148"/>
      <c r="Q543" s="148"/>
      <c r="R543" s="87"/>
      <c r="S543" s="149"/>
      <c r="T543" s="150"/>
      <c r="U543" s="151"/>
      <c r="V543" s="125"/>
      <c r="W543" s="125"/>
      <c r="X543" s="125"/>
    </row>
    <row r="544" spans="1:260" s="20" customFormat="1" x14ac:dyDescent="0.2">
      <c r="A544" s="124"/>
      <c r="B544" s="103"/>
      <c r="C544" s="103"/>
      <c r="D544" s="103"/>
      <c r="E544" s="103"/>
      <c r="F544" s="84"/>
      <c r="G544" s="85"/>
      <c r="H544" s="125"/>
      <c r="I544" s="125" t="str">
        <f>LEFT($H544,2)</f>
        <v/>
      </c>
      <c r="J544" s="125" t="str">
        <f>RIGHT($H544,2)</f>
        <v/>
      </c>
      <c r="K544" s="212"/>
      <c r="L544" s="125"/>
      <c r="M544" s="125"/>
      <c r="N544" s="125"/>
      <c r="O544" s="87"/>
      <c r="P544" s="87"/>
      <c r="Q544" s="87"/>
      <c r="R544" s="126"/>
      <c r="S544" s="125"/>
      <c r="T544" s="125"/>
      <c r="U544" s="125"/>
      <c r="V544" s="125"/>
      <c r="W544" s="125"/>
      <c r="X544" s="125"/>
    </row>
    <row r="545" spans="1:24" s="20" customFormat="1" x14ac:dyDescent="0.2">
      <c r="A545" s="124"/>
      <c r="B545" s="103"/>
      <c r="C545" s="103"/>
      <c r="D545" s="103"/>
      <c r="E545" s="103"/>
      <c r="F545" s="84"/>
      <c r="G545" s="85"/>
      <c r="H545" s="125"/>
      <c r="I545" s="125" t="str">
        <f>LEFT($H545,2)</f>
        <v/>
      </c>
      <c r="J545" s="125" t="str">
        <f>RIGHT($H545,2)</f>
        <v/>
      </c>
      <c r="K545" s="212"/>
      <c r="L545" s="125"/>
      <c r="M545" s="125"/>
      <c r="N545" s="125"/>
      <c r="O545" s="87"/>
      <c r="P545" s="87"/>
      <c r="Q545" s="87"/>
      <c r="R545" s="126"/>
      <c r="S545" s="125"/>
      <c r="T545" s="125"/>
      <c r="U545" s="125"/>
      <c r="V545" s="125"/>
      <c r="W545" s="125"/>
      <c r="X545" s="125"/>
    </row>
    <row r="546" spans="1:24" s="20" customFormat="1" x14ac:dyDescent="0.2">
      <c r="A546" s="124"/>
      <c r="B546" s="104"/>
      <c r="C546" s="104"/>
      <c r="D546" s="104"/>
      <c r="E546" s="146"/>
      <c r="F546" s="86"/>
      <c r="G546" s="147"/>
      <c r="H546" s="125"/>
      <c r="I546" s="125" t="str">
        <f>LEFT($H546,2)</f>
        <v/>
      </c>
      <c r="J546" s="125" t="str">
        <f>RIGHT($H546,2)</f>
        <v/>
      </c>
      <c r="K546" s="212"/>
      <c r="L546" s="125"/>
      <c r="M546" s="125"/>
      <c r="N546" s="125"/>
      <c r="O546" s="148"/>
      <c r="P546" s="148"/>
      <c r="Q546" s="148"/>
      <c r="R546" s="87"/>
      <c r="S546" s="149"/>
      <c r="T546" s="150"/>
      <c r="U546" s="151"/>
      <c r="V546" s="125"/>
      <c r="W546" s="125"/>
      <c r="X546" s="125"/>
    </row>
    <row r="547" spans="1:24" s="20" customFormat="1" x14ac:dyDescent="0.2">
      <c r="A547" s="124"/>
      <c r="B547" s="103"/>
      <c r="C547" s="103"/>
      <c r="D547" s="103"/>
      <c r="E547" s="103"/>
      <c r="F547" s="84"/>
      <c r="G547" s="126"/>
      <c r="H547" s="125"/>
      <c r="I547" s="125" t="str">
        <f>LEFT($H547,2)</f>
        <v/>
      </c>
      <c r="J547" s="125" t="str">
        <f>RIGHT($H547,2)</f>
        <v/>
      </c>
      <c r="K547" s="212"/>
      <c r="L547" s="125"/>
      <c r="M547" s="125"/>
      <c r="N547" s="125"/>
      <c r="O547" s="87"/>
      <c r="P547" s="87"/>
      <c r="Q547" s="87"/>
      <c r="R547" s="126"/>
      <c r="S547" s="125"/>
      <c r="T547" s="125"/>
      <c r="U547" s="125"/>
      <c r="V547" s="125"/>
      <c r="W547" s="125"/>
      <c r="X547" s="125"/>
    </row>
    <row r="548" spans="1:24" s="20" customFormat="1" x14ac:dyDescent="0.2">
      <c r="A548" s="124"/>
      <c r="B548" s="104"/>
      <c r="C548" s="104"/>
      <c r="D548" s="104"/>
      <c r="E548" s="146"/>
      <c r="F548" s="86"/>
      <c r="G548" s="152"/>
      <c r="H548" s="125"/>
      <c r="I548" s="125" t="str">
        <f>LEFT($H548,2)</f>
        <v/>
      </c>
      <c r="J548" s="125" t="str">
        <f>RIGHT($H548,2)</f>
        <v/>
      </c>
      <c r="K548" s="212"/>
      <c r="L548" s="125"/>
      <c r="M548" s="125"/>
      <c r="N548" s="125"/>
      <c r="O548" s="148"/>
      <c r="P548" s="148"/>
      <c r="Q548" s="148"/>
      <c r="R548" s="87"/>
      <c r="S548" s="149"/>
      <c r="T548" s="150"/>
      <c r="U548" s="151"/>
      <c r="V548" s="125"/>
      <c r="W548" s="125"/>
      <c r="X548" s="125"/>
    </row>
    <row r="549" spans="1:24" s="20" customFormat="1" x14ac:dyDescent="0.2">
      <c r="A549" s="124"/>
      <c r="B549" s="103"/>
      <c r="C549" s="103"/>
      <c r="D549" s="103"/>
      <c r="E549" s="103"/>
      <c r="F549" s="84"/>
      <c r="G549" s="126"/>
      <c r="H549" s="125"/>
      <c r="I549" s="125" t="str">
        <f>LEFT($H549,2)</f>
        <v/>
      </c>
      <c r="J549" s="125" t="str">
        <f>RIGHT($H549,2)</f>
        <v/>
      </c>
      <c r="K549" s="212"/>
      <c r="L549" s="125"/>
      <c r="M549" s="125"/>
      <c r="N549" s="125"/>
      <c r="O549" s="87"/>
      <c r="P549" s="87"/>
      <c r="Q549" s="87"/>
      <c r="R549" s="126"/>
      <c r="S549" s="125"/>
      <c r="T549" s="125"/>
      <c r="U549" s="125"/>
      <c r="V549" s="125"/>
      <c r="W549" s="125"/>
      <c r="X549" s="125"/>
    </row>
    <row r="550" spans="1:24" s="20" customFormat="1" x14ac:dyDescent="0.2">
      <c r="A550" s="124"/>
      <c r="B550" s="104"/>
      <c r="C550" s="104"/>
      <c r="D550" s="104"/>
      <c r="E550" s="146"/>
      <c r="F550" s="86"/>
      <c r="G550" s="152"/>
      <c r="H550" s="125"/>
      <c r="I550" s="125" t="str">
        <f>LEFT($H550,2)</f>
        <v/>
      </c>
      <c r="J550" s="125" t="str">
        <f>RIGHT($H550,2)</f>
        <v/>
      </c>
      <c r="K550" s="212"/>
      <c r="L550" s="125"/>
      <c r="M550" s="125"/>
      <c r="N550" s="125"/>
      <c r="O550" s="148"/>
      <c r="P550" s="148"/>
      <c r="Q550" s="148"/>
      <c r="R550" s="87"/>
      <c r="S550" s="149"/>
      <c r="T550" s="150"/>
      <c r="U550" s="151"/>
      <c r="V550" s="125"/>
      <c r="W550" s="125"/>
      <c r="X550" s="125"/>
    </row>
    <row r="551" spans="1:24" s="20" customFormat="1" x14ac:dyDescent="0.2">
      <c r="A551" s="124"/>
      <c r="B551" s="104"/>
      <c r="C551" s="104"/>
      <c r="D551" s="104"/>
      <c r="E551" s="146"/>
      <c r="F551" s="86"/>
      <c r="G551" s="152"/>
      <c r="H551" s="125"/>
      <c r="I551" s="125" t="str">
        <f>LEFT($H551,2)</f>
        <v/>
      </c>
      <c r="J551" s="125" t="str">
        <f>RIGHT($H551,2)</f>
        <v/>
      </c>
      <c r="K551" s="212"/>
      <c r="L551" s="125"/>
      <c r="M551" s="125"/>
      <c r="N551" s="125"/>
      <c r="O551" s="148"/>
      <c r="P551" s="148"/>
      <c r="Q551" s="148"/>
      <c r="R551" s="87"/>
      <c r="S551" s="149"/>
      <c r="T551" s="150"/>
      <c r="U551" s="151"/>
      <c r="V551" s="125"/>
      <c r="W551" s="125"/>
      <c r="X551" s="125"/>
    </row>
    <row r="552" spans="1:24" s="20" customFormat="1" x14ac:dyDescent="0.2">
      <c r="A552" s="124"/>
      <c r="B552" s="104"/>
      <c r="C552" s="104"/>
      <c r="D552" s="104"/>
      <c r="E552" s="146"/>
      <c r="F552" s="86"/>
      <c r="G552" s="152"/>
      <c r="H552" s="125"/>
      <c r="I552" s="125" t="str">
        <f>LEFT($H552,2)</f>
        <v/>
      </c>
      <c r="J552" s="125" t="str">
        <f>RIGHT($H552,2)</f>
        <v/>
      </c>
      <c r="K552" s="212"/>
      <c r="L552" s="125"/>
      <c r="M552" s="125"/>
      <c r="N552" s="125"/>
      <c r="O552" s="148"/>
      <c r="P552" s="148"/>
      <c r="Q552" s="148"/>
      <c r="R552" s="87"/>
      <c r="S552" s="149"/>
      <c r="T552" s="150"/>
      <c r="U552" s="151"/>
      <c r="V552" s="125"/>
      <c r="W552" s="125"/>
      <c r="X552" s="125"/>
    </row>
    <row r="553" spans="1:24" s="20" customFormat="1" x14ac:dyDescent="0.2">
      <c r="A553" s="124"/>
      <c r="B553" s="103"/>
      <c r="C553" s="103"/>
      <c r="D553" s="103"/>
      <c r="E553" s="103"/>
      <c r="F553" s="84"/>
      <c r="G553" s="126"/>
      <c r="H553" s="125"/>
      <c r="I553" s="125" t="str">
        <f>LEFT($H553,2)</f>
        <v/>
      </c>
      <c r="J553" s="125" t="str">
        <f>RIGHT($H553,2)</f>
        <v/>
      </c>
      <c r="K553" s="212"/>
      <c r="L553" s="125"/>
      <c r="M553" s="125"/>
      <c r="N553" s="125"/>
      <c r="O553" s="87"/>
      <c r="P553" s="87"/>
      <c r="Q553" s="87"/>
      <c r="R553" s="126"/>
      <c r="S553" s="125"/>
      <c r="T553" s="125"/>
      <c r="U553" s="125"/>
      <c r="V553" s="125"/>
      <c r="W553" s="125"/>
      <c r="X553" s="125"/>
    </row>
    <row r="554" spans="1:24" s="20" customFormat="1" x14ac:dyDescent="0.2">
      <c r="A554" s="124"/>
      <c r="B554" s="103"/>
      <c r="C554" s="103"/>
      <c r="D554" s="103"/>
      <c r="E554" s="103"/>
      <c r="F554" s="84"/>
      <c r="G554" s="126"/>
      <c r="H554" s="125"/>
      <c r="I554" s="125" t="str">
        <f>LEFT($H554,2)</f>
        <v/>
      </c>
      <c r="J554" s="125" t="str">
        <f>RIGHT($H554,2)</f>
        <v/>
      </c>
      <c r="K554" s="212"/>
      <c r="L554" s="125"/>
      <c r="M554" s="125"/>
      <c r="N554" s="125"/>
      <c r="O554" s="87"/>
      <c r="P554" s="87"/>
      <c r="Q554" s="87"/>
      <c r="R554" s="126"/>
      <c r="S554" s="125"/>
      <c r="T554" s="125"/>
      <c r="U554" s="125"/>
      <c r="V554" s="125"/>
      <c r="W554" s="125"/>
      <c r="X554" s="125"/>
    </row>
    <row r="555" spans="1:24" s="20" customFormat="1" x14ac:dyDescent="0.2">
      <c r="A555" s="124"/>
      <c r="B555" s="104"/>
      <c r="C555" s="104"/>
      <c r="D555" s="104"/>
      <c r="E555" s="146"/>
      <c r="F555" s="86"/>
      <c r="G555" s="152"/>
      <c r="H555" s="125"/>
      <c r="I555" s="125" t="str">
        <f>LEFT($H555,2)</f>
        <v/>
      </c>
      <c r="J555" s="125" t="str">
        <f>RIGHT($H555,2)</f>
        <v/>
      </c>
      <c r="K555" s="212"/>
      <c r="L555" s="125"/>
      <c r="M555" s="125"/>
      <c r="N555" s="125"/>
      <c r="O555" s="148"/>
      <c r="P555" s="148"/>
      <c r="Q555" s="148"/>
      <c r="R555" s="87"/>
      <c r="S555" s="149"/>
      <c r="T555" s="150"/>
      <c r="U555" s="151"/>
      <c r="V555" s="125"/>
      <c r="W555" s="125"/>
      <c r="X555" s="125"/>
    </row>
    <row r="556" spans="1:24" s="20" customFormat="1" x14ac:dyDescent="0.2">
      <c r="A556" s="124"/>
      <c r="B556" s="103"/>
      <c r="C556" s="103"/>
      <c r="D556" s="103"/>
      <c r="E556" s="103"/>
      <c r="F556" s="84"/>
      <c r="G556" s="126"/>
      <c r="H556" s="125"/>
      <c r="I556" s="125" t="str">
        <f>LEFT($H556,2)</f>
        <v/>
      </c>
      <c r="J556" s="125" t="str">
        <f>RIGHT($H556,2)</f>
        <v/>
      </c>
      <c r="K556" s="212"/>
      <c r="L556" s="125"/>
      <c r="M556" s="125"/>
      <c r="N556" s="125"/>
      <c r="O556" s="87"/>
      <c r="P556" s="87"/>
      <c r="Q556" s="87"/>
      <c r="R556" s="126"/>
      <c r="S556" s="125"/>
      <c r="T556" s="125"/>
      <c r="U556" s="125"/>
      <c r="V556" s="125"/>
      <c r="W556" s="125"/>
      <c r="X556" s="125"/>
    </row>
    <row r="557" spans="1:24" s="20" customFormat="1" x14ac:dyDescent="0.2">
      <c r="A557" s="124"/>
      <c r="B557" s="104"/>
      <c r="C557" s="104"/>
      <c r="D557" s="104"/>
      <c r="E557" s="146"/>
      <c r="F557" s="86"/>
      <c r="G557" s="152"/>
      <c r="H557" s="125"/>
      <c r="I557" s="125" t="str">
        <f>LEFT($H557,2)</f>
        <v/>
      </c>
      <c r="J557" s="125" t="str">
        <f>RIGHT($H557,2)</f>
        <v/>
      </c>
      <c r="K557" s="212"/>
      <c r="L557" s="125"/>
      <c r="M557" s="125"/>
      <c r="N557" s="125"/>
      <c r="O557" s="148"/>
      <c r="P557" s="148"/>
      <c r="Q557" s="148"/>
      <c r="R557" s="87"/>
      <c r="S557" s="149"/>
      <c r="T557" s="150"/>
      <c r="U557" s="151"/>
      <c r="V557" s="125"/>
      <c r="W557" s="125"/>
      <c r="X557" s="125"/>
    </row>
    <row r="558" spans="1:24" s="20" customFormat="1" x14ac:dyDescent="0.2">
      <c r="A558" s="124"/>
      <c r="B558" s="104"/>
      <c r="C558" s="104"/>
      <c r="D558" s="104"/>
      <c r="E558" s="146"/>
      <c r="F558" s="86"/>
      <c r="G558" s="152"/>
      <c r="H558" s="125"/>
      <c r="I558" s="125" t="str">
        <f>LEFT($H558,2)</f>
        <v/>
      </c>
      <c r="J558" s="125" t="str">
        <f>RIGHT($H558,2)</f>
        <v/>
      </c>
      <c r="K558" s="212"/>
      <c r="L558" s="125"/>
      <c r="M558" s="125"/>
      <c r="N558" s="125"/>
      <c r="O558" s="148"/>
      <c r="P558" s="148"/>
      <c r="Q558" s="148"/>
      <c r="R558" s="87"/>
      <c r="S558" s="149"/>
      <c r="T558" s="150"/>
      <c r="U558" s="151"/>
      <c r="V558" s="125"/>
      <c r="W558" s="125"/>
      <c r="X558" s="125"/>
    </row>
    <row r="559" spans="1:24" s="20" customFormat="1" x14ac:dyDescent="0.2">
      <c r="A559" s="124"/>
      <c r="B559" s="104"/>
      <c r="C559" s="104"/>
      <c r="D559" s="104"/>
      <c r="E559" s="146"/>
      <c r="F559" s="86"/>
      <c r="G559" s="152"/>
      <c r="H559" s="125"/>
      <c r="I559" s="125" t="str">
        <f>LEFT($H559,2)</f>
        <v/>
      </c>
      <c r="J559" s="125" t="str">
        <f>RIGHT($H559,2)</f>
        <v/>
      </c>
      <c r="K559" s="212"/>
      <c r="L559" s="125"/>
      <c r="M559" s="125"/>
      <c r="N559" s="125"/>
      <c r="O559" s="148"/>
      <c r="P559" s="148"/>
      <c r="Q559" s="148"/>
      <c r="R559" s="87"/>
      <c r="S559" s="149"/>
      <c r="T559" s="150"/>
      <c r="U559" s="151"/>
      <c r="V559" s="125"/>
      <c r="W559" s="125"/>
      <c r="X559" s="125"/>
    </row>
    <row r="560" spans="1:24" s="20" customFormat="1" x14ac:dyDescent="0.2">
      <c r="A560" s="124"/>
      <c r="B560" s="104"/>
      <c r="C560" s="104"/>
      <c r="D560" s="104"/>
      <c r="E560" s="146"/>
      <c r="F560" s="86"/>
      <c r="G560" s="152"/>
      <c r="H560" s="125"/>
      <c r="I560" s="125" t="str">
        <f>LEFT($H560,2)</f>
        <v/>
      </c>
      <c r="J560" s="125" t="str">
        <f>RIGHT($H560,2)</f>
        <v/>
      </c>
      <c r="K560" s="212"/>
      <c r="L560" s="125"/>
      <c r="M560" s="125"/>
      <c r="N560" s="125"/>
      <c r="O560" s="148"/>
      <c r="P560" s="148"/>
      <c r="Q560" s="148"/>
      <c r="R560" s="87"/>
      <c r="S560" s="149"/>
      <c r="T560" s="150"/>
      <c r="U560" s="151"/>
      <c r="V560" s="125"/>
      <c r="W560" s="125"/>
      <c r="X560" s="125"/>
    </row>
    <row r="561" spans="1:24" s="20" customFormat="1" x14ac:dyDescent="0.2">
      <c r="A561" s="124"/>
      <c r="B561" s="103"/>
      <c r="C561" s="103"/>
      <c r="D561" s="103"/>
      <c r="E561" s="103"/>
      <c r="F561" s="84"/>
      <c r="G561" s="85"/>
      <c r="H561" s="125"/>
      <c r="I561" s="125" t="str">
        <f>LEFT($H561,2)</f>
        <v/>
      </c>
      <c r="J561" s="125" t="str">
        <f>RIGHT($H561,2)</f>
        <v/>
      </c>
      <c r="K561" s="212"/>
      <c r="L561" s="125"/>
      <c r="M561" s="125"/>
      <c r="N561" s="125"/>
      <c r="O561" s="87"/>
      <c r="P561" s="87"/>
      <c r="Q561" s="87"/>
      <c r="R561" s="126"/>
      <c r="S561" s="125"/>
      <c r="T561" s="125"/>
      <c r="U561" s="125"/>
      <c r="V561" s="125"/>
      <c r="W561" s="125"/>
      <c r="X561" s="125"/>
    </row>
    <row r="562" spans="1:24" s="20" customFormat="1" x14ac:dyDescent="0.2">
      <c r="A562" s="124"/>
      <c r="B562" s="103"/>
      <c r="C562" s="103"/>
      <c r="D562" s="103"/>
      <c r="E562" s="103"/>
      <c r="F562" s="84"/>
      <c r="G562" s="85"/>
      <c r="H562" s="125"/>
      <c r="I562" s="125" t="str">
        <f>LEFT($H562,2)</f>
        <v/>
      </c>
      <c r="J562" s="125" t="str">
        <f>RIGHT($H562,2)</f>
        <v/>
      </c>
      <c r="K562" s="212"/>
      <c r="L562" s="125"/>
      <c r="M562" s="125"/>
      <c r="N562" s="125"/>
      <c r="O562" s="87"/>
      <c r="P562" s="87"/>
      <c r="Q562" s="87"/>
      <c r="R562" s="126"/>
      <c r="S562" s="125"/>
      <c r="T562" s="125"/>
      <c r="U562" s="125"/>
      <c r="V562" s="125"/>
      <c r="W562" s="125"/>
      <c r="X562" s="125"/>
    </row>
    <row r="563" spans="1:24" s="20" customFormat="1" x14ac:dyDescent="0.2">
      <c r="A563" s="124"/>
      <c r="B563" s="103"/>
      <c r="C563" s="103"/>
      <c r="D563" s="103"/>
      <c r="E563" s="103"/>
      <c r="F563" s="84"/>
      <c r="G563" s="85"/>
      <c r="H563" s="125"/>
      <c r="I563" s="125" t="str">
        <f>LEFT($H563,2)</f>
        <v/>
      </c>
      <c r="J563" s="125" t="str">
        <f>RIGHT($H563,2)</f>
        <v/>
      </c>
      <c r="K563" s="212"/>
      <c r="L563" s="125"/>
      <c r="M563" s="125"/>
      <c r="N563" s="125"/>
      <c r="O563" s="87"/>
      <c r="P563" s="87"/>
      <c r="Q563" s="87"/>
      <c r="R563" s="126"/>
      <c r="S563" s="125"/>
      <c r="T563" s="125"/>
      <c r="U563" s="125"/>
      <c r="V563" s="125"/>
      <c r="W563" s="125"/>
      <c r="X563" s="125"/>
    </row>
    <row r="564" spans="1:24" s="20" customFormat="1" x14ac:dyDescent="0.2">
      <c r="A564" s="124"/>
      <c r="B564" s="103"/>
      <c r="C564" s="103"/>
      <c r="D564" s="103"/>
      <c r="E564" s="103"/>
      <c r="F564" s="84"/>
      <c r="G564" s="85"/>
      <c r="H564" s="125"/>
      <c r="I564" s="125" t="str">
        <f>LEFT($H564,2)</f>
        <v/>
      </c>
      <c r="J564" s="125" t="str">
        <f>RIGHT($H564,2)</f>
        <v/>
      </c>
      <c r="K564" s="212"/>
      <c r="L564" s="125"/>
      <c r="M564" s="125"/>
      <c r="N564" s="125"/>
      <c r="O564" s="87"/>
      <c r="P564" s="87"/>
      <c r="Q564" s="87"/>
      <c r="R564" s="126"/>
      <c r="S564" s="125"/>
      <c r="T564" s="125"/>
      <c r="U564" s="125"/>
      <c r="V564" s="125"/>
      <c r="W564" s="125"/>
      <c r="X564" s="125"/>
    </row>
    <row r="565" spans="1:24" s="20" customFormat="1" x14ac:dyDescent="0.2">
      <c r="A565" s="124"/>
      <c r="B565" s="103"/>
      <c r="C565" s="103"/>
      <c r="D565" s="103"/>
      <c r="E565" s="103"/>
      <c r="F565" s="84"/>
      <c r="G565" s="85"/>
      <c r="H565" s="125"/>
      <c r="I565" s="125" t="str">
        <f>LEFT($H565,2)</f>
        <v/>
      </c>
      <c r="J565" s="125" t="str">
        <f>RIGHT($H565,2)</f>
        <v/>
      </c>
      <c r="K565" s="212"/>
      <c r="L565" s="125"/>
      <c r="M565" s="125"/>
      <c r="N565" s="125"/>
      <c r="O565" s="87"/>
      <c r="P565" s="87"/>
      <c r="Q565" s="87"/>
      <c r="R565" s="126"/>
      <c r="S565" s="125"/>
      <c r="T565" s="125"/>
      <c r="U565" s="125"/>
      <c r="V565" s="125"/>
      <c r="W565" s="125"/>
      <c r="X565" s="125"/>
    </row>
    <row r="566" spans="1:24" s="20" customFormat="1" x14ac:dyDescent="0.2">
      <c r="A566" s="124"/>
      <c r="B566" s="103"/>
      <c r="C566" s="103"/>
      <c r="D566" s="103"/>
      <c r="E566" s="103"/>
      <c r="F566" s="84"/>
      <c r="G566" s="85"/>
      <c r="H566" s="125"/>
      <c r="I566" s="125" t="str">
        <f>LEFT($H566,2)</f>
        <v/>
      </c>
      <c r="J566" s="125" t="str">
        <f>RIGHT($H566,2)</f>
        <v/>
      </c>
      <c r="K566" s="212"/>
      <c r="L566" s="125"/>
      <c r="M566" s="125"/>
      <c r="N566" s="125"/>
      <c r="O566" s="87"/>
      <c r="P566" s="87"/>
      <c r="Q566" s="87"/>
      <c r="R566" s="126"/>
      <c r="S566" s="125"/>
      <c r="T566" s="125"/>
      <c r="U566" s="125"/>
      <c r="V566" s="125"/>
      <c r="W566" s="125"/>
      <c r="X566" s="125"/>
    </row>
    <row r="567" spans="1:24" s="20" customFormat="1" x14ac:dyDescent="0.2">
      <c r="A567" s="124"/>
      <c r="B567" s="103"/>
      <c r="C567" s="103"/>
      <c r="D567" s="103"/>
      <c r="E567" s="103"/>
      <c r="F567" s="84"/>
      <c r="G567" s="85"/>
      <c r="H567" s="125"/>
      <c r="I567" s="125" t="str">
        <f>LEFT($H567,2)</f>
        <v/>
      </c>
      <c r="J567" s="125" t="str">
        <f>RIGHT($H567,2)</f>
        <v/>
      </c>
      <c r="K567" s="212"/>
      <c r="L567" s="125"/>
      <c r="M567" s="125"/>
      <c r="N567" s="125"/>
      <c r="O567" s="87"/>
      <c r="P567" s="87"/>
      <c r="Q567" s="87"/>
      <c r="R567" s="126"/>
      <c r="S567" s="125"/>
      <c r="T567" s="125"/>
      <c r="U567" s="125"/>
      <c r="V567" s="125"/>
      <c r="W567" s="125"/>
      <c r="X567" s="125"/>
    </row>
    <row r="568" spans="1:24" s="20" customFormat="1" x14ac:dyDescent="0.2">
      <c r="A568" s="124"/>
      <c r="B568" s="103"/>
      <c r="C568" s="103"/>
      <c r="D568" s="103"/>
      <c r="E568" s="103"/>
      <c r="F568" s="84"/>
      <c r="G568" s="85"/>
      <c r="H568" s="125"/>
      <c r="I568" s="125" t="str">
        <f>LEFT($H568,2)</f>
        <v/>
      </c>
      <c r="J568" s="125" t="str">
        <f>RIGHT($H568,2)</f>
        <v/>
      </c>
      <c r="K568" s="212"/>
      <c r="L568" s="125"/>
      <c r="M568" s="125"/>
      <c r="N568" s="125"/>
      <c r="O568" s="87"/>
      <c r="P568" s="87"/>
      <c r="Q568" s="87"/>
      <c r="R568" s="126"/>
      <c r="S568" s="125"/>
      <c r="T568" s="125"/>
      <c r="U568" s="125"/>
      <c r="V568" s="125"/>
      <c r="W568" s="125"/>
      <c r="X568" s="125"/>
    </row>
    <row r="569" spans="1:24" s="20" customFormat="1" x14ac:dyDescent="0.2">
      <c r="A569" s="124"/>
      <c r="B569" s="103"/>
      <c r="C569" s="103"/>
      <c r="D569" s="103"/>
      <c r="E569" s="103"/>
      <c r="F569" s="84"/>
      <c r="G569" s="85"/>
      <c r="H569" s="125"/>
      <c r="I569" s="125" t="str">
        <f>LEFT($H569,2)</f>
        <v/>
      </c>
      <c r="J569" s="125" t="str">
        <f>RIGHT($H569,2)</f>
        <v/>
      </c>
      <c r="K569" s="212"/>
      <c r="L569" s="125"/>
      <c r="M569" s="125"/>
      <c r="N569" s="125"/>
      <c r="O569" s="87"/>
      <c r="P569" s="87"/>
      <c r="Q569" s="87"/>
      <c r="R569" s="126"/>
      <c r="S569" s="125"/>
      <c r="T569" s="125"/>
      <c r="U569" s="125"/>
      <c r="V569" s="125"/>
      <c r="W569" s="125"/>
      <c r="X569" s="125"/>
    </row>
    <row r="570" spans="1:24" s="20" customFormat="1" x14ac:dyDescent="0.2">
      <c r="A570" s="124"/>
      <c r="B570" s="103"/>
      <c r="C570" s="103"/>
      <c r="D570" s="103"/>
      <c r="E570" s="103"/>
      <c r="F570" s="84"/>
      <c r="G570" s="85"/>
      <c r="H570" s="125"/>
      <c r="I570" s="125" t="str">
        <f>LEFT($H570,2)</f>
        <v/>
      </c>
      <c r="J570" s="125" t="str">
        <f>RIGHT($H570,2)</f>
        <v/>
      </c>
      <c r="K570" s="212"/>
      <c r="L570" s="125"/>
      <c r="M570" s="125"/>
      <c r="N570" s="125"/>
      <c r="O570" s="87"/>
      <c r="P570" s="87"/>
      <c r="Q570" s="87"/>
      <c r="R570" s="126"/>
      <c r="S570" s="125"/>
      <c r="T570" s="125"/>
      <c r="U570" s="125"/>
      <c r="V570" s="125"/>
      <c r="W570" s="125"/>
      <c r="X570" s="125"/>
    </row>
    <row r="571" spans="1:24" s="20" customFormat="1" x14ac:dyDescent="0.2">
      <c r="A571" s="124"/>
      <c r="B571" s="106"/>
      <c r="C571" s="106"/>
      <c r="D571" s="106"/>
      <c r="E571" s="103"/>
      <c r="F571" s="84"/>
      <c r="G571" s="85"/>
      <c r="H571" s="125"/>
      <c r="I571" s="125" t="str">
        <f>LEFT($H571,2)</f>
        <v/>
      </c>
      <c r="J571" s="125" t="str">
        <f>RIGHT($H571,2)</f>
        <v/>
      </c>
      <c r="K571" s="212"/>
      <c r="L571" s="125"/>
      <c r="M571" s="125"/>
      <c r="N571" s="125"/>
      <c r="O571" s="87"/>
      <c r="P571" s="87"/>
      <c r="Q571" s="126"/>
      <c r="R571" s="130"/>
      <c r="S571" s="131"/>
      <c r="T571" s="125"/>
      <c r="U571" s="125"/>
      <c r="V571" s="125"/>
      <c r="W571" s="125"/>
      <c r="X571" s="125"/>
    </row>
    <row r="572" spans="1:24" s="20" customFormat="1" x14ac:dyDescent="0.2">
      <c r="A572" s="124"/>
      <c r="B572" s="106"/>
      <c r="C572" s="106"/>
      <c r="D572" s="106"/>
      <c r="E572" s="103"/>
      <c r="F572" s="84"/>
      <c r="G572" s="85"/>
      <c r="H572" s="125"/>
      <c r="I572" s="125" t="str">
        <f>LEFT($H572,2)</f>
        <v/>
      </c>
      <c r="J572" s="125" t="str">
        <f>RIGHT($H572,2)</f>
        <v/>
      </c>
      <c r="K572" s="212"/>
      <c r="L572" s="125"/>
      <c r="M572" s="125"/>
      <c r="N572" s="125"/>
      <c r="O572" s="87"/>
      <c r="P572" s="87"/>
      <c r="Q572" s="126"/>
      <c r="R572" s="130"/>
      <c r="S572" s="131"/>
      <c r="T572" s="125"/>
      <c r="U572" s="125"/>
      <c r="V572" s="125"/>
      <c r="W572" s="125"/>
      <c r="X572" s="125"/>
    </row>
    <row r="573" spans="1:24" s="20" customFormat="1" x14ac:dyDescent="0.2">
      <c r="A573" s="124"/>
      <c r="B573" s="103"/>
      <c r="C573" s="103"/>
      <c r="D573" s="103"/>
      <c r="E573" s="103"/>
      <c r="F573" s="84"/>
      <c r="G573" s="85"/>
      <c r="H573" s="125"/>
      <c r="I573" s="125" t="str">
        <f>LEFT($H573,2)</f>
        <v/>
      </c>
      <c r="J573" s="125" t="str">
        <f>RIGHT($H573,2)</f>
        <v/>
      </c>
      <c r="K573" s="212"/>
      <c r="L573" s="125"/>
      <c r="M573" s="125"/>
      <c r="N573" s="125"/>
      <c r="O573" s="87"/>
      <c r="P573" s="87"/>
      <c r="Q573" s="87"/>
      <c r="R573" s="126"/>
      <c r="S573" s="125"/>
      <c r="T573" s="125"/>
      <c r="U573" s="125"/>
      <c r="V573" s="125"/>
      <c r="W573" s="125"/>
      <c r="X573" s="125"/>
    </row>
    <row r="574" spans="1:24" s="20" customFormat="1" x14ac:dyDescent="0.2">
      <c r="A574" s="124"/>
      <c r="B574" s="103"/>
      <c r="C574" s="103"/>
      <c r="D574" s="103"/>
      <c r="E574" s="103"/>
      <c r="F574" s="84"/>
      <c r="G574" s="85"/>
      <c r="H574" s="125"/>
      <c r="I574" s="125" t="str">
        <f>LEFT($H574,2)</f>
        <v/>
      </c>
      <c r="J574" s="125" t="str">
        <f>RIGHT($H574,2)</f>
        <v/>
      </c>
      <c r="K574" s="212"/>
      <c r="L574" s="125"/>
      <c r="M574" s="125"/>
      <c r="N574" s="125"/>
      <c r="O574" s="87"/>
      <c r="P574" s="87"/>
      <c r="Q574" s="87"/>
      <c r="R574" s="126"/>
      <c r="S574" s="125"/>
      <c r="T574" s="125"/>
      <c r="U574" s="125"/>
      <c r="V574" s="125"/>
      <c r="W574" s="125"/>
      <c r="X574" s="125"/>
    </row>
    <row r="575" spans="1:24" s="20" customFormat="1" x14ac:dyDescent="0.2">
      <c r="A575" s="124"/>
      <c r="B575" s="104"/>
      <c r="C575" s="104"/>
      <c r="D575" s="104"/>
      <c r="E575" s="146"/>
      <c r="F575" s="86"/>
      <c r="G575" s="147"/>
      <c r="H575" s="125"/>
      <c r="I575" s="125" t="str">
        <f>LEFT($H575,2)</f>
        <v/>
      </c>
      <c r="J575" s="125" t="str">
        <f>RIGHT($H575,2)</f>
        <v/>
      </c>
      <c r="K575" s="212"/>
      <c r="L575" s="125"/>
      <c r="M575" s="125"/>
      <c r="N575" s="125"/>
      <c r="O575" s="148"/>
      <c r="P575" s="148"/>
      <c r="Q575" s="148"/>
      <c r="R575" s="87"/>
      <c r="S575" s="149"/>
      <c r="T575" s="150"/>
      <c r="U575" s="151"/>
      <c r="V575" s="125"/>
      <c r="W575" s="125"/>
      <c r="X575" s="125"/>
    </row>
    <row r="576" spans="1:24" s="20" customFormat="1" x14ac:dyDescent="0.2">
      <c r="A576" s="124"/>
      <c r="B576" s="104"/>
      <c r="C576" s="104"/>
      <c r="D576" s="104"/>
      <c r="E576" s="146"/>
      <c r="F576" s="86"/>
      <c r="G576" s="147"/>
      <c r="H576" s="125"/>
      <c r="I576" s="125" t="str">
        <f>LEFT($H576,2)</f>
        <v/>
      </c>
      <c r="J576" s="125" t="str">
        <f>RIGHT($H576,2)</f>
        <v/>
      </c>
      <c r="K576" s="212"/>
      <c r="L576" s="125"/>
      <c r="M576" s="125"/>
      <c r="N576" s="125"/>
      <c r="O576" s="148"/>
      <c r="P576" s="148"/>
      <c r="Q576" s="148"/>
      <c r="R576" s="87"/>
      <c r="S576" s="149"/>
      <c r="T576" s="150"/>
      <c r="U576" s="151"/>
      <c r="V576" s="125"/>
      <c r="W576" s="125"/>
      <c r="X576" s="125"/>
    </row>
    <row r="577" spans="1:24" s="20" customFormat="1" x14ac:dyDescent="0.2">
      <c r="A577" s="124"/>
      <c r="B577" s="103"/>
      <c r="C577" s="103"/>
      <c r="D577" s="103"/>
      <c r="E577" s="103"/>
      <c r="F577" s="84"/>
      <c r="G577" s="85"/>
      <c r="H577" s="125"/>
      <c r="I577" s="125" t="str">
        <f>LEFT($H577,2)</f>
        <v/>
      </c>
      <c r="J577" s="125" t="str">
        <f>RIGHT($H577,2)</f>
        <v/>
      </c>
      <c r="K577" s="212"/>
      <c r="L577" s="125"/>
      <c r="M577" s="125"/>
      <c r="N577" s="125"/>
      <c r="O577" s="87"/>
      <c r="P577" s="87"/>
      <c r="Q577" s="87"/>
      <c r="R577" s="126"/>
      <c r="S577" s="125"/>
      <c r="T577" s="125"/>
      <c r="U577" s="125"/>
      <c r="V577" s="125"/>
      <c r="W577" s="125"/>
      <c r="X577" s="125"/>
    </row>
    <row r="578" spans="1:24" s="20" customFormat="1" x14ac:dyDescent="0.2">
      <c r="A578" s="124"/>
      <c r="B578" s="103"/>
      <c r="C578" s="103"/>
      <c r="D578" s="103"/>
      <c r="E578" s="103"/>
      <c r="F578" s="84"/>
      <c r="G578" s="85"/>
      <c r="H578" s="125"/>
      <c r="I578" s="125" t="str">
        <f>LEFT($H578,2)</f>
        <v/>
      </c>
      <c r="J578" s="125" t="str">
        <f>RIGHT($H578,2)</f>
        <v/>
      </c>
      <c r="K578" s="212"/>
      <c r="L578" s="125"/>
      <c r="M578" s="125"/>
      <c r="N578" s="125"/>
      <c r="O578" s="87"/>
      <c r="P578" s="87"/>
      <c r="Q578" s="87"/>
      <c r="R578" s="126"/>
      <c r="S578" s="125"/>
      <c r="T578" s="125"/>
      <c r="U578" s="125"/>
      <c r="V578" s="125"/>
      <c r="W578" s="125"/>
      <c r="X578" s="125"/>
    </row>
    <row r="579" spans="1:24" s="20" customFormat="1" x14ac:dyDescent="0.2">
      <c r="A579" s="124"/>
      <c r="B579" s="103"/>
      <c r="C579" s="103"/>
      <c r="D579" s="103"/>
      <c r="E579" s="103"/>
      <c r="F579" s="84"/>
      <c r="G579" s="85"/>
      <c r="H579" s="125"/>
      <c r="I579" s="125" t="str">
        <f>LEFT($H579,2)</f>
        <v/>
      </c>
      <c r="J579" s="125" t="str">
        <f>RIGHT($H579,2)</f>
        <v/>
      </c>
      <c r="K579" s="212"/>
      <c r="L579" s="125"/>
      <c r="M579" s="125"/>
      <c r="N579" s="125"/>
      <c r="O579" s="87"/>
      <c r="P579" s="87"/>
      <c r="Q579" s="87"/>
      <c r="R579" s="126"/>
      <c r="S579" s="125"/>
      <c r="T579" s="125"/>
      <c r="U579" s="125"/>
      <c r="V579" s="125"/>
      <c r="W579" s="125"/>
      <c r="X579" s="125"/>
    </row>
    <row r="580" spans="1:24" s="20" customFormat="1" x14ac:dyDescent="0.2">
      <c r="A580" s="124"/>
      <c r="B580" s="103"/>
      <c r="C580" s="103"/>
      <c r="D580" s="103"/>
      <c r="E580" s="103"/>
      <c r="F580" s="84"/>
      <c r="G580" s="85"/>
      <c r="H580" s="125"/>
      <c r="I580" s="125" t="str">
        <f>LEFT($H580,2)</f>
        <v/>
      </c>
      <c r="J580" s="125" t="str">
        <f>RIGHT($H580,2)</f>
        <v/>
      </c>
      <c r="K580" s="212"/>
      <c r="L580" s="125"/>
      <c r="M580" s="125"/>
      <c r="N580" s="125"/>
      <c r="O580" s="87"/>
      <c r="P580" s="87"/>
      <c r="Q580" s="87"/>
      <c r="R580" s="126"/>
      <c r="S580" s="125"/>
      <c r="T580" s="125"/>
      <c r="U580" s="125"/>
      <c r="V580" s="125"/>
      <c r="W580" s="125"/>
      <c r="X580" s="125"/>
    </row>
    <row r="581" spans="1:24" s="20" customFormat="1" x14ac:dyDescent="0.2">
      <c r="A581" s="124"/>
      <c r="B581" s="103"/>
      <c r="C581" s="103"/>
      <c r="D581" s="103"/>
      <c r="E581" s="103"/>
      <c r="F581" s="84"/>
      <c r="G581" s="85"/>
      <c r="H581" s="125"/>
      <c r="I581" s="125" t="str">
        <f>LEFT($H581,2)</f>
        <v/>
      </c>
      <c r="J581" s="125" t="str">
        <f>RIGHT($H581,2)</f>
        <v/>
      </c>
      <c r="K581" s="212"/>
      <c r="L581" s="125"/>
      <c r="M581" s="125"/>
      <c r="N581" s="125"/>
      <c r="O581" s="87"/>
      <c r="P581" s="87"/>
      <c r="Q581" s="87"/>
      <c r="R581" s="126"/>
      <c r="S581" s="125"/>
      <c r="T581" s="125"/>
      <c r="U581" s="125"/>
      <c r="V581" s="125"/>
      <c r="W581" s="125"/>
      <c r="X581" s="125"/>
    </row>
    <row r="582" spans="1:24" s="20" customFormat="1" x14ac:dyDescent="0.2">
      <c r="A582" s="124"/>
      <c r="B582" s="103"/>
      <c r="C582" s="103"/>
      <c r="D582" s="103"/>
      <c r="E582" s="103"/>
      <c r="F582" s="84"/>
      <c r="G582" s="126"/>
      <c r="H582" s="125"/>
      <c r="I582" s="125" t="str">
        <f>LEFT($H582,2)</f>
        <v/>
      </c>
      <c r="J582" s="125" t="str">
        <f>RIGHT($H582,2)</f>
        <v/>
      </c>
      <c r="K582" s="212"/>
      <c r="L582" s="125"/>
      <c r="M582" s="125"/>
      <c r="N582" s="125"/>
      <c r="O582" s="87"/>
      <c r="P582" s="87"/>
      <c r="Q582" s="87"/>
      <c r="R582" s="126"/>
      <c r="S582" s="125"/>
      <c r="T582" s="125"/>
      <c r="U582" s="125"/>
      <c r="V582" s="125"/>
      <c r="W582" s="125"/>
      <c r="X582" s="125"/>
    </row>
    <row r="583" spans="1:24" s="20" customFormat="1" x14ac:dyDescent="0.2">
      <c r="A583" s="124"/>
      <c r="B583" s="103"/>
      <c r="C583" s="103"/>
      <c r="D583" s="103"/>
      <c r="E583" s="103"/>
      <c r="F583" s="84"/>
      <c r="G583" s="126"/>
      <c r="H583" s="125"/>
      <c r="I583" s="125" t="str">
        <f>LEFT($H583,2)</f>
        <v/>
      </c>
      <c r="J583" s="125" t="str">
        <f>RIGHT($H583,2)</f>
        <v/>
      </c>
      <c r="K583" s="212"/>
      <c r="L583" s="125"/>
      <c r="M583" s="125"/>
      <c r="N583" s="125"/>
      <c r="O583" s="87"/>
      <c r="P583" s="87"/>
      <c r="Q583" s="87"/>
      <c r="R583" s="126"/>
      <c r="S583" s="125"/>
      <c r="T583" s="125"/>
      <c r="U583" s="125"/>
      <c r="V583" s="125"/>
      <c r="W583" s="125"/>
      <c r="X583" s="125"/>
    </row>
    <row r="584" spans="1:24" s="20" customFormat="1" x14ac:dyDescent="0.2">
      <c r="A584" s="124"/>
      <c r="B584" s="103"/>
      <c r="C584" s="103"/>
      <c r="D584" s="103"/>
      <c r="E584" s="103"/>
      <c r="F584" s="84"/>
      <c r="G584" s="126"/>
      <c r="H584" s="125"/>
      <c r="I584" s="125" t="str">
        <f>LEFT($H584,2)</f>
        <v/>
      </c>
      <c r="J584" s="125" t="str">
        <f>RIGHT($H584,2)</f>
        <v/>
      </c>
      <c r="K584" s="212"/>
      <c r="L584" s="125"/>
      <c r="M584" s="125"/>
      <c r="N584" s="125"/>
      <c r="O584" s="87"/>
      <c r="P584" s="87"/>
      <c r="Q584" s="87"/>
      <c r="R584" s="126"/>
      <c r="S584" s="125"/>
      <c r="T584" s="125"/>
      <c r="U584" s="125"/>
      <c r="V584" s="125"/>
      <c r="W584" s="125"/>
      <c r="X584" s="125"/>
    </row>
    <row r="585" spans="1:24" s="20" customFormat="1" x14ac:dyDescent="0.2">
      <c r="A585" s="124"/>
      <c r="B585" s="103"/>
      <c r="C585" s="103"/>
      <c r="D585" s="103"/>
      <c r="E585" s="103"/>
      <c r="F585" s="84"/>
      <c r="G585" s="126"/>
      <c r="H585" s="125"/>
      <c r="I585" s="125" t="str">
        <f>LEFT($H585,2)</f>
        <v/>
      </c>
      <c r="J585" s="125" t="str">
        <f>RIGHT($H585,2)</f>
        <v/>
      </c>
      <c r="K585" s="212"/>
      <c r="L585" s="125"/>
      <c r="M585" s="125"/>
      <c r="N585" s="125"/>
      <c r="O585" s="87"/>
      <c r="P585" s="87"/>
      <c r="Q585" s="87"/>
      <c r="R585" s="126"/>
      <c r="S585" s="125"/>
      <c r="T585" s="125"/>
      <c r="U585" s="125"/>
      <c r="V585" s="125"/>
      <c r="W585" s="125"/>
      <c r="X585" s="125"/>
    </row>
    <row r="586" spans="1:24" s="20" customFormat="1" x14ac:dyDescent="0.2">
      <c r="A586" s="124"/>
      <c r="B586" s="103"/>
      <c r="C586" s="103"/>
      <c r="D586" s="103"/>
      <c r="E586" s="103"/>
      <c r="F586" s="84"/>
      <c r="G586" s="126"/>
      <c r="H586" s="125"/>
      <c r="I586" s="125" t="str">
        <f>LEFT($H586,2)</f>
        <v/>
      </c>
      <c r="J586" s="125" t="str">
        <f>RIGHT($H586,2)</f>
        <v/>
      </c>
      <c r="K586" s="212"/>
      <c r="L586" s="125"/>
      <c r="M586" s="125"/>
      <c r="N586" s="125"/>
      <c r="O586" s="87"/>
      <c r="P586" s="87"/>
      <c r="Q586" s="87"/>
      <c r="R586" s="126"/>
      <c r="S586" s="125"/>
      <c r="T586" s="125"/>
      <c r="U586" s="125"/>
      <c r="V586" s="125"/>
      <c r="W586" s="125"/>
      <c r="X586" s="125"/>
    </row>
    <row r="587" spans="1:24" s="20" customFormat="1" x14ac:dyDescent="0.2">
      <c r="A587" s="124"/>
      <c r="B587" s="103"/>
      <c r="C587" s="103"/>
      <c r="D587" s="103"/>
      <c r="E587" s="103"/>
      <c r="F587" s="84"/>
      <c r="G587" s="126"/>
      <c r="H587" s="125"/>
      <c r="I587" s="125" t="str">
        <f>LEFT($H587,2)</f>
        <v/>
      </c>
      <c r="J587" s="125" t="str">
        <f>RIGHT($H587,2)</f>
        <v/>
      </c>
      <c r="K587" s="212"/>
      <c r="L587" s="125"/>
      <c r="M587" s="125"/>
      <c r="N587" s="125"/>
      <c r="O587" s="87"/>
      <c r="P587" s="87"/>
      <c r="Q587" s="87"/>
      <c r="R587" s="126"/>
      <c r="S587" s="125"/>
      <c r="T587" s="125"/>
      <c r="U587" s="125"/>
      <c r="V587" s="125"/>
      <c r="W587" s="125"/>
      <c r="X587" s="125"/>
    </row>
    <row r="588" spans="1:24" s="20" customFormat="1" x14ac:dyDescent="0.2">
      <c r="A588" s="124"/>
      <c r="B588" s="103"/>
      <c r="C588" s="103"/>
      <c r="D588" s="103"/>
      <c r="E588" s="103"/>
      <c r="F588" s="84"/>
      <c r="G588" s="126"/>
      <c r="H588" s="125"/>
      <c r="I588" s="125" t="str">
        <f>LEFT($H588,2)</f>
        <v/>
      </c>
      <c r="J588" s="125" t="str">
        <f>RIGHT($H588,2)</f>
        <v/>
      </c>
      <c r="K588" s="212"/>
      <c r="L588" s="125"/>
      <c r="M588" s="125"/>
      <c r="N588" s="125"/>
      <c r="O588" s="87"/>
      <c r="P588" s="87"/>
      <c r="Q588" s="87"/>
      <c r="R588" s="126"/>
      <c r="S588" s="125"/>
      <c r="T588" s="125"/>
      <c r="U588" s="125"/>
      <c r="V588" s="125"/>
      <c r="W588" s="125"/>
      <c r="X588" s="125"/>
    </row>
    <row r="589" spans="1:24" s="20" customFormat="1" x14ac:dyDescent="0.2">
      <c r="A589" s="124"/>
      <c r="B589" s="104"/>
      <c r="C589" s="104"/>
      <c r="D589" s="104"/>
      <c r="E589" s="146"/>
      <c r="F589" s="86"/>
      <c r="G589" s="152"/>
      <c r="H589" s="125"/>
      <c r="I589" s="125" t="str">
        <f>LEFT($H589,2)</f>
        <v/>
      </c>
      <c r="J589" s="125" t="str">
        <f>RIGHT($H589,2)</f>
        <v/>
      </c>
      <c r="K589" s="212"/>
      <c r="L589" s="125"/>
      <c r="M589" s="125"/>
      <c r="N589" s="125"/>
      <c r="O589" s="148"/>
      <c r="P589" s="148"/>
      <c r="Q589" s="148"/>
      <c r="R589" s="87"/>
      <c r="S589" s="149"/>
      <c r="T589" s="150"/>
      <c r="U589" s="151"/>
      <c r="V589" s="125"/>
      <c r="W589" s="125"/>
      <c r="X589" s="125"/>
    </row>
    <row r="590" spans="1:24" s="20" customFormat="1" x14ac:dyDescent="0.2">
      <c r="A590" s="124"/>
      <c r="B590" s="103"/>
      <c r="C590" s="103"/>
      <c r="D590" s="103"/>
      <c r="E590" s="103"/>
      <c r="F590" s="84"/>
      <c r="G590" s="126"/>
      <c r="H590" s="125"/>
      <c r="I590" s="125" t="str">
        <f>LEFT($H590,2)</f>
        <v/>
      </c>
      <c r="J590" s="125" t="str">
        <f>RIGHT($H590,2)</f>
        <v/>
      </c>
      <c r="K590" s="212"/>
      <c r="L590" s="125"/>
      <c r="M590" s="125"/>
      <c r="N590" s="125"/>
      <c r="O590" s="87"/>
      <c r="P590" s="87"/>
      <c r="Q590" s="87"/>
      <c r="R590" s="126"/>
      <c r="S590" s="125"/>
      <c r="T590" s="125"/>
      <c r="U590" s="125"/>
      <c r="V590" s="125"/>
      <c r="W590" s="125"/>
      <c r="X590" s="125"/>
    </row>
    <row r="591" spans="1:24" s="20" customFormat="1" x14ac:dyDescent="0.2">
      <c r="A591" s="124"/>
      <c r="B591" s="103"/>
      <c r="C591" s="103"/>
      <c r="D591" s="103"/>
      <c r="E591" s="103"/>
      <c r="F591" s="84"/>
      <c r="G591" s="126"/>
      <c r="H591" s="125"/>
      <c r="I591" s="125" t="str">
        <f>LEFT($H591,2)</f>
        <v/>
      </c>
      <c r="J591" s="125" t="str">
        <f>RIGHT($H591,2)</f>
        <v/>
      </c>
      <c r="K591" s="212"/>
      <c r="L591" s="125"/>
      <c r="M591" s="125"/>
      <c r="N591" s="125"/>
      <c r="O591" s="87"/>
      <c r="P591" s="87"/>
      <c r="Q591" s="87"/>
      <c r="R591" s="126"/>
      <c r="S591" s="125"/>
      <c r="T591" s="125"/>
      <c r="U591" s="125"/>
      <c r="V591" s="125"/>
      <c r="W591" s="125"/>
      <c r="X591" s="125"/>
    </row>
    <row r="592" spans="1:24" s="20" customFormat="1" x14ac:dyDescent="0.2">
      <c r="A592" s="124"/>
      <c r="B592" s="103"/>
      <c r="C592" s="103"/>
      <c r="D592" s="103"/>
      <c r="E592" s="103"/>
      <c r="F592" s="84"/>
      <c r="G592" s="126"/>
      <c r="H592" s="125"/>
      <c r="I592" s="125" t="str">
        <f>LEFT($H592,2)</f>
        <v/>
      </c>
      <c r="J592" s="125" t="str">
        <f>RIGHT($H592,2)</f>
        <v/>
      </c>
      <c r="K592" s="212"/>
      <c r="L592" s="125"/>
      <c r="M592" s="125"/>
      <c r="N592" s="125"/>
      <c r="O592" s="87"/>
      <c r="P592" s="87"/>
      <c r="Q592" s="87"/>
      <c r="R592" s="126"/>
      <c r="S592" s="125"/>
      <c r="T592" s="125"/>
      <c r="U592" s="125"/>
      <c r="V592" s="125"/>
      <c r="W592" s="125"/>
      <c r="X592" s="125"/>
    </row>
    <row r="593" spans="1:24" s="20" customFormat="1" x14ac:dyDescent="0.2">
      <c r="A593" s="124"/>
      <c r="B593" s="103"/>
      <c r="C593" s="103"/>
      <c r="D593" s="103"/>
      <c r="E593" s="103"/>
      <c r="F593" s="84"/>
      <c r="G593" s="85"/>
      <c r="H593" s="125"/>
      <c r="I593" s="125" t="str">
        <f>LEFT($H593,2)</f>
        <v/>
      </c>
      <c r="J593" s="125" t="str">
        <f>RIGHT($H593,2)</f>
        <v/>
      </c>
      <c r="K593" s="212"/>
      <c r="L593" s="125"/>
      <c r="M593" s="125"/>
      <c r="N593" s="125"/>
      <c r="O593" s="87"/>
      <c r="P593" s="87"/>
      <c r="Q593" s="87"/>
      <c r="R593" s="126"/>
      <c r="S593" s="125"/>
      <c r="T593" s="125"/>
      <c r="U593" s="125"/>
      <c r="V593" s="125"/>
      <c r="W593" s="125"/>
      <c r="X593" s="125"/>
    </row>
    <row r="594" spans="1:24" s="20" customFormat="1" x14ac:dyDescent="0.2">
      <c r="A594" s="124"/>
      <c r="B594" s="103"/>
      <c r="C594" s="103"/>
      <c r="D594" s="103"/>
      <c r="E594" s="103"/>
      <c r="F594" s="84"/>
      <c r="G594" s="85"/>
      <c r="H594" s="125"/>
      <c r="I594" s="125" t="str">
        <f>LEFT($H594,2)</f>
        <v/>
      </c>
      <c r="J594" s="125" t="str">
        <f>RIGHT($H594,2)</f>
        <v/>
      </c>
      <c r="K594" s="212"/>
      <c r="L594" s="125"/>
      <c r="M594" s="125"/>
      <c r="N594" s="125"/>
      <c r="O594" s="87"/>
      <c r="P594" s="87"/>
      <c r="Q594" s="87"/>
      <c r="R594" s="126"/>
      <c r="S594" s="125"/>
      <c r="T594" s="125"/>
      <c r="U594" s="125"/>
      <c r="V594" s="125"/>
      <c r="W594" s="125"/>
      <c r="X594" s="125"/>
    </row>
    <row r="595" spans="1:24" s="20" customFormat="1" x14ac:dyDescent="0.2">
      <c r="A595" s="124"/>
      <c r="B595" s="103"/>
      <c r="C595" s="103"/>
      <c r="D595" s="103"/>
      <c r="E595" s="103"/>
      <c r="F595" s="84"/>
      <c r="G595" s="85"/>
      <c r="H595" s="125"/>
      <c r="I595" s="125" t="str">
        <f>LEFT($H595,2)</f>
        <v/>
      </c>
      <c r="J595" s="125" t="str">
        <f>RIGHT($H595,2)</f>
        <v/>
      </c>
      <c r="K595" s="212"/>
      <c r="L595" s="125"/>
      <c r="M595" s="125"/>
      <c r="N595" s="125"/>
      <c r="O595" s="87"/>
      <c r="P595" s="87"/>
      <c r="Q595" s="87"/>
      <c r="R595" s="126"/>
      <c r="S595" s="125"/>
      <c r="T595" s="125"/>
      <c r="U595" s="125"/>
      <c r="V595" s="125"/>
      <c r="W595" s="125"/>
      <c r="X595" s="125"/>
    </row>
    <row r="596" spans="1:24" s="20" customFormat="1" x14ac:dyDescent="0.2">
      <c r="A596" s="124"/>
      <c r="B596" s="103"/>
      <c r="C596" s="103"/>
      <c r="D596" s="103"/>
      <c r="E596" s="103"/>
      <c r="F596" s="84"/>
      <c r="G596" s="85"/>
      <c r="H596" s="125"/>
      <c r="I596" s="125" t="str">
        <f>LEFT($H596,2)</f>
        <v/>
      </c>
      <c r="J596" s="125" t="str">
        <f>RIGHT($H596,2)</f>
        <v/>
      </c>
      <c r="K596" s="212"/>
      <c r="L596" s="125"/>
      <c r="M596" s="125"/>
      <c r="N596" s="125"/>
      <c r="O596" s="87"/>
      <c r="P596" s="87"/>
      <c r="Q596" s="87"/>
      <c r="R596" s="126"/>
      <c r="S596" s="125"/>
      <c r="T596" s="125"/>
      <c r="U596" s="125"/>
      <c r="V596" s="125"/>
      <c r="W596" s="125"/>
      <c r="X596" s="125"/>
    </row>
    <row r="597" spans="1:24" s="20" customFormat="1" x14ac:dyDescent="0.2">
      <c r="A597" s="124"/>
      <c r="B597" s="103"/>
      <c r="C597" s="103"/>
      <c r="D597" s="103"/>
      <c r="E597" s="103"/>
      <c r="F597" s="84"/>
      <c r="G597" s="85"/>
      <c r="H597" s="125"/>
      <c r="I597" s="125" t="str">
        <f>LEFT($H597,2)</f>
        <v/>
      </c>
      <c r="J597" s="125" t="str">
        <f>RIGHT($H597,2)</f>
        <v/>
      </c>
      <c r="K597" s="212"/>
      <c r="L597" s="125"/>
      <c r="M597" s="125"/>
      <c r="N597" s="125"/>
      <c r="O597" s="87"/>
      <c r="P597" s="87"/>
      <c r="Q597" s="87"/>
      <c r="R597" s="126"/>
      <c r="S597" s="125"/>
      <c r="T597" s="125"/>
      <c r="U597" s="125"/>
      <c r="V597" s="125"/>
      <c r="W597" s="125"/>
      <c r="X597" s="125"/>
    </row>
    <row r="598" spans="1:24" s="20" customFormat="1" x14ac:dyDescent="0.2">
      <c r="A598" s="124"/>
      <c r="B598" s="103"/>
      <c r="C598" s="103"/>
      <c r="D598" s="103"/>
      <c r="E598" s="103"/>
      <c r="F598" s="84"/>
      <c r="G598" s="85"/>
      <c r="H598" s="125"/>
      <c r="I598" s="125" t="str">
        <f>LEFT($H598,2)</f>
        <v/>
      </c>
      <c r="J598" s="125" t="str">
        <f>RIGHT($H598,2)</f>
        <v/>
      </c>
      <c r="K598" s="212"/>
      <c r="L598" s="125"/>
      <c r="M598" s="125"/>
      <c r="N598" s="125"/>
      <c r="O598" s="87"/>
      <c r="P598" s="87"/>
      <c r="Q598" s="87"/>
      <c r="R598" s="126"/>
      <c r="S598" s="125"/>
      <c r="T598" s="125"/>
      <c r="U598" s="125"/>
      <c r="V598" s="125"/>
      <c r="W598" s="125"/>
      <c r="X598" s="125"/>
    </row>
    <row r="599" spans="1:24" s="20" customFormat="1" x14ac:dyDescent="0.2">
      <c r="A599" s="124"/>
      <c r="B599" s="103"/>
      <c r="C599" s="103"/>
      <c r="D599" s="103"/>
      <c r="E599" s="103"/>
      <c r="F599" s="84"/>
      <c r="G599" s="85"/>
      <c r="H599" s="125"/>
      <c r="I599" s="125" t="str">
        <f>LEFT($H599,2)</f>
        <v/>
      </c>
      <c r="J599" s="125" t="str">
        <f>RIGHT($H599,2)</f>
        <v/>
      </c>
      <c r="K599" s="212"/>
      <c r="L599" s="125"/>
      <c r="M599" s="125"/>
      <c r="N599" s="125"/>
      <c r="O599" s="87"/>
      <c r="P599" s="87"/>
      <c r="Q599" s="87"/>
      <c r="R599" s="126"/>
      <c r="S599" s="125"/>
      <c r="T599" s="125"/>
      <c r="U599" s="125"/>
      <c r="V599" s="125"/>
      <c r="W599" s="125"/>
      <c r="X599" s="125"/>
    </row>
    <row r="600" spans="1:24" s="20" customFormat="1" x14ac:dyDescent="0.2">
      <c r="A600" s="124"/>
      <c r="B600" s="103"/>
      <c r="C600" s="103"/>
      <c r="D600" s="103"/>
      <c r="E600" s="103"/>
      <c r="F600" s="84"/>
      <c r="G600" s="85"/>
      <c r="H600" s="125"/>
      <c r="I600" s="125" t="str">
        <f>LEFT($H600,2)</f>
        <v/>
      </c>
      <c r="J600" s="125" t="str">
        <f>RIGHT($H600,2)</f>
        <v/>
      </c>
      <c r="K600" s="212"/>
      <c r="L600" s="125"/>
      <c r="M600" s="125"/>
      <c r="N600" s="125"/>
      <c r="O600" s="87"/>
      <c r="P600" s="87"/>
      <c r="Q600" s="87"/>
      <c r="R600" s="126"/>
      <c r="S600" s="125"/>
      <c r="T600" s="125"/>
      <c r="U600" s="125"/>
      <c r="V600" s="125"/>
      <c r="W600" s="125"/>
      <c r="X600" s="125"/>
    </row>
    <row r="601" spans="1:24" s="20" customFormat="1" x14ac:dyDescent="0.2">
      <c r="A601" s="124"/>
      <c r="B601" s="103"/>
      <c r="C601" s="103"/>
      <c r="D601" s="103"/>
      <c r="E601" s="103"/>
      <c r="F601" s="84"/>
      <c r="G601" s="85"/>
      <c r="H601" s="125"/>
      <c r="I601" s="125" t="str">
        <f>LEFT($H601,2)</f>
        <v/>
      </c>
      <c r="J601" s="125" t="str">
        <f>RIGHT($H601,2)</f>
        <v/>
      </c>
      <c r="K601" s="212"/>
      <c r="L601" s="125"/>
      <c r="M601" s="125"/>
      <c r="N601" s="125"/>
      <c r="O601" s="87"/>
      <c r="P601" s="87"/>
      <c r="Q601" s="87"/>
      <c r="R601" s="126"/>
      <c r="S601" s="125"/>
      <c r="T601" s="125"/>
      <c r="U601" s="125"/>
      <c r="V601" s="125"/>
      <c r="W601" s="125"/>
      <c r="X601" s="125"/>
    </row>
    <row r="602" spans="1:24" s="20" customFormat="1" x14ac:dyDescent="0.2">
      <c r="A602" s="124"/>
      <c r="B602" s="103"/>
      <c r="C602" s="103"/>
      <c r="D602" s="103"/>
      <c r="E602" s="103"/>
      <c r="F602" s="84"/>
      <c r="G602" s="85"/>
      <c r="H602" s="125"/>
      <c r="I602" s="125" t="str">
        <f>LEFT($H602,2)</f>
        <v/>
      </c>
      <c r="J602" s="125" t="str">
        <f>RIGHT($H602,2)</f>
        <v/>
      </c>
      <c r="K602" s="212"/>
      <c r="L602" s="125"/>
      <c r="M602" s="125"/>
      <c r="N602" s="125"/>
      <c r="O602" s="87"/>
      <c r="P602" s="87"/>
      <c r="Q602" s="87"/>
      <c r="R602" s="126"/>
      <c r="S602" s="125"/>
      <c r="T602" s="125"/>
      <c r="U602" s="125"/>
      <c r="V602" s="125"/>
      <c r="W602" s="125"/>
      <c r="X602" s="125"/>
    </row>
    <row r="603" spans="1:24" s="20" customFormat="1" x14ac:dyDescent="0.2">
      <c r="A603" s="124"/>
      <c r="B603" s="103"/>
      <c r="C603" s="103"/>
      <c r="D603" s="103"/>
      <c r="E603" s="103"/>
      <c r="F603" s="84"/>
      <c r="G603" s="85"/>
      <c r="H603" s="125"/>
      <c r="I603" s="125" t="str">
        <f>LEFT($H603,2)</f>
        <v/>
      </c>
      <c r="J603" s="125" t="str">
        <f>RIGHT($H603,2)</f>
        <v/>
      </c>
      <c r="K603" s="212"/>
      <c r="L603" s="125"/>
      <c r="M603" s="125"/>
      <c r="N603" s="125"/>
      <c r="O603" s="87"/>
      <c r="P603" s="87"/>
      <c r="Q603" s="87"/>
      <c r="R603" s="126"/>
      <c r="S603" s="125"/>
      <c r="T603" s="125"/>
      <c r="U603" s="125"/>
      <c r="V603" s="125"/>
      <c r="W603" s="125"/>
      <c r="X603" s="125"/>
    </row>
    <row r="604" spans="1:24" s="20" customFormat="1" x14ac:dyDescent="0.2">
      <c r="A604" s="124"/>
      <c r="B604" s="103"/>
      <c r="C604" s="103"/>
      <c r="D604" s="103"/>
      <c r="E604" s="103"/>
      <c r="F604" s="84"/>
      <c r="G604" s="85"/>
      <c r="H604" s="125"/>
      <c r="I604" s="125" t="str">
        <f>LEFT($H604,2)</f>
        <v/>
      </c>
      <c r="J604" s="125" t="str">
        <f>RIGHT($H604,2)</f>
        <v/>
      </c>
      <c r="K604" s="212"/>
      <c r="L604" s="125"/>
      <c r="M604" s="125"/>
      <c r="N604" s="125"/>
      <c r="O604" s="87"/>
      <c r="P604" s="87"/>
      <c r="Q604" s="87"/>
      <c r="R604" s="126"/>
      <c r="S604" s="125"/>
      <c r="T604" s="125"/>
      <c r="U604" s="125"/>
      <c r="V604" s="125"/>
      <c r="W604" s="125"/>
      <c r="X604" s="125"/>
    </row>
    <row r="605" spans="1:24" s="20" customFormat="1" x14ac:dyDescent="0.2">
      <c r="A605" s="124"/>
      <c r="B605" s="103"/>
      <c r="C605" s="103"/>
      <c r="D605" s="103"/>
      <c r="E605" s="103"/>
      <c r="F605" s="84"/>
      <c r="G605" s="85"/>
      <c r="H605" s="125"/>
      <c r="I605" s="125" t="str">
        <f>LEFT($H605,2)</f>
        <v/>
      </c>
      <c r="J605" s="125" t="str">
        <f>RIGHT($H605,2)</f>
        <v/>
      </c>
      <c r="K605" s="212"/>
      <c r="L605" s="125"/>
      <c r="M605" s="125"/>
      <c r="N605" s="125"/>
      <c r="O605" s="87"/>
      <c r="P605" s="87"/>
      <c r="Q605" s="87"/>
      <c r="R605" s="126"/>
      <c r="S605" s="125"/>
      <c r="T605" s="125"/>
      <c r="U605" s="125"/>
      <c r="V605" s="125"/>
      <c r="W605" s="125"/>
      <c r="X605" s="125"/>
    </row>
    <row r="606" spans="1:24" s="20" customFormat="1" x14ac:dyDescent="0.2">
      <c r="A606" s="124"/>
      <c r="B606" s="103"/>
      <c r="C606" s="103"/>
      <c r="D606" s="103"/>
      <c r="E606" s="103"/>
      <c r="F606" s="84"/>
      <c r="G606" s="85"/>
      <c r="H606" s="125"/>
      <c r="I606" s="125" t="str">
        <f>LEFT($H606,2)</f>
        <v/>
      </c>
      <c r="J606" s="125" t="str">
        <f>RIGHT($H606,2)</f>
        <v/>
      </c>
      <c r="K606" s="212"/>
      <c r="L606" s="125"/>
      <c r="M606" s="125"/>
      <c r="N606" s="125"/>
      <c r="O606" s="87"/>
      <c r="P606" s="87"/>
      <c r="Q606" s="87"/>
      <c r="R606" s="126"/>
      <c r="S606" s="125"/>
      <c r="T606" s="125"/>
      <c r="U606" s="125"/>
      <c r="V606" s="125"/>
      <c r="W606" s="125"/>
      <c r="X606" s="125"/>
    </row>
    <row r="607" spans="1:24" s="20" customFormat="1" x14ac:dyDescent="0.2">
      <c r="A607" s="124"/>
      <c r="B607" s="103"/>
      <c r="C607" s="103"/>
      <c r="D607" s="103"/>
      <c r="E607" s="103"/>
      <c r="F607" s="84"/>
      <c r="G607" s="85"/>
      <c r="H607" s="125"/>
      <c r="I607" s="125" t="str">
        <f>LEFT($H607,2)</f>
        <v/>
      </c>
      <c r="J607" s="125" t="str">
        <f>RIGHT($H607,2)</f>
        <v/>
      </c>
      <c r="K607" s="212"/>
      <c r="L607" s="125"/>
      <c r="M607" s="125"/>
      <c r="N607" s="125"/>
      <c r="O607" s="87"/>
      <c r="P607" s="87"/>
      <c r="Q607" s="87"/>
      <c r="R607" s="126"/>
      <c r="S607" s="125"/>
      <c r="T607" s="125"/>
      <c r="U607" s="125"/>
      <c r="V607" s="125"/>
      <c r="W607" s="125"/>
      <c r="X607" s="125"/>
    </row>
    <row r="608" spans="1:24" s="20" customFormat="1" x14ac:dyDescent="0.2">
      <c r="A608" s="124"/>
      <c r="B608" s="103"/>
      <c r="C608" s="103"/>
      <c r="D608" s="103"/>
      <c r="E608" s="103"/>
      <c r="F608" s="84"/>
      <c r="G608" s="85"/>
      <c r="H608" s="125"/>
      <c r="I608" s="125" t="str">
        <f>LEFT($H608,2)</f>
        <v/>
      </c>
      <c r="J608" s="125" t="str">
        <f>RIGHT($H608,2)</f>
        <v/>
      </c>
      <c r="K608" s="212"/>
      <c r="L608" s="125"/>
      <c r="M608" s="125"/>
      <c r="N608" s="125"/>
      <c r="O608" s="87"/>
      <c r="P608" s="87"/>
      <c r="Q608" s="87"/>
      <c r="R608" s="126"/>
      <c r="S608" s="125"/>
      <c r="T608" s="125"/>
      <c r="U608" s="125"/>
      <c r="V608" s="125"/>
      <c r="W608" s="125"/>
      <c r="X608" s="125"/>
    </row>
    <row r="609" spans="1:24" s="20" customFormat="1" x14ac:dyDescent="0.2">
      <c r="A609" s="124"/>
      <c r="B609" s="103"/>
      <c r="C609" s="103"/>
      <c r="D609" s="103"/>
      <c r="E609" s="103"/>
      <c r="F609" s="84"/>
      <c r="G609" s="85"/>
      <c r="H609" s="125"/>
      <c r="I609" s="125" t="str">
        <f>LEFT($H609,2)</f>
        <v/>
      </c>
      <c r="J609" s="125" t="str">
        <f>RIGHT($H609,2)</f>
        <v/>
      </c>
      <c r="K609" s="212"/>
      <c r="L609" s="125"/>
      <c r="M609" s="125"/>
      <c r="N609" s="125"/>
      <c r="O609" s="87"/>
      <c r="P609" s="87"/>
      <c r="Q609" s="87"/>
      <c r="R609" s="126"/>
      <c r="S609" s="125"/>
      <c r="T609" s="125"/>
      <c r="U609" s="125"/>
      <c r="V609" s="125"/>
      <c r="W609" s="125"/>
      <c r="X609" s="125"/>
    </row>
    <row r="610" spans="1:24" s="20" customFormat="1" x14ac:dyDescent="0.2">
      <c r="A610" s="124"/>
      <c r="B610" s="103"/>
      <c r="C610" s="103"/>
      <c r="D610" s="103"/>
      <c r="E610" s="103"/>
      <c r="F610" s="84"/>
      <c r="G610" s="85"/>
      <c r="H610" s="125"/>
      <c r="I610" s="125" t="str">
        <f>LEFT($H610,2)</f>
        <v/>
      </c>
      <c r="J610" s="125" t="str">
        <f>RIGHT($H610,2)</f>
        <v/>
      </c>
      <c r="K610" s="212"/>
      <c r="L610" s="125"/>
      <c r="M610" s="125"/>
      <c r="N610" s="125"/>
      <c r="O610" s="87"/>
      <c r="P610" s="87"/>
      <c r="Q610" s="87"/>
      <c r="R610" s="126"/>
      <c r="S610" s="125"/>
      <c r="T610" s="125"/>
      <c r="U610" s="125"/>
      <c r="V610" s="125"/>
      <c r="W610" s="125"/>
      <c r="X610" s="125"/>
    </row>
    <row r="611" spans="1:24" s="20" customFormat="1" x14ac:dyDescent="0.2">
      <c r="A611" s="124"/>
      <c r="B611" s="103"/>
      <c r="C611" s="103"/>
      <c r="D611" s="103"/>
      <c r="E611" s="103"/>
      <c r="F611" s="84"/>
      <c r="G611" s="85"/>
      <c r="H611" s="125"/>
      <c r="I611" s="125" t="str">
        <f>LEFT($H611,2)</f>
        <v/>
      </c>
      <c r="J611" s="125" t="str">
        <f>RIGHT($H611,2)</f>
        <v/>
      </c>
      <c r="K611" s="212"/>
      <c r="L611" s="125"/>
      <c r="M611" s="125"/>
      <c r="N611" s="125"/>
      <c r="O611" s="87"/>
      <c r="P611" s="87"/>
      <c r="Q611" s="87"/>
      <c r="R611" s="126"/>
      <c r="S611" s="125"/>
      <c r="T611" s="125"/>
      <c r="U611" s="125"/>
      <c r="V611" s="125"/>
      <c r="W611" s="125"/>
      <c r="X611" s="125"/>
    </row>
    <row r="612" spans="1:24" s="20" customFormat="1" x14ac:dyDescent="0.2">
      <c r="A612" s="124"/>
      <c r="B612" s="103"/>
      <c r="C612" s="103"/>
      <c r="D612" s="103"/>
      <c r="E612" s="103"/>
      <c r="F612" s="84"/>
      <c r="G612" s="85"/>
      <c r="H612" s="125"/>
      <c r="I612" s="125" t="str">
        <f>LEFT($H612,2)</f>
        <v/>
      </c>
      <c r="J612" s="125" t="str">
        <f>RIGHT($H612,2)</f>
        <v/>
      </c>
      <c r="K612" s="212"/>
      <c r="L612" s="125"/>
      <c r="M612" s="125"/>
      <c r="N612" s="125"/>
      <c r="O612" s="87"/>
      <c r="P612" s="87"/>
      <c r="Q612" s="87"/>
      <c r="R612" s="126"/>
      <c r="S612" s="125"/>
      <c r="T612" s="125"/>
      <c r="U612" s="125"/>
      <c r="V612" s="125"/>
      <c r="W612" s="125"/>
      <c r="X612" s="125"/>
    </row>
    <row r="613" spans="1:24" s="20" customFormat="1" x14ac:dyDescent="0.2">
      <c r="A613" s="124"/>
      <c r="B613" s="103"/>
      <c r="C613" s="103"/>
      <c r="D613" s="103"/>
      <c r="E613" s="103"/>
      <c r="F613" s="84"/>
      <c r="G613" s="85"/>
      <c r="H613" s="125"/>
      <c r="I613" s="125" t="str">
        <f>LEFT($H613,2)</f>
        <v/>
      </c>
      <c r="J613" s="125" t="str">
        <f>RIGHT($H613,2)</f>
        <v/>
      </c>
      <c r="K613" s="212"/>
      <c r="L613" s="125"/>
      <c r="M613" s="125"/>
      <c r="N613" s="125"/>
      <c r="O613" s="87"/>
      <c r="P613" s="87"/>
      <c r="Q613" s="87"/>
      <c r="R613" s="126"/>
      <c r="S613" s="125"/>
      <c r="T613" s="125"/>
      <c r="U613" s="125"/>
      <c r="V613" s="125"/>
      <c r="W613" s="125"/>
      <c r="X613" s="125"/>
    </row>
    <row r="614" spans="1:24" s="20" customFormat="1" x14ac:dyDescent="0.2">
      <c r="A614" s="124"/>
      <c r="B614" s="103"/>
      <c r="C614" s="103"/>
      <c r="D614" s="103"/>
      <c r="E614" s="103"/>
      <c r="F614" s="84"/>
      <c r="G614" s="85"/>
      <c r="H614" s="125"/>
      <c r="I614" s="125" t="str">
        <f>LEFT($H614,2)</f>
        <v/>
      </c>
      <c r="J614" s="125" t="str">
        <f>RIGHT($H614,2)</f>
        <v/>
      </c>
      <c r="K614" s="212"/>
      <c r="L614" s="125"/>
      <c r="M614" s="125"/>
      <c r="N614" s="125"/>
      <c r="O614" s="87"/>
      <c r="P614" s="87"/>
      <c r="Q614" s="87"/>
      <c r="R614" s="126"/>
      <c r="S614" s="125"/>
      <c r="T614" s="125"/>
      <c r="U614" s="125"/>
      <c r="V614" s="125"/>
      <c r="W614" s="125"/>
      <c r="X614" s="125"/>
    </row>
    <row r="615" spans="1:24" s="20" customFormat="1" x14ac:dyDescent="0.2">
      <c r="A615" s="124"/>
      <c r="B615" s="103"/>
      <c r="C615" s="103"/>
      <c r="D615" s="103"/>
      <c r="E615" s="103"/>
      <c r="F615" s="84"/>
      <c r="G615" s="126"/>
      <c r="H615" s="125"/>
      <c r="I615" s="125" t="str">
        <f>LEFT($H615,2)</f>
        <v/>
      </c>
      <c r="J615" s="125" t="str">
        <f>RIGHT($H615,2)</f>
        <v/>
      </c>
      <c r="K615" s="212"/>
      <c r="L615" s="125"/>
      <c r="M615" s="125"/>
      <c r="N615" s="125"/>
      <c r="O615" s="87"/>
      <c r="P615" s="87"/>
      <c r="Q615" s="87"/>
      <c r="R615" s="126"/>
      <c r="S615" s="125"/>
      <c r="T615" s="125"/>
      <c r="U615" s="125"/>
      <c r="V615" s="125"/>
      <c r="W615" s="125"/>
      <c r="X615" s="125"/>
    </row>
    <row r="616" spans="1:24" s="20" customFormat="1" x14ac:dyDescent="0.2">
      <c r="A616" s="124"/>
      <c r="B616" s="103"/>
      <c r="C616" s="103"/>
      <c r="D616" s="103"/>
      <c r="E616" s="103"/>
      <c r="F616" s="84"/>
      <c r="G616" s="126"/>
      <c r="H616" s="125"/>
      <c r="I616" s="125" t="str">
        <f>LEFT($H616,2)</f>
        <v/>
      </c>
      <c r="J616" s="125" t="str">
        <f>RIGHT($H616,2)</f>
        <v/>
      </c>
      <c r="K616" s="212"/>
      <c r="L616" s="125"/>
      <c r="M616" s="125"/>
      <c r="N616" s="125"/>
      <c r="O616" s="87"/>
      <c r="P616" s="87"/>
      <c r="Q616" s="87"/>
      <c r="R616" s="126"/>
      <c r="S616" s="125"/>
      <c r="T616" s="125"/>
      <c r="U616" s="125"/>
      <c r="V616" s="125"/>
      <c r="W616" s="125"/>
      <c r="X616" s="125"/>
    </row>
    <row r="617" spans="1:24" s="20" customFormat="1" x14ac:dyDescent="0.2">
      <c r="A617" s="124"/>
      <c r="B617" s="103"/>
      <c r="C617" s="103"/>
      <c r="D617" s="103"/>
      <c r="E617" s="103"/>
      <c r="F617" s="84"/>
      <c r="G617" s="126"/>
      <c r="H617" s="125"/>
      <c r="I617" s="125" t="str">
        <f>LEFT($H617,2)</f>
        <v/>
      </c>
      <c r="J617" s="125" t="str">
        <f>RIGHT($H617,2)</f>
        <v/>
      </c>
      <c r="K617" s="212"/>
      <c r="L617" s="125"/>
      <c r="M617" s="125"/>
      <c r="N617" s="125"/>
      <c r="O617" s="87"/>
      <c r="P617" s="87"/>
      <c r="Q617" s="87"/>
      <c r="R617" s="126"/>
      <c r="S617" s="125"/>
      <c r="T617" s="125"/>
      <c r="U617" s="125"/>
      <c r="V617" s="125"/>
      <c r="W617" s="125"/>
      <c r="X617" s="125"/>
    </row>
    <row r="618" spans="1:24" s="20" customFormat="1" x14ac:dyDescent="0.2">
      <c r="A618" s="124"/>
      <c r="B618" s="103"/>
      <c r="C618" s="103"/>
      <c r="D618" s="103"/>
      <c r="E618" s="103"/>
      <c r="F618" s="84"/>
      <c r="G618" s="126"/>
      <c r="H618" s="125"/>
      <c r="I618" s="125" t="str">
        <f>LEFT($H618,2)</f>
        <v/>
      </c>
      <c r="J618" s="125" t="str">
        <f>RIGHT($H618,2)</f>
        <v/>
      </c>
      <c r="K618" s="212"/>
      <c r="L618" s="125"/>
      <c r="M618" s="125"/>
      <c r="N618" s="125"/>
      <c r="O618" s="87"/>
      <c r="P618" s="87"/>
      <c r="Q618" s="87"/>
      <c r="R618" s="126"/>
      <c r="S618" s="125"/>
      <c r="T618" s="125"/>
      <c r="U618" s="125"/>
      <c r="V618" s="125"/>
      <c r="W618" s="125"/>
      <c r="X618" s="125"/>
    </row>
    <row r="619" spans="1:24" s="20" customFormat="1" x14ac:dyDescent="0.2">
      <c r="A619" s="124"/>
      <c r="B619" s="103"/>
      <c r="C619" s="103"/>
      <c r="D619" s="103"/>
      <c r="E619" s="103"/>
      <c r="F619" s="84"/>
      <c r="G619" s="126"/>
      <c r="H619" s="125"/>
      <c r="I619" s="125" t="str">
        <f>LEFT($H619,2)</f>
        <v/>
      </c>
      <c r="J619" s="125" t="str">
        <f>RIGHT($H619,2)</f>
        <v/>
      </c>
      <c r="K619" s="212"/>
      <c r="L619" s="125"/>
      <c r="M619" s="125"/>
      <c r="N619" s="125"/>
      <c r="O619" s="87"/>
      <c r="P619" s="87"/>
      <c r="Q619" s="87"/>
      <c r="R619" s="126"/>
      <c r="S619" s="125"/>
      <c r="T619" s="125"/>
      <c r="U619" s="125"/>
      <c r="V619" s="125"/>
      <c r="W619" s="125"/>
      <c r="X619" s="125"/>
    </row>
    <row r="620" spans="1:24" s="20" customFormat="1" x14ac:dyDescent="0.2">
      <c r="A620" s="124"/>
      <c r="B620" s="103"/>
      <c r="C620" s="103"/>
      <c r="D620" s="103"/>
      <c r="E620" s="103"/>
      <c r="F620" s="84"/>
      <c r="G620" s="126"/>
      <c r="H620" s="125"/>
      <c r="I620" s="125" t="str">
        <f>LEFT($H620,2)</f>
        <v/>
      </c>
      <c r="J620" s="125" t="str">
        <f>RIGHT($H620,2)</f>
        <v/>
      </c>
      <c r="K620" s="212"/>
      <c r="L620" s="125"/>
      <c r="M620" s="125"/>
      <c r="N620" s="125"/>
      <c r="O620" s="87"/>
      <c r="P620" s="87"/>
      <c r="Q620" s="87"/>
      <c r="R620" s="126"/>
      <c r="S620" s="125"/>
      <c r="T620" s="125"/>
      <c r="U620" s="125"/>
      <c r="V620" s="125"/>
      <c r="W620" s="125"/>
      <c r="X620" s="125"/>
    </row>
    <row r="621" spans="1:24" s="20" customFormat="1" x14ac:dyDescent="0.2">
      <c r="A621" s="124"/>
      <c r="B621" s="103"/>
      <c r="C621" s="103"/>
      <c r="D621" s="103"/>
      <c r="E621" s="103"/>
      <c r="F621" s="84"/>
      <c r="G621" s="126"/>
      <c r="H621" s="125"/>
      <c r="I621" s="125" t="str">
        <f>LEFT($H621,2)</f>
        <v/>
      </c>
      <c r="J621" s="125" t="str">
        <f>RIGHT($H621,2)</f>
        <v/>
      </c>
      <c r="K621" s="212"/>
      <c r="L621" s="125"/>
      <c r="M621" s="125"/>
      <c r="N621" s="125"/>
      <c r="O621" s="87"/>
      <c r="P621" s="87"/>
      <c r="Q621" s="87"/>
      <c r="R621" s="126"/>
      <c r="S621" s="125"/>
      <c r="T621" s="125"/>
      <c r="U621" s="125"/>
      <c r="V621" s="125"/>
      <c r="W621" s="125"/>
      <c r="X621" s="125"/>
    </row>
    <row r="622" spans="1:24" s="20" customFormat="1" x14ac:dyDescent="0.2">
      <c r="A622" s="124"/>
      <c r="B622" s="103"/>
      <c r="C622" s="103"/>
      <c r="D622" s="103"/>
      <c r="E622" s="103"/>
      <c r="F622" s="84"/>
      <c r="G622" s="126"/>
      <c r="H622" s="125"/>
      <c r="I622" s="125" t="str">
        <f>LEFT($H622,2)</f>
        <v/>
      </c>
      <c r="J622" s="125" t="str">
        <f>RIGHT($H622,2)</f>
        <v/>
      </c>
      <c r="K622" s="212"/>
      <c r="L622" s="125"/>
      <c r="M622" s="125"/>
      <c r="N622" s="125"/>
      <c r="O622" s="87"/>
      <c r="P622" s="87"/>
      <c r="Q622" s="87"/>
      <c r="R622" s="126"/>
      <c r="S622" s="125"/>
      <c r="T622" s="125"/>
      <c r="U622" s="125"/>
      <c r="V622" s="125"/>
      <c r="W622" s="125"/>
      <c r="X622" s="125"/>
    </row>
    <row r="623" spans="1:24" s="20" customFormat="1" x14ac:dyDescent="0.2">
      <c r="A623" s="124"/>
      <c r="B623" s="103"/>
      <c r="C623" s="103"/>
      <c r="D623" s="103"/>
      <c r="E623" s="103"/>
      <c r="F623" s="84"/>
      <c r="G623" s="126"/>
      <c r="H623" s="125"/>
      <c r="I623" s="125" t="str">
        <f>LEFT($H623,2)</f>
        <v/>
      </c>
      <c r="J623" s="125" t="str">
        <f>RIGHT($H623,2)</f>
        <v/>
      </c>
      <c r="K623" s="212"/>
      <c r="L623" s="125"/>
      <c r="M623" s="125"/>
      <c r="N623" s="125"/>
      <c r="O623" s="87"/>
      <c r="P623" s="87"/>
      <c r="Q623" s="87"/>
      <c r="R623" s="126"/>
      <c r="S623" s="125"/>
      <c r="T623" s="125"/>
      <c r="U623" s="125"/>
      <c r="V623" s="125"/>
      <c r="W623" s="125"/>
      <c r="X623" s="125"/>
    </row>
    <row r="624" spans="1:24" s="20" customFormat="1" x14ac:dyDescent="0.2">
      <c r="A624" s="124"/>
      <c r="B624" s="103"/>
      <c r="C624" s="103"/>
      <c r="D624" s="103"/>
      <c r="E624" s="103"/>
      <c r="F624" s="84"/>
      <c r="G624" s="126"/>
      <c r="H624" s="125"/>
      <c r="I624" s="125" t="str">
        <f>LEFT($H624,2)</f>
        <v/>
      </c>
      <c r="J624" s="125" t="str">
        <f>RIGHT($H624,2)</f>
        <v/>
      </c>
      <c r="K624" s="212"/>
      <c r="L624" s="125"/>
      <c r="M624" s="125"/>
      <c r="N624" s="125"/>
      <c r="O624" s="87"/>
      <c r="P624" s="87"/>
      <c r="Q624" s="87"/>
      <c r="R624" s="126"/>
      <c r="S624" s="125"/>
      <c r="T624" s="125"/>
      <c r="U624" s="125"/>
      <c r="V624" s="125"/>
      <c r="W624" s="125"/>
      <c r="X624" s="125"/>
    </row>
    <row r="625" spans="1:24" s="20" customFormat="1" x14ac:dyDescent="0.2">
      <c r="A625" s="124"/>
      <c r="B625" s="103"/>
      <c r="C625" s="103"/>
      <c r="D625" s="103"/>
      <c r="E625" s="103"/>
      <c r="F625" s="84"/>
      <c r="G625" s="126"/>
      <c r="H625" s="125"/>
      <c r="I625" s="125" t="str">
        <f>LEFT($H625,2)</f>
        <v/>
      </c>
      <c r="J625" s="125" t="str">
        <f>RIGHT($H625,2)</f>
        <v/>
      </c>
      <c r="K625" s="212"/>
      <c r="L625" s="125"/>
      <c r="M625" s="125"/>
      <c r="N625" s="125"/>
      <c r="O625" s="87"/>
      <c r="P625" s="87"/>
      <c r="Q625" s="87"/>
      <c r="R625" s="126"/>
      <c r="S625" s="125"/>
      <c r="T625" s="125"/>
      <c r="U625" s="125"/>
      <c r="V625" s="125"/>
      <c r="W625" s="125"/>
      <c r="X625" s="125"/>
    </row>
    <row r="626" spans="1:24" s="20" customFormat="1" x14ac:dyDescent="0.2">
      <c r="A626" s="124"/>
      <c r="B626" s="103"/>
      <c r="C626" s="103"/>
      <c r="D626" s="103"/>
      <c r="E626" s="103"/>
      <c r="F626" s="84"/>
      <c r="G626" s="126"/>
      <c r="H626" s="125"/>
      <c r="I626" s="125" t="str">
        <f>LEFT($H626,2)</f>
        <v/>
      </c>
      <c r="J626" s="125" t="str">
        <f>RIGHT($H626,2)</f>
        <v/>
      </c>
      <c r="K626" s="212"/>
      <c r="L626" s="125"/>
      <c r="M626" s="125"/>
      <c r="N626" s="125"/>
      <c r="O626" s="87"/>
      <c r="P626" s="87"/>
      <c r="Q626" s="87"/>
      <c r="R626" s="126"/>
      <c r="S626" s="125"/>
      <c r="T626" s="125"/>
      <c r="U626" s="125"/>
      <c r="V626" s="125"/>
      <c r="W626" s="125"/>
      <c r="X626" s="125"/>
    </row>
    <row r="627" spans="1:24" s="20" customFormat="1" x14ac:dyDescent="0.2">
      <c r="A627" s="124"/>
      <c r="B627" s="103"/>
      <c r="C627" s="103"/>
      <c r="D627" s="103"/>
      <c r="E627" s="103"/>
      <c r="F627" s="84"/>
      <c r="G627" s="126"/>
      <c r="H627" s="125"/>
      <c r="I627" s="125" t="str">
        <f>LEFT($H627,2)</f>
        <v/>
      </c>
      <c r="J627" s="125" t="str">
        <f>RIGHT($H627,2)</f>
        <v/>
      </c>
      <c r="K627" s="212"/>
      <c r="L627" s="125"/>
      <c r="M627" s="125"/>
      <c r="N627" s="125"/>
      <c r="O627" s="87"/>
      <c r="P627" s="87"/>
      <c r="Q627" s="87"/>
      <c r="R627" s="126"/>
      <c r="S627" s="125"/>
      <c r="T627" s="125"/>
      <c r="U627" s="125"/>
      <c r="V627" s="125"/>
      <c r="W627" s="125"/>
      <c r="X627" s="125"/>
    </row>
    <row r="628" spans="1:24" s="20" customFormat="1" x14ac:dyDescent="0.2">
      <c r="A628" s="124"/>
      <c r="B628" s="103"/>
      <c r="C628" s="103"/>
      <c r="D628" s="103"/>
      <c r="E628" s="103"/>
      <c r="F628" s="84"/>
      <c r="G628" s="85"/>
      <c r="H628" s="125"/>
      <c r="I628" s="125" t="str">
        <f>LEFT($H628,2)</f>
        <v/>
      </c>
      <c r="J628" s="125" t="str">
        <f>RIGHT($H628,2)</f>
        <v/>
      </c>
      <c r="K628" s="212"/>
      <c r="L628" s="125"/>
      <c r="M628" s="125"/>
      <c r="N628" s="125"/>
      <c r="O628" s="87"/>
      <c r="P628" s="87"/>
      <c r="Q628" s="87"/>
      <c r="R628" s="126"/>
      <c r="S628" s="125"/>
      <c r="T628" s="125"/>
      <c r="U628" s="125"/>
      <c r="V628" s="125"/>
      <c r="W628" s="125"/>
      <c r="X628" s="125"/>
    </row>
    <row r="629" spans="1:24" s="20" customFormat="1" x14ac:dyDescent="0.2">
      <c r="A629" s="124"/>
      <c r="B629" s="103"/>
      <c r="C629" s="103"/>
      <c r="D629" s="103"/>
      <c r="E629" s="103"/>
      <c r="F629" s="84"/>
      <c r="G629" s="85"/>
      <c r="H629" s="125"/>
      <c r="I629" s="125" t="str">
        <f>LEFT($H629,2)</f>
        <v/>
      </c>
      <c r="J629" s="125" t="str">
        <f>RIGHT($H629,2)</f>
        <v/>
      </c>
      <c r="K629" s="212"/>
      <c r="L629" s="125"/>
      <c r="M629" s="125"/>
      <c r="N629" s="125"/>
      <c r="O629" s="87"/>
      <c r="P629" s="87"/>
      <c r="Q629" s="87"/>
      <c r="R629" s="126"/>
      <c r="S629" s="125"/>
      <c r="T629" s="125"/>
      <c r="U629" s="125"/>
      <c r="V629" s="125"/>
      <c r="W629" s="125"/>
      <c r="X629" s="125"/>
    </row>
    <row r="630" spans="1:24" s="20" customFormat="1" x14ac:dyDescent="0.2">
      <c r="A630" s="124"/>
      <c r="B630" s="103"/>
      <c r="C630" s="103"/>
      <c r="D630" s="103"/>
      <c r="E630" s="103"/>
      <c r="F630" s="84"/>
      <c r="G630" s="85"/>
      <c r="H630" s="125"/>
      <c r="I630" s="125" t="str">
        <f>LEFT($H630,2)</f>
        <v/>
      </c>
      <c r="J630" s="125" t="str">
        <f>RIGHT($H630,2)</f>
        <v/>
      </c>
      <c r="K630" s="212"/>
      <c r="L630" s="125"/>
      <c r="M630" s="125"/>
      <c r="N630" s="125"/>
      <c r="O630" s="87"/>
      <c r="P630" s="87"/>
      <c r="Q630" s="87"/>
      <c r="R630" s="126"/>
      <c r="S630" s="125"/>
      <c r="T630" s="125"/>
      <c r="U630" s="125"/>
      <c r="V630" s="125"/>
      <c r="W630" s="125"/>
      <c r="X630" s="125"/>
    </row>
    <row r="631" spans="1:24" s="20" customFormat="1" x14ac:dyDescent="0.2">
      <c r="A631" s="124"/>
      <c r="B631" s="106"/>
      <c r="C631" s="106"/>
      <c r="D631" s="106"/>
      <c r="E631" s="103"/>
      <c r="F631" s="84"/>
      <c r="G631" s="85"/>
      <c r="H631" s="125"/>
      <c r="I631" s="125" t="str">
        <f>LEFT($H631,2)</f>
        <v/>
      </c>
      <c r="J631" s="125" t="str">
        <f>RIGHT($H631,2)</f>
        <v/>
      </c>
      <c r="K631" s="212"/>
      <c r="L631" s="125"/>
      <c r="M631" s="125"/>
      <c r="N631" s="125"/>
      <c r="O631" s="87"/>
      <c r="P631" s="87"/>
      <c r="Q631" s="126"/>
      <c r="R631" s="130"/>
      <c r="S631" s="131"/>
      <c r="T631" s="131"/>
      <c r="U631" s="125"/>
      <c r="V631" s="125"/>
      <c r="W631" s="125"/>
      <c r="X631" s="125"/>
    </row>
    <row r="632" spans="1:24" s="20" customFormat="1" x14ac:dyDescent="0.2">
      <c r="A632" s="124"/>
      <c r="B632" s="103"/>
      <c r="C632" s="103"/>
      <c r="D632" s="103"/>
      <c r="E632" s="103"/>
      <c r="F632" s="84"/>
      <c r="G632" s="85"/>
      <c r="H632" s="125"/>
      <c r="I632" s="125" t="str">
        <f>LEFT($H632,2)</f>
        <v/>
      </c>
      <c r="J632" s="125" t="str">
        <f>RIGHT($H632,2)</f>
        <v/>
      </c>
      <c r="K632" s="212"/>
      <c r="L632" s="125"/>
      <c r="M632" s="125"/>
      <c r="N632" s="125"/>
      <c r="O632" s="87"/>
      <c r="P632" s="87"/>
      <c r="Q632" s="87"/>
      <c r="R632" s="126"/>
      <c r="S632" s="125"/>
      <c r="T632" s="125"/>
      <c r="U632" s="125"/>
      <c r="V632" s="125"/>
      <c r="W632" s="125"/>
      <c r="X632" s="125"/>
    </row>
    <row r="633" spans="1:24" s="20" customFormat="1" x14ac:dyDescent="0.2">
      <c r="A633" s="124"/>
      <c r="B633" s="103"/>
      <c r="C633" s="103"/>
      <c r="D633" s="103"/>
      <c r="E633" s="103"/>
      <c r="F633" s="84"/>
      <c r="G633" s="85"/>
      <c r="H633" s="125"/>
      <c r="I633" s="125" t="str">
        <f>LEFT($H633,2)</f>
        <v/>
      </c>
      <c r="J633" s="125" t="str">
        <f>RIGHT($H633,2)</f>
        <v/>
      </c>
      <c r="K633" s="212"/>
      <c r="L633" s="125"/>
      <c r="M633" s="125"/>
      <c r="N633" s="125"/>
      <c r="O633" s="87"/>
      <c r="P633" s="87"/>
      <c r="Q633" s="87"/>
      <c r="R633" s="126"/>
      <c r="S633" s="125"/>
      <c r="T633" s="125"/>
      <c r="U633" s="125"/>
      <c r="V633" s="125"/>
      <c r="W633" s="125"/>
      <c r="X633" s="125"/>
    </row>
    <row r="634" spans="1:24" s="20" customFormat="1" x14ac:dyDescent="0.2">
      <c r="A634" s="124"/>
      <c r="B634" s="103"/>
      <c r="C634" s="103"/>
      <c r="D634" s="103"/>
      <c r="E634" s="103"/>
      <c r="F634" s="84"/>
      <c r="G634" s="85"/>
      <c r="H634" s="125"/>
      <c r="I634" s="125" t="str">
        <f>LEFT($H634,2)</f>
        <v/>
      </c>
      <c r="J634" s="125" t="str">
        <f>RIGHT($H634,2)</f>
        <v/>
      </c>
      <c r="K634" s="212"/>
      <c r="L634" s="125"/>
      <c r="M634" s="125"/>
      <c r="N634" s="125"/>
      <c r="O634" s="87"/>
      <c r="P634" s="87"/>
      <c r="Q634" s="87"/>
      <c r="R634" s="126"/>
      <c r="S634" s="125"/>
      <c r="T634" s="125"/>
      <c r="U634" s="125"/>
      <c r="V634" s="125"/>
      <c r="W634" s="125"/>
      <c r="X634" s="125"/>
    </row>
    <row r="635" spans="1:24" s="20" customFormat="1" x14ac:dyDescent="0.2">
      <c r="A635" s="124"/>
      <c r="B635" s="103"/>
      <c r="C635" s="103"/>
      <c r="D635" s="103"/>
      <c r="E635" s="103"/>
      <c r="F635" s="84"/>
      <c r="G635" s="85"/>
      <c r="H635" s="125"/>
      <c r="I635" s="125" t="str">
        <f>LEFT($H635,2)</f>
        <v/>
      </c>
      <c r="J635" s="125" t="str">
        <f>RIGHT($H635,2)</f>
        <v/>
      </c>
      <c r="K635" s="212"/>
      <c r="L635" s="125"/>
      <c r="M635" s="125"/>
      <c r="N635" s="125"/>
      <c r="O635" s="87"/>
      <c r="P635" s="87"/>
      <c r="Q635" s="87"/>
      <c r="R635" s="126"/>
      <c r="S635" s="125"/>
      <c r="T635" s="125"/>
      <c r="U635" s="125"/>
      <c r="V635" s="125"/>
      <c r="W635" s="125"/>
      <c r="X635" s="125"/>
    </row>
    <row r="636" spans="1:24" s="20" customFormat="1" x14ac:dyDescent="0.2">
      <c r="A636" s="124"/>
      <c r="B636" s="103"/>
      <c r="C636" s="103"/>
      <c r="D636" s="103"/>
      <c r="E636" s="103"/>
      <c r="F636" s="84"/>
      <c r="G636" s="85"/>
      <c r="H636" s="125"/>
      <c r="I636" s="125" t="str">
        <f>LEFT($H636,2)</f>
        <v/>
      </c>
      <c r="J636" s="125" t="str">
        <f>RIGHT($H636,2)</f>
        <v/>
      </c>
      <c r="K636" s="212"/>
      <c r="L636" s="125"/>
      <c r="M636" s="125"/>
      <c r="N636" s="125"/>
      <c r="O636" s="87"/>
      <c r="P636" s="87"/>
      <c r="Q636" s="87"/>
      <c r="R636" s="126"/>
      <c r="S636" s="125"/>
      <c r="T636" s="125"/>
      <c r="U636" s="125"/>
      <c r="V636" s="125"/>
      <c r="W636" s="125"/>
      <c r="X636" s="125"/>
    </row>
    <row r="637" spans="1:24" s="20" customFormat="1" x14ac:dyDescent="0.2">
      <c r="A637" s="124"/>
      <c r="B637" s="103"/>
      <c r="C637" s="103"/>
      <c r="D637" s="103"/>
      <c r="E637" s="103"/>
      <c r="F637" s="84"/>
      <c r="G637" s="85"/>
      <c r="H637" s="125"/>
      <c r="I637" s="125" t="str">
        <f>LEFT($H637,2)</f>
        <v/>
      </c>
      <c r="J637" s="125" t="str">
        <f>RIGHT($H637,2)</f>
        <v/>
      </c>
      <c r="K637" s="212"/>
      <c r="L637" s="125"/>
      <c r="M637" s="125"/>
      <c r="N637" s="125"/>
      <c r="O637" s="87"/>
      <c r="P637" s="87"/>
      <c r="Q637" s="87"/>
      <c r="R637" s="126"/>
      <c r="S637" s="125"/>
      <c r="T637" s="125"/>
      <c r="U637" s="125"/>
      <c r="V637" s="125"/>
      <c r="W637" s="125"/>
      <c r="X637" s="125"/>
    </row>
    <row r="638" spans="1:24" s="20" customFormat="1" x14ac:dyDescent="0.2">
      <c r="A638" s="124"/>
      <c r="B638" s="103"/>
      <c r="C638" s="103"/>
      <c r="D638" s="103"/>
      <c r="E638" s="103"/>
      <c r="F638" s="84"/>
      <c r="G638" s="85"/>
      <c r="H638" s="125"/>
      <c r="I638" s="125" t="str">
        <f>LEFT($H638,2)</f>
        <v/>
      </c>
      <c r="J638" s="125" t="str">
        <f>RIGHT($H638,2)</f>
        <v/>
      </c>
      <c r="K638" s="212"/>
      <c r="L638" s="125"/>
      <c r="M638" s="125"/>
      <c r="N638" s="125"/>
      <c r="O638" s="87"/>
      <c r="P638" s="87"/>
      <c r="Q638" s="87"/>
      <c r="R638" s="126"/>
      <c r="S638" s="125"/>
      <c r="T638" s="125"/>
      <c r="U638" s="125"/>
      <c r="V638" s="125"/>
      <c r="W638" s="125"/>
      <c r="X638" s="125"/>
    </row>
    <row r="639" spans="1:24" s="20" customFormat="1" x14ac:dyDescent="0.2">
      <c r="A639" s="124"/>
      <c r="B639" s="103"/>
      <c r="C639" s="103"/>
      <c r="D639" s="103"/>
      <c r="E639" s="103"/>
      <c r="F639" s="84"/>
      <c r="G639" s="85"/>
      <c r="H639" s="125"/>
      <c r="I639" s="125" t="str">
        <f>LEFT($H639,2)</f>
        <v/>
      </c>
      <c r="J639" s="125" t="str">
        <f>RIGHT($H639,2)</f>
        <v/>
      </c>
      <c r="K639" s="212"/>
      <c r="L639" s="125"/>
      <c r="M639" s="125"/>
      <c r="N639" s="125"/>
      <c r="O639" s="87"/>
      <c r="P639" s="87"/>
      <c r="Q639" s="87"/>
      <c r="R639" s="126"/>
      <c r="S639" s="125"/>
      <c r="T639" s="125"/>
      <c r="U639" s="125"/>
      <c r="V639" s="125"/>
      <c r="W639" s="125"/>
      <c r="X639" s="125"/>
    </row>
    <row r="640" spans="1:24" s="20" customFormat="1" x14ac:dyDescent="0.2">
      <c r="A640" s="124"/>
      <c r="B640" s="103"/>
      <c r="C640" s="103"/>
      <c r="D640" s="103"/>
      <c r="E640" s="103"/>
      <c r="F640" s="84"/>
      <c r="G640" s="85"/>
      <c r="H640" s="125"/>
      <c r="I640" s="125" t="str">
        <f>LEFT($H640,2)</f>
        <v/>
      </c>
      <c r="J640" s="125" t="str">
        <f>RIGHT($H640,2)</f>
        <v/>
      </c>
      <c r="K640" s="212"/>
      <c r="L640" s="125"/>
      <c r="M640" s="125"/>
      <c r="N640" s="125"/>
      <c r="O640" s="87"/>
      <c r="P640" s="87"/>
      <c r="Q640" s="87"/>
      <c r="R640" s="126"/>
      <c r="S640" s="125"/>
      <c r="T640" s="125"/>
      <c r="U640" s="125"/>
      <c r="V640" s="125"/>
      <c r="W640" s="125"/>
      <c r="X640" s="125"/>
    </row>
    <row r="641" spans="1:24" s="20" customFormat="1" x14ac:dyDescent="0.2">
      <c r="A641" s="124"/>
      <c r="B641" s="103"/>
      <c r="C641" s="103"/>
      <c r="D641" s="103"/>
      <c r="E641" s="103"/>
      <c r="F641" s="84"/>
      <c r="G641" s="85"/>
      <c r="H641" s="125"/>
      <c r="I641" s="125" t="str">
        <f>LEFT($H641,2)</f>
        <v/>
      </c>
      <c r="J641" s="125" t="str">
        <f>RIGHT($H641,2)</f>
        <v/>
      </c>
      <c r="K641" s="212"/>
      <c r="L641" s="125"/>
      <c r="M641" s="125"/>
      <c r="N641" s="125"/>
      <c r="O641" s="87"/>
      <c r="P641" s="87"/>
      <c r="Q641" s="87"/>
      <c r="R641" s="126"/>
      <c r="S641" s="125"/>
      <c r="T641" s="125"/>
      <c r="U641" s="125"/>
      <c r="V641" s="125"/>
      <c r="W641" s="125"/>
      <c r="X641" s="125"/>
    </row>
    <row r="642" spans="1:24" s="20" customFormat="1" x14ac:dyDescent="0.2">
      <c r="A642" s="124"/>
      <c r="B642" s="103"/>
      <c r="C642" s="103"/>
      <c r="D642" s="103"/>
      <c r="E642" s="103"/>
      <c r="F642" s="84"/>
      <c r="G642" s="85"/>
      <c r="H642" s="125"/>
      <c r="I642" s="125" t="str">
        <f>LEFT($H642,2)</f>
        <v/>
      </c>
      <c r="J642" s="125" t="str">
        <f>RIGHT($H642,2)</f>
        <v/>
      </c>
      <c r="K642" s="212"/>
      <c r="L642" s="125"/>
      <c r="M642" s="125"/>
      <c r="N642" s="125"/>
      <c r="O642" s="87"/>
      <c r="P642" s="87"/>
      <c r="Q642" s="87"/>
      <c r="R642" s="126"/>
      <c r="S642" s="125"/>
      <c r="T642" s="125"/>
      <c r="U642" s="125"/>
      <c r="V642" s="125"/>
      <c r="W642" s="125"/>
      <c r="X642" s="125"/>
    </row>
    <row r="643" spans="1:24" s="20" customFormat="1" x14ac:dyDescent="0.2">
      <c r="A643" s="124"/>
      <c r="B643" s="103"/>
      <c r="C643" s="103"/>
      <c r="D643" s="103"/>
      <c r="E643" s="103"/>
      <c r="F643" s="84"/>
      <c r="G643" s="85"/>
      <c r="H643" s="125"/>
      <c r="I643" s="125" t="str">
        <f>LEFT($H643,2)</f>
        <v/>
      </c>
      <c r="J643" s="125" t="str">
        <f>RIGHT($H643,2)</f>
        <v/>
      </c>
      <c r="K643" s="212"/>
      <c r="L643" s="125"/>
      <c r="M643" s="125"/>
      <c r="N643" s="125"/>
      <c r="O643" s="87"/>
      <c r="P643" s="87"/>
      <c r="Q643" s="87"/>
      <c r="R643" s="126"/>
      <c r="S643" s="125"/>
      <c r="T643" s="125"/>
      <c r="U643" s="125"/>
      <c r="V643" s="125"/>
      <c r="W643" s="125"/>
      <c r="X643" s="125"/>
    </row>
    <row r="644" spans="1:24" s="20" customFormat="1" x14ac:dyDescent="0.2">
      <c r="A644" s="124"/>
      <c r="B644" s="103"/>
      <c r="C644" s="103"/>
      <c r="D644" s="103"/>
      <c r="E644" s="103"/>
      <c r="F644" s="84"/>
      <c r="G644" s="85"/>
      <c r="H644" s="125"/>
      <c r="I644" s="125" t="str">
        <f>LEFT($H644,2)</f>
        <v/>
      </c>
      <c r="J644" s="125" t="str">
        <f>RIGHT($H644,2)</f>
        <v/>
      </c>
      <c r="K644" s="212"/>
      <c r="L644" s="125"/>
      <c r="M644" s="125"/>
      <c r="N644" s="125"/>
      <c r="O644" s="87"/>
      <c r="P644" s="87"/>
      <c r="Q644" s="87"/>
      <c r="R644" s="126"/>
      <c r="S644" s="125"/>
      <c r="T644" s="125"/>
      <c r="U644" s="125"/>
      <c r="V644" s="125"/>
      <c r="W644" s="125"/>
      <c r="X644" s="125"/>
    </row>
    <row r="645" spans="1:24" s="20" customFormat="1" x14ac:dyDescent="0.2">
      <c r="A645" s="124"/>
      <c r="B645" s="103"/>
      <c r="C645" s="103"/>
      <c r="D645" s="103"/>
      <c r="E645" s="103"/>
      <c r="F645" s="84"/>
      <c r="G645" s="85"/>
      <c r="H645" s="125"/>
      <c r="I645" s="125" t="str">
        <f>LEFT($H645,2)</f>
        <v/>
      </c>
      <c r="J645" s="125" t="str">
        <f>RIGHT($H645,2)</f>
        <v/>
      </c>
      <c r="K645" s="212"/>
      <c r="L645" s="125"/>
      <c r="M645" s="125"/>
      <c r="N645" s="125"/>
      <c r="O645" s="87"/>
      <c r="P645" s="87"/>
      <c r="Q645" s="87"/>
      <c r="R645" s="126"/>
      <c r="S645" s="125"/>
      <c r="T645" s="125"/>
      <c r="U645" s="125"/>
      <c r="V645" s="125"/>
      <c r="W645" s="125"/>
      <c r="X645" s="125"/>
    </row>
    <row r="646" spans="1:24" s="20" customFormat="1" x14ac:dyDescent="0.2">
      <c r="A646" s="124"/>
      <c r="B646" s="103"/>
      <c r="C646" s="103"/>
      <c r="D646" s="103"/>
      <c r="E646" s="103"/>
      <c r="F646" s="84"/>
      <c r="G646" s="85"/>
      <c r="H646" s="125"/>
      <c r="I646" s="125" t="str">
        <f>LEFT($H646,2)</f>
        <v/>
      </c>
      <c r="J646" s="125" t="str">
        <f>RIGHT($H646,2)</f>
        <v/>
      </c>
      <c r="K646" s="212"/>
      <c r="L646" s="125"/>
      <c r="M646" s="125"/>
      <c r="N646" s="125"/>
      <c r="O646" s="87"/>
      <c r="P646" s="87"/>
      <c r="Q646" s="87"/>
      <c r="R646" s="126"/>
      <c r="S646" s="125"/>
      <c r="T646" s="125"/>
      <c r="U646" s="125"/>
      <c r="V646" s="125"/>
      <c r="W646" s="125"/>
      <c r="X646" s="125"/>
    </row>
    <row r="647" spans="1:24" s="20" customFormat="1" x14ac:dyDescent="0.2">
      <c r="A647" s="124"/>
      <c r="B647" s="103"/>
      <c r="C647" s="103"/>
      <c r="D647" s="103"/>
      <c r="E647" s="103"/>
      <c r="F647" s="84"/>
      <c r="G647" s="126"/>
      <c r="H647" s="125"/>
      <c r="I647" s="125" t="str">
        <f>LEFT($H647,2)</f>
        <v/>
      </c>
      <c r="J647" s="125" t="str">
        <f>RIGHT($H647,2)</f>
        <v/>
      </c>
      <c r="K647" s="212"/>
      <c r="L647" s="125"/>
      <c r="M647" s="125"/>
      <c r="N647" s="125"/>
      <c r="O647" s="87"/>
      <c r="P647" s="87"/>
      <c r="Q647" s="87"/>
      <c r="R647" s="126"/>
      <c r="S647" s="125"/>
      <c r="T647" s="125"/>
      <c r="U647" s="125"/>
      <c r="V647" s="125"/>
      <c r="W647" s="125"/>
      <c r="X647" s="125"/>
    </row>
    <row r="648" spans="1:24" s="20" customFormat="1" x14ac:dyDescent="0.2">
      <c r="A648" s="124"/>
      <c r="B648" s="103"/>
      <c r="C648" s="103"/>
      <c r="D648" s="103"/>
      <c r="E648" s="103"/>
      <c r="F648" s="84"/>
      <c r="G648" s="126"/>
      <c r="H648" s="125"/>
      <c r="I648" s="125" t="str">
        <f>LEFT($H648,2)</f>
        <v/>
      </c>
      <c r="J648" s="125" t="str">
        <f>RIGHT($H648,2)</f>
        <v/>
      </c>
      <c r="K648" s="212"/>
      <c r="L648" s="125"/>
      <c r="M648" s="125"/>
      <c r="N648" s="125"/>
      <c r="O648" s="87"/>
      <c r="P648" s="87"/>
      <c r="Q648" s="87"/>
      <c r="R648" s="126"/>
      <c r="S648" s="125"/>
      <c r="T648" s="125"/>
      <c r="U648" s="125"/>
      <c r="V648" s="125"/>
      <c r="W648" s="125"/>
      <c r="X648" s="125"/>
    </row>
    <row r="649" spans="1:24" s="20" customFormat="1" x14ac:dyDescent="0.2">
      <c r="A649" s="124"/>
      <c r="B649" s="103"/>
      <c r="C649" s="103"/>
      <c r="D649" s="103"/>
      <c r="E649" s="103"/>
      <c r="F649" s="84"/>
      <c r="G649" s="126"/>
      <c r="H649" s="125"/>
      <c r="I649" s="125" t="str">
        <f>LEFT($H649,2)</f>
        <v/>
      </c>
      <c r="J649" s="125" t="str">
        <f>RIGHT($H649,2)</f>
        <v/>
      </c>
      <c r="K649" s="212"/>
      <c r="L649" s="125"/>
      <c r="M649" s="125"/>
      <c r="N649" s="125"/>
      <c r="O649" s="87"/>
      <c r="P649" s="87"/>
      <c r="Q649" s="87"/>
      <c r="R649" s="126"/>
      <c r="S649" s="125"/>
      <c r="T649" s="125"/>
      <c r="U649" s="125"/>
      <c r="V649" s="125"/>
      <c r="W649" s="125"/>
      <c r="X649" s="125"/>
    </row>
    <row r="650" spans="1:24" s="20" customFormat="1" x14ac:dyDescent="0.2">
      <c r="A650" s="124"/>
      <c r="B650" s="103"/>
      <c r="C650" s="103"/>
      <c r="D650" s="103"/>
      <c r="E650" s="103"/>
      <c r="F650" s="84"/>
      <c r="G650" s="126"/>
      <c r="H650" s="125"/>
      <c r="I650" s="125" t="str">
        <f>LEFT($H650,2)</f>
        <v/>
      </c>
      <c r="J650" s="125" t="str">
        <f>RIGHT($H650,2)</f>
        <v/>
      </c>
      <c r="K650" s="212"/>
      <c r="L650" s="125"/>
      <c r="M650" s="125"/>
      <c r="N650" s="125"/>
      <c r="O650" s="87"/>
      <c r="P650" s="87"/>
      <c r="Q650" s="87"/>
      <c r="R650" s="126"/>
      <c r="S650" s="125"/>
      <c r="T650" s="125"/>
      <c r="U650" s="125"/>
      <c r="V650" s="125"/>
      <c r="W650" s="125"/>
      <c r="X650" s="125"/>
    </row>
    <row r="651" spans="1:24" s="20" customFormat="1" x14ac:dyDescent="0.2">
      <c r="A651" s="124"/>
      <c r="B651" s="103"/>
      <c r="C651" s="103"/>
      <c r="D651" s="103"/>
      <c r="E651" s="103"/>
      <c r="F651" s="84"/>
      <c r="G651" s="126"/>
      <c r="H651" s="125"/>
      <c r="I651" s="125" t="str">
        <f>LEFT($H651,2)</f>
        <v/>
      </c>
      <c r="J651" s="125" t="str">
        <f>RIGHT($H651,2)</f>
        <v/>
      </c>
      <c r="K651" s="212"/>
      <c r="L651" s="125"/>
      <c r="M651" s="125"/>
      <c r="N651" s="125"/>
      <c r="O651" s="87"/>
      <c r="P651" s="87"/>
      <c r="Q651" s="87"/>
      <c r="R651" s="126"/>
      <c r="S651" s="125"/>
      <c r="T651" s="125"/>
      <c r="U651" s="125"/>
      <c r="V651" s="125"/>
      <c r="W651" s="125"/>
      <c r="X651" s="125"/>
    </row>
    <row r="652" spans="1:24" s="20" customFormat="1" x14ac:dyDescent="0.2">
      <c r="A652" s="124"/>
      <c r="B652" s="103"/>
      <c r="C652" s="103"/>
      <c r="D652" s="103"/>
      <c r="E652" s="103"/>
      <c r="F652" s="84"/>
      <c r="G652" s="126"/>
      <c r="H652" s="125"/>
      <c r="I652" s="125" t="str">
        <f>LEFT($H652,2)</f>
        <v/>
      </c>
      <c r="J652" s="125" t="str">
        <f>RIGHT($H652,2)</f>
        <v/>
      </c>
      <c r="K652" s="212"/>
      <c r="L652" s="125"/>
      <c r="M652" s="125"/>
      <c r="N652" s="125"/>
      <c r="O652" s="87"/>
      <c r="P652" s="87"/>
      <c r="Q652" s="87"/>
      <c r="R652" s="126"/>
      <c r="S652" s="125"/>
      <c r="T652" s="125"/>
      <c r="U652" s="125"/>
      <c r="V652" s="125"/>
      <c r="W652" s="125"/>
      <c r="X652" s="125"/>
    </row>
    <row r="653" spans="1:24" s="20" customFormat="1" x14ac:dyDescent="0.2">
      <c r="A653" s="124"/>
      <c r="B653" s="103"/>
      <c r="C653" s="103"/>
      <c r="D653" s="103"/>
      <c r="E653" s="103"/>
      <c r="F653" s="84"/>
      <c r="G653" s="126"/>
      <c r="H653" s="125"/>
      <c r="I653" s="125" t="str">
        <f>LEFT($H653,2)</f>
        <v/>
      </c>
      <c r="J653" s="125" t="str">
        <f>RIGHT($H653,2)</f>
        <v/>
      </c>
      <c r="K653" s="212"/>
      <c r="L653" s="125"/>
      <c r="M653" s="125"/>
      <c r="N653" s="125"/>
      <c r="O653" s="87"/>
      <c r="P653" s="87"/>
      <c r="Q653" s="87"/>
      <c r="R653" s="126"/>
      <c r="S653" s="125"/>
      <c r="T653" s="125"/>
      <c r="U653" s="125"/>
      <c r="V653" s="125"/>
      <c r="W653" s="125"/>
      <c r="X653" s="125"/>
    </row>
    <row r="654" spans="1:24" s="20" customFormat="1" x14ac:dyDescent="0.2">
      <c r="A654" s="124"/>
      <c r="B654" s="103"/>
      <c r="C654" s="103"/>
      <c r="D654" s="103"/>
      <c r="E654" s="103"/>
      <c r="F654" s="84"/>
      <c r="G654" s="126"/>
      <c r="H654" s="125"/>
      <c r="I654" s="125" t="str">
        <f>LEFT($H654,2)</f>
        <v/>
      </c>
      <c r="J654" s="125" t="str">
        <f>RIGHT($H654,2)</f>
        <v/>
      </c>
      <c r="K654" s="212"/>
      <c r="L654" s="125"/>
      <c r="M654" s="125"/>
      <c r="N654" s="125"/>
      <c r="O654" s="87"/>
      <c r="P654" s="87"/>
      <c r="Q654" s="87"/>
      <c r="R654" s="126"/>
      <c r="S654" s="125"/>
      <c r="T654" s="125"/>
      <c r="U654" s="125"/>
      <c r="V654" s="125"/>
      <c r="W654" s="125"/>
      <c r="X654" s="125"/>
    </row>
    <row r="655" spans="1:24" s="20" customFormat="1" x14ac:dyDescent="0.2">
      <c r="A655" s="124"/>
      <c r="B655" s="103"/>
      <c r="C655" s="103"/>
      <c r="D655" s="103"/>
      <c r="E655" s="103"/>
      <c r="F655" s="84"/>
      <c r="G655" s="126"/>
      <c r="H655" s="125"/>
      <c r="I655" s="125" t="str">
        <f>LEFT($H655,2)</f>
        <v/>
      </c>
      <c r="J655" s="125" t="str">
        <f>RIGHT($H655,2)</f>
        <v/>
      </c>
      <c r="K655" s="212"/>
      <c r="L655" s="125"/>
      <c r="M655" s="125"/>
      <c r="N655" s="125"/>
      <c r="O655" s="87"/>
      <c r="P655" s="87"/>
      <c r="Q655" s="87"/>
      <c r="R655" s="126"/>
      <c r="S655" s="125"/>
      <c r="T655" s="125"/>
      <c r="U655" s="125"/>
      <c r="V655" s="125"/>
      <c r="W655" s="125"/>
      <c r="X655" s="125"/>
    </row>
    <row r="656" spans="1:24" s="20" customFormat="1" x14ac:dyDescent="0.2">
      <c r="A656" s="124"/>
      <c r="B656" s="103"/>
      <c r="C656" s="103"/>
      <c r="D656" s="103"/>
      <c r="E656" s="103"/>
      <c r="F656" s="84"/>
      <c r="G656" s="126"/>
      <c r="H656" s="125"/>
      <c r="I656" s="125" t="str">
        <f>LEFT($H656,2)</f>
        <v/>
      </c>
      <c r="J656" s="125" t="str">
        <f>RIGHT($H656,2)</f>
        <v/>
      </c>
      <c r="K656" s="212"/>
      <c r="L656" s="125"/>
      <c r="M656" s="125"/>
      <c r="N656" s="125"/>
      <c r="O656" s="87"/>
      <c r="P656" s="87"/>
      <c r="Q656" s="87"/>
      <c r="R656" s="126"/>
      <c r="S656" s="125"/>
      <c r="T656" s="125"/>
      <c r="U656" s="125"/>
      <c r="V656" s="125"/>
      <c r="W656" s="125"/>
      <c r="X656" s="125"/>
    </row>
    <row r="657" spans="1:24" s="20" customFormat="1" x14ac:dyDescent="0.2">
      <c r="A657" s="124"/>
      <c r="B657" s="103"/>
      <c r="C657" s="103"/>
      <c r="D657" s="103"/>
      <c r="E657" s="103"/>
      <c r="F657" s="84"/>
      <c r="G657" s="126"/>
      <c r="H657" s="125"/>
      <c r="I657" s="125" t="str">
        <f>LEFT($H657,2)</f>
        <v/>
      </c>
      <c r="J657" s="125" t="str">
        <f>RIGHT($H657,2)</f>
        <v/>
      </c>
      <c r="K657" s="212"/>
      <c r="L657" s="125"/>
      <c r="M657" s="125"/>
      <c r="N657" s="125"/>
      <c r="O657" s="87"/>
      <c r="P657" s="87"/>
      <c r="Q657" s="87"/>
      <c r="R657" s="126"/>
      <c r="S657" s="125"/>
      <c r="T657" s="125"/>
      <c r="U657" s="125"/>
      <c r="V657" s="125"/>
      <c r="W657" s="125"/>
      <c r="X657" s="125"/>
    </row>
    <row r="658" spans="1:24" s="20" customFormat="1" x14ac:dyDescent="0.2">
      <c r="A658" s="124"/>
      <c r="B658" s="103"/>
      <c r="C658" s="103"/>
      <c r="D658" s="103"/>
      <c r="E658" s="103"/>
      <c r="F658" s="84"/>
      <c r="G658" s="126"/>
      <c r="H658" s="125"/>
      <c r="I658" s="125" t="str">
        <f>LEFT($H658,2)</f>
        <v/>
      </c>
      <c r="J658" s="125" t="str">
        <f>RIGHT($H658,2)</f>
        <v/>
      </c>
      <c r="K658" s="212"/>
      <c r="L658" s="125"/>
      <c r="M658" s="125"/>
      <c r="N658" s="125"/>
      <c r="O658" s="87"/>
      <c r="P658" s="87"/>
      <c r="Q658" s="87"/>
      <c r="R658" s="126"/>
      <c r="S658" s="125"/>
      <c r="T658" s="125"/>
      <c r="U658" s="125"/>
      <c r="V658" s="125"/>
      <c r="W658" s="125"/>
      <c r="X658" s="125"/>
    </row>
    <row r="659" spans="1:24" s="20" customFormat="1" x14ac:dyDescent="0.2">
      <c r="A659" s="124"/>
      <c r="B659" s="103"/>
      <c r="C659" s="103"/>
      <c r="D659" s="103"/>
      <c r="E659" s="103"/>
      <c r="F659" s="84"/>
      <c r="G659" s="126"/>
      <c r="H659" s="125"/>
      <c r="I659" s="125" t="str">
        <f>LEFT($H659,2)</f>
        <v/>
      </c>
      <c r="J659" s="125" t="str">
        <f>RIGHT($H659,2)</f>
        <v/>
      </c>
      <c r="K659" s="212"/>
      <c r="L659" s="125"/>
      <c r="M659" s="125"/>
      <c r="N659" s="125"/>
      <c r="O659" s="87"/>
      <c r="P659" s="87"/>
      <c r="Q659" s="87"/>
      <c r="R659" s="126"/>
      <c r="S659" s="125"/>
      <c r="T659" s="125"/>
      <c r="U659" s="125"/>
      <c r="V659" s="125"/>
      <c r="W659" s="125"/>
      <c r="X659" s="125"/>
    </row>
    <row r="660" spans="1:24" s="20" customFormat="1" x14ac:dyDescent="0.2">
      <c r="A660" s="124"/>
      <c r="B660" s="103"/>
      <c r="C660" s="103"/>
      <c r="D660" s="103"/>
      <c r="E660" s="103"/>
      <c r="F660" s="84"/>
      <c r="G660" s="126"/>
      <c r="H660" s="125"/>
      <c r="I660" s="125" t="str">
        <f>LEFT($H660,2)</f>
        <v/>
      </c>
      <c r="J660" s="125" t="str">
        <f>RIGHT($H660,2)</f>
        <v/>
      </c>
      <c r="K660" s="212"/>
      <c r="L660" s="125"/>
      <c r="M660" s="125"/>
      <c r="N660" s="125"/>
      <c r="O660" s="87"/>
      <c r="P660" s="87"/>
      <c r="Q660" s="87"/>
      <c r="R660" s="126"/>
      <c r="S660" s="125"/>
      <c r="T660" s="125"/>
      <c r="U660" s="125"/>
      <c r="V660" s="125"/>
      <c r="W660" s="125"/>
      <c r="X660" s="125"/>
    </row>
    <row r="661" spans="1:24" s="20" customFormat="1" x14ac:dyDescent="0.2">
      <c r="A661" s="124"/>
      <c r="B661" s="103"/>
      <c r="C661" s="103"/>
      <c r="D661" s="103"/>
      <c r="E661" s="103"/>
      <c r="F661" s="84"/>
      <c r="G661" s="126"/>
      <c r="H661" s="125"/>
      <c r="I661" s="125" t="str">
        <f>LEFT($H661,2)</f>
        <v/>
      </c>
      <c r="J661" s="125" t="str">
        <f>RIGHT($H661,2)</f>
        <v/>
      </c>
      <c r="K661" s="212"/>
      <c r="L661" s="125"/>
      <c r="M661" s="125"/>
      <c r="N661" s="125"/>
      <c r="O661" s="87"/>
      <c r="P661" s="87"/>
      <c r="Q661" s="87"/>
      <c r="R661" s="126"/>
      <c r="S661" s="125"/>
      <c r="T661" s="125"/>
      <c r="U661" s="125"/>
      <c r="V661" s="125"/>
      <c r="W661" s="125"/>
      <c r="X661" s="125"/>
    </row>
    <row r="662" spans="1:24" s="20" customFormat="1" x14ac:dyDescent="0.2">
      <c r="A662" s="124"/>
      <c r="B662" s="103"/>
      <c r="C662" s="103"/>
      <c r="D662" s="103"/>
      <c r="E662" s="103"/>
      <c r="F662" s="84"/>
      <c r="G662" s="126"/>
      <c r="H662" s="125"/>
      <c r="I662" s="125" t="str">
        <f>LEFT($H662,2)</f>
        <v/>
      </c>
      <c r="J662" s="125" t="str">
        <f>RIGHT($H662,2)</f>
        <v/>
      </c>
      <c r="K662" s="212"/>
      <c r="L662" s="125"/>
      <c r="M662" s="125"/>
      <c r="N662" s="125"/>
      <c r="O662" s="87"/>
      <c r="P662" s="87"/>
      <c r="Q662" s="87"/>
      <c r="R662" s="126"/>
      <c r="S662" s="125"/>
      <c r="T662" s="125"/>
      <c r="U662" s="125"/>
      <c r="V662" s="125"/>
      <c r="W662" s="125"/>
      <c r="X662" s="125"/>
    </row>
    <row r="663" spans="1:24" s="20" customFormat="1" x14ac:dyDescent="0.2">
      <c r="A663" s="124"/>
      <c r="B663" s="103"/>
      <c r="C663" s="103"/>
      <c r="D663" s="103"/>
      <c r="E663" s="103"/>
      <c r="F663" s="84"/>
      <c r="G663" s="126"/>
      <c r="H663" s="125"/>
      <c r="I663" s="125" t="str">
        <f>LEFT($H663,2)</f>
        <v/>
      </c>
      <c r="J663" s="125" t="str">
        <f>RIGHT($H663,2)</f>
        <v/>
      </c>
      <c r="K663" s="212"/>
      <c r="L663" s="125"/>
      <c r="M663" s="125"/>
      <c r="N663" s="125"/>
      <c r="O663" s="87"/>
      <c r="P663" s="87"/>
      <c r="Q663" s="87"/>
      <c r="R663" s="126"/>
      <c r="S663" s="125"/>
      <c r="T663" s="125"/>
      <c r="U663" s="125"/>
      <c r="V663" s="125"/>
      <c r="W663" s="125"/>
      <c r="X663" s="125"/>
    </row>
    <row r="664" spans="1:24" s="20" customFormat="1" x14ac:dyDescent="0.2">
      <c r="A664" s="124"/>
      <c r="B664" s="103"/>
      <c r="C664" s="103"/>
      <c r="D664" s="103"/>
      <c r="E664" s="103"/>
      <c r="F664" s="84"/>
      <c r="G664" s="126"/>
      <c r="H664" s="125"/>
      <c r="I664" s="125" t="str">
        <f>LEFT($H664,2)</f>
        <v/>
      </c>
      <c r="J664" s="125" t="str">
        <f>RIGHT($H664,2)</f>
        <v/>
      </c>
      <c r="K664" s="212"/>
      <c r="L664" s="125"/>
      <c r="M664" s="125"/>
      <c r="N664" s="125"/>
      <c r="O664" s="87"/>
      <c r="P664" s="87"/>
      <c r="Q664" s="87"/>
      <c r="R664" s="126"/>
      <c r="S664" s="125"/>
      <c r="T664" s="125"/>
      <c r="U664" s="125"/>
      <c r="V664" s="125"/>
      <c r="W664" s="125"/>
      <c r="X664" s="125"/>
    </row>
    <row r="665" spans="1:24" s="20" customFormat="1" x14ac:dyDescent="0.2">
      <c r="A665" s="124"/>
      <c r="B665" s="103"/>
      <c r="C665" s="103"/>
      <c r="D665" s="103"/>
      <c r="E665" s="103"/>
      <c r="F665" s="84"/>
      <c r="G665" s="126"/>
      <c r="H665" s="125"/>
      <c r="I665" s="125" t="str">
        <f>LEFT($H665,2)</f>
        <v/>
      </c>
      <c r="J665" s="125" t="str">
        <f>RIGHT($H665,2)</f>
        <v/>
      </c>
      <c r="K665" s="212"/>
      <c r="L665" s="125"/>
      <c r="M665" s="125"/>
      <c r="N665" s="125"/>
      <c r="O665" s="87"/>
      <c r="P665" s="87"/>
      <c r="Q665" s="87"/>
      <c r="R665" s="126"/>
      <c r="S665" s="125"/>
      <c r="T665" s="125"/>
      <c r="U665" s="125"/>
      <c r="V665" s="125"/>
      <c r="W665" s="125"/>
      <c r="X665" s="125"/>
    </row>
    <row r="666" spans="1:24" s="20" customFormat="1" x14ac:dyDescent="0.2">
      <c r="A666" s="124"/>
      <c r="B666" s="103"/>
      <c r="C666" s="103"/>
      <c r="D666" s="103"/>
      <c r="E666" s="103"/>
      <c r="F666" s="84"/>
      <c r="G666" s="126"/>
      <c r="H666" s="125"/>
      <c r="I666" s="125" t="str">
        <f>LEFT($H666,2)</f>
        <v/>
      </c>
      <c r="J666" s="125" t="str">
        <f>RIGHT($H666,2)</f>
        <v/>
      </c>
      <c r="K666" s="212"/>
      <c r="L666" s="125"/>
      <c r="M666" s="125"/>
      <c r="N666" s="125"/>
      <c r="O666" s="87"/>
      <c r="P666" s="87"/>
      <c r="Q666" s="87"/>
      <c r="R666" s="126"/>
      <c r="S666" s="125"/>
      <c r="T666" s="125"/>
      <c r="U666" s="125"/>
      <c r="V666" s="125"/>
      <c r="W666" s="125"/>
      <c r="X666" s="125"/>
    </row>
    <row r="667" spans="1:24" s="20" customFormat="1" x14ac:dyDescent="0.2">
      <c r="A667" s="124"/>
      <c r="B667" s="103"/>
      <c r="C667" s="103"/>
      <c r="D667" s="103"/>
      <c r="E667" s="103"/>
      <c r="F667" s="84"/>
      <c r="G667" s="126"/>
      <c r="H667" s="125"/>
      <c r="I667" s="125" t="str">
        <f>LEFT($H667,2)</f>
        <v/>
      </c>
      <c r="J667" s="125" t="str">
        <f>RIGHT($H667,2)</f>
        <v/>
      </c>
      <c r="K667" s="212"/>
      <c r="L667" s="125"/>
      <c r="M667" s="125"/>
      <c r="N667" s="125"/>
      <c r="O667" s="87"/>
      <c r="P667" s="87"/>
      <c r="Q667" s="87"/>
      <c r="R667" s="126"/>
      <c r="S667" s="125"/>
      <c r="T667" s="125"/>
      <c r="U667" s="125"/>
      <c r="V667" s="125"/>
      <c r="W667" s="125"/>
      <c r="X667" s="125"/>
    </row>
    <row r="668" spans="1:24" s="20" customFormat="1" x14ac:dyDescent="0.2">
      <c r="A668" s="124"/>
      <c r="B668" s="103"/>
      <c r="C668" s="103"/>
      <c r="D668" s="103"/>
      <c r="E668" s="103"/>
      <c r="F668" s="84"/>
      <c r="G668" s="126"/>
      <c r="H668" s="125"/>
      <c r="I668" s="125" t="str">
        <f>LEFT($H668,2)</f>
        <v/>
      </c>
      <c r="J668" s="125" t="str">
        <f>RIGHT($H668,2)</f>
        <v/>
      </c>
      <c r="K668" s="212"/>
      <c r="L668" s="125"/>
      <c r="M668" s="125"/>
      <c r="N668" s="125"/>
      <c r="O668" s="87"/>
      <c r="P668" s="87"/>
      <c r="Q668" s="87"/>
      <c r="R668" s="126"/>
      <c r="S668" s="125"/>
      <c r="T668" s="125"/>
      <c r="U668" s="125"/>
      <c r="V668" s="125"/>
      <c r="W668" s="125"/>
      <c r="X668" s="125"/>
    </row>
    <row r="669" spans="1:24" s="20" customFormat="1" x14ac:dyDescent="0.2">
      <c r="A669" s="124"/>
      <c r="B669" s="103"/>
      <c r="C669" s="103"/>
      <c r="D669" s="103"/>
      <c r="E669" s="103"/>
      <c r="F669" s="84"/>
      <c r="G669" s="126"/>
      <c r="H669" s="125"/>
      <c r="I669" s="125" t="str">
        <f>LEFT($H669,2)</f>
        <v/>
      </c>
      <c r="J669" s="125" t="str">
        <f>RIGHT($H669,2)</f>
        <v/>
      </c>
      <c r="K669" s="212"/>
      <c r="L669" s="125"/>
      <c r="M669" s="125"/>
      <c r="N669" s="125"/>
      <c r="O669" s="87"/>
      <c r="P669" s="87"/>
      <c r="Q669" s="87"/>
      <c r="R669" s="126"/>
      <c r="S669" s="125"/>
      <c r="T669" s="125"/>
      <c r="U669" s="125"/>
      <c r="V669" s="125"/>
      <c r="W669" s="125"/>
      <c r="X669" s="125"/>
    </row>
    <row r="670" spans="1:24" s="20" customFormat="1" x14ac:dyDescent="0.2">
      <c r="A670" s="124"/>
      <c r="B670" s="103"/>
      <c r="C670" s="103"/>
      <c r="D670" s="103"/>
      <c r="E670" s="103"/>
      <c r="F670" s="84"/>
      <c r="G670" s="126"/>
      <c r="H670" s="125"/>
      <c r="I670" s="125" t="str">
        <f>LEFT($H670,2)</f>
        <v/>
      </c>
      <c r="J670" s="125" t="str">
        <f>RIGHT($H670,2)</f>
        <v/>
      </c>
      <c r="K670" s="212"/>
      <c r="L670" s="125"/>
      <c r="M670" s="125"/>
      <c r="N670" s="125"/>
      <c r="O670" s="87"/>
      <c r="P670" s="87"/>
      <c r="Q670" s="87"/>
      <c r="R670" s="126"/>
      <c r="S670" s="125"/>
      <c r="T670" s="125"/>
      <c r="U670" s="125"/>
      <c r="V670" s="125"/>
      <c r="W670" s="125"/>
      <c r="X670" s="125"/>
    </row>
    <row r="671" spans="1:24" s="20" customFormat="1" x14ac:dyDescent="0.2">
      <c r="A671" s="124"/>
      <c r="B671" s="103"/>
      <c r="C671" s="103"/>
      <c r="D671" s="103"/>
      <c r="E671" s="103"/>
      <c r="F671" s="84"/>
      <c r="G671" s="126"/>
      <c r="H671" s="125"/>
      <c r="I671" s="125" t="str">
        <f>LEFT($H671,2)</f>
        <v/>
      </c>
      <c r="J671" s="125" t="str">
        <f>RIGHT($H671,2)</f>
        <v/>
      </c>
      <c r="K671" s="212"/>
      <c r="L671" s="125"/>
      <c r="M671" s="125"/>
      <c r="N671" s="125"/>
      <c r="O671" s="87"/>
      <c r="P671" s="87"/>
      <c r="Q671" s="87"/>
      <c r="R671" s="126"/>
      <c r="S671" s="125"/>
      <c r="T671" s="125"/>
      <c r="U671" s="125"/>
      <c r="V671" s="125"/>
      <c r="W671" s="125"/>
      <c r="X671" s="125"/>
    </row>
    <row r="672" spans="1:24" s="20" customFormat="1" x14ac:dyDescent="0.2">
      <c r="A672" s="124"/>
      <c r="B672" s="103"/>
      <c r="C672" s="103"/>
      <c r="D672" s="103"/>
      <c r="E672" s="103"/>
      <c r="F672" s="84"/>
      <c r="G672" s="126"/>
      <c r="H672" s="125"/>
      <c r="I672" s="125" t="str">
        <f>LEFT($H672,2)</f>
        <v/>
      </c>
      <c r="J672" s="125" t="str">
        <f>RIGHT($H672,2)</f>
        <v/>
      </c>
      <c r="K672" s="212"/>
      <c r="L672" s="125"/>
      <c r="M672" s="125"/>
      <c r="N672" s="125"/>
      <c r="O672" s="87"/>
      <c r="P672" s="87"/>
      <c r="Q672" s="87"/>
      <c r="R672" s="126"/>
      <c r="S672" s="125"/>
      <c r="T672" s="125"/>
      <c r="U672" s="125"/>
      <c r="V672" s="125"/>
      <c r="W672" s="125"/>
      <c r="X672" s="125"/>
    </row>
    <row r="673" spans="1:24" s="20" customFormat="1" x14ac:dyDescent="0.2">
      <c r="A673" s="124"/>
      <c r="B673" s="103"/>
      <c r="C673" s="103"/>
      <c r="D673" s="103"/>
      <c r="E673" s="103"/>
      <c r="F673" s="84"/>
      <c r="G673" s="126"/>
      <c r="H673" s="125"/>
      <c r="I673" s="125" t="str">
        <f>LEFT($H673,2)</f>
        <v/>
      </c>
      <c r="J673" s="125" t="str">
        <f>RIGHT($H673,2)</f>
        <v/>
      </c>
      <c r="K673" s="212"/>
      <c r="L673" s="125"/>
      <c r="M673" s="125"/>
      <c r="N673" s="125"/>
      <c r="O673" s="87"/>
      <c r="P673" s="87"/>
      <c r="Q673" s="87"/>
      <c r="R673" s="126"/>
      <c r="S673" s="125"/>
      <c r="T673" s="125"/>
      <c r="U673" s="125"/>
      <c r="V673" s="125"/>
      <c r="W673" s="125"/>
      <c r="X673" s="125"/>
    </row>
    <row r="674" spans="1:24" s="20" customFormat="1" x14ac:dyDescent="0.2">
      <c r="A674" s="124"/>
      <c r="B674" s="103"/>
      <c r="C674" s="103"/>
      <c r="D674" s="103"/>
      <c r="E674" s="103"/>
      <c r="F674" s="84"/>
      <c r="G674" s="85"/>
      <c r="H674" s="125"/>
      <c r="I674" s="125" t="str">
        <f>LEFT($H674,2)</f>
        <v/>
      </c>
      <c r="J674" s="125" t="str">
        <f>RIGHT($H674,2)</f>
        <v/>
      </c>
      <c r="K674" s="212"/>
      <c r="L674" s="125"/>
      <c r="M674" s="125"/>
      <c r="N674" s="125"/>
      <c r="O674" s="87"/>
      <c r="P674" s="87"/>
      <c r="Q674" s="87"/>
      <c r="R674" s="126"/>
      <c r="S674" s="125"/>
      <c r="T674" s="125"/>
      <c r="U674" s="125"/>
      <c r="V674" s="125"/>
      <c r="W674" s="125"/>
      <c r="X674" s="125"/>
    </row>
    <row r="675" spans="1:24" s="20" customFormat="1" x14ac:dyDescent="0.2">
      <c r="A675" s="124"/>
      <c r="B675" s="103"/>
      <c r="C675" s="103"/>
      <c r="D675" s="103"/>
      <c r="E675" s="103"/>
      <c r="F675" s="84"/>
      <c r="G675" s="85"/>
      <c r="H675" s="125"/>
      <c r="I675" s="125" t="str">
        <f>LEFT($H675,2)</f>
        <v/>
      </c>
      <c r="J675" s="125" t="str">
        <f>RIGHT($H675,2)</f>
        <v/>
      </c>
      <c r="K675" s="212"/>
      <c r="L675" s="125"/>
      <c r="M675" s="125"/>
      <c r="N675" s="125"/>
      <c r="O675" s="87"/>
      <c r="P675" s="87"/>
      <c r="Q675" s="87"/>
      <c r="R675" s="126"/>
      <c r="S675" s="125"/>
      <c r="T675" s="125"/>
      <c r="U675" s="125"/>
      <c r="V675" s="125"/>
      <c r="W675" s="125"/>
      <c r="X675" s="125"/>
    </row>
    <row r="676" spans="1:24" s="20" customFormat="1" x14ac:dyDescent="0.2">
      <c r="A676" s="124"/>
      <c r="B676" s="103"/>
      <c r="C676" s="103"/>
      <c r="D676" s="103"/>
      <c r="E676" s="103"/>
      <c r="F676" s="84"/>
      <c r="G676" s="85"/>
      <c r="H676" s="125"/>
      <c r="I676" s="125" t="str">
        <f>LEFT($H676,2)</f>
        <v/>
      </c>
      <c r="J676" s="125" t="str">
        <f>RIGHT($H676,2)</f>
        <v/>
      </c>
      <c r="K676" s="212"/>
      <c r="L676" s="125"/>
      <c r="M676" s="125"/>
      <c r="N676" s="125"/>
      <c r="O676" s="87"/>
      <c r="P676" s="87"/>
      <c r="Q676" s="87"/>
      <c r="R676" s="126"/>
      <c r="S676" s="125"/>
      <c r="T676" s="125"/>
      <c r="U676" s="125"/>
      <c r="V676" s="125"/>
      <c r="W676" s="125"/>
      <c r="X676" s="125"/>
    </row>
    <row r="677" spans="1:24" s="20" customFormat="1" x14ac:dyDescent="0.2">
      <c r="A677" s="124"/>
      <c r="B677" s="106"/>
      <c r="C677" s="106"/>
      <c r="D677" s="106"/>
      <c r="E677" s="103"/>
      <c r="F677" s="84"/>
      <c r="G677" s="85"/>
      <c r="H677" s="125"/>
      <c r="I677" s="125" t="str">
        <f>LEFT($H677,2)</f>
        <v/>
      </c>
      <c r="J677" s="125" t="str">
        <f>RIGHT($H677,2)</f>
        <v/>
      </c>
      <c r="K677" s="212"/>
      <c r="L677" s="125"/>
      <c r="M677" s="125"/>
      <c r="N677" s="125"/>
      <c r="O677" s="87"/>
      <c r="P677" s="87"/>
      <c r="Q677" s="126"/>
      <c r="R677" s="130"/>
      <c r="S677" s="131"/>
      <c r="T677" s="125"/>
      <c r="U677" s="125"/>
      <c r="V677" s="125"/>
      <c r="W677" s="125"/>
      <c r="X677" s="125"/>
    </row>
    <row r="678" spans="1:24" s="20" customFormat="1" x14ac:dyDescent="0.2">
      <c r="A678" s="124"/>
      <c r="B678" s="103"/>
      <c r="C678" s="103"/>
      <c r="D678" s="103"/>
      <c r="E678" s="103"/>
      <c r="F678" s="84"/>
      <c r="G678" s="85"/>
      <c r="H678" s="125"/>
      <c r="I678" s="125" t="str">
        <f>LEFT($H678,2)</f>
        <v/>
      </c>
      <c r="J678" s="125" t="str">
        <f>RIGHT($H678,2)</f>
        <v/>
      </c>
      <c r="K678" s="212"/>
      <c r="L678" s="125"/>
      <c r="M678" s="125"/>
      <c r="N678" s="125"/>
      <c r="O678" s="87"/>
      <c r="P678" s="87"/>
      <c r="Q678" s="87"/>
      <c r="R678" s="126"/>
      <c r="S678" s="125"/>
      <c r="T678" s="125"/>
      <c r="U678" s="125"/>
      <c r="V678" s="125"/>
      <c r="W678" s="125"/>
      <c r="X678" s="125"/>
    </row>
    <row r="679" spans="1:24" s="20" customFormat="1" x14ac:dyDescent="0.2">
      <c r="A679" s="124"/>
      <c r="B679" s="103"/>
      <c r="C679" s="103"/>
      <c r="D679" s="103"/>
      <c r="E679" s="103"/>
      <c r="F679" s="84"/>
      <c r="G679" s="85"/>
      <c r="H679" s="125"/>
      <c r="I679" s="125" t="str">
        <f>LEFT($H679,2)</f>
        <v/>
      </c>
      <c r="J679" s="125" t="str">
        <f>RIGHT($H679,2)</f>
        <v/>
      </c>
      <c r="K679" s="212"/>
      <c r="L679" s="125"/>
      <c r="M679" s="125"/>
      <c r="N679" s="125"/>
      <c r="O679" s="87"/>
      <c r="P679" s="87"/>
      <c r="Q679" s="87"/>
      <c r="R679" s="126"/>
      <c r="S679" s="125"/>
      <c r="T679" s="125"/>
      <c r="U679" s="125"/>
      <c r="V679" s="125"/>
      <c r="W679" s="125"/>
      <c r="X679" s="125"/>
    </row>
    <row r="680" spans="1:24" s="20" customFormat="1" x14ac:dyDescent="0.2">
      <c r="A680" s="124"/>
      <c r="B680" s="103"/>
      <c r="C680" s="103"/>
      <c r="D680" s="103"/>
      <c r="E680" s="103"/>
      <c r="F680" s="84"/>
      <c r="G680" s="85"/>
      <c r="H680" s="125"/>
      <c r="I680" s="125" t="str">
        <f>LEFT($H680,2)</f>
        <v/>
      </c>
      <c r="J680" s="125" t="str">
        <f>RIGHT($H680,2)</f>
        <v/>
      </c>
      <c r="K680" s="212"/>
      <c r="L680" s="125"/>
      <c r="M680" s="125"/>
      <c r="N680" s="125"/>
      <c r="O680" s="87"/>
      <c r="P680" s="87"/>
      <c r="Q680" s="87"/>
      <c r="R680" s="126"/>
      <c r="S680" s="125"/>
      <c r="T680" s="125"/>
      <c r="U680" s="125"/>
      <c r="V680" s="125"/>
      <c r="W680" s="125"/>
      <c r="X680" s="125"/>
    </row>
    <row r="681" spans="1:24" s="20" customFormat="1" x14ac:dyDescent="0.2">
      <c r="A681" s="124"/>
      <c r="B681" s="103"/>
      <c r="C681" s="103"/>
      <c r="D681" s="103"/>
      <c r="E681" s="103"/>
      <c r="F681" s="84"/>
      <c r="G681" s="85"/>
      <c r="H681" s="125"/>
      <c r="I681" s="125" t="str">
        <f>LEFT($H681,2)</f>
        <v/>
      </c>
      <c r="J681" s="125" t="str">
        <f>RIGHT($H681,2)</f>
        <v/>
      </c>
      <c r="K681" s="212"/>
      <c r="L681" s="125"/>
      <c r="M681" s="125"/>
      <c r="N681" s="125"/>
      <c r="O681" s="87"/>
      <c r="P681" s="87"/>
      <c r="Q681" s="87"/>
      <c r="R681" s="126"/>
      <c r="S681" s="125"/>
      <c r="T681" s="125"/>
      <c r="U681" s="125"/>
      <c r="V681" s="125"/>
      <c r="W681" s="125"/>
      <c r="X681" s="125"/>
    </row>
    <row r="682" spans="1:24" s="20" customFormat="1" x14ac:dyDescent="0.2">
      <c r="A682" s="124"/>
      <c r="B682" s="103"/>
      <c r="C682" s="103"/>
      <c r="D682" s="103"/>
      <c r="E682" s="103"/>
      <c r="F682" s="84"/>
      <c r="G682" s="85"/>
      <c r="H682" s="125"/>
      <c r="I682" s="125" t="str">
        <f>LEFT($H682,2)</f>
        <v/>
      </c>
      <c r="J682" s="125" t="str">
        <f>RIGHT($H682,2)</f>
        <v/>
      </c>
      <c r="K682" s="212"/>
      <c r="L682" s="125"/>
      <c r="M682" s="125"/>
      <c r="N682" s="125"/>
      <c r="O682" s="87"/>
      <c r="P682" s="87"/>
      <c r="Q682" s="87"/>
      <c r="R682" s="126"/>
      <c r="S682" s="125"/>
      <c r="T682" s="125"/>
      <c r="U682" s="125"/>
      <c r="V682" s="125"/>
      <c r="W682" s="125"/>
      <c r="X682" s="125"/>
    </row>
    <row r="683" spans="1:24" s="20" customFormat="1" x14ac:dyDescent="0.2">
      <c r="A683" s="124"/>
      <c r="B683" s="103"/>
      <c r="C683" s="103"/>
      <c r="D683" s="103"/>
      <c r="E683" s="103"/>
      <c r="F683" s="84"/>
      <c r="G683" s="85"/>
      <c r="H683" s="125"/>
      <c r="I683" s="125" t="str">
        <f>LEFT($H683,2)</f>
        <v/>
      </c>
      <c r="J683" s="125" t="str">
        <f>RIGHT($H683,2)</f>
        <v/>
      </c>
      <c r="K683" s="212"/>
      <c r="L683" s="125"/>
      <c r="M683" s="125"/>
      <c r="N683" s="125"/>
      <c r="O683" s="87"/>
      <c r="P683" s="87"/>
      <c r="Q683" s="87"/>
      <c r="R683" s="126"/>
      <c r="S683" s="125"/>
      <c r="T683" s="125"/>
      <c r="U683" s="125"/>
      <c r="V683" s="125"/>
      <c r="W683" s="125"/>
      <c r="X683" s="125"/>
    </row>
    <row r="684" spans="1:24" s="20" customFormat="1" x14ac:dyDescent="0.2">
      <c r="A684" s="124"/>
      <c r="B684" s="103"/>
      <c r="C684" s="103"/>
      <c r="D684" s="103"/>
      <c r="E684" s="103"/>
      <c r="F684" s="84"/>
      <c r="G684" s="85"/>
      <c r="H684" s="125"/>
      <c r="I684" s="125" t="str">
        <f>LEFT($H684,2)</f>
        <v/>
      </c>
      <c r="J684" s="125" t="str">
        <f>RIGHT($H684,2)</f>
        <v/>
      </c>
      <c r="K684" s="212"/>
      <c r="L684" s="125"/>
      <c r="M684" s="125"/>
      <c r="N684" s="125"/>
      <c r="O684" s="87"/>
      <c r="P684" s="87"/>
      <c r="Q684" s="87"/>
      <c r="R684" s="126"/>
      <c r="S684" s="125"/>
      <c r="T684" s="125"/>
      <c r="U684" s="125"/>
      <c r="V684" s="125"/>
      <c r="W684" s="125"/>
      <c r="X684" s="125"/>
    </row>
    <row r="685" spans="1:24" s="20" customFormat="1" x14ac:dyDescent="0.2">
      <c r="A685" s="124"/>
      <c r="B685" s="103"/>
      <c r="C685" s="103"/>
      <c r="D685" s="103"/>
      <c r="E685" s="103"/>
      <c r="F685" s="84"/>
      <c r="G685" s="85"/>
      <c r="H685" s="125"/>
      <c r="I685" s="125" t="str">
        <f>LEFT($H685,2)</f>
        <v/>
      </c>
      <c r="J685" s="125" t="str">
        <f>RIGHT($H685,2)</f>
        <v/>
      </c>
      <c r="K685" s="212"/>
      <c r="L685" s="125"/>
      <c r="M685" s="125"/>
      <c r="N685" s="125"/>
      <c r="O685" s="87"/>
      <c r="P685" s="87"/>
      <c r="Q685" s="87"/>
      <c r="R685" s="126"/>
      <c r="S685" s="125"/>
      <c r="T685" s="125"/>
      <c r="U685" s="125"/>
      <c r="V685" s="125"/>
      <c r="W685" s="125"/>
      <c r="X685" s="125"/>
    </row>
    <row r="686" spans="1:24" s="20" customFormat="1" x14ac:dyDescent="0.2">
      <c r="A686" s="124"/>
      <c r="B686" s="103"/>
      <c r="C686" s="103"/>
      <c r="D686" s="103"/>
      <c r="E686" s="103"/>
      <c r="F686" s="84"/>
      <c r="G686" s="85"/>
      <c r="H686" s="125"/>
      <c r="I686" s="125" t="str">
        <f>LEFT($H686,2)</f>
        <v/>
      </c>
      <c r="J686" s="125" t="str">
        <f>RIGHT($H686,2)</f>
        <v/>
      </c>
      <c r="K686" s="212"/>
      <c r="L686" s="125"/>
      <c r="M686" s="125"/>
      <c r="N686" s="125"/>
      <c r="O686" s="87"/>
      <c r="P686" s="87"/>
      <c r="Q686" s="87"/>
      <c r="R686" s="126"/>
      <c r="S686" s="125"/>
      <c r="T686" s="125"/>
      <c r="U686" s="125"/>
      <c r="V686" s="125"/>
      <c r="W686" s="125"/>
      <c r="X686" s="125"/>
    </row>
    <row r="687" spans="1:24" s="20" customFormat="1" x14ac:dyDescent="0.2">
      <c r="A687" s="124"/>
      <c r="B687" s="103"/>
      <c r="C687" s="103"/>
      <c r="D687" s="103"/>
      <c r="E687" s="103"/>
      <c r="F687" s="84"/>
      <c r="G687" s="85"/>
      <c r="H687" s="125"/>
      <c r="I687" s="125" t="str">
        <f>LEFT($H687,2)</f>
        <v/>
      </c>
      <c r="J687" s="125" t="str">
        <f>RIGHT($H687,2)</f>
        <v/>
      </c>
      <c r="K687" s="212"/>
      <c r="L687" s="125"/>
      <c r="M687" s="125"/>
      <c r="N687" s="125"/>
      <c r="O687" s="87"/>
      <c r="P687" s="87"/>
      <c r="Q687" s="87"/>
      <c r="R687" s="126"/>
      <c r="S687" s="125"/>
      <c r="T687" s="125"/>
      <c r="U687" s="125"/>
      <c r="V687" s="125"/>
      <c r="W687" s="125"/>
      <c r="X687" s="125"/>
    </row>
    <row r="688" spans="1:24" s="20" customFormat="1" x14ac:dyDescent="0.2">
      <c r="A688" s="124"/>
      <c r="B688" s="103"/>
      <c r="C688" s="103"/>
      <c r="D688" s="103"/>
      <c r="E688" s="103"/>
      <c r="F688" s="84"/>
      <c r="G688" s="85"/>
      <c r="H688" s="125"/>
      <c r="I688" s="125" t="str">
        <f>LEFT($H688,2)</f>
        <v/>
      </c>
      <c r="J688" s="125" t="str">
        <f>RIGHT($H688,2)</f>
        <v/>
      </c>
      <c r="K688" s="212"/>
      <c r="L688" s="125"/>
      <c r="M688" s="125"/>
      <c r="N688" s="125"/>
      <c r="O688" s="87"/>
      <c r="P688" s="87"/>
      <c r="Q688" s="87"/>
      <c r="R688" s="126"/>
      <c r="S688" s="125"/>
      <c r="T688" s="125"/>
      <c r="U688" s="125"/>
      <c r="V688" s="125"/>
      <c r="W688" s="125"/>
      <c r="X688" s="125"/>
    </row>
    <row r="689" spans="1:24" s="20" customFormat="1" x14ac:dyDescent="0.2">
      <c r="A689" s="124"/>
      <c r="B689" s="103"/>
      <c r="C689" s="103"/>
      <c r="D689" s="103"/>
      <c r="E689" s="103"/>
      <c r="F689" s="84"/>
      <c r="G689" s="85"/>
      <c r="H689" s="125"/>
      <c r="I689" s="125" t="str">
        <f>LEFT($H689,2)</f>
        <v/>
      </c>
      <c r="J689" s="125" t="str">
        <f>RIGHT($H689,2)</f>
        <v/>
      </c>
      <c r="K689" s="212"/>
      <c r="L689" s="125"/>
      <c r="M689" s="125"/>
      <c r="N689" s="125"/>
      <c r="O689" s="87"/>
      <c r="P689" s="87"/>
      <c r="Q689" s="87"/>
      <c r="R689" s="126"/>
      <c r="S689" s="125"/>
      <c r="T689" s="125"/>
      <c r="U689" s="125"/>
      <c r="V689" s="125"/>
      <c r="W689" s="125"/>
      <c r="X689" s="125"/>
    </row>
    <row r="690" spans="1:24" s="20" customFormat="1" x14ac:dyDescent="0.2">
      <c r="A690" s="124"/>
      <c r="B690" s="103"/>
      <c r="C690" s="103"/>
      <c r="D690" s="103"/>
      <c r="E690" s="103"/>
      <c r="F690" s="84"/>
      <c r="G690" s="85"/>
      <c r="H690" s="125"/>
      <c r="I690" s="125" t="str">
        <f>LEFT($H690,2)</f>
        <v/>
      </c>
      <c r="J690" s="125" t="str">
        <f>RIGHT($H690,2)</f>
        <v/>
      </c>
      <c r="K690" s="212"/>
      <c r="L690" s="125"/>
      <c r="M690" s="125"/>
      <c r="N690" s="125"/>
      <c r="O690" s="87"/>
      <c r="P690" s="87"/>
      <c r="Q690" s="87"/>
      <c r="R690" s="126"/>
      <c r="S690" s="125"/>
      <c r="T690" s="125"/>
      <c r="U690" s="125"/>
      <c r="V690" s="125"/>
      <c r="W690" s="125"/>
      <c r="X690" s="125"/>
    </row>
    <row r="691" spans="1:24" s="20" customFormat="1" x14ac:dyDescent="0.2">
      <c r="A691" s="124"/>
      <c r="B691" s="103"/>
      <c r="C691" s="103"/>
      <c r="D691" s="103"/>
      <c r="E691" s="103"/>
      <c r="F691" s="84"/>
      <c r="G691" s="85"/>
      <c r="H691" s="125"/>
      <c r="I691" s="125" t="str">
        <f>LEFT($H691,2)</f>
        <v/>
      </c>
      <c r="J691" s="125" t="str">
        <f>RIGHT($H691,2)</f>
        <v/>
      </c>
      <c r="K691" s="212"/>
      <c r="L691" s="125"/>
      <c r="M691" s="125"/>
      <c r="N691" s="125"/>
      <c r="O691" s="87"/>
      <c r="P691" s="87"/>
      <c r="Q691" s="87"/>
      <c r="R691" s="126"/>
      <c r="S691" s="125"/>
      <c r="T691" s="125"/>
      <c r="U691" s="125"/>
      <c r="V691" s="125"/>
      <c r="W691" s="125"/>
      <c r="X691" s="125"/>
    </row>
    <row r="692" spans="1:24" s="20" customFormat="1" x14ac:dyDescent="0.2">
      <c r="A692" s="124"/>
      <c r="B692" s="103"/>
      <c r="C692" s="103"/>
      <c r="D692" s="103"/>
      <c r="E692" s="103"/>
      <c r="F692" s="84"/>
      <c r="G692" s="85"/>
      <c r="H692" s="125"/>
      <c r="I692" s="125" t="str">
        <f>LEFT($H692,2)</f>
        <v/>
      </c>
      <c r="J692" s="125" t="str">
        <f>RIGHT($H692,2)</f>
        <v/>
      </c>
      <c r="K692" s="212"/>
      <c r="L692" s="125"/>
      <c r="M692" s="125"/>
      <c r="N692" s="125"/>
      <c r="O692" s="87"/>
      <c r="P692" s="87"/>
      <c r="Q692" s="87"/>
      <c r="R692" s="126"/>
      <c r="S692" s="125"/>
      <c r="T692" s="125"/>
      <c r="U692" s="125"/>
      <c r="V692" s="125"/>
      <c r="W692" s="125"/>
      <c r="X692" s="125"/>
    </row>
    <row r="693" spans="1:24" s="20" customFormat="1" x14ac:dyDescent="0.2">
      <c r="A693" s="124"/>
      <c r="B693" s="103"/>
      <c r="C693" s="103"/>
      <c r="D693" s="103"/>
      <c r="E693" s="103"/>
      <c r="F693" s="84"/>
      <c r="G693" s="85"/>
      <c r="H693" s="125"/>
      <c r="I693" s="125" t="str">
        <f>LEFT($H693,2)</f>
        <v/>
      </c>
      <c r="J693" s="125" t="str">
        <f>RIGHT($H693,2)</f>
        <v/>
      </c>
      <c r="K693" s="212"/>
      <c r="L693" s="125"/>
      <c r="M693" s="125"/>
      <c r="N693" s="125"/>
      <c r="O693" s="87"/>
      <c r="P693" s="87"/>
      <c r="Q693" s="87"/>
      <c r="R693" s="126"/>
      <c r="S693" s="125"/>
      <c r="T693" s="125"/>
      <c r="U693" s="125"/>
      <c r="V693" s="125"/>
      <c r="W693" s="125"/>
      <c r="X693" s="125"/>
    </row>
    <row r="694" spans="1:24" s="20" customFormat="1" x14ac:dyDescent="0.2">
      <c r="A694" s="124"/>
      <c r="B694" s="103"/>
      <c r="C694" s="103"/>
      <c r="D694" s="103"/>
      <c r="E694" s="103"/>
      <c r="F694" s="84"/>
      <c r="G694" s="85"/>
      <c r="H694" s="125"/>
      <c r="I694" s="125" t="str">
        <f>LEFT($H694,2)</f>
        <v/>
      </c>
      <c r="J694" s="125" t="str">
        <f>RIGHT($H694,2)</f>
        <v/>
      </c>
      <c r="K694" s="212"/>
      <c r="L694" s="125"/>
      <c r="M694" s="125"/>
      <c r="N694" s="125"/>
      <c r="O694" s="87"/>
      <c r="P694" s="87"/>
      <c r="Q694" s="87"/>
      <c r="R694" s="126"/>
      <c r="S694" s="125"/>
      <c r="T694" s="125"/>
      <c r="U694" s="125"/>
      <c r="V694" s="125"/>
      <c r="W694" s="125"/>
      <c r="X694" s="125"/>
    </row>
    <row r="695" spans="1:24" s="20" customFormat="1" x14ac:dyDescent="0.2">
      <c r="A695" s="124"/>
      <c r="B695" s="103"/>
      <c r="C695" s="103"/>
      <c r="D695" s="103"/>
      <c r="E695" s="103"/>
      <c r="F695" s="84"/>
      <c r="G695" s="85"/>
      <c r="H695" s="125"/>
      <c r="I695" s="125" t="str">
        <f>LEFT($H695,2)</f>
        <v/>
      </c>
      <c r="J695" s="125" t="str">
        <f>RIGHT($H695,2)</f>
        <v/>
      </c>
      <c r="K695" s="212"/>
      <c r="L695" s="125"/>
      <c r="M695" s="125"/>
      <c r="N695" s="125"/>
      <c r="O695" s="87"/>
      <c r="P695" s="87"/>
      <c r="Q695" s="87"/>
      <c r="R695" s="126"/>
      <c r="S695" s="125"/>
      <c r="T695" s="125"/>
      <c r="U695" s="125"/>
      <c r="V695" s="125"/>
      <c r="W695" s="125"/>
      <c r="X695" s="125"/>
    </row>
    <row r="696" spans="1:24" s="20" customFormat="1" x14ac:dyDescent="0.2">
      <c r="A696" s="124"/>
      <c r="B696" s="106"/>
      <c r="C696" s="106"/>
      <c r="D696" s="106"/>
      <c r="E696" s="103"/>
      <c r="F696" s="84"/>
      <c r="G696" s="85"/>
      <c r="H696" s="125"/>
      <c r="I696" s="125" t="str">
        <f>LEFT($H696,2)</f>
        <v/>
      </c>
      <c r="J696" s="125" t="str">
        <f>RIGHT($H696,2)</f>
        <v/>
      </c>
      <c r="K696" s="212"/>
      <c r="L696" s="125"/>
      <c r="M696" s="125"/>
      <c r="N696" s="125"/>
      <c r="O696" s="87"/>
      <c r="P696" s="87"/>
      <c r="Q696" s="126"/>
      <c r="R696" s="130"/>
      <c r="S696" s="131"/>
      <c r="T696" s="131"/>
      <c r="U696" s="125"/>
      <c r="V696" s="125"/>
      <c r="W696" s="125"/>
      <c r="X696" s="125"/>
    </row>
    <row r="697" spans="1:24" s="20" customFormat="1" x14ac:dyDescent="0.2">
      <c r="A697" s="124"/>
      <c r="B697" s="103"/>
      <c r="C697" s="103"/>
      <c r="D697" s="103"/>
      <c r="E697" s="103"/>
      <c r="F697" s="84"/>
      <c r="G697" s="85"/>
      <c r="H697" s="125"/>
      <c r="I697" s="125" t="str">
        <f>LEFT($H697,2)</f>
        <v/>
      </c>
      <c r="J697" s="125" t="str">
        <f>RIGHT($H697,2)</f>
        <v/>
      </c>
      <c r="K697" s="212"/>
      <c r="L697" s="125"/>
      <c r="M697" s="125"/>
      <c r="N697" s="125"/>
      <c r="O697" s="87"/>
      <c r="P697" s="87"/>
      <c r="Q697" s="87"/>
      <c r="R697" s="126"/>
      <c r="S697" s="125"/>
      <c r="T697" s="125"/>
      <c r="U697" s="125"/>
      <c r="V697" s="125"/>
      <c r="W697" s="125"/>
      <c r="X697" s="125"/>
    </row>
    <row r="698" spans="1:24" s="20" customFormat="1" x14ac:dyDescent="0.2">
      <c r="A698" s="124"/>
      <c r="B698" s="103"/>
      <c r="C698" s="103"/>
      <c r="D698" s="103"/>
      <c r="E698" s="103"/>
      <c r="F698" s="84"/>
      <c r="G698" s="85"/>
      <c r="H698" s="125"/>
      <c r="I698" s="125" t="str">
        <f>LEFT($H698,2)</f>
        <v/>
      </c>
      <c r="J698" s="125" t="str">
        <f>RIGHT($H698,2)</f>
        <v/>
      </c>
      <c r="K698" s="212"/>
      <c r="L698" s="125"/>
      <c r="M698" s="125"/>
      <c r="N698" s="125"/>
      <c r="O698" s="87"/>
      <c r="P698" s="87"/>
      <c r="Q698" s="87"/>
      <c r="R698" s="126"/>
      <c r="S698" s="125"/>
      <c r="T698" s="125"/>
      <c r="U698" s="125"/>
      <c r="V698" s="125"/>
      <c r="W698" s="125"/>
      <c r="X698" s="125"/>
    </row>
    <row r="699" spans="1:24" s="20" customFormat="1" x14ac:dyDescent="0.2">
      <c r="A699" s="124"/>
      <c r="B699" s="103"/>
      <c r="C699" s="103"/>
      <c r="D699" s="103"/>
      <c r="E699" s="103"/>
      <c r="F699" s="84"/>
      <c r="G699" s="85"/>
      <c r="H699" s="125"/>
      <c r="I699" s="125" t="str">
        <f>LEFT($H699,2)</f>
        <v/>
      </c>
      <c r="J699" s="125" t="str">
        <f>RIGHT($H699,2)</f>
        <v/>
      </c>
      <c r="K699" s="212"/>
      <c r="L699" s="125"/>
      <c r="M699" s="125"/>
      <c r="N699" s="125"/>
      <c r="O699" s="87"/>
      <c r="P699" s="87"/>
      <c r="Q699" s="87"/>
      <c r="R699" s="126"/>
      <c r="S699" s="125"/>
      <c r="T699" s="125"/>
      <c r="U699" s="125"/>
      <c r="V699" s="125"/>
      <c r="W699" s="125"/>
      <c r="X699" s="125"/>
    </row>
    <row r="700" spans="1:24" s="20" customFormat="1" x14ac:dyDescent="0.2">
      <c r="A700" s="124"/>
      <c r="B700" s="103"/>
      <c r="C700" s="103"/>
      <c r="D700" s="103"/>
      <c r="E700" s="103"/>
      <c r="F700" s="84"/>
      <c r="G700" s="85"/>
      <c r="H700" s="125"/>
      <c r="I700" s="125" t="str">
        <f>LEFT($H700,2)</f>
        <v/>
      </c>
      <c r="J700" s="125" t="str">
        <f>RIGHT($H700,2)</f>
        <v/>
      </c>
      <c r="K700" s="212"/>
      <c r="L700" s="125"/>
      <c r="M700" s="125"/>
      <c r="N700" s="125"/>
      <c r="O700" s="87"/>
      <c r="P700" s="87"/>
      <c r="Q700" s="87"/>
      <c r="R700" s="126"/>
      <c r="S700" s="125"/>
      <c r="T700" s="125"/>
      <c r="U700" s="125"/>
      <c r="V700" s="125"/>
      <c r="W700" s="125"/>
      <c r="X700" s="125"/>
    </row>
    <row r="701" spans="1:24" s="20" customFormat="1" x14ac:dyDescent="0.2">
      <c r="A701" s="124"/>
      <c r="B701" s="103"/>
      <c r="C701" s="103"/>
      <c r="D701" s="103"/>
      <c r="E701" s="103"/>
      <c r="F701" s="84"/>
      <c r="G701" s="85"/>
      <c r="H701" s="125"/>
      <c r="I701" s="125" t="str">
        <f>LEFT($H701,2)</f>
        <v/>
      </c>
      <c r="J701" s="125" t="str">
        <f>RIGHT($H701,2)</f>
        <v/>
      </c>
      <c r="K701" s="212"/>
      <c r="L701" s="125"/>
      <c r="M701" s="125"/>
      <c r="N701" s="125"/>
      <c r="O701" s="87"/>
      <c r="P701" s="87"/>
      <c r="Q701" s="87"/>
      <c r="R701" s="126"/>
      <c r="S701" s="125"/>
      <c r="T701" s="125"/>
      <c r="U701" s="125"/>
      <c r="V701" s="125"/>
      <c r="W701" s="125"/>
      <c r="X701" s="125"/>
    </row>
    <row r="702" spans="1:24" s="20" customFormat="1" x14ac:dyDescent="0.2">
      <c r="A702" s="124"/>
      <c r="B702" s="103"/>
      <c r="C702" s="103"/>
      <c r="D702" s="103"/>
      <c r="E702" s="103"/>
      <c r="F702" s="84"/>
      <c r="G702" s="85"/>
      <c r="H702" s="125"/>
      <c r="I702" s="125" t="str">
        <f>LEFT($H702,2)</f>
        <v/>
      </c>
      <c r="J702" s="125" t="str">
        <f>RIGHT($H702,2)</f>
        <v/>
      </c>
      <c r="K702" s="212"/>
      <c r="L702" s="125"/>
      <c r="M702" s="125"/>
      <c r="N702" s="125"/>
      <c r="O702" s="87"/>
      <c r="P702" s="87"/>
      <c r="Q702" s="87"/>
      <c r="R702" s="126"/>
      <c r="S702" s="125"/>
      <c r="T702" s="125"/>
      <c r="U702" s="125"/>
      <c r="V702" s="125"/>
      <c r="W702" s="125"/>
      <c r="X702" s="125"/>
    </row>
    <row r="703" spans="1:24" s="20" customFormat="1" x14ac:dyDescent="0.2">
      <c r="A703" s="124"/>
      <c r="B703" s="103"/>
      <c r="C703" s="103"/>
      <c r="D703" s="103"/>
      <c r="E703" s="103"/>
      <c r="F703" s="84"/>
      <c r="G703" s="85"/>
      <c r="H703" s="125"/>
      <c r="I703" s="125" t="str">
        <f>LEFT($H703,2)</f>
        <v/>
      </c>
      <c r="J703" s="125" t="str">
        <f>RIGHT($H703,2)</f>
        <v/>
      </c>
      <c r="K703" s="212"/>
      <c r="L703" s="125"/>
      <c r="M703" s="125"/>
      <c r="N703" s="125"/>
      <c r="O703" s="87"/>
      <c r="P703" s="87"/>
      <c r="Q703" s="87"/>
      <c r="R703" s="126"/>
      <c r="S703" s="125"/>
      <c r="T703" s="125"/>
      <c r="U703" s="125"/>
      <c r="V703" s="125"/>
      <c r="W703" s="125"/>
      <c r="X703" s="125"/>
    </row>
    <row r="704" spans="1:24" s="20" customFormat="1" x14ac:dyDescent="0.2">
      <c r="A704" s="124"/>
      <c r="B704" s="103"/>
      <c r="C704" s="103"/>
      <c r="D704" s="103"/>
      <c r="E704" s="103"/>
      <c r="F704" s="84"/>
      <c r="G704" s="85"/>
      <c r="H704" s="125"/>
      <c r="I704" s="125" t="str">
        <f>LEFT($H704,2)</f>
        <v/>
      </c>
      <c r="J704" s="125" t="str">
        <f>RIGHT($H704,2)</f>
        <v/>
      </c>
      <c r="K704" s="212"/>
      <c r="L704" s="125"/>
      <c r="M704" s="125"/>
      <c r="N704" s="125"/>
      <c r="O704" s="87"/>
      <c r="P704" s="87"/>
      <c r="Q704" s="87"/>
      <c r="R704" s="126"/>
      <c r="S704" s="125"/>
      <c r="T704" s="125"/>
      <c r="U704" s="125"/>
      <c r="V704" s="125"/>
      <c r="W704" s="125"/>
      <c r="X704" s="125"/>
    </row>
    <row r="705" spans="1:24" s="20" customFormat="1" x14ac:dyDescent="0.2">
      <c r="A705" s="124"/>
      <c r="B705" s="103"/>
      <c r="C705" s="103"/>
      <c r="D705" s="103"/>
      <c r="E705" s="103"/>
      <c r="F705" s="84"/>
      <c r="G705" s="126"/>
      <c r="H705" s="125"/>
      <c r="I705" s="125" t="str">
        <f>LEFT($H705,2)</f>
        <v/>
      </c>
      <c r="J705" s="125" t="str">
        <f>RIGHT($H705,2)</f>
        <v/>
      </c>
      <c r="K705" s="212"/>
      <c r="L705" s="125"/>
      <c r="M705" s="125"/>
      <c r="N705" s="125"/>
      <c r="O705" s="87"/>
      <c r="P705" s="87"/>
      <c r="Q705" s="87"/>
      <c r="R705" s="126"/>
      <c r="S705" s="125"/>
      <c r="T705" s="125"/>
      <c r="U705" s="125"/>
      <c r="V705" s="125"/>
      <c r="W705" s="125"/>
      <c r="X705" s="125"/>
    </row>
    <row r="706" spans="1:24" s="20" customFormat="1" x14ac:dyDescent="0.2">
      <c r="A706" s="124"/>
      <c r="B706" s="103"/>
      <c r="C706" s="103"/>
      <c r="D706" s="103"/>
      <c r="E706" s="103"/>
      <c r="F706" s="84"/>
      <c r="G706" s="126"/>
      <c r="H706" s="125"/>
      <c r="I706" s="125" t="str">
        <f>LEFT($H706,2)</f>
        <v/>
      </c>
      <c r="J706" s="125" t="str">
        <f>RIGHT($H706,2)</f>
        <v/>
      </c>
      <c r="K706" s="212"/>
      <c r="L706" s="125"/>
      <c r="M706" s="125"/>
      <c r="N706" s="125"/>
      <c r="O706" s="87"/>
      <c r="P706" s="87"/>
      <c r="Q706" s="87"/>
      <c r="R706" s="126"/>
      <c r="S706" s="125"/>
      <c r="T706" s="125"/>
      <c r="U706" s="125"/>
      <c r="V706" s="125"/>
      <c r="W706" s="125"/>
      <c r="X706" s="125"/>
    </row>
    <row r="707" spans="1:24" s="20" customFormat="1" x14ac:dyDescent="0.2">
      <c r="A707" s="124"/>
      <c r="B707" s="103"/>
      <c r="C707" s="103"/>
      <c r="D707" s="103"/>
      <c r="E707" s="103"/>
      <c r="F707" s="84"/>
      <c r="G707" s="126"/>
      <c r="H707" s="125"/>
      <c r="I707" s="125" t="str">
        <f>LEFT($H707,2)</f>
        <v/>
      </c>
      <c r="J707" s="125" t="str">
        <f>RIGHT($H707,2)</f>
        <v/>
      </c>
      <c r="K707" s="212"/>
      <c r="L707" s="125"/>
      <c r="M707" s="125"/>
      <c r="N707" s="125"/>
      <c r="O707" s="87"/>
      <c r="P707" s="87"/>
      <c r="Q707" s="87"/>
      <c r="R707" s="126"/>
      <c r="S707" s="125"/>
      <c r="T707" s="125"/>
      <c r="U707" s="125"/>
      <c r="V707" s="125"/>
      <c r="W707" s="125"/>
      <c r="X707" s="125"/>
    </row>
    <row r="708" spans="1:24" s="20" customFormat="1" x14ac:dyDescent="0.2">
      <c r="A708" s="124"/>
      <c r="B708" s="106"/>
      <c r="C708" s="103"/>
      <c r="D708" s="106"/>
      <c r="E708" s="103"/>
      <c r="F708" s="84"/>
      <c r="G708" s="126"/>
      <c r="H708" s="125"/>
      <c r="I708" s="125" t="str">
        <f>LEFT($H708,2)</f>
        <v/>
      </c>
      <c r="J708" s="125" t="str">
        <f>RIGHT($H708,2)</f>
        <v/>
      </c>
      <c r="K708" s="212"/>
      <c r="L708" s="125"/>
      <c r="M708" s="125"/>
      <c r="N708" s="125"/>
      <c r="O708" s="87"/>
      <c r="P708" s="87"/>
      <c r="Q708" s="126"/>
      <c r="R708" s="130"/>
      <c r="S708" s="131"/>
      <c r="T708" s="125"/>
      <c r="U708" s="125"/>
      <c r="V708" s="125"/>
      <c r="W708" s="125"/>
      <c r="X708" s="125"/>
    </row>
    <row r="709" spans="1:24" s="20" customFormat="1" x14ac:dyDescent="0.2">
      <c r="A709" s="124"/>
      <c r="B709" s="103"/>
      <c r="C709" s="103"/>
      <c r="D709" s="103"/>
      <c r="E709" s="103"/>
      <c r="F709" s="84"/>
      <c r="G709" s="126"/>
      <c r="H709" s="125"/>
      <c r="I709" s="125" t="str">
        <f>LEFT($H709,2)</f>
        <v/>
      </c>
      <c r="J709" s="125" t="str">
        <f>RIGHT($H709,2)</f>
        <v/>
      </c>
      <c r="K709" s="212"/>
      <c r="L709" s="125"/>
      <c r="M709" s="125"/>
      <c r="N709" s="125"/>
      <c r="O709" s="87"/>
      <c r="P709" s="87"/>
      <c r="Q709" s="87"/>
      <c r="R709" s="126"/>
      <c r="S709" s="125"/>
      <c r="T709" s="125"/>
      <c r="U709" s="125"/>
      <c r="V709" s="125"/>
      <c r="W709" s="125"/>
      <c r="X709" s="125"/>
    </row>
    <row r="710" spans="1:24" s="20" customFormat="1" x14ac:dyDescent="0.2">
      <c r="A710" s="124"/>
      <c r="B710" s="103"/>
      <c r="C710" s="103"/>
      <c r="D710" s="103"/>
      <c r="E710" s="103"/>
      <c r="F710" s="84"/>
      <c r="G710" s="126"/>
      <c r="H710" s="125"/>
      <c r="I710" s="125" t="str">
        <f>LEFT($H710,2)</f>
        <v/>
      </c>
      <c r="J710" s="125" t="str">
        <f>RIGHT($H710,2)</f>
        <v/>
      </c>
      <c r="K710" s="212"/>
      <c r="L710" s="125"/>
      <c r="M710" s="125"/>
      <c r="N710" s="125"/>
      <c r="O710" s="87"/>
      <c r="P710" s="87"/>
      <c r="Q710" s="87"/>
      <c r="R710" s="126"/>
      <c r="S710" s="125"/>
      <c r="T710" s="125"/>
      <c r="U710" s="125"/>
      <c r="V710" s="125"/>
      <c r="W710" s="125"/>
      <c r="X710" s="125"/>
    </row>
    <row r="711" spans="1:24" s="20" customFormat="1" x14ac:dyDescent="0.2">
      <c r="A711" s="124"/>
      <c r="B711" s="103"/>
      <c r="C711" s="103"/>
      <c r="D711" s="103"/>
      <c r="E711" s="103"/>
      <c r="F711" s="84"/>
      <c r="G711" s="126"/>
      <c r="H711" s="125"/>
      <c r="I711" s="125" t="str">
        <f>LEFT($H711,2)</f>
        <v/>
      </c>
      <c r="J711" s="125" t="str">
        <f>RIGHT($H711,2)</f>
        <v/>
      </c>
      <c r="K711" s="212"/>
      <c r="L711" s="125"/>
      <c r="M711" s="125"/>
      <c r="N711" s="125"/>
      <c r="O711" s="87"/>
      <c r="P711" s="87"/>
      <c r="Q711" s="87"/>
      <c r="R711" s="126"/>
      <c r="S711" s="125"/>
      <c r="T711" s="125"/>
      <c r="U711" s="125"/>
      <c r="V711" s="125"/>
      <c r="W711" s="125"/>
      <c r="X711" s="125"/>
    </row>
    <row r="712" spans="1:24" s="20" customFormat="1" x14ac:dyDescent="0.2">
      <c r="A712" s="124"/>
      <c r="B712" s="103"/>
      <c r="C712" s="103"/>
      <c r="D712" s="103"/>
      <c r="E712" s="103"/>
      <c r="F712" s="84"/>
      <c r="G712" s="126"/>
      <c r="H712" s="125"/>
      <c r="I712" s="125" t="str">
        <f>LEFT($H712,2)</f>
        <v/>
      </c>
      <c r="J712" s="125" t="str">
        <f>RIGHT($H712,2)</f>
        <v/>
      </c>
      <c r="K712" s="212"/>
      <c r="L712" s="125"/>
      <c r="M712" s="125"/>
      <c r="N712" s="125"/>
      <c r="O712" s="87"/>
      <c r="P712" s="87"/>
      <c r="Q712" s="87"/>
      <c r="R712" s="126"/>
      <c r="S712" s="125"/>
      <c r="T712" s="125"/>
      <c r="U712" s="125"/>
      <c r="V712" s="125"/>
      <c r="W712" s="125"/>
      <c r="X712" s="125"/>
    </row>
    <row r="713" spans="1:24" s="20" customFormat="1" x14ac:dyDescent="0.2">
      <c r="A713" s="124"/>
      <c r="B713" s="106"/>
      <c r="C713" s="106"/>
      <c r="D713" s="106"/>
      <c r="E713" s="103"/>
      <c r="F713" s="84"/>
      <c r="G713" s="126"/>
      <c r="H713" s="125"/>
      <c r="I713" s="125" t="str">
        <f>LEFT($H713,2)</f>
        <v/>
      </c>
      <c r="J713" s="125" t="str">
        <f>RIGHT($H713,2)</f>
        <v/>
      </c>
      <c r="K713" s="212"/>
      <c r="L713" s="125"/>
      <c r="M713" s="125"/>
      <c r="N713" s="125"/>
      <c r="O713" s="87"/>
      <c r="P713" s="87"/>
      <c r="Q713" s="126"/>
      <c r="R713" s="130"/>
      <c r="S713" s="131"/>
      <c r="T713" s="125"/>
      <c r="U713" s="125"/>
      <c r="V713" s="125"/>
      <c r="W713" s="125"/>
      <c r="X713" s="125"/>
    </row>
    <row r="714" spans="1:24" s="20" customFormat="1" x14ac:dyDescent="0.2">
      <c r="A714" s="124"/>
      <c r="B714" s="103"/>
      <c r="C714" s="103"/>
      <c r="D714" s="103"/>
      <c r="E714" s="103"/>
      <c r="F714" s="84"/>
      <c r="G714" s="126"/>
      <c r="H714" s="125"/>
      <c r="I714" s="125" t="str">
        <f>LEFT($H714,2)</f>
        <v/>
      </c>
      <c r="J714" s="125" t="str">
        <f>RIGHT($H714,2)</f>
        <v/>
      </c>
      <c r="K714" s="212"/>
      <c r="L714" s="125"/>
      <c r="M714" s="125"/>
      <c r="N714" s="125"/>
      <c r="O714" s="87"/>
      <c r="P714" s="87"/>
      <c r="Q714" s="87"/>
      <c r="R714" s="126"/>
      <c r="S714" s="125"/>
      <c r="T714" s="125"/>
      <c r="U714" s="125"/>
      <c r="V714" s="125"/>
      <c r="W714" s="125"/>
      <c r="X714" s="125"/>
    </row>
    <row r="715" spans="1:24" s="20" customFormat="1" x14ac:dyDescent="0.2">
      <c r="A715" s="124"/>
      <c r="B715" s="103"/>
      <c r="C715" s="103"/>
      <c r="D715" s="103"/>
      <c r="E715" s="103"/>
      <c r="F715" s="84"/>
      <c r="G715" s="126"/>
      <c r="H715" s="125"/>
      <c r="I715" s="125" t="str">
        <f>LEFT($H715,2)</f>
        <v/>
      </c>
      <c r="J715" s="125" t="str">
        <f>RIGHT($H715,2)</f>
        <v/>
      </c>
      <c r="K715" s="212"/>
      <c r="L715" s="125"/>
      <c r="M715" s="125"/>
      <c r="N715" s="125"/>
      <c r="O715" s="87"/>
      <c r="P715" s="87"/>
      <c r="Q715" s="87"/>
      <c r="R715" s="126"/>
      <c r="S715" s="125"/>
      <c r="T715" s="125"/>
      <c r="U715" s="125"/>
      <c r="V715" s="125"/>
      <c r="W715" s="125"/>
      <c r="X715" s="125"/>
    </row>
    <row r="716" spans="1:24" s="20" customFormat="1" x14ac:dyDescent="0.2">
      <c r="A716" s="124"/>
      <c r="B716" s="103"/>
      <c r="C716" s="103"/>
      <c r="D716" s="103"/>
      <c r="E716" s="103"/>
      <c r="F716" s="84"/>
      <c r="G716" s="126"/>
      <c r="H716" s="125"/>
      <c r="I716" s="125" t="str">
        <f>LEFT($H716,2)</f>
        <v/>
      </c>
      <c r="J716" s="125" t="str">
        <f>RIGHT($H716,2)</f>
        <v/>
      </c>
      <c r="K716" s="212"/>
      <c r="L716" s="125"/>
      <c r="M716" s="125"/>
      <c r="N716" s="125"/>
      <c r="O716" s="87"/>
      <c r="P716" s="87"/>
      <c r="Q716" s="87"/>
      <c r="R716" s="126"/>
      <c r="S716" s="125"/>
      <c r="T716" s="125"/>
      <c r="U716" s="125"/>
      <c r="V716" s="125"/>
      <c r="W716" s="125"/>
      <c r="X716" s="125"/>
    </row>
    <row r="717" spans="1:24" s="20" customFormat="1" x14ac:dyDescent="0.2">
      <c r="A717" s="124"/>
      <c r="B717" s="103"/>
      <c r="C717" s="103"/>
      <c r="D717" s="103"/>
      <c r="E717" s="103"/>
      <c r="F717" s="84"/>
      <c r="G717" s="126"/>
      <c r="H717" s="125"/>
      <c r="I717" s="125" t="str">
        <f>LEFT($H717,2)</f>
        <v/>
      </c>
      <c r="J717" s="125" t="str">
        <f>RIGHT($H717,2)</f>
        <v/>
      </c>
      <c r="K717" s="212"/>
      <c r="L717" s="125"/>
      <c r="M717" s="125"/>
      <c r="N717" s="125"/>
      <c r="O717" s="87"/>
      <c r="P717" s="87"/>
      <c r="Q717" s="87"/>
      <c r="R717" s="126"/>
      <c r="S717" s="125"/>
      <c r="T717" s="125"/>
      <c r="U717" s="125"/>
      <c r="V717" s="125"/>
      <c r="W717" s="125"/>
      <c r="X717" s="125"/>
    </row>
    <row r="718" spans="1:24" s="20" customFormat="1" x14ac:dyDescent="0.2">
      <c r="A718" s="124"/>
      <c r="B718" s="103"/>
      <c r="C718" s="103"/>
      <c r="D718" s="103"/>
      <c r="E718" s="103"/>
      <c r="F718" s="84"/>
      <c r="G718" s="126"/>
      <c r="H718" s="125"/>
      <c r="I718" s="125" t="str">
        <f>LEFT($H718,2)</f>
        <v/>
      </c>
      <c r="J718" s="125" t="str">
        <f>RIGHT($H718,2)</f>
        <v/>
      </c>
      <c r="K718" s="212"/>
      <c r="L718" s="125"/>
      <c r="M718" s="125"/>
      <c r="N718" s="125"/>
      <c r="O718" s="87"/>
      <c r="P718" s="87"/>
      <c r="Q718" s="87"/>
      <c r="R718" s="126"/>
      <c r="S718" s="125"/>
      <c r="T718" s="125"/>
      <c r="U718" s="125"/>
      <c r="V718" s="125"/>
      <c r="W718" s="125"/>
      <c r="X718" s="125"/>
    </row>
    <row r="719" spans="1:24" s="20" customFormat="1" x14ac:dyDescent="0.2">
      <c r="A719" s="124"/>
      <c r="B719" s="103"/>
      <c r="C719" s="103"/>
      <c r="D719" s="103"/>
      <c r="E719" s="103"/>
      <c r="F719" s="84"/>
      <c r="G719" s="126"/>
      <c r="H719" s="125"/>
      <c r="I719" s="125" t="str">
        <f>LEFT($H719,2)</f>
        <v/>
      </c>
      <c r="J719" s="125" t="str">
        <f>RIGHT($H719,2)</f>
        <v/>
      </c>
      <c r="K719" s="212"/>
      <c r="L719" s="125"/>
      <c r="M719" s="125"/>
      <c r="N719" s="125"/>
      <c r="O719" s="87"/>
      <c r="P719" s="87"/>
      <c r="Q719" s="87"/>
      <c r="R719" s="126"/>
      <c r="S719" s="125"/>
      <c r="T719" s="125"/>
      <c r="U719" s="125"/>
      <c r="V719" s="125"/>
      <c r="W719" s="125"/>
      <c r="X719" s="125"/>
    </row>
    <row r="720" spans="1:24" s="20" customFormat="1" x14ac:dyDescent="0.2">
      <c r="A720" s="124"/>
      <c r="B720" s="103"/>
      <c r="C720" s="103"/>
      <c r="D720" s="103"/>
      <c r="E720" s="103"/>
      <c r="F720" s="84"/>
      <c r="G720" s="126"/>
      <c r="H720" s="125"/>
      <c r="I720" s="125" t="str">
        <f>LEFT($H720,2)</f>
        <v/>
      </c>
      <c r="J720" s="125" t="str">
        <f>RIGHT($H720,2)</f>
        <v/>
      </c>
      <c r="K720" s="212"/>
      <c r="L720" s="125"/>
      <c r="M720" s="125"/>
      <c r="N720" s="125"/>
      <c r="O720" s="87"/>
      <c r="P720" s="87"/>
      <c r="Q720" s="87"/>
      <c r="R720" s="126"/>
      <c r="S720" s="125"/>
      <c r="T720" s="125"/>
      <c r="U720" s="125"/>
      <c r="V720" s="125"/>
      <c r="W720" s="125"/>
      <c r="X720" s="125"/>
    </row>
    <row r="721" spans="1:24" s="20" customFormat="1" x14ac:dyDescent="0.2">
      <c r="A721" s="124"/>
      <c r="B721" s="103"/>
      <c r="C721" s="103"/>
      <c r="D721" s="103"/>
      <c r="E721" s="103"/>
      <c r="F721" s="84"/>
      <c r="G721" s="126"/>
      <c r="H721" s="125"/>
      <c r="I721" s="125" t="str">
        <f>LEFT($H721,2)</f>
        <v/>
      </c>
      <c r="J721" s="125" t="str">
        <f>RIGHT($H721,2)</f>
        <v/>
      </c>
      <c r="K721" s="212"/>
      <c r="L721" s="125"/>
      <c r="M721" s="125"/>
      <c r="N721" s="125"/>
      <c r="O721" s="87"/>
      <c r="P721" s="87"/>
      <c r="Q721" s="87"/>
      <c r="R721" s="126"/>
      <c r="S721" s="125"/>
      <c r="T721" s="125"/>
      <c r="U721" s="125"/>
      <c r="V721" s="125"/>
      <c r="W721" s="125"/>
      <c r="X721" s="125"/>
    </row>
    <row r="722" spans="1:24" s="20" customFormat="1" x14ac:dyDescent="0.2">
      <c r="A722" s="124"/>
      <c r="B722" s="103"/>
      <c r="C722" s="103"/>
      <c r="D722" s="103"/>
      <c r="E722" s="103"/>
      <c r="F722" s="84"/>
      <c r="G722" s="126"/>
      <c r="H722" s="125"/>
      <c r="I722" s="125" t="str">
        <f>LEFT($H722,2)</f>
        <v/>
      </c>
      <c r="J722" s="125" t="str">
        <f>RIGHT($H722,2)</f>
        <v/>
      </c>
      <c r="K722" s="212"/>
      <c r="L722" s="125"/>
      <c r="M722" s="125"/>
      <c r="N722" s="125"/>
      <c r="O722" s="87"/>
      <c r="P722" s="87"/>
      <c r="Q722" s="87"/>
      <c r="R722" s="126"/>
      <c r="S722" s="125"/>
      <c r="T722" s="125"/>
      <c r="U722" s="125"/>
      <c r="V722" s="125"/>
      <c r="W722" s="125"/>
      <c r="X722" s="125"/>
    </row>
    <row r="723" spans="1:24" s="20" customFormat="1" x14ac:dyDescent="0.2">
      <c r="A723" s="124"/>
      <c r="B723" s="103"/>
      <c r="C723" s="103"/>
      <c r="D723" s="103"/>
      <c r="E723" s="103"/>
      <c r="F723" s="84"/>
      <c r="G723" s="126"/>
      <c r="H723" s="125"/>
      <c r="I723" s="125" t="str">
        <f>LEFT($H723,2)</f>
        <v/>
      </c>
      <c r="J723" s="125" t="str">
        <f>RIGHT($H723,2)</f>
        <v/>
      </c>
      <c r="K723" s="212"/>
      <c r="L723" s="125"/>
      <c r="M723" s="125"/>
      <c r="N723" s="125"/>
      <c r="O723" s="87"/>
      <c r="P723" s="87"/>
      <c r="Q723" s="87"/>
      <c r="R723" s="126"/>
      <c r="S723" s="125"/>
      <c r="T723" s="125"/>
      <c r="U723" s="125"/>
      <c r="V723" s="125"/>
      <c r="W723" s="125"/>
      <c r="X723" s="125"/>
    </row>
    <row r="724" spans="1:24" s="20" customFormat="1" x14ac:dyDescent="0.2">
      <c r="A724" s="124"/>
      <c r="B724" s="103"/>
      <c r="C724" s="103"/>
      <c r="D724" s="103"/>
      <c r="E724" s="103"/>
      <c r="F724" s="84"/>
      <c r="G724" s="85"/>
      <c r="H724" s="125"/>
      <c r="I724" s="125" t="str">
        <f>LEFT($H724,2)</f>
        <v/>
      </c>
      <c r="J724" s="125" t="str">
        <f>RIGHT($H724,2)</f>
        <v/>
      </c>
      <c r="K724" s="212"/>
      <c r="L724" s="125"/>
      <c r="M724" s="125"/>
      <c r="N724" s="125"/>
      <c r="O724" s="87"/>
      <c r="P724" s="87"/>
      <c r="Q724" s="87"/>
      <c r="R724" s="126"/>
      <c r="S724" s="125"/>
      <c r="T724" s="125"/>
      <c r="U724" s="125"/>
      <c r="V724" s="125"/>
      <c r="W724" s="125"/>
      <c r="X724" s="125"/>
    </row>
    <row r="725" spans="1:24" s="20" customFormat="1" x14ac:dyDescent="0.2">
      <c r="A725" s="124"/>
      <c r="B725" s="103"/>
      <c r="C725" s="103"/>
      <c r="D725" s="103"/>
      <c r="E725" s="103"/>
      <c r="F725" s="84"/>
      <c r="G725" s="85"/>
      <c r="H725" s="125"/>
      <c r="I725" s="125" t="str">
        <f>LEFT($H725,2)</f>
        <v/>
      </c>
      <c r="J725" s="125" t="str">
        <f>RIGHT($H725,2)</f>
        <v/>
      </c>
      <c r="K725" s="212"/>
      <c r="L725" s="125"/>
      <c r="M725" s="125"/>
      <c r="N725" s="125"/>
      <c r="O725" s="87"/>
      <c r="P725" s="87"/>
      <c r="Q725" s="87"/>
      <c r="R725" s="126"/>
      <c r="S725" s="125"/>
      <c r="T725" s="125"/>
      <c r="U725" s="125"/>
      <c r="V725" s="125"/>
      <c r="W725" s="125"/>
      <c r="X725" s="125"/>
    </row>
    <row r="726" spans="1:24" s="20" customFormat="1" x14ac:dyDescent="0.2">
      <c r="A726" s="124"/>
      <c r="B726" s="103"/>
      <c r="C726" s="103"/>
      <c r="D726" s="103"/>
      <c r="E726" s="103"/>
      <c r="F726" s="84"/>
      <c r="G726" s="85"/>
      <c r="H726" s="125"/>
      <c r="I726" s="125" t="str">
        <f>LEFT($H726,2)</f>
        <v/>
      </c>
      <c r="J726" s="125" t="str">
        <f>RIGHT($H726,2)</f>
        <v/>
      </c>
      <c r="K726" s="212"/>
      <c r="L726" s="125"/>
      <c r="M726" s="125"/>
      <c r="N726" s="125"/>
      <c r="O726" s="87"/>
      <c r="P726" s="87"/>
      <c r="Q726" s="87"/>
      <c r="R726" s="126"/>
      <c r="S726" s="125"/>
      <c r="T726" s="125"/>
      <c r="U726" s="125"/>
      <c r="V726" s="125"/>
      <c r="W726" s="125"/>
      <c r="X726" s="125"/>
    </row>
    <row r="727" spans="1:24" s="20" customFormat="1" x14ac:dyDescent="0.2">
      <c r="A727" s="124"/>
      <c r="B727" s="103"/>
      <c r="C727" s="103"/>
      <c r="D727" s="103"/>
      <c r="E727" s="103"/>
      <c r="F727" s="84"/>
      <c r="G727" s="85"/>
      <c r="H727" s="125"/>
      <c r="I727" s="125" t="str">
        <f>LEFT($H727,2)</f>
        <v/>
      </c>
      <c r="J727" s="125" t="str">
        <f>RIGHT($H727,2)</f>
        <v/>
      </c>
      <c r="K727" s="212"/>
      <c r="L727" s="125"/>
      <c r="M727" s="125"/>
      <c r="N727" s="125"/>
      <c r="O727" s="87"/>
      <c r="P727" s="87"/>
      <c r="Q727" s="87"/>
      <c r="R727" s="126"/>
      <c r="S727" s="125"/>
      <c r="T727" s="125"/>
      <c r="U727" s="125"/>
      <c r="V727" s="125"/>
      <c r="W727" s="125"/>
      <c r="X727" s="125"/>
    </row>
    <row r="728" spans="1:24" s="20" customFormat="1" x14ac:dyDescent="0.2">
      <c r="A728" s="124"/>
      <c r="B728" s="103"/>
      <c r="C728" s="103"/>
      <c r="D728" s="103"/>
      <c r="E728" s="103"/>
      <c r="F728" s="84"/>
      <c r="G728" s="85"/>
      <c r="H728" s="125"/>
      <c r="I728" s="125" t="str">
        <f>LEFT($H728,2)</f>
        <v/>
      </c>
      <c r="J728" s="125" t="str">
        <f>RIGHT($H728,2)</f>
        <v/>
      </c>
      <c r="K728" s="212"/>
      <c r="L728" s="125"/>
      <c r="M728" s="125"/>
      <c r="N728" s="125"/>
      <c r="O728" s="87"/>
      <c r="P728" s="87"/>
      <c r="Q728" s="87"/>
      <c r="R728" s="126"/>
      <c r="S728" s="125"/>
      <c r="T728" s="125"/>
      <c r="U728" s="125"/>
      <c r="V728" s="125"/>
      <c r="W728" s="125"/>
      <c r="X728" s="125"/>
    </row>
    <row r="729" spans="1:24" s="20" customFormat="1" x14ac:dyDescent="0.2">
      <c r="A729" s="124"/>
      <c r="B729" s="103"/>
      <c r="C729" s="103"/>
      <c r="D729" s="103"/>
      <c r="E729" s="103"/>
      <c r="F729" s="84"/>
      <c r="G729" s="85"/>
      <c r="H729" s="125"/>
      <c r="I729" s="125" t="str">
        <f>LEFT($H729,2)</f>
        <v/>
      </c>
      <c r="J729" s="125" t="str">
        <f>RIGHT($H729,2)</f>
        <v/>
      </c>
      <c r="K729" s="212"/>
      <c r="L729" s="125"/>
      <c r="M729" s="125"/>
      <c r="N729" s="125"/>
      <c r="O729" s="87"/>
      <c r="P729" s="87"/>
      <c r="Q729" s="87"/>
      <c r="R729" s="126"/>
      <c r="S729" s="125"/>
      <c r="T729" s="125"/>
      <c r="U729" s="125"/>
      <c r="V729" s="125"/>
      <c r="W729" s="125"/>
      <c r="X729" s="125"/>
    </row>
    <row r="730" spans="1:24" s="20" customFormat="1" x14ac:dyDescent="0.2">
      <c r="A730" s="124"/>
      <c r="B730" s="103"/>
      <c r="C730" s="103"/>
      <c r="D730" s="103"/>
      <c r="E730" s="103"/>
      <c r="F730" s="84"/>
      <c r="G730" s="85"/>
      <c r="H730" s="125"/>
      <c r="I730" s="125" t="str">
        <f>LEFT($H730,2)</f>
        <v/>
      </c>
      <c r="J730" s="125" t="str">
        <f>RIGHT($H730,2)</f>
        <v/>
      </c>
      <c r="K730" s="212"/>
      <c r="L730" s="125"/>
      <c r="M730" s="125"/>
      <c r="N730" s="125"/>
      <c r="O730" s="87"/>
      <c r="P730" s="87"/>
      <c r="Q730" s="87"/>
      <c r="R730" s="126"/>
      <c r="S730" s="125"/>
      <c r="T730" s="125"/>
      <c r="U730" s="125"/>
      <c r="V730" s="125"/>
      <c r="W730" s="125"/>
      <c r="X730" s="125"/>
    </row>
    <row r="731" spans="1:24" s="20" customFormat="1" x14ac:dyDescent="0.2">
      <c r="A731" s="124"/>
      <c r="B731" s="103"/>
      <c r="C731" s="103"/>
      <c r="D731" s="103"/>
      <c r="E731" s="103"/>
      <c r="F731" s="84"/>
      <c r="G731" s="85"/>
      <c r="H731" s="125"/>
      <c r="I731" s="125" t="str">
        <f>LEFT($H731,2)</f>
        <v/>
      </c>
      <c r="J731" s="125" t="str">
        <f>RIGHT($H731,2)</f>
        <v/>
      </c>
      <c r="K731" s="212"/>
      <c r="L731" s="125"/>
      <c r="M731" s="125"/>
      <c r="N731" s="125"/>
      <c r="O731" s="87"/>
      <c r="P731" s="87"/>
      <c r="Q731" s="87"/>
      <c r="R731" s="126"/>
      <c r="S731" s="125"/>
      <c r="T731" s="125"/>
      <c r="U731" s="125"/>
      <c r="V731" s="125"/>
      <c r="W731" s="125"/>
      <c r="X731" s="125"/>
    </row>
    <row r="732" spans="1:24" s="20" customFormat="1" x14ac:dyDescent="0.2">
      <c r="A732" s="124"/>
      <c r="B732" s="106"/>
      <c r="C732" s="106"/>
      <c r="D732" s="106"/>
      <c r="E732" s="103"/>
      <c r="F732" s="84"/>
      <c r="G732" s="85"/>
      <c r="H732" s="125"/>
      <c r="I732" s="125" t="str">
        <f>LEFT($H732,2)</f>
        <v/>
      </c>
      <c r="J732" s="125" t="str">
        <f>RIGHT($H732,2)</f>
        <v/>
      </c>
      <c r="K732" s="212"/>
      <c r="L732" s="125"/>
      <c r="M732" s="125"/>
      <c r="N732" s="125"/>
      <c r="O732" s="87"/>
      <c r="P732" s="87"/>
      <c r="Q732" s="126"/>
      <c r="R732" s="130"/>
      <c r="S732" s="131"/>
      <c r="T732" s="125"/>
      <c r="U732" s="125"/>
      <c r="V732" s="125"/>
      <c r="W732" s="125"/>
      <c r="X732" s="125"/>
    </row>
    <row r="733" spans="1:24" s="20" customFormat="1" x14ac:dyDescent="0.2">
      <c r="A733" s="124"/>
      <c r="B733" s="103"/>
      <c r="C733" s="103"/>
      <c r="D733" s="103"/>
      <c r="E733" s="103"/>
      <c r="F733" s="84"/>
      <c r="G733" s="85"/>
      <c r="H733" s="125"/>
      <c r="I733" s="125" t="str">
        <f>LEFT($H733,2)</f>
        <v/>
      </c>
      <c r="J733" s="125" t="str">
        <f>RIGHT($H733,2)</f>
        <v/>
      </c>
      <c r="K733" s="212"/>
      <c r="L733" s="125"/>
      <c r="M733" s="125"/>
      <c r="N733" s="125"/>
      <c r="O733" s="87"/>
      <c r="P733" s="87"/>
      <c r="Q733" s="87"/>
      <c r="R733" s="126"/>
      <c r="S733" s="125"/>
      <c r="T733" s="125"/>
      <c r="U733" s="125"/>
      <c r="V733" s="125"/>
      <c r="W733" s="125"/>
      <c r="X733" s="125"/>
    </row>
    <row r="734" spans="1:24" s="20" customFormat="1" x14ac:dyDescent="0.2">
      <c r="A734" s="124"/>
      <c r="B734" s="103"/>
      <c r="C734" s="103"/>
      <c r="D734" s="103"/>
      <c r="E734" s="103"/>
      <c r="F734" s="84"/>
      <c r="G734" s="85"/>
      <c r="H734" s="125"/>
      <c r="I734" s="125" t="str">
        <f>LEFT($H734,2)</f>
        <v/>
      </c>
      <c r="J734" s="125" t="str">
        <f>RIGHT($H734,2)</f>
        <v/>
      </c>
      <c r="K734" s="212"/>
      <c r="L734" s="125"/>
      <c r="M734" s="125"/>
      <c r="N734" s="125"/>
      <c r="O734" s="87"/>
      <c r="P734" s="87"/>
      <c r="Q734" s="87"/>
      <c r="R734" s="126"/>
      <c r="S734" s="125"/>
      <c r="T734" s="125"/>
      <c r="U734" s="125"/>
      <c r="V734" s="125"/>
      <c r="W734" s="125"/>
      <c r="X734" s="125"/>
    </row>
    <row r="735" spans="1:24" s="20" customFormat="1" x14ac:dyDescent="0.2">
      <c r="A735" s="124"/>
      <c r="B735" s="103"/>
      <c r="C735" s="103"/>
      <c r="D735" s="103"/>
      <c r="E735" s="103"/>
      <c r="F735" s="84"/>
      <c r="G735" s="85"/>
      <c r="H735" s="125"/>
      <c r="I735" s="125" t="str">
        <f>LEFT($H735,2)</f>
        <v/>
      </c>
      <c r="J735" s="125" t="str">
        <f>RIGHT($H735,2)</f>
        <v/>
      </c>
      <c r="K735" s="212"/>
      <c r="L735" s="125"/>
      <c r="M735" s="125"/>
      <c r="N735" s="125"/>
      <c r="O735" s="87"/>
      <c r="P735" s="87"/>
      <c r="Q735" s="87"/>
      <c r="R735" s="126"/>
      <c r="S735" s="125"/>
      <c r="T735" s="125"/>
      <c r="U735" s="125"/>
      <c r="V735" s="125"/>
      <c r="W735" s="125"/>
      <c r="X735" s="125"/>
    </row>
    <row r="736" spans="1:24" s="20" customFormat="1" x14ac:dyDescent="0.2">
      <c r="A736" s="124"/>
      <c r="B736" s="103"/>
      <c r="C736" s="103"/>
      <c r="D736" s="103"/>
      <c r="E736" s="103"/>
      <c r="F736" s="84"/>
      <c r="G736" s="85"/>
      <c r="H736" s="125"/>
      <c r="I736" s="125" t="str">
        <f>LEFT($H736,2)</f>
        <v/>
      </c>
      <c r="J736" s="125" t="str">
        <f>RIGHT($H736,2)</f>
        <v/>
      </c>
      <c r="K736" s="212"/>
      <c r="L736" s="125"/>
      <c r="M736" s="125"/>
      <c r="N736" s="125"/>
      <c r="O736" s="87"/>
      <c r="P736" s="87"/>
      <c r="Q736" s="87"/>
      <c r="R736" s="126"/>
      <c r="S736" s="125"/>
      <c r="T736" s="125"/>
      <c r="U736" s="125"/>
      <c r="V736" s="125"/>
      <c r="W736" s="125"/>
      <c r="X736" s="125"/>
    </row>
    <row r="737" spans="1:24" s="20" customFormat="1" x14ac:dyDescent="0.2">
      <c r="A737" s="124"/>
      <c r="B737" s="103"/>
      <c r="C737" s="103"/>
      <c r="D737" s="103"/>
      <c r="E737" s="103"/>
      <c r="F737" s="84"/>
      <c r="G737" s="85"/>
      <c r="H737" s="125"/>
      <c r="I737" s="125" t="str">
        <f>LEFT($H737,2)</f>
        <v/>
      </c>
      <c r="J737" s="125" t="str">
        <f>RIGHT($H737,2)</f>
        <v/>
      </c>
      <c r="K737" s="212"/>
      <c r="L737" s="125"/>
      <c r="M737" s="125"/>
      <c r="N737" s="125"/>
      <c r="O737" s="87"/>
      <c r="P737" s="87"/>
      <c r="Q737" s="87"/>
      <c r="R737" s="126"/>
      <c r="S737" s="125"/>
      <c r="T737" s="125"/>
      <c r="U737" s="125"/>
      <c r="V737" s="125"/>
      <c r="W737" s="125"/>
      <c r="X737" s="125"/>
    </row>
    <row r="738" spans="1:24" s="20" customFormat="1" x14ac:dyDescent="0.2">
      <c r="A738" s="124"/>
      <c r="B738" s="103"/>
      <c r="C738" s="103"/>
      <c r="D738" s="103"/>
      <c r="E738" s="103"/>
      <c r="F738" s="84"/>
      <c r="G738" s="85"/>
      <c r="H738" s="125"/>
      <c r="I738" s="125" t="str">
        <f>LEFT($H738,2)</f>
        <v/>
      </c>
      <c r="J738" s="125" t="str">
        <f>RIGHT($H738,2)</f>
        <v/>
      </c>
      <c r="K738" s="212"/>
      <c r="L738" s="125"/>
      <c r="M738" s="125"/>
      <c r="N738" s="125"/>
      <c r="O738" s="87"/>
      <c r="P738" s="87"/>
      <c r="Q738" s="87"/>
      <c r="R738" s="126"/>
      <c r="S738" s="125"/>
      <c r="T738" s="125"/>
      <c r="U738" s="125"/>
      <c r="V738" s="125"/>
      <c r="W738" s="125"/>
      <c r="X738" s="125"/>
    </row>
    <row r="739" spans="1:24" s="20" customFormat="1" x14ac:dyDescent="0.2">
      <c r="A739" s="124"/>
      <c r="B739" s="103"/>
      <c r="C739" s="103"/>
      <c r="D739" s="103"/>
      <c r="E739" s="103"/>
      <c r="F739" s="84"/>
      <c r="G739" s="85"/>
      <c r="H739" s="125"/>
      <c r="I739" s="125" t="str">
        <f>LEFT($H739,2)</f>
        <v/>
      </c>
      <c r="J739" s="125" t="str">
        <f>RIGHT($H739,2)</f>
        <v/>
      </c>
      <c r="K739" s="212"/>
      <c r="L739" s="125"/>
      <c r="M739" s="125"/>
      <c r="N739" s="125"/>
      <c r="O739" s="87"/>
      <c r="P739" s="87"/>
      <c r="Q739" s="87"/>
      <c r="R739" s="126"/>
      <c r="S739" s="125"/>
      <c r="T739" s="125"/>
      <c r="U739" s="125"/>
      <c r="V739" s="125"/>
      <c r="W739" s="125"/>
      <c r="X739" s="125"/>
    </row>
    <row r="740" spans="1:24" s="20" customFormat="1" x14ac:dyDescent="0.2">
      <c r="A740" s="124"/>
      <c r="B740" s="103"/>
      <c r="C740" s="103"/>
      <c r="D740" s="103"/>
      <c r="E740" s="103"/>
      <c r="F740" s="84"/>
      <c r="G740" s="85"/>
      <c r="H740" s="125"/>
      <c r="I740" s="125" t="str">
        <f>LEFT($H740,2)</f>
        <v/>
      </c>
      <c r="J740" s="125" t="str">
        <f>RIGHT($H740,2)</f>
        <v/>
      </c>
      <c r="K740" s="212"/>
      <c r="L740" s="125"/>
      <c r="M740" s="125"/>
      <c r="N740" s="125"/>
      <c r="O740" s="87"/>
      <c r="P740" s="87"/>
      <c r="Q740" s="87"/>
      <c r="R740" s="126"/>
      <c r="S740" s="125"/>
      <c r="T740" s="125"/>
      <c r="U740" s="125"/>
      <c r="V740" s="125"/>
      <c r="W740" s="125"/>
      <c r="X740" s="125"/>
    </row>
    <row r="741" spans="1:24" s="20" customFormat="1" x14ac:dyDescent="0.2">
      <c r="A741" s="124"/>
      <c r="B741" s="103"/>
      <c r="C741" s="103"/>
      <c r="D741" s="103"/>
      <c r="E741" s="103"/>
      <c r="F741" s="84"/>
      <c r="G741" s="85"/>
      <c r="H741" s="125"/>
      <c r="I741" s="125" t="str">
        <f>LEFT($H741,2)</f>
        <v/>
      </c>
      <c r="J741" s="125" t="str">
        <f>RIGHT($H741,2)</f>
        <v/>
      </c>
      <c r="K741" s="212"/>
      <c r="L741" s="125"/>
      <c r="M741" s="125"/>
      <c r="N741" s="125"/>
      <c r="O741" s="87"/>
      <c r="P741" s="87"/>
      <c r="Q741" s="87"/>
      <c r="R741" s="126"/>
      <c r="S741" s="125"/>
      <c r="T741" s="125"/>
      <c r="U741" s="125"/>
      <c r="V741" s="125"/>
      <c r="W741" s="125"/>
      <c r="X741" s="125"/>
    </row>
    <row r="742" spans="1:24" s="20" customFormat="1" x14ac:dyDescent="0.2">
      <c r="A742" s="124"/>
      <c r="B742" s="103"/>
      <c r="C742" s="103"/>
      <c r="D742" s="103"/>
      <c r="E742" s="103"/>
      <c r="F742" s="84"/>
      <c r="G742" s="85"/>
      <c r="H742" s="125"/>
      <c r="I742" s="125" t="str">
        <f>LEFT($H742,2)</f>
        <v/>
      </c>
      <c r="J742" s="125" t="str">
        <f>RIGHT($H742,2)</f>
        <v/>
      </c>
      <c r="K742" s="212"/>
      <c r="L742" s="125"/>
      <c r="M742" s="125"/>
      <c r="N742" s="125"/>
      <c r="O742" s="87"/>
      <c r="P742" s="87"/>
      <c r="Q742" s="87"/>
      <c r="R742" s="126"/>
      <c r="S742" s="125"/>
      <c r="T742" s="125"/>
      <c r="U742" s="125"/>
      <c r="V742" s="125"/>
      <c r="W742" s="125"/>
      <c r="X742" s="125"/>
    </row>
    <row r="743" spans="1:24" s="20" customFormat="1" x14ac:dyDescent="0.2">
      <c r="A743" s="124"/>
      <c r="B743" s="103"/>
      <c r="C743" s="103"/>
      <c r="D743" s="103"/>
      <c r="E743" s="103"/>
      <c r="F743" s="84"/>
      <c r="G743" s="85"/>
      <c r="H743" s="125"/>
      <c r="I743" s="125" t="str">
        <f>LEFT($H743,2)</f>
        <v/>
      </c>
      <c r="J743" s="125" t="str">
        <f>RIGHT($H743,2)</f>
        <v/>
      </c>
      <c r="K743" s="212"/>
      <c r="L743" s="125"/>
      <c r="M743" s="125"/>
      <c r="N743" s="125"/>
      <c r="O743" s="87"/>
      <c r="P743" s="87"/>
      <c r="Q743" s="87"/>
      <c r="R743" s="126"/>
      <c r="S743" s="125"/>
      <c r="T743" s="125"/>
      <c r="U743" s="125"/>
      <c r="V743" s="125"/>
      <c r="W743" s="125"/>
      <c r="X743" s="125"/>
    </row>
    <row r="744" spans="1:24" s="20" customFormat="1" x14ac:dyDescent="0.2">
      <c r="A744" s="124"/>
      <c r="B744" s="103"/>
      <c r="C744" s="103"/>
      <c r="D744" s="103"/>
      <c r="E744" s="103"/>
      <c r="F744" s="84"/>
      <c r="G744" s="85"/>
      <c r="H744" s="125"/>
      <c r="I744" s="125" t="str">
        <f>LEFT($H744,2)</f>
        <v/>
      </c>
      <c r="J744" s="125" t="str">
        <f>RIGHT($H744,2)</f>
        <v/>
      </c>
      <c r="K744" s="212"/>
      <c r="L744" s="125"/>
      <c r="M744" s="125"/>
      <c r="N744" s="125"/>
      <c r="O744" s="87"/>
      <c r="P744" s="87"/>
      <c r="Q744" s="87"/>
      <c r="R744" s="126"/>
      <c r="S744" s="125"/>
      <c r="T744" s="125"/>
      <c r="U744" s="125"/>
      <c r="V744" s="125"/>
      <c r="W744" s="125"/>
      <c r="X744" s="125"/>
    </row>
    <row r="745" spans="1:24" s="20" customFormat="1" x14ac:dyDescent="0.2">
      <c r="A745" s="124"/>
      <c r="B745" s="103"/>
      <c r="C745" s="103"/>
      <c r="D745" s="103"/>
      <c r="E745" s="103"/>
      <c r="F745" s="84"/>
      <c r="G745" s="85"/>
      <c r="H745" s="125"/>
      <c r="I745" s="125" t="str">
        <f>LEFT($H745,2)</f>
        <v/>
      </c>
      <c r="J745" s="125" t="str">
        <f>RIGHT($H745,2)</f>
        <v/>
      </c>
      <c r="K745" s="212"/>
      <c r="L745" s="125"/>
      <c r="M745" s="125"/>
      <c r="N745" s="125"/>
      <c r="O745" s="87"/>
      <c r="P745" s="87"/>
      <c r="Q745" s="87"/>
      <c r="R745" s="126"/>
      <c r="S745" s="125"/>
      <c r="T745" s="125"/>
      <c r="U745" s="125"/>
      <c r="V745" s="125"/>
      <c r="W745" s="125"/>
      <c r="X745" s="125"/>
    </row>
    <row r="746" spans="1:24" s="20" customFormat="1" x14ac:dyDescent="0.2">
      <c r="A746" s="124"/>
      <c r="B746" s="103"/>
      <c r="C746" s="103"/>
      <c r="D746" s="103"/>
      <c r="E746" s="103"/>
      <c r="F746" s="84"/>
      <c r="G746" s="85"/>
      <c r="H746" s="125"/>
      <c r="I746" s="125" t="str">
        <f>LEFT($H746,2)</f>
        <v/>
      </c>
      <c r="J746" s="125" t="str">
        <f>RIGHT($H746,2)</f>
        <v/>
      </c>
      <c r="K746" s="212"/>
      <c r="L746" s="125"/>
      <c r="M746" s="125"/>
      <c r="N746" s="125"/>
      <c r="O746" s="87"/>
      <c r="P746" s="87"/>
      <c r="Q746" s="87"/>
      <c r="R746" s="126"/>
      <c r="S746" s="125"/>
      <c r="T746" s="125"/>
      <c r="U746" s="125"/>
      <c r="V746" s="125"/>
      <c r="W746" s="125"/>
      <c r="X746" s="125"/>
    </row>
    <row r="747" spans="1:24" s="20" customFormat="1" x14ac:dyDescent="0.2">
      <c r="A747" s="124"/>
      <c r="B747" s="103"/>
      <c r="C747" s="103"/>
      <c r="D747" s="103"/>
      <c r="E747" s="103"/>
      <c r="F747" s="84"/>
      <c r="G747" s="85"/>
      <c r="H747" s="125"/>
      <c r="I747" s="125" t="str">
        <f>LEFT($H747,2)</f>
        <v/>
      </c>
      <c r="J747" s="125" t="str">
        <f>RIGHT($H747,2)</f>
        <v/>
      </c>
      <c r="K747" s="212"/>
      <c r="L747" s="125"/>
      <c r="M747" s="125"/>
      <c r="N747" s="125"/>
      <c r="O747" s="87"/>
      <c r="P747" s="87"/>
      <c r="Q747" s="87"/>
      <c r="R747" s="126"/>
      <c r="S747" s="125"/>
      <c r="T747" s="125"/>
      <c r="U747" s="125"/>
      <c r="V747" s="125"/>
      <c r="W747" s="125"/>
      <c r="X747" s="125"/>
    </row>
    <row r="748" spans="1:24" s="20" customFormat="1" x14ac:dyDescent="0.2">
      <c r="A748" s="124"/>
      <c r="B748" s="103"/>
      <c r="C748" s="103"/>
      <c r="D748" s="103"/>
      <c r="E748" s="103"/>
      <c r="F748" s="84"/>
      <c r="G748" s="85"/>
      <c r="H748" s="125"/>
      <c r="I748" s="125" t="str">
        <f>LEFT($H748,2)</f>
        <v/>
      </c>
      <c r="J748" s="125" t="str">
        <f>RIGHT($H748,2)</f>
        <v/>
      </c>
      <c r="K748" s="212"/>
      <c r="L748" s="125"/>
      <c r="M748" s="125"/>
      <c r="N748" s="125"/>
      <c r="O748" s="87"/>
      <c r="P748" s="87"/>
      <c r="Q748" s="87"/>
      <c r="R748" s="126"/>
      <c r="S748" s="125"/>
      <c r="T748" s="125"/>
      <c r="U748" s="125"/>
      <c r="V748" s="125"/>
      <c r="W748" s="125"/>
      <c r="X748" s="125"/>
    </row>
    <row r="749" spans="1:24" s="20" customFormat="1" x14ac:dyDescent="0.2">
      <c r="A749" s="124"/>
      <c r="B749" s="106"/>
      <c r="C749" s="106"/>
      <c r="D749" s="106"/>
      <c r="E749" s="103"/>
      <c r="F749" s="84"/>
      <c r="G749" s="85"/>
      <c r="H749" s="125"/>
      <c r="I749" s="125" t="str">
        <f>LEFT($H749,2)</f>
        <v/>
      </c>
      <c r="J749" s="125" t="str">
        <f>RIGHT($H749,2)</f>
        <v/>
      </c>
      <c r="K749" s="212"/>
      <c r="L749" s="125"/>
      <c r="M749" s="125"/>
      <c r="N749" s="125"/>
      <c r="O749" s="87"/>
      <c r="P749" s="87"/>
      <c r="Q749" s="126"/>
      <c r="R749" s="130"/>
      <c r="S749" s="131"/>
      <c r="T749" s="131"/>
      <c r="U749" s="125"/>
      <c r="V749" s="125"/>
      <c r="W749" s="125"/>
      <c r="X749" s="125"/>
    </row>
    <row r="750" spans="1:24" s="20" customFormat="1" x14ac:dyDescent="0.2">
      <c r="A750" s="124"/>
      <c r="B750" s="103"/>
      <c r="C750" s="103"/>
      <c r="D750" s="103"/>
      <c r="E750" s="103"/>
      <c r="F750" s="84"/>
      <c r="G750" s="85"/>
      <c r="H750" s="125"/>
      <c r="I750" s="125" t="str">
        <f>LEFT($H750,2)</f>
        <v/>
      </c>
      <c r="J750" s="125" t="str">
        <f>RIGHT($H750,2)</f>
        <v/>
      </c>
      <c r="K750" s="212"/>
      <c r="L750" s="125"/>
      <c r="M750" s="125"/>
      <c r="N750" s="125"/>
      <c r="O750" s="87"/>
      <c r="P750" s="87"/>
      <c r="Q750" s="87"/>
      <c r="R750" s="126"/>
      <c r="S750" s="125"/>
      <c r="T750" s="125"/>
      <c r="U750" s="125"/>
      <c r="V750" s="125"/>
      <c r="W750" s="125"/>
      <c r="X750" s="125"/>
    </row>
    <row r="751" spans="1:24" s="20" customFormat="1" x14ac:dyDescent="0.2">
      <c r="A751" s="124"/>
      <c r="B751" s="103"/>
      <c r="C751" s="103"/>
      <c r="D751" s="103"/>
      <c r="E751" s="103"/>
      <c r="F751" s="84"/>
      <c r="G751" s="85"/>
      <c r="H751" s="125"/>
      <c r="I751" s="125" t="str">
        <f>LEFT($H751,2)</f>
        <v/>
      </c>
      <c r="J751" s="125" t="str">
        <f>RIGHT($H751,2)</f>
        <v/>
      </c>
      <c r="K751" s="212"/>
      <c r="L751" s="125"/>
      <c r="M751" s="125"/>
      <c r="N751" s="125"/>
      <c r="O751" s="87"/>
      <c r="P751" s="87"/>
      <c r="Q751" s="87"/>
      <c r="R751" s="126"/>
      <c r="S751" s="125"/>
      <c r="T751" s="125"/>
      <c r="U751" s="125"/>
      <c r="V751" s="125"/>
      <c r="W751" s="125"/>
      <c r="X751" s="125"/>
    </row>
    <row r="752" spans="1:24" s="20" customFormat="1" x14ac:dyDescent="0.2">
      <c r="A752" s="124"/>
      <c r="B752" s="103"/>
      <c r="C752" s="103"/>
      <c r="D752" s="103"/>
      <c r="E752" s="103"/>
      <c r="F752" s="84"/>
      <c r="G752" s="85"/>
      <c r="H752" s="125"/>
      <c r="I752" s="125" t="str">
        <f>LEFT($H752,2)</f>
        <v/>
      </c>
      <c r="J752" s="125" t="str">
        <f>RIGHT($H752,2)</f>
        <v/>
      </c>
      <c r="K752" s="212"/>
      <c r="L752" s="125"/>
      <c r="M752" s="125"/>
      <c r="N752" s="125"/>
      <c r="O752" s="87"/>
      <c r="P752" s="87"/>
      <c r="Q752" s="87"/>
      <c r="R752" s="126"/>
      <c r="S752" s="125"/>
      <c r="T752" s="125"/>
      <c r="U752" s="125"/>
      <c r="V752" s="125"/>
      <c r="W752" s="125"/>
      <c r="X752" s="125"/>
    </row>
    <row r="753" spans="1:24" s="20" customFormat="1" x14ac:dyDescent="0.2">
      <c r="A753" s="124"/>
      <c r="B753" s="103"/>
      <c r="C753" s="103"/>
      <c r="D753" s="103"/>
      <c r="E753" s="103"/>
      <c r="F753" s="84"/>
      <c r="G753" s="85"/>
      <c r="H753" s="125"/>
      <c r="I753" s="125" t="str">
        <f>LEFT($H753,2)</f>
        <v/>
      </c>
      <c r="J753" s="125" t="str">
        <f>RIGHT($H753,2)</f>
        <v/>
      </c>
      <c r="K753" s="212"/>
      <c r="L753" s="125"/>
      <c r="M753" s="125"/>
      <c r="N753" s="125"/>
      <c r="O753" s="87"/>
      <c r="P753" s="87"/>
      <c r="Q753" s="87"/>
      <c r="R753" s="126"/>
      <c r="S753" s="125"/>
      <c r="T753" s="125"/>
      <c r="U753" s="125"/>
      <c r="V753" s="125"/>
      <c r="W753" s="125"/>
      <c r="X753" s="125"/>
    </row>
    <row r="754" spans="1:24" s="20" customFormat="1" x14ac:dyDescent="0.2">
      <c r="A754" s="124"/>
      <c r="B754" s="103"/>
      <c r="C754" s="103"/>
      <c r="D754" s="103"/>
      <c r="E754" s="103"/>
      <c r="F754" s="84"/>
      <c r="G754" s="85"/>
      <c r="H754" s="125"/>
      <c r="I754" s="125" t="str">
        <f>LEFT($H754,2)</f>
        <v/>
      </c>
      <c r="J754" s="125" t="str">
        <f>RIGHT($H754,2)</f>
        <v/>
      </c>
      <c r="K754" s="212"/>
      <c r="L754" s="125"/>
      <c r="M754" s="125"/>
      <c r="N754" s="125"/>
      <c r="O754" s="87"/>
      <c r="P754" s="87"/>
      <c r="Q754" s="87"/>
      <c r="R754" s="126"/>
      <c r="S754" s="125"/>
      <c r="T754" s="125"/>
      <c r="U754" s="125"/>
      <c r="V754" s="125"/>
      <c r="W754" s="125"/>
      <c r="X754" s="125"/>
    </row>
    <row r="755" spans="1:24" s="20" customFormat="1" x14ac:dyDescent="0.2">
      <c r="A755" s="124"/>
      <c r="B755" s="103"/>
      <c r="C755" s="103"/>
      <c r="D755" s="103"/>
      <c r="E755" s="103"/>
      <c r="F755" s="84"/>
      <c r="G755" s="85"/>
      <c r="H755" s="125"/>
      <c r="I755" s="125" t="str">
        <f>LEFT($H755,2)</f>
        <v/>
      </c>
      <c r="J755" s="125" t="str">
        <f>RIGHT($H755,2)</f>
        <v/>
      </c>
      <c r="K755" s="212"/>
      <c r="L755" s="125"/>
      <c r="M755" s="125"/>
      <c r="N755" s="125"/>
      <c r="O755" s="87"/>
      <c r="P755" s="87"/>
      <c r="Q755" s="87"/>
      <c r="R755" s="126"/>
      <c r="S755" s="125"/>
      <c r="T755" s="125"/>
      <c r="U755" s="125"/>
      <c r="V755" s="125"/>
      <c r="W755" s="125"/>
      <c r="X755" s="125"/>
    </row>
    <row r="756" spans="1:24" s="20" customFormat="1" x14ac:dyDescent="0.2">
      <c r="A756" s="124"/>
      <c r="B756" s="103"/>
      <c r="C756" s="103"/>
      <c r="D756" s="103"/>
      <c r="E756" s="103"/>
      <c r="F756" s="84"/>
      <c r="G756" s="126"/>
      <c r="H756" s="125"/>
      <c r="I756" s="125" t="str">
        <f>LEFT($H756,2)</f>
        <v/>
      </c>
      <c r="J756" s="125" t="str">
        <f>RIGHT($H756,2)</f>
        <v/>
      </c>
      <c r="K756" s="212"/>
      <c r="L756" s="125"/>
      <c r="M756" s="125"/>
      <c r="N756" s="125"/>
      <c r="O756" s="87"/>
      <c r="P756" s="87"/>
      <c r="Q756" s="87"/>
      <c r="R756" s="126"/>
      <c r="S756" s="125"/>
      <c r="T756" s="125"/>
      <c r="U756" s="125"/>
      <c r="V756" s="125"/>
      <c r="W756" s="125"/>
      <c r="X756" s="125"/>
    </row>
    <row r="757" spans="1:24" s="20" customFormat="1" x14ac:dyDescent="0.2">
      <c r="A757" s="124"/>
      <c r="B757" s="106"/>
      <c r="C757" s="106"/>
      <c r="D757" s="106"/>
      <c r="E757" s="103"/>
      <c r="F757" s="84"/>
      <c r="G757" s="126"/>
      <c r="H757" s="125"/>
      <c r="I757" s="125" t="str">
        <f>LEFT($H757,2)</f>
        <v/>
      </c>
      <c r="J757" s="125" t="str">
        <f>RIGHT($H757,2)</f>
        <v/>
      </c>
      <c r="K757" s="212"/>
      <c r="L757" s="125"/>
      <c r="M757" s="125"/>
      <c r="N757" s="125"/>
      <c r="O757" s="87"/>
      <c r="P757" s="87"/>
      <c r="Q757" s="126"/>
      <c r="R757" s="130"/>
      <c r="S757" s="131"/>
      <c r="T757" s="131"/>
      <c r="U757" s="125"/>
      <c r="V757" s="125"/>
      <c r="W757" s="125"/>
      <c r="X757" s="125"/>
    </row>
    <row r="758" spans="1:24" s="20" customFormat="1" x14ac:dyDescent="0.2">
      <c r="A758" s="124"/>
      <c r="B758" s="103"/>
      <c r="C758" s="103"/>
      <c r="D758" s="103"/>
      <c r="E758" s="103"/>
      <c r="F758" s="84"/>
      <c r="G758" s="126"/>
      <c r="H758" s="125"/>
      <c r="I758" s="125" t="str">
        <f>LEFT($H758,2)</f>
        <v/>
      </c>
      <c r="J758" s="125" t="str">
        <f>RIGHT($H758,2)</f>
        <v/>
      </c>
      <c r="K758" s="212"/>
      <c r="L758" s="125"/>
      <c r="M758" s="125"/>
      <c r="N758" s="125"/>
      <c r="O758" s="87"/>
      <c r="P758" s="87"/>
      <c r="Q758" s="87"/>
      <c r="R758" s="126"/>
      <c r="S758" s="125"/>
      <c r="T758" s="125"/>
      <c r="U758" s="125"/>
      <c r="V758" s="125"/>
      <c r="W758" s="125"/>
      <c r="X758" s="125"/>
    </row>
    <row r="759" spans="1:24" s="20" customFormat="1" x14ac:dyDescent="0.2">
      <c r="A759" s="124"/>
      <c r="B759" s="103"/>
      <c r="C759" s="103"/>
      <c r="D759" s="103"/>
      <c r="E759" s="103"/>
      <c r="F759" s="84"/>
      <c r="G759" s="126"/>
      <c r="H759" s="125"/>
      <c r="I759" s="125" t="str">
        <f>LEFT($H759,2)</f>
        <v/>
      </c>
      <c r="J759" s="125" t="str">
        <f>RIGHT($H759,2)</f>
        <v/>
      </c>
      <c r="K759" s="212"/>
      <c r="L759" s="125"/>
      <c r="M759" s="125"/>
      <c r="N759" s="125"/>
      <c r="O759" s="87"/>
      <c r="P759" s="87"/>
      <c r="Q759" s="87"/>
      <c r="R759" s="126"/>
      <c r="S759" s="125"/>
      <c r="T759" s="125"/>
      <c r="U759" s="125"/>
      <c r="V759" s="125"/>
      <c r="W759" s="125"/>
      <c r="X759" s="125"/>
    </row>
    <row r="760" spans="1:24" s="20" customFormat="1" x14ac:dyDescent="0.2">
      <c r="A760" s="124"/>
      <c r="B760" s="103"/>
      <c r="C760" s="103"/>
      <c r="D760" s="103"/>
      <c r="E760" s="103"/>
      <c r="F760" s="84"/>
      <c r="G760" s="126"/>
      <c r="H760" s="125"/>
      <c r="I760" s="125" t="str">
        <f>LEFT($H760,2)</f>
        <v/>
      </c>
      <c r="J760" s="125" t="str">
        <f>RIGHT($H760,2)</f>
        <v/>
      </c>
      <c r="K760" s="212"/>
      <c r="L760" s="125"/>
      <c r="M760" s="125"/>
      <c r="N760" s="125"/>
      <c r="O760" s="87"/>
      <c r="P760" s="87"/>
      <c r="Q760" s="87"/>
      <c r="R760" s="126"/>
      <c r="S760" s="125"/>
      <c r="T760" s="125"/>
      <c r="U760" s="125"/>
      <c r="V760" s="125"/>
      <c r="W760" s="125"/>
      <c r="X760" s="125"/>
    </row>
    <row r="761" spans="1:24" s="20" customFormat="1" x14ac:dyDescent="0.2">
      <c r="A761" s="124"/>
      <c r="B761" s="103"/>
      <c r="C761" s="103"/>
      <c r="D761" s="103"/>
      <c r="E761" s="103"/>
      <c r="F761" s="84"/>
      <c r="G761" s="126"/>
      <c r="H761" s="125"/>
      <c r="I761" s="125" t="str">
        <f>LEFT($H761,2)</f>
        <v/>
      </c>
      <c r="J761" s="125" t="str">
        <f>RIGHT($H761,2)</f>
        <v/>
      </c>
      <c r="K761" s="212"/>
      <c r="L761" s="125"/>
      <c r="M761" s="125"/>
      <c r="N761" s="125"/>
      <c r="O761" s="87"/>
      <c r="P761" s="87"/>
      <c r="Q761" s="87"/>
      <c r="R761" s="126"/>
      <c r="S761" s="125"/>
      <c r="T761" s="125"/>
      <c r="U761" s="125"/>
      <c r="V761" s="125"/>
      <c r="W761" s="125"/>
      <c r="X761" s="125"/>
    </row>
    <row r="762" spans="1:24" s="20" customFormat="1" x14ac:dyDescent="0.2">
      <c r="A762" s="124"/>
      <c r="B762" s="103"/>
      <c r="C762" s="103"/>
      <c r="D762" s="103"/>
      <c r="E762" s="103"/>
      <c r="F762" s="84"/>
      <c r="G762" s="126"/>
      <c r="H762" s="125"/>
      <c r="I762" s="125" t="str">
        <f>LEFT($H762,2)</f>
        <v/>
      </c>
      <c r="J762" s="125" t="str">
        <f>RIGHT($H762,2)</f>
        <v/>
      </c>
      <c r="K762" s="212"/>
      <c r="L762" s="125"/>
      <c r="M762" s="125"/>
      <c r="N762" s="125"/>
      <c r="O762" s="87"/>
      <c r="P762" s="87"/>
      <c r="Q762" s="87"/>
      <c r="R762" s="126"/>
      <c r="S762" s="125"/>
      <c r="T762" s="125"/>
      <c r="U762" s="125"/>
      <c r="V762" s="125"/>
      <c r="W762" s="125"/>
      <c r="X762" s="125"/>
    </row>
    <row r="763" spans="1:24" s="20" customFormat="1" x14ac:dyDescent="0.2">
      <c r="A763" s="124"/>
      <c r="B763" s="103"/>
      <c r="C763" s="103"/>
      <c r="D763" s="103"/>
      <c r="E763" s="103"/>
      <c r="F763" s="84"/>
      <c r="G763" s="126"/>
      <c r="H763" s="125"/>
      <c r="I763" s="125" t="str">
        <f>LEFT($H763,2)</f>
        <v/>
      </c>
      <c r="J763" s="125" t="str">
        <f>RIGHT($H763,2)</f>
        <v/>
      </c>
      <c r="K763" s="212"/>
      <c r="L763" s="125"/>
      <c r="M763" s="125"/>
      <c r="N763" s="125"/>
      <c r="O763" s="87"/>
      <c r="P763" s="87"/>
      <c r="Q763" s="87"/>
      <c r="R763" s="126"/>
      <c r="S763" s="125"/>
      <c r="T763" s="125"/>
      <c r="U763" s="125"/>
      <c r="V763" s="125"/>
      <c r="W763" s="125"/>
      <c r="X763" s="125"/>
    </row>
    <row r="764" spans="1:24" s="20" customFormat="1" x14ac:dyDescent="0.2">
      <c r="A764" s="124"/>
      <c r="B764" s="103"/>
      <c r="C764" s="103"/>
      <c r="D764" s="103"/>
      <c r="E764" s="103"/>
      <c r="F764" s="84"/>
      <c r="G764" s="126"/>
      <c r="H764" s="125"/>
      <c r="I764" s="125" t="str">
        <f>LEFT($H764,2)</f>
        <v/>
      </c>
      <c r="J764" s="125" t="str">
        <f>RIGHT($H764,2)</f>
        <v/>
      </c>
      <c r="K764" s="212"/>
      <c r="L764" s="125"/>
      <c r="M764" s="125"/>
      <c r="N764" s="125"/>
      <c r="O764" s="87"/>
      <c r="P764" s="87"/>
      <c r="Q764" s="87"/>
      <c r="R764" s="126"/>
      <c r="S764" s="125"/>
      <c r="T764" s="125"/>
      <c r="U764" s="125"/>
      <c r="V764" s="125"/>
      <c r="W764" s="125"/>
      <c r="X764" s="125"/>
    </row>
    <row r="765" spans="1:24" s="20" customFormat="1" x14ac:dyDescent="0.2">
      <c r="A765" s="124"/>
      <c r="B765" s="103"/>
      <c r="C765" s="103"/>
      <c r="D765" s="103"/>
      <c r="E765" s="103"/>
      <c r="F765" s="84"/>
      <c r="G765" s="126"/>
      <c r="H765" s="125"/>
      <c r="I765" s="125" t="str">
        <f>LEFT($H765,2)</f>
        <v/>
      </c>
      <c r="J765" s="125" t="str">
        <f>RIGHT($H765,2)</f>
        <v/>
      </c>
      <c r="K765" s="212"/>
      <c r="L765" s="125"/>
      <c r="M765" s="125"/>
      <c r="N765" s="125"/>
      <c r="O765" s="87"/>
      <c r="P765" s="87"/>
      <c r="Q765" s="87"/>
      <c r="R765" s="126"/>
      <c r="S765" s="125"/>
      <c r="T765" s="125"/>
      <c r="U765" s="125"/>
      <c r="V765" s="125"/>
      <c r="W765" s="125"/>
      <c r="X765" s="125"/>
    </row>
    <row r="766" spans="1:24" s="20" customFormat="1" x14ac:dyDescent="0.2">
      <c r="A766" s="124"/>
      <c r="B766" s="106"/>
      <c r="C766" s="106"/>
      <c r="D766" s="106"/>
      <c r="E766" s="103"/>
      <c r="F766" s="84"/>
      <c r="G766" s="126"/>
      <c r="H766" s="125"/>
      <c r="I766" s="125" t="str">
        <f>LEFT($H766,2)</f>
        <v/>
      </c>
      <c r="J766" s="125" t="str">
        <f>RIGHT($H766,2)</f>
        <v/>
      </c>
      <c r="K766" s="212"/>
      <c r="L766" s="125"/>
      <c r="M766" s="125"/>
      <c r="N766" s="125"/>
      <c r="O766" s="87"/>
      <c r="P766" s="87"/>
      <c r="Q766" s="126"/>
      <c r="R766" s="130"/>
      <c r="S766" s="131"/>
      <c r="T766" s="125"/>
      <c r="U766" s="125"/>
      <c r="V766" s="125"/>
      <c r="W766" s="125"/>
      <c r="X766" s="125"/>
    </row>
    <row r="767" spans="1:24" s="20" customFormat="1" x14ac:dyDescent="0.2">
      <c r="A767" s="124"/>
      <c r="B767" s="103"/>
      <c r="C767" s="103"/>
      <c r="D767" s="103"/>
      <c r="E767" s="103"/>
      <c r="F767" s="84"/>
      <c r="G767" s="126"/>
      <c r="H767" s="125"/>
      <c r="I767" s="125" t="str">
        <f>LEFT($H767,2)</f>
        <v/>
      </c>
      <c r="J767" s="125" t="str">
        <f>RIGHT($H767,2)</f>
        <v/>
      </c>
      <c r="K767" s="212"/>
      <c r="L767" s="125"/>
      <c r="M767" s="125"/>
      <c r="N767" s="125"/>
      <c r="O767" s="87"/>
      <c r="P767" s="87"/>
      <c r="Q767" s="87"/>
      <c r="R767" s="126"/>
      <c r="S767" s="125"/>
      <c r="T767" s="125"/>
      <c r="U767" s="125"/>
      <c r="V767" s="125"/>
      <c r="W767" s="125"/>
      <c r="X767" s="125"/>
    </row>
    <row r="768" spans="1:24" s="20" customFormat="1" x14ac:dyDescent="0.2">
      <c r="A768" s="124"/>
      <c r="B768" s="103"/>
      <c r="C768" s="103"/>
      <c r="D768" s="103"/>
      <c r="E768" s="103"/>
      <c r="F768" s="84"/>
      <c r="G768" s="126"/>
      <c r="H768" s="125"/>
      <c r="I768" s="125" t="str">
        <f>LEFT($H768,2)</f>
        <v/>
      </c>
      <c r="J768" s="125" t="str">
        <f>RIGHT($H768,2)</f>
        <v/>
      </c>
      <c r="K768" s="212"/>
      <c r="L768" s="125"/>
      <c r="M768" s="125"/>
      <c r="N768" s="125"/>
      <c r="O768" s="87"/>
      <c r="P768" s="87"/>
      <c r="Q768" s="87"/>
      <c r="R768" s="126"/>
      <c r="S768" s="125"/>
      <c r="T768" s="125"/>
      <c r="U768" s="125"/>
      <c r="V768" s="125"/>
      <c r="W768" s="125"/>
      <c r="X768" s="125"/>
    </row>
    <row r="769" spans="1:24" s="20" customFormat="1" x14ac:dyDescent="0.2">
      <c r="A769" s="124"/>
      <c r="B769" s="103"/>
      <c r="C769" s="103"/>
      <c r="D769" s="103"/>
      <c r="E769" s="103"/>
      <c r="F769" s="84"/>
      <c r="G769" s="126"/>
      <c r="H769" s="125"/>
      <c r="I769" s="125" t="str">
        <f>LEFT($H769,2)</f>
        <v/>
      </c>
      <c r="J769" s="125" t="str">
        <f>RIGHT($H769,2)</f>
        <v/>
      </c>
      <c r="K769" s="212"/>
      <c r="L769" s="125"/>
      <c r="M769" s="125"/>
      <c r="N769" s="125"/>
      <c r="O769" s="87"/>
      <c r="P769" s="87"/>
      <c r="Q769" s="87"/>
      <c r="R769" s="126"/>
      <c r="S769" s="125"/>
      <c r="T769" s="125"/>
      <c r="U769" s="125"/>
      <c r="V769" s="125"/>
      <c r="W769" s="125"/>
      <c r="X769" s="125"/>
    </row>
    <row r="770" spans="1:24" s="20" customFormat="1" x14ac:dyDescent="0.2">
      <c r="A770" s="124"/>
      <c r="B770" s="103"/>
      <c r="C770" s="103"/>
      <c r="D770" s="103"/>
      <c r="E770" s="103"/>
      <c r="F770" s="84"/>
      <c r="G770" s="126"/>
      <c r="H770" s="125"/>
      <c r="I770" s="125" t="str">
        <f>LEFT($H770,2)</f>
        <v/>
      </c>
      <c r="J770" s="125" t="str">
        <f>RIGHT($H770,2)</f>
        <v/>
      </c>
      <c r="K770" s="212"/>
      <c r="L770" s="125"/>
      <c r="M770" s="125"/>
      <c r="N770" s="125"/>
      <c r="O770" s="87"/>
      <c r="P770" s="87"/>
      <c r="Q770" s="87"/>
      <c r="R770" s="126"/>
      <c r="S770" s="125"/>
      <c r="T770" s="125"/>
      <c r="U770" s="125"/>
      <c r="V770" s="125"/>
      <c r="W770" s="125"/>
      <c r="X770" s="125"/>
    </row>
    <row r="771" spans="1:24" s="20" customFormat="1" x14ac:dyDescent="0.2">
      <c r="A771" s="124"/>
      <c r="B771" s="103"/>
      <c r="C771" s="103"/>
      <c r="D771" s="103"/>
      <c r="E771" s="103"/>
      <c r="F771" s="84"/>
      <c r="G771" s="126"/>
      <c r="H771" s="125"/>
      <c r="I771" s="125" t="str">
        <f>LEFT($H771,2)</f>
        <v/>
      </c>
      <c r="J771" s="125" t="str">
        <f>RIGHT($H771,2)</f>
        <v/>
      </c>
      <c r="K771" s="212"/>
      <c r="L771" s="125"/>
      <c r="M771" s="125"/>
      <c r="N771" s="125"/>
      <c r="O771" s="87"/>
      <c r="P771" s="87"/>
      <c r="Q771" s="87"/>
      <c r="R771" s="126"/>
      <c r="S771" s="125"/>
      <c r="T771" s="125"/>
      <c r="U771" s="125"/>
      <c r="V771" s="125"/>
      <c r="W771" s="125"/>
      <c r="X771" s="125"/>
    </row>
    <row r="772" spans="1:24" s="20" customFormat="1" x14ac:dyDescent="0.2">
      <c r="A772" s="124"/>
      <c r="B772" s="103"/>
      <c r="C772" s="103"/>
      <c r="D772" s="103"/>
      <c r="E772" s="103"/>
      <c r="F772" s="84"/>
      <c r="G772" s="126"/>
      <c r="H772" s="125"/>
      <c r="I772" s="125" t="str">
        <f>LEFT($H772,2)</f>
        <v/>
      </c>
      <c r="J772" s="125" t="str">
        <f>RIGHT($H772,2)</f>
        <v/>
      </c>
      <c r="K772" s="212"/>
      <c r="L772" s="125"/>
      <c r="M772" s="125"/>
      <c r="N772" s="125"/>
      <c r="O772" s="87"/>
      <c r="P772" s="87"/>
      <c r="Q772" s="87"/>
      <c r="R772" s="126"/>
      <c r="S772" s="125"/>
      <c r="T772" s="125"/>
      <c r="U772" s="125"/>
      <c r="V772" s="125"/>
      <c r="W772" s="125"/>
      <c r="X772" s="125"/>
    </row>
    <row r="773" spans="1:24" s="20" customFormat="1" x14ac:dyDescent="0.2">
      <c r="A773" s="124"/>
      <c r="B773" s="103"/>
      <c r="C773" s="103"/>
      <c r="D773" s="103"/>
      <c r="E773" s="103"/>
      <c r="F773" s="84"/>
      <c r="G773" s="126"/>
      <c r="H773" s="125"/>
      <c r="I773" s="125" t="str">
        <f>LEFT($H773,2)</f>
        <v/>
      </c>
      <c r="J773" s="125" t="str">
        <f>RIGHT($H773,2)</f>
        <v/>
      </c>
      <c r="K773" s="212"/>
      <c r="L773" s="125"/>
      <c r="M773" s="125"/>
      <c r="N773" s="125"/>
      <c r="O773" s="87"/>
      <c r="P773" s="87"/>
      <c r="Q773" s="87"/>
      <c r="R773" s="126"/>
      <c r="S773" s="125"/>
      <c r="T773" s="125"/>
      <c r="U773" s="125"/>
      <c r="V773" s="125"/>
      <c r="W773" s="125"/>
      <c r="X773" s="125"/>
    </row>
    <row r="774" spans="1:24" s="20" customFormat="1" x14ac:dyDescent="0.2">
      <c r="A774" s="124"/>
      <c r="B774" s="103"/>
      <c r="C774" s="103"/>
      <c r="D774" s="103"/>
      <c r="E774" s="103"/>
      <c r="F774" s="84"/>
      <c r="G774" s="126"/>
      <c r="H774" s="125"/>
      <c r="I774" s="125" t="str">
        <f>LEFT($H774,2)</f>
        <v/>
      </c>
      <c r="J774" s="125" t="str">
        <f>RIGHT($H774,2)</f>
        <v/>
      </c>
      <c r="K774" s="212"/>
      <c r="L774" s="125"/>
      <c r="M774" s="125"/>
      <c r="N774" s="125"/>
      <c r="O774" s="87"/>
      <c r="P774" s="87"/>
      <c r="Q774" s="87"/>
      <c r="R774" s="126"/>
      <c r="S774" s="125"/>
      <c r="T774" s="125"/>
      <c r="U774" s="125"/>
      <c r="V774" s="125"/>
      <c r="W774" s="125"/>
      <c r="X774" s="125"/>
    </row>
    <row r="775" spans="1:24" s="20" customFormat="1" x14ac:dyDescent="0.2">
      <c r="A775" s="124"/>
      <c r="B775" s="103"/>
      <c r="C775" s="103"/>
      <c r="D775" s="103"/>
      <c r="E775" s="103"/>
      <c r="F775" s="84"/>
      <c r="G775" s="85"/>
      <c r="H775" s="125"/>
      <c r="I775" s="125" t="str">
        <f>LEFT($H775,2)</f>
        <v/>
      </c>
      <c r="J775" s="125" t="str">
        <f>RIGHT($H775,2)</f>
        <v/>
      </c>
      <c r="K775" s="212"/>
      <c r="L775" s="125"/>
      <c r="M775" s="125"/>
      <c r="N775" s="125"/>
      <c r="O775" s="87"/>
      <c r="P775" s="87"/>
      <c r="Q775" s="87"/>
      <c r="R775" s="126"/>
      <c r="S775" s="125"/>
      <c r="T775" s="125"/>
      <c r="U775" s="125"/>
      <c r="V775" s="125"/>
      <c r="W775" s="125"/>
      <c r="X775" s="125"/>
    </row>
    <row r="776" spans="1:24" s="20" customFormat="1" x14ac:dyDescent="0.2">
      <c r="A776" s="124"/>
      <c r="B776" s="103"/>
      <c r="C776" s="103"/>
      <c r="D776" s="103"/>
      <c r="E776" s="103"/>
      <c r="F776" s="84"/>
      <c r="G776" s="85"/>
      <c r="H776" s="125"/>
      <c r="I776" s="125" t="str">
        <f>LEFT($H776,2)</f>
        <v/>
      </c>
      <c r="J776" s="125" t="str">
        <f>RIGHT($H776,2)</f>
        <v/>
      </c>
      <c r="K776" s="212"/>
      <c r="L776" s="125"/>
      <c r="M776" s="125"/>
      <c r="N776" s="125"/>
      <c r="O776" s="87"/>
      <c r="P776" s="87"/>
      <c r="Q776" s="87"/>
      <c r="R776" s="126"/>
      <c r="S776" s="125"/>
      <c r="T776" s="125"/>
      <c r="U776" s="125"/>
      <c r="V776" s="125"/>
      <c r="W776" s="125"/>
      <c r="X776" s="125"/>
    </row>
    <row r="777" spans="1:24" s="20" customFormat="1" x14ac:dyDescent="0.2">
      <c r="A777" s="124"/>
      <c r="B777" s="103"/>
      <c r="C777" s="103"/>
      <c r="D777" s="103"/>
      <c r="E777" s="103"/>
      <c r="F777" s="84"/>
      <c r="G777" s="85"/>
      <c r="H777" s="125"/>
      <c r="I777" s="125" t="str">
        <f>LEFT($H777,2)</f>
        <v/>
      </c>
      <c r="J777" s="125" t="str">
        <f>RIGHT($H777,2)</f>
        <v/>
      </c>
      <c r="K777" s="212"/>
      <c r="L777" s="125"/>
      <c r="M777" s="125"/>
      <c r="N777" s="125"/>
      <c r="O777" s="87"/>
      <c r="P777" s="87"/>
      <c r="Q777" s="87"/>
      <c r="R777" s="126"/>
      <c r="S777" s="125"/>
      <c r="T777" s="125"/>
      <c r="U777" s="125"/>
      <c r="V777" s="125"/>
      <c r="W777" s="125"/>
      <c r="X777" s="125"/>
    </row>
    <row r="778" spans="1:24" s="20" customFormat="1" x14ac:dyDescent="0.2">
      <c r="A778" s="124"/>
      <c r="B778" s="103"/>
      <c r="C778" s="103"/>
      <c r="D778" s="103"/>
      <c r="E778" s="103"/>
      <c r="F778" s="84"/>
      <c r="G778" s="85"/>
      <c r="H778" s="125"/>
      <c r="I778" s="125" t="str">
        <f>LEFT($H778,2)</f>
        <v/>
      </c>
      <c r="J778" s="125" t="str">
        <f>RIGHT($H778,2)</f>
        <v/>
      </c>
      <c r="K778" s="212"/>
      <c r="L778" s="125"/>
      <c r="M778" s="125"/>
      <c r="N778" s="125"/>
      <c r="O778" s="87"/>
      <c r="P778" s="87"/>
      <c r="Q778" s="87"/>
      <c r="R778" s="126"/>
      <c r="S778" s="125"/>
      <c r="T778" s="125"/>
      <c r="U778" s="125"/>
      <c r="V778" s="125"/>
      <c r="W778" s="125"/>
      <c r="X778" s="125"/>
    </row>
    <row r="779" spans="1:24" s="20" customFormat="1" x14ac:dyDescent="0.2">
      <c r="A779" s="124"/>
      <c r="B779" s="103"/>
      <c r="C779" s="103"/>
      <c r="D779" s="103"/>
      <c r="E779" s="103"/>
      <c r="F779" s="84"/>
      <c r="G779" s="85"/>
      <c r="H779" s="125"/>
      <c r="I779" s="125" t="str">
        <f>LEFT($H779,2)</f>
        <v/>
      </c>
      <c r="J779" s="125" t="str">
        <f>RIGHT($H779,2)</f>
        <v/>
      </c>
      <c r="K779" s="212"/>
      <c r="L779" s="125"/>
      <c r="M779" s="125"/>
      <c r="N779" s="125"/>
      <c r="O779" s="87"/>
      <c r="P779" s="87"/>
      <c r="Q779" s="87"/>
      <c r="R779" s="126"/>
      <c r="S779" s="125"/>
      <c r="T779" s="125"/>
      <c r="U779" s="125"/>
      <c r="V779" s="125"/>
      <c r="W779" s="125"/>
      <c r="X779" s="125"/>
    </row>
    <row r="780" spans="1:24" s="20" customFormat="1" x14ac:dyDescent="0.2">
      <c r="A780" s="124"/>
      <c r="B780" s="103"/>
      <c r="C780" s="103"/>
      <c r="D780" s="103"/>
      <c r="E780" s="103"/>
      <c r="F780" s="84"/>
      <c r="G780" s="85"/>
      <c r="H780" s="125"/>
      <c r="I780" s="125" t="str">
        <f>LEFT($H780,2)</f>
        <v/>
      </c>
      <c r="J780" s="125" t="str">
        <f>RIGHT($H780,2)</f>
        <v/>
      </c>
      <c r="K780" s="212"/>
      <c r="L780" s="125"/>
      <c r="M780" s="125"/>
      <c r="N780" s="125"/>
      <c r="O780" s="87"/>
      <c r="P780" s="87"/>
      <c r="Q780" s="87"/>
      <c r="R780" s="126"/>
      <c r="S780" s="125"/>
      <c r="T780" s="125"/>
      <c r="U780" s="125"/>
      <c r="V780" s="125"/>
      <c r="W780" s="125"/>
      <c r="X780" s="125"/>
    </row>
    <row r="781" spans="1:24" s="20" customFormat="1" x14ac:dyDescent="0.2">
      <c r="A781" s="124"/>
      <c r="B781" s="103"/>
      <c r="C781" s="103"/>
      <c r="D781" s="103"/>
      <c r="E781" s="103"/>
      <c r="F781" s="84"/>
      <c r="G781" s="85"/>
      <c r="H781" s="125"/>
      <c r="I781" s="125" t="str">
        <f>LEFT($H781,2)</f>
        <v/>
      </c>
      <c r="J781" s="125" t="str">
        <f>RIGHT($H781,2)</f>
        <v/>
      </c>
      <c r="K781" s="212"/>
      <c r="L781" s="125"/>
      <c r="M781" s="125"/>
      <c r="N781" s="125"/>
      <c r="O781" s="87"/>
      <c r="P781" s="87"/>
      <c r="Q781" s="87"/>
      <c r="R781" s="126"/>
      <c r="S781" s="125"/>
      <c r="T781" s="125"/>
      <c r="U781" s="125"/>
      <c r="V781" s="125"/>
      <c r="W781" s="125"/>
      <c r="X781" s="125"/>
    </row>
    <row r="782" spans="1:24" s="20" customFormat="1" x14ac:dyDescent="0.2">
      <c r="A782" s="124"/>
      <c r="B782" s="103"/>
      <c r="C782" s="103"/>
      <c r="D782" s="103"/>
      <c r="E782" s="103"/>
      <c r="F782" s="84"/>
      <c r="G782" s="85"/>
      <c r="H782" s="125"/>
      <c r="I782" s="125" t="str">
        <f>LEFT($H782,2)</f>
        <v/>
      </c>
      <c r="J782" s="125" t="str">
        <f>RIGHT($H782,2)</f>
        <v/>
      </c>
      <c r="K782" s="212"/>
      <c r="L782" s="125"/>
      <c r="M782" s="125"/>
      <c r="N782" s="125"/>
      <c r="O782" s="87"/>
      <c r="P782" s="87"/>
      <c r="Q782" s="87"/>
      <c r="R782" s="126"/>
      <c r="S782" s="125"/>
      <c r="T782" s="125"/>
      <c r="U782" s="125"/>
      <c r="V782" s="125"/>
      <c r="W782" s="125"/>
      <c r="X782" s="125"/>
    </row>
    <row r="783" spans="1:24" s="20" customFormat="1" x14ac:dyDescent="0.2">
      <c r="A783" s="124"/>
      <c r="B783" s="103"/>
      <c r="C783" s="103"/>
      <c r="D783" s="103"/>
      <c r="E783" s="103"/>
      <c r="F783" s="84"/>
      <c r="G783" s="85"/>
      <c r="H783" s="125"/>
      <c r="I783" s="125" t="str">
        <f>LEFT($H783,2)</f>
        <v/>
      </c>
      <c r="J783" s="125" t="str">
        <f>RIGHT($H783,2)</f>
        <v/>
      </c>
      <c r="K783" s="212"/>
      <c r="L783" s="125"/>
      <c r="M783" s="125"/>
      <c r="N783" s="125"/>
      <c r="O783" s="87"/>
      <c r="P783" s="87"/>
      <c r="Q783" s="87"/>
      <c r="R783" s="126"/>
      <c r="S783" s="125"/>
      <c r="T783" s="125"/>
      <c r="U783" s="125"/>
      <c r="V783" s="125"/>
      <c r="W783" s="125"/>
      <c r="X783" s="125"/>
    </row>
    <row r="784" spans="1:24" s="20" customFormat="1" x14ac:dyDescent="0.2">
      <c r="A784" s="124"/>
      <c r="B784" s="103"/>
      <c r="C784" s="103"/>
      <c r="D784" s="103"/>
      <c r="E784" s="103"/>
      <c r="F784" s="84"/>
      <c r="G784" s="85"/>
      <c r="H784" s="125"/>
      <c r="I784" s="125" t="str">
        <f>LEFT($H784,2)</f>
        <v/>
      </c>
      <c r="J784" s="125" t="str">
        <f>RIGHT($H784,2)</f>
        <v/>
      </c>
      <c r="K784" s="212"/>
      <c r="L784" s="125"/>
      <c r="M784" s="125"/>
      <c r="N784" s="125"/>
      <c r="O784" s="87"/>
      <c r="P784" s="87"/>
      <c r="Q784" s="87"/>
      <c r="R784" s="126"/>
      <c r="S784" s="125"/>
      <c r="T784" s="125"/>
      <c r="U784" s="125"/>
      <c r="V784" s="125"/>
      <c r="W784" s="125"/>
      <c r="X784" s="125"/>
    </row>
    <row r="785" spans="1:24" s="20" customFormat="1" x14ac:dyDescent="0.2">
      <c r="A785" s="124"/>
      <c r="B785" s="103"/>
      <c r="C785" s="103"/>
      <c r="D785" s="103"/>
      <c r="E785" s="103"/>
      <c r="F785" s="84"/>
      <c r="G785" s="85"/>
      <c r="H785" s="125"/>
      <c r="I785" s="125" t="str">
        <f>LEFT($H785,2)</f>
        <v/>
      </c>
      <c r="J785" s="125" t="str">
        <f>RIGHT($H785,2)</f>
        <v/>
      </c>
      <c r="K785" s="212"/>
      <c r="L785" s="125"/>
      <c r="M785" s="125"/>
      <c r="N785" s="125"/>
      <c r="O785" s="87"/>
      <c r="P785" s="87"/>
      <c r="Q785" s="87"/>
      <c r="R785" s="126"/>
      <c r="S785" s="125"/>
      <c r="T785" s="125"/>
      <c r="U785" s="125"/>
      <c r="V785" s="125"/>
      <c r="W785" s="125"/>
      <c r="X785" s="125"/>
    </row>
    <row r="786" spans="1:24" s="20" customFormat="1" x14ac:dyDescent="0.2">
      <c r="A786" s="124"/>
      <c r="B786" s="103"/>
      <c r="C786" s="103"/>
      <c r="D786" s="103"/>
      <c r="E786" s="103"/>
      <c r="F786" s="84"/>
      <c r="G786" s="85"/>
      <c r="H786" s="125"/>
      <c r="I786" s="125" t="str">
        <f>LEFT($H786,2)</f>
        <v/>
      </c>
      <c r="J786" s="125" t="str">
        <f>RIGHT($H786,2)</f>
        <v/>
      </c>
      <c r="K786" s="212"/>
      <c r="L786" s="125"/>
      <c r="M786" s="125"/>
      <c r="N786" s="125"/>
      <c r="O786" s="87"/>
      <c r="P786" s="87"/>
      <c r="Q786" s="87"/>
      <c r="R786" s="126"/>
      <c r="S786" s="125"/>
      <c r="T786" s="125"/>
      <c r="U786" s="125"/>
      <c r="V786" s="125"/>
      <c r="W786" s="125"/>
      <c r="X786" s="125"/>
    </row>
    <row r="787" spans="1:24" s="20" customFormat="1" x14ac:dyDescent="0.2">
      <c r="A787" s="124"/>
      <c r="B787" s="103"/>
      <c r="C787" s="103"/>
      <c r="D787" s="103"/>
      <c r="E787" s="103"/>
      <c r="F787" s="84"/>
      <c r="G787" s="85"/>
      <c r="H787" s="125"/>
      <c r="I787" s="125" t="str">
        <f>LEFT($H787,2)</f>
        <v/>
      </c>
      <c r="J787" s="125" t="str">
        <f>RIGHT($H787,2)</f>
        <v/>
      </c>
      <c r="K787" s="212"/>
      <c r="L787" s="125"/>
      <c r="M787" s="125"/>
      <c r="N787" s="125"/>
      <c r="O787" s="87"/>
      <c r="P787" s="87"/>
      <c r="Q787" s="87"/>
      <c r="R787" s="126"/>
      <c r="S787" s="125"/>
      <c r="T787" s="125"/>
      <c r="U787" s="125"/>
      <c r="V787" s="125"/>
      <c r="W787" s="125"/>
      <c r="X787" s="125"/>
    </row>
    <row r="788" spans="1:24" s="20" customFormat="1" x14ac:dyDescent="0.2">
      <c r="A788" s="124"/>
      <c r="B788" s="103"/>
      <c r="C788" s="103"/>
      <c r="D788" s="103"/>
      <c r="E788" s="103"/>
      <c r="F788" s="84"/>
      <c r="G788" s="85"/>
      <c r="H788" s="125"/>
      <c r="I788" s="125" t="str">
        <f>LEFT($H788,2)</f>
        <v/>
      </c>
      <c r="J788" s="125" t="str">
        <f>RIGHT($H788,2)</f>
        <v/>
      </c>
      <c r="K788" s="212"/>
      <c r="L788" s="125"/>
      <c r="M788" s="125"/>
      <c r="N788" s="125"/>
      <c r="O788" s="87"/>
      <c r="P788" s="87"/>
      <c r="Q788" s="87"/>
      <c r="R788" s="126"/>
      <c r="S788" s="125"/>
      <c r="T788" s="125"/>
      <c r="U788" s="125"/>
      <c r="V788" s="125"/>
      <c r="W788" s="125"/>
      <c r="X788" s="125"/>
    </row>
    <row r="789" spans="1:24" s="20" customFormat="1" x14ac:dyDescent="0.2">
      <c r="A789" s="124"/>
      <c r="B789" s="103"/>
      <c r="C789" s="103"/>
      <c r="D789" s="103"/>
      <c r="E789" s="103"/>
      <c r="F789" s="84"/>
      <c r="G789" s="85"/>
      <c r="H789" s="125"/>
      <c r="I789" s="125" t="str">
        <f>LEFT($H789,2)</f>
        <v/>
      </c>
      <c r="J789" s="125" t="str">
        <f>RIGHT($H789,2)</f>
        <v/>
      </c>
      <c r="K789" s="212"/>
      <c r="L789" s="125"/>
      <c r="M789" s="125"/>
      <c r="N789" s="125"/>
      <c r="O789" s="87"/>
      <c r="P789" s="87"/>
      <c r="Q789" s="87"/>
      <c r="R789" s="126"/>
      <c r="S789" s="125"/>
      <c r="T789" s="125"/>
      <c r="U789" s="125"/>
      <c r="V789" s="125"/>
      <c r="W789" s="125"/>
      <c r="X789" s="125"/>
    </row>
    <row r="790" spans="1:24" s="20" customFormat="1" x14ac:dyDescent="0.2">
      <c r="A790" s="124"/>
      <c r="B790" s="103"/>
      <c r="C790" s="103"/>
      <c r="D790" s="103"/>
      <c r="E790" s="103"/>
      <c r="F790" s="84"/>
      <c r="G790" s="85"/>
      <c r="H790" s="125"/>
      <c r="I790" s="125" t="str">
        <f>LEFT($H790,2)</f>
        <v/>
      </c>
      <c r="J790" s="125" t="str">
        <f>RIGHT($H790,2)</f>
        <v/>
      </c>
      <c r="K790" s="212"/>
      <c r="L790" s="125"/>
      <c r="M790" s="125"/>
      <c r="N790" s="125"/>
      <c r="O790" s="87"/>
      <c r="P790" s="87"/>
      <c r="Q790" s="87"/>
      <c r="R790" s="126"/>
      <c r="S790" s="125"/>
      <c r="T790" s="125"/>
      <c r="U790" s="125"/>
      <c r="V790" s="125"/>
      <c r="W790" s="125"/>
      <c r="X790" s="125"/>
    </row>
    <row r="791" spans="1:24" s="20" customFormat="1" x14ac:dyDescent="0.2">
      <c r="A791" s="124"/>
      <c r="B791" s="103"/>
      <c r="C791" s="103"/>
      <c r="D791" s="103"/>
      <c r="E791" s="103"/>
      <c r="F791" s="84"/>
      <c r="G791" s="85"/>
      <c r="H791" s="125"/>
      <c r="I791" s="125" t="str">
        <f>LEFT($H791,2)</f>
        <v/>
      </c>
      <c r="J791" s="125" t="str">
        <f>RIGHT($H791,2)</f>
        <v/>
      </c>
      <c r="K791" s="212"/>
      <c r="L791" s="125"/>
      <c r="M791" s="125"/>
      <c r="N791" s="125"/>
      <c r="O791" s="87"/>
      <c r="P791" s="87"/>
      <c r="Q791" s="87"/>
      <c r="R791" s="126"/>
      <c r="S791" s="125"/>
      <c r="T791" s="125"/>
      <c r="U791" s="125"/>
      <c r="V791" s="125"/>
      <c r="W791" s="125"/>
      <c r="X791" s="125"/>
    </row>
    <row r="792" spans="1:24" s="20" customFormat="1" x14ac:dyDescent="0.2">
      <c r="A792" s="124"/>
      <c r="B792" s="103"/>
      <c r="C792" s="103"/>
      <c r="D792" s="103"/>
      <c r="E792" s="103"/>
      <c r="F792" s="84"/>
      <c r="G792" s="126"/>
      <c r="H792" s="125"/>
      <c r="I792" s="125" t="str">
        <f>LEFT($H792,2)</f>
        <v/>
      </c>
      <c r="J792" s="125" t="str">
        <f>RIGHT($H792,2)</f>
        <v/>
      </c>
      <c r="K792" s="212"/>
      <c r="L792" s="125"/>
      <c r="M792" s="125"/>
      <c r="N792" s="125"/>
      <c r="O792" s="87"/>
      <c r="P792" s="87"/>
      <c r="Q792" s="87"/>
      <c r="R792" s="126"/>
      <c r="S792" s="125"/>
      <c r="T792" s="125"/>
      <c r="U792" s="125"/>
      <c r="V792" s="125"/>
      <c r="W792" s="125"/>
      <c r="X792" s="125"/>
    </row>
    <row r="793" spans="1:24" s="20" customFormat="1" x14ac:dyDescent="0.2">
      <c r="A793" s="124"/>
      <c r="B793" s="103"/>
      <c r="C793" s="103"/>
      <c r="D793" s="103"/>
      <c r="E793" s="103"/>
      <c r="F793" s="84"/>
      <c r="G793" s="126"/>
      <c r="H793" s="125"/>
      <c r="I793" s="125" t="str">
        <f>LEFT($H793,2)</f>
        <v/>
      </c>
      <c r="J793" s="125" t="str">
        <f>RIGHT($H793,2)</f>
        <v/>
      </c>
      <c r="K793" s="212"/>
      <c r="L793" s="125"/>
      <c r="M793" s="125"/>
      <c r="N793" s="125"/>
      <c r="O793" s="87"/>
      <c r="P793" s="87"/>
      <c r="Q793" s="87"/>
      <c r="R793" s="126"/>
      <c r="S793" s="125"/>
      <c r="T793" s="125"/>
      <c r="U793" s="125"/>
      <c r="V793" s="125"/>
      <c r="W793" s="125"/>
      <c r="X793" s="125"/>
    </row>
    <row r="794" spans="1:24" s="20" customFormat="1" x14ac:dyDescent="0.2">
      <c r="A794" s="124"/>
      <c r="B794" s="103"/>
      <c r="C794" s="103"/>
      <c r="D794" s="103"/>
      <c r="E794" s="103"/>
      <c r="F794" s="84"/>
      <c r="G794" s="126"/>
      <c r="H794" s="125"/>
      <c r="I794" s="125" t="str">
        <f>LEFT($H794,2)</f>
        <v/>
      </c>
      <c r="J794" s="125" t="str">
        <f>RIGHT($H794,2)</f>
        <v/>
      </c>
      <c r="K794" s="212"/>
      <c r="L794" s="125"/>
      <c r="M794" s="125"/>
      <c r="N794" s="125"/>
      <c r="O794" s="87"/>
      <c r="P794" s="87"/>
      <c r="Q794" s="87"/>
      <c r="R794" s="126"/>
      <c r="S794" s="125"/>
      <c r="T794" s="125"/>
      <c r="U794" s="125"/>
      <c r="V794" s="125"/>
      <c r="W794" s="125"/>
      <c r="X794" s="125"/>
    </row>
    <row r="795" spans="1:24" s="20" customFormat="1" x14ac:dyDescent="0.2">
      <c r="A795" s="124"/>
      <c r="B795" s="103"/>
      <c r="C795" s="103"/>
      <c r="D795" s="103"/>
      <c r="E795" s="103"/>
      <c r="F795" s="84"/>
      <c r="G795" s="126"/>
      <c r="H795" s="125"/>
      <c r="I795" s="125" t="str">
        <f>LEFT($H795,2)</f>
        <v/>
      </c>
      <c r="J795" s="125" t="str">
        <f>RIGHT($H795,2)</f>
        <v/>
      </c>
      <c r="K795" s="212"/>
      <c r="L795" s="125"/>
      <c r="M795" s="125"/>
      <c r="N795" s="125"/>
      <c r="O795" s="87"/>
      <c r="P795" s="87"/>
      <c r="Q795" s="87"/>
      <c r="R795" s="126"/>
      <c r="S795" s="125"/>
      <c r="T795" s="125"/>
      <c r="U795" s="125"/>
      <c r="V795" s="125"/>
      <c r="W795" s="125"/>
      <c r="X795" s="125"/>
    </row>
    <row r="796" spans="1:24" s="20" customFormat="1" x14ac:dyDescent="0.2">
      <c r="A796" s="124"/>
      <c r="B796" s="103"/>
      <c r="C796" s="103"/>
      <c r="D796" s="103"/>
      <c r="E796" s="103"/>
      <c r="F796" s="84"/>
      <c r="G796" s="126"/>
      <c r="H796" s="125"/>
      <c r="I796" s="125" t="str">
        <f>LEFT($H796,2)</f>
        <v/>
      </c>
      <c r="J796" s="125" t="str">
        <f>RIGHT($H796,2)</f>
        <v/>
      </c>
      <c r="K796" s="212"/>
      <c r="L796" s="125"/>
      <c r="M796" s="125"/>
      <c r="N796" s="125"/>
      <c r="O796" s="87"/>
      <c r="P796" s="87"/>
      <c r="Q796" s="87"/>
      <c r="R796" s="126"/>
      <c r="S796" s="125"/>
      <c r="T796" s="125"/>
      <c r="U796" s="125"/>
      <c r="V796" s="125"/>
      <c r="W796" s="125"/>
      <c r="X796" s="125"/>
    </row>
    <row r="797" spans="1:24" s="20" customFormat="1" x14ac:dyDescent="0.2">
      <c r="A797" s="124"/>
      <c r="B797" s="103"/>
      <c r="C797" s="103"/>
      <c r="D797" s="103"/>
      <c r="E797" s="103"/>
      <c r="F797" s="84"/>
      <c r="G797" s="126"/>
      <c r="H797" s="125"/>
      <c r="I797" s="125" t="str">
        <f>LEFT($H797,2)</f>
        <v/>
      </c>
      <c r="J797" s="125" t="str">
        <f>RIGHT($H797,2)</f>
        <v/>
      </c>
      <c r="K797" s="212"/>
      <c r="L797" s="125"/>
      <c r="M797" s="125"/>
      <c r="N797" s="125"/>
      <c r="O797" s="87"/>
      <c r="P797" s="87"/>
      <c r="Q797" s="87"/>
      <c r="R797" s="126"/>
      <c r="S797" s="125"/>
      <c r="T797" s="125"/>
      <c r="U797" s="125"/>
      <c r="V797" s="125"/>
      <c r="W797" s="125"/>
      <c r="X797" s="125"/>
    </row>
    <row r="798" spans="1:24" s="20" customFormat="1" x14ac:dyDescent="0.2">
      <c r="A798" s="124"/>
      <c r="B798" s="103"/>
      <c r="C798" s="103"/>
      <c r="D798" s="103"/>
      <c r="E798" s="103"/>
      <c r="F798" s="84"/>
      <c r="G798" s="126"/>
      <c r="H798" s="125"/>
      <c r="I798" s="125" t="str">
        <f>LEFT($H798,2)</f>
        <v/>
      </c>
      <c r="J798" s="125" t="str">
        <f>RIGHT($H798,2)</f>
        <v/>
      </c>
      <c r="K798" s="212"/>
      <c r="L798" s="125"/>
      <c r="M798" s="125"/>
      <c r="N798" s="125"/>
      <c r="O798" s="87"/>
      <c r="P798" s="87"/>
      <c r="Q798" s="87"/>
      <c r="R798" s="126"/>
      <c r="S798" s="125"/>
      <c r="T798" s="125"/>
      <c r="U798" s="125"/>
      <c r="V798" s="125"/>
      <c r="W798" s="125"/>
      <c r="X798" s="125"/>
    </row>
    <row r="799" spans="1:24" s="20" customFormat="1" x14ac:dyDescent="0.2">
      <c r="A799" s="124"/>
      <c r="B799" s="103"/>
      <c r="C799" s="103"/>
      <c r="D799" s="103"/>
      <c r="E799" s="103"/>
      <c r="F799" s="84"/>
      <c r="G799" s="126"/>
      <c r="H799" s="125"/>
      <c r="I799" s="125" t="str">
        <f>LEFT($H799,2)</f>
        <v/>
      </c>
      <c r="J799" s="125" t="str">
        <f>RIGHT($H799,2)</f>
        <v/>
      </c>
      <c r="K799" s="212"/>
      <c r="L799" s="125"/>
      <c r="M799" s="125"/>
      <c r="N799" s="125"/>
      <c r="O799" s="87"/>
      <c r="P799" s="87"/>
      <c r="Q799" s="87"/>
      <c r="R799" s="126"/>
      <c r="S799" s="125"/>
      <c r="T799" s="125"/>
      <c r="U799" s="125"/>
      <c r="V799" s="125"/>
      <c r="W799" s="125"/>
      <c r="X799" s="125"/>
    </row>
    <row r="800" spans="1:24" s="20" customFormat="1" x14ac:dyDescent="0.2">
      <c r="A800" s="124"/>
      <c r="B800" s="103"/>
      <c r="C800" s="103"/>
      <c r="D800" s="103"/>
      <c r="E800" s="103"/>
      <c r="F800" s="84"/>
      <c r="G800" s="126"/>
      <c r="H800" s="125"/>
      <c r="I800" s="125" t="str">
        <f>LEFT($H800,2)</f>
        <v/>
      </c>
      <c r="J800" s="125" t="str">
        <f>RIGHT($H800,2)</f>
        <v/>
      </c>
      <c r="K800" s="212"/>
      <c r="L800" s="125"/>
      <c r="M800" s="125"/>
      <c r="N800" s="125"/>
      <c r="O800" s="87"/>
      <c r="P800" s="87"/>
      <c r="Q800" s="87"/>
      <c r="R800" s="126"/>
      <c r="S800" s="125"/>
      <c r="T800" s="125"/>
      <c r="U800" s="125"/>
      <c r="V800" s="125"/>
      <c r="W800" s="125"/>
      <c r="X800" s="125"/>
    </row>
    <row r="801" spans="1:24" s="20" customFormat="1" x14ac:dyDescent="0.2">
      <c r="A801" s="124"/>
      <c r="B801" s="103"/>
      <c r="C801" s="103"/>
      <c r="D801" s="103"/>
      <c r="E801" s="103"/>
      <c r="F801" s="84"/>
      <c r="G801" s="126"/>
      <c r="H801" s="125"/>
      <c r="I801" s="125" t="str">
        <f>LEFT($H801,2)</f>
        <v/>
      </c>
      <c r="J801" s="125" t="str">
        <f>RIGHT($H801,2)</f>
        <v/>
      </c>
      <c r="K801" s="212"/>
      <c r="L801" s="125"/>
      <c r="M801" s="125"/>
      <c r="N801" s="125"/>
      <c r="O801" s="87"/>
      <c r="P801" s="87"/>
      <c r="Q801" s="87"/>
      <c r="R801" s="126"/>
      <c r="S801" s="125"/>
      <c r="T801" s="125"/>
      <c r="U801" s="125"/>
      <c r="V801" s="125"/>
      <c r="W801" s="125"/>
      <c r="X801" s="125"/>
    </row>
    <row r="802" spans="1:24" s="20" customFormat="1" x14ac:dyDescent="0.2">
      <c r="A802" s="124"/>
      <c r="B802" s="103"/>
      <c r="C802" s="103"/>
      <c r="D802" s="103"/>
      <c r="E802" s="103"/>
      <c r="F802" s="84"/>
      <c r="G802" s="126"/>
      <c r="H802" s="125"/>
      <c r="I802" s="125" t="str">
        <f>LEFT($H802,2)</f>
        <v/>
      </c>
      <c r="J802" s="125" t="str">
        <f>RIGHT($H802,2)</f>
        <v/>
      </c>
      <c r="K802" s="212"/>
      <c r="L802" s="125"/>
      <c r="M802" s="125"/>
      <c r="N802" s="125"/>
      <c r="O802" s="87"/>
      <c r="P802" s="87"/>
      <c r="Q802" s="87"/>
      <c r="R802" s="126"/>
      <c r="S802" s="125"/>
      <c r="T802" s="125"/>
      <c r="U802" s="125"/>
      <c r="V802" s="125"/>
      <c r="W802" s="125"/>
      <c r="X802" s="125"/>
    </row>
    <row r="803" spans="1:24" s="20" customFormat="1" x14ac:dyDescent="0.2">
      <c r="A803" s="124"/>
      <c r="B803" s="103"/>
      <c r="C803" s="103"/>
      <c r="D803" s="103"/>
      <c r="E803" s="103"/>
      <c r="F803" s="84"/>
      <c r="G803" s="126"/>
      <c r="H803" s="125"/>
      <c r="I803" s="125" t="str">
        <f>LEFT($H803,2)</f>
        <v/>
      </c>
      <c r="J803" s="125" t="str">
        <f>RIGHT($H803,2)</f>
        <v/>
      </c>
      <c r="K803" s="212"/>
      <c r="L803" s="125"/>
      <c r="M803" s="125"/>
      <c r="N803" s="125"/>
      <c r="O803" s="87"/>
      <c r="P803" s="87"/>
      <c r="Q803" s="87"/>
      <c r="R803" s="126"/>
      <c r="S803" s="125"/>
      <c r="T803" s="125"/>
      <c r="U803" s="125"/>
      <c r="V803" s="125"/>
      <c r="W803" s="125"/>
      <c r="X803" s="125"/>
    </row>
    <row r="804" spans="1:24" s="20" customFormat="1" x14ac:dyDescent="0.2">
      <c r="A804" s="124"/>
      <c r="B804" s="103"/>
      <c r="C804" s="103"/>
      <c r="D804" s="103"/>
      <c r="E804" s="103"/>
      <c r="F804" s="84"/>
      <c r="G804" s="85"/>
      <c r="H804" s="125"/>
      <c r="I804" s="125" t="str">
        <f>LEFT($H804,2)</f>
        <v/>
      </c>
      <c r="J804" s="125" t="str">
        <f>RIGHT($H804,2)</f>
        <v/>
      </c>
      <c r="K804" s="212"/>
      <c r="L804" s="125"/>
      <c r="M804" s="125"/>
      <c r="N804" s="125"/>
      <c r="O804" s="87"/>
      <c r="P804" s="87"/>
      <c r="Q804" s="87"/>
      <c r="R804" s="126"/>
      <c r="S804" s="125"/>
      <c r="T804" s="125"/>
      <c r="U804" s="125"/>
      <c r="V804" s="125"/>
      <c r="W804" s="125"/>
      <c r="X804" s="125"/>
    </row>
    <row r="805" spans="1:24" s="20" customFormat="1" x14ac:dyDescent="0.2">
      <c r="A805" s="124"/>
      <c r="B805" s="103"/>
      <c r="C805" s="103"/>
      <c r="D805" s="103"/>
      <c r="E805" s="103"/>
      <c r="F805" s="84"/>
      <c r="G805" s="85"/>
      <c r="H805" s="125"/>
      <c r="I805" s="125" t="str">
        <f>LEFT($H805,2)</f>
        <v/>
      </c>
      <c r="J805" s="125" t="str">
        <f>RIGHT($H805,2)</f>
        <v/>
      </c>
      <c r="K805" s="212"/>
      <c r="L805" s="125"/>
      <c r="M805" s="125"/>
      <c r="N805" s="125"/>
      <c r="O805" s="87"/>
      <c r="P805" s="87"/>
      <c r="Q805" s="87"/>
      <c r="R805" s="126"/>
      <c r="S805" s="125"/>
      <c r="T805" s="125"/>
      <c r="U805" s="125"/>
      <c r="V805" s="125"/>
      <c r="W805" s="125"/>
      <c r="X805" s="125"/>
    </row>
    <row r="806" spans="1:24" s="20" customFormat="1" x14ac:dyDescent="0.2">
      <c r="A806" s="124"/>
      <c r="B806" s="103"/>
      <c r="C806" s="103"/>
      <c r="D806" s="103"/>
      <c r="E806" s="103"/>
      <c r="F806" s="84"/>
      <c r="G806" s="85"/>
      <c r="H806" s="125"/>
      <c r="I806" s="125" t="str">
        <f>LEFT($H806,2)</f>
        <v/>
      </c>
      <c r="J806" s="125" t="str">
        <f>RIGHT($H806,2)</f>
        <v/>
      </c>
      <c r="K806" s="212"/>
      <c r="L806" s="125"/>
      <c r="M806" s="125"/>
      <c r="N806" s="125"/>
      <c r="O806" s="87"/>
      <c r="P806" s="87"/>
      <c r="Q806" s="87"/>
      <c r="R806" s="126"/>
      <c r="S806" s="125"/>
      <c r="T806" s="125"/>
      <c r="U806" s="125"/>
      <c r="V806" s="125"/>
      <c r="W806" s="125"/>
      <c r="X806" s="125"/>
    </row>
    <row r="807" spans="1:24" s="20" customFormat="1" x14ac:dyDescent="0.2">
      <c r="A807" s="124"/>
      <c r="B807" s="106"/>
      <c r="C807" s="106"/>
      <c r="D807" s="106"/>
      <c r="E807" s="103"/>
      <c r="F807" s="84"/>
      <c r="G807" s="85"/>
      <c r="H807" s="125"/>
      <c r="I807" s="125" t="str">
        <f>LEFT($H807,2)</f>
        <v/>
      </c>
      <c r="J807" s="125" t="str">
        <f>RIGHT($H807,2)</f>
        <v/>
      </c>
      <c r="K807" s="212"/>
      <c r="L807" s="125"/>
      <c r="M807" s="125"/>
      <c r="N807" s="125"/>
      <c r="O807" s="87"/>
      <c r="P807" s="87"/>
      <c r="Q807" s="126"/>
      <c r="R807" s="130"/>
      <c r="S807" s="131"/>
      <c r="T807" s="131"/>
      <c r="U807" s="125"/>
      <c r="V807" s="125"/>
      <c r="W807" s="125"/>
      <c r="X807" s="125"/>
    </row>
    <row r="808" spans="1:24" s="20" customFormat="1" x14ac:dyDescent="0.2">
      <c r="A808" s="124"/>
      <c r="B808" s="103"/>
      <c r="C808" s="103"/>
      <c r="D808" s="103"/>
      <c r="E808" s="103"/>
      <c r="F808" s="84"/>
      <c r="G808" s="85"/>
      <c r="H808" s="125"/>
      <c r="I808" s="125" t="str">
        <f>LEFT($H808,2)</f>
        <v/>
      </c>
      <c r="J808" s="125" t="str">
        <f>RIGHT($H808,2)</f>
        <v/>
      </c>
      <c r="K808" s="212"/>
      <c r="L808" s="125"/>
      <c r="M808" s="125"/>
      <c r="N808" s="125"/>
      <c r="O808" s="87"/>
      <c r="P808" s="87"/>
      <c r="Q808" s="87"/>
      <c r="R808" s="126"/>
      <c r="S808" s="125"/>
      <c r="T808" s="125"/>
      <c r="U808" s="125"/>
      <c r="V808" s="125"/>
      <c r="W808" s="125"/>
      <c r="X808" s="125"/>
    </row>
    <row r="809" spans="1:24" s="20" customFormat="1" x14ac:dyDescent="0.2">
      <c r="A809" s="124"/>
      <c r="B809" s="103"/>
      <c r="C809" s="103"/>
      <c r="D809" s="103"/>
      <c r="E809" s="103"/>
      <c r="F809" s="84"/>
      <c r="G809" s="85"/>
      <c r="H809" s="125"/>
      <c r="I809" s="125" t="str">
        <f>LEFT($H809,2)</f>
        <v/>
      </c>
      <c r="J809" s="125" t="str">
        <f>RIGHT($H809,2)</f>
        <v/>
      </c>
      <c r="K809" s="212"/>
      <c r="L809" s="125"/>
      <c r="M809" s="125"/>
      <c r="N809" s="125"/>
      <c r="O809" s="87"/>
      <c r="P809" s="87"/>
      <c r="Q809" s="87"/>
      <c r="R809" s="126"/>
      <c r="S809" s="125"/>
      <c r="T809" s="125"/>
      <c r="U809" s="125"/>
      <c r="V809" s="125"/>
      <c r="W809" s="125"/>
      <c r="X809" s="125"/>
    </row>
    <row r="810" spans="1:24" s="20" customFormat="1" x14ac:dyDescent="0.2">
      <c r="A810" s="124"/>
      <c r="B810" s="103"/>
      <c r="C810" s="103"/>
      <c r="D810" s="103"/>
      <c r="E810" s="103"/>
      <c r="F810" s="84"/>
      <c r="G810" s="85"/>
      <c r="H810" s="125"/>
      <c r="I810" s="125" t="str">
        <f>LEFT($H810,2)</f>
        <v/>
      </c>
      <c r="J810" s="125" t="str">
        <f>RIGHT($H810,2)</f>
        <v/>
      </c>
      <c r="K810" s="212"/>
      <c r="L810" s="125"/>
      <c r="M810" s="125"/>
      <c r="N810" s="125"/>
      <c r="O810" s="87"/>
      <c r="P810" s="87"/>
      <c r="Q810" s="87"/>
      <c r="R810" s="126"/>
      <c r="S810" s="125"/>
      <c r="T810" s="125"/>
      <c r="U810" s="125"/>
      <c r="V810" s="125"/>
      <c r="W810" s="125"/>
      <c r="X810" s="125"/>
    </row>
    <row r="811" spans="1:24" s="20" customFormat="1" x14ac:dyDescent="0.2">
      <c r="A811" s="124"/>
      <c r="B811" s="103"/>
      <c r="C811" s="103"/>
      <c r="D811" s="103"/>
      <c r="E811" s="103"/>
      <c r="F811" s="84"/>
      <c r="G811" s="85"/>
      <c r="H811" s="125"/>
      <c r="I811" s="125" t="str">
        <f>LEFT($H811,2)</f>
        <v/>
      </c>
      <c r="J811" s="125" t="str">
        <f>RIGHT($H811,2)</f>
        <v/>
      </c>
      <c r="K811" s="212"/>
      <c r="L811" s="125"/>
      <c r="M811" s="125"/>
      <c r="N811" s="125"/>
      <c r="O811" s="87"/>
      <c r="P811" s="87"/>
      <c r="Q811" s="87"/>
      <c r="R811" s="126"/>
      <c r="S811" s="125"/>
      <c r="T811" s="125"/>
      <c r="U811" s="125"/>
      <c r="V811" s="125"/>
      <c r="W811" s="125"/>
      <c r="X811" s="125"/>
    </row>
    <row r="812" spans="1:24" s="20" customFormat="1" x14ac:dyDescent="0.2">
      <c r="A812" s="124"/>
      <c r="B812" s="103"/>
      <c r="C812" s="103"/>
      <c r="D812" s="103"/>
      <c r="E812" s="103"/>
      <c r="F812" s="84"/>
      <c r="G812" s="85"/>
      <c r="H812" s="125"/>
      <c r="I812" s="125" t="str">
        <f>LEFT($H812,2)</f>
        <v/>
      </c>
      <c r="J812" s="125" t="str">
        <f>RIGHT($H812,2)</f>
        <v/>
      </c>
      <c r="K812" s="212"/>
      <c r="L812" s="125"/>
      <c r="M812" s="125"/>
      <c r="N812" s="125"/>
      <c r="O812" s="87"/>
      <c r="P812" s="87"/>
      <c r="Q812" s="87"/>
      <c r="R812" s="126"/>
      <c r="S812" s="125"/>
      <c r="T812" s="125"/>
      <c r="U812" s="125"/>
      <c r="V812" s="125"/>
      <c r="W812" s="125"/>
      <c r="X812" s="125"/>
    </row>
    <row r="813" spans="1:24" s="20" customFormat="1" x14ac:dyDescent="0.2">
      <c r="A813" s="124"/>
      <c r="B813" s="103"/>
      <c r="C813" s="103"/>
      <c r="D813" s="103"/>
      <c r="E813" s="103"/>
      <c r="F813" s="84"/>
      <c r="G813" s="85"/>
      <c r="H813" s="125"/>
      <c r="I813" s="125" t="str">
        <f>LEFT($H813,2)</f>
        <v/>
      </c>
      <c r="J813" s="125" t="str">
        <f>RIGHT($H813,2)</f>
        <v/>
      </c>
      <c r="K813" s="212"/>
      <c r="L813" s="125"/>
      <c r="M813" s="125"/>
      <c r="N813" s="125"/>
      <c r="O813" s="87"/>
      <c r="P813" s="87"/>
      <c r="Q813" s="87"/>
      <c r="R813" s="126"/>
      <c r="S813" s="125"/>
      <c r="T813" s="125"/>
      <c r="U813" s="125"/>
      <c r="V813" s="125"/>
      <c r="W813" s="125"/>
      <c r="X813" s="125"/>
    </row>
    <row r="814" spans="1:24" s="20" customFormat="1" x14ac:dyDescent="0.2">
      <c r="A814" s="124"/>
      <c r="B814" s="103"/>
      <c r="C814" s="103"/>
      <c r="D814" s="103"/>
      <c r="E814" s="103"/>
      <c r="F814" s="84"/>
      <c r="G814" s="85"/>
      <c r="H814" s="125"/>
      <c r="I814" s="125" t="str">
        <f>LEFT($H814,2)</f>
        <v/>
      </c>
      <c r="J814" s="125" t="str">
        <f>RIGHT($H814,2)</f>
        <v/>
      </c>
      <c r="K814" s="212"/>
      <c r="L814" s="125"/>
      <c r="M814" s="125"/>
      <c r="N814" s="125"/>
      <c r="O814" s="87"/>
      <c r="P814" s="87"/>
      <c r="Q814" s="87"/>
      <c r="R814" s="126"/>
      <c r="S814" s="125"/>
      <c r="T814" s="125"/>
      <c r="U814" s="125"/>
      <c r="V814" s="125"/>
      <c r="W814" s="125"/>
      <c r="X814" s="125"/>
    </row>
    <row r="815" spans="1:24" s="20" customFormat="1" x14ac:dyDescent="0.2">
      <c r="A815" s="124"/>
      <c r="B815" s="103"/>
      <c r="C815" s="103"/>
      <c r="D815" s="103"/>
      <c r="E815" s="103"/>
      <c r="F815" s="84"/>
      <c r="G815" s="85"/>
      <c r="H815" s="125"/>
      <c r="I815" s="125" t="str">
        <f>LEFT($H815,2)</f>
        <v/>
      </c>
      <c r="J815" s="125" t="str">
        <f>RIGHT($H815,2)</f>
        <v/>
      </c>
      <c r="K815" s="212"/>
      <c r="L815" s="125"/>
      <c r="M815" s="125"/>
      <c r="N815" s="125"/>
      <c r="O815" s="87"/>
      <c r="P815" s="87"/>
      <c r="Q815" s="87"/>
      <c r="R815" s="126"/>
      <c r="S815" s="125"/>
      <c r="T815" s="125"/>
      <c r="U815" s="125"/>
      <c r="V815" s="125"/>
      <c r="W815" s="125"/>
      <c r="X815" s="125"/>
    </row>
    <row r="816" spans="1:24" s="20" customFormat="1" x14ac:dyDescent="0.2">
      <c r="A816" s="124"/>
      <c r="B816" s="103"/>
      <c r="C816" s="103"/>
      <c r="D816" s="103"/>
      <c r="E816" s="103"/>
      <c r="F816" s="84"/>
      <c r="G816" s="85"/>
      <c r="H816" s="125"/>
      <c r="I816" s="125" t="str">
        <f>LEFT($H816,2)</f>
        <v/>
      </c>
      <c r="J816" s="125" t="str">
        <f>RIGHT($H816,2)</f>
        <v/>
      </c>
      <c r="K816" s="212"/>
      <c r="L816" s="125"/>
      <c r="M816" s="125"/>
      <c r="N816" s="125"/>
      <c r="O816" s="87"/>
      <c r="P816" s="87"/>
      <c r="Q816" s="87"/>
      <c r="R816" s="126"/>
      <c r="S816" s="125"/>
      <c r="T816" s="125"/>
      <c r="U816" s="125"/>
      <c r="V816" s="125"/>
      <c r="W816" s="125"/>
      <c r="X816" s="125"/>
    </row>
    <row r="817" spans="1:24" s="20" customFormat="1" x14ac:dyDescent="0.2">
      <c r="A817" s="124"/>
      <c r="B817" s="106"/>
      <c r="C817" s="106"/>
      <c r="D817" s="106"/>
      <c r="E817" s="103"/>
      <c r="F817" s="84"/>
      <c r="G817" s="85"/>
      <c r="H817" s="125"/>
      <c r="I817" s="125" t="str">
        <f>LEFT($H817,2)</f>
        <v/>
      </c>
      <c r="J817" s="125" t="str">
        <f>RIGHT($H817,2)</f>
        <v/>
      </c>
      <c r="K817" s="212"/>
      <c r="L817" s="125"/>
      <c r="M817" s="125"/>
      <c r="N817" s="125"/>
      <c r="O817" s="87"/>
      <c r="P817" s="87"/>
      <c r="Q817" s="126"/>
      <c r="R817" s="130"/>
      <c r="S817" s="131"/>
      <c r="T817" s="125"/>
      <c r="U817" s="125"/>
      <c r="V817" s="125"/>
      <c r="W817" s="125"/>
      <c r="X817" s="125"/>
    </row>
    <row r="818" spans="1:24" s="20" customFormat="1" x14ac:dyDescent="0.2">
      <c r="A818" s="124"/>
      <c r="B818" s="103"/>
      <c r="C818" s="103"/>
      <c r="D818" s="103"/>
      <c r="E818" s="103"/>
      <c r="F818" s="84"/>
      <c r="G818" s="85"/>
      <c r="H818" s="125"/>
      <c r="I818" s="125" t="str">
        <f>LEFT($H818,2)</f>
        <v/>
      </c>
      <c r="J818" s="125" t="str">
        <f>RIGHT($H818,2)</f>
        <v/>
      </c>
      <c r="K818" s="212"/>
      <c r="L818" s="125"/>
      <c r="M818" s="125"/>
      <c r="N818" s="125"/>
      <c r="O818" s="87"/>
      <c r="P818" s="87"/>
      <c r="Q818" s="87"/>
      <c r="R818" s="126"/>
      <c r="S818" s="125"/>
      <c r="T818" s="125"/>
      <c r="U818" s="125"/>
      <c r="V818" s="125"/>
      <c r="W818" s="125"/>
      <c r="X818" s="125"/>
    </row>
    <row r="819" spans="1:24" s="20" customFormat="1" x14ac:dyDescent="0.2">
      <c r="A819" s="124"/>
      <c r="B819" s="103"/>
      <c r="C819" s="103"/>
      <c r="D819" s="103"/>
      <c r="E819" s="103"/>
      <c r="F819" s="84"/>
      <c r="G819" s="126"/>
      <c r="H819" s="125"/>
      <c r="I819" s="125" t="str">
        <f>LEFT($H819,2)</f>
        <v/>
      </c>
      <c r="J819" s="125" t="str">
        <f>RIGHT($H819,2)</f>
        <v/>
      </c>
      <c r="K819" s="212"/>
      <c r="L819" s="125"/>
      <c r="M819" s="125"/>
      <c r="N819" s="125"/>
      <c r="O819" s="87"/>
      <c r="P819" s="87"/>
      <c r="Q819" s="87"/>
      <c r="R819" s="126"/>
      <c r="S819" s="125"/>
      <c r="T819" s="125"/>
      <c r="U819" s="125"/>
      <c r="V819" s="125"/>
      <c r="W819" s="125"/>
      <c r="X819" s="125"/>
    </row>
    <row r="820" spans="1:24" s="20" customFormat="1" x14ac:dyDescent="0.2">
      <c r="A820" s="124"/>
      <c r="B820" s="106"/>
      <c r="C820" s="106"/>
      <c r="D820" s="106"/>
      <c r="E820" s="103"/>
      <c r="F820" s="84"/>
      <c r="G820" s="126"/>
      <c r="H820" s="125"/>
      <c r="I820" s="125" t="str">
        <f>LEFT($H820,2)</f>
        <v/>
      </c>
      <c r="J820" s="125" t="str">
        <f>RIGHT($H820,2)</f>
        <v/>
      </c>
      <c r="K820" s="212"/>
      <c r="L820" s="125"/>
      <c r="M820" s="125"/>
      <c r="N820" s="125"/>
      <c r="O820" s="87"/>
      <c r="P820" s="87"/>
      <c r="Q820" s="126"/>
      <c r="R820" s="130"/>
      <c r="S820" s="131"/>
      <c r="T820" s="125"/>
      <c r="U820" s="125"/>
      <c r="V820" s="125"/>
      <c r="W820" s="125"/>
      <c r="X820" s="125"/>
    </row>
    <row r="821" spans="1:24" s="20" customFormat="1" x14ac:dyDescent="0.2">
      <c r="A821" s="124"/>
      <c r="B821" s="103"/>
      <c r="C821" s="103"/>
      <c r="D821" s="103"/>
      <c r="E821" s="103"/>
      <c r="F821" s="84"/>
      <c r="G821" s="126"/>
      <c r="H821" s="125"/>
      <c r="I821" s="125" t="str">
        <f>LEFT($H821,2)</f>
        <v/>
      </c>
      <c r="J821" s="125" t="str">
        <f>RIGHT($H821,2)</f>
        <v/>
      </c>
      <c r="K821" s="212"/>
      <c r="L821" s="125"/>
      <c r="M821" s="125"/>
      <c r="N821" s="125"/>
      <c r="O821" s="87"/>
      <c r="P821" s="87"/>
      <c r="Q821" s="87"/>
      <c r="R821" s="126"/>
      <c r="S821" s="125"/>
      <c r="T821" s="125"/>
      <c r="U821" s="125"/>
      <c r="V821" s="125"/>
      <c r="W821" s="125"/>
      <c r="X821" s="125"/>
    </row>
    <row r="822" spans="1:24" s="20" customFormat="1" x14ac:dyDescent="0.2">
      <c r="A822" s="124"/>
      <c r="B822" s="103"/>
      <c r="C822" s="103"/>
      <c r="D822" s="103"/>
      <c r="E822" s="103"/>
      <c r="F822" s="84"/>
      <c r="G822" s="126"/>
      <c r="H822" s="125"/>
      <c r="I822" s="125" t="str">
        <f>LEFT($H822,2)</f>
        <v/>
      </c>
      <c r="J822" s="125" t="str">
        <f>RIGHT($H822,2)</f>
        <v/>
      </c>
      <c r="K822" s="212"/>
      <c r="L822" s="125"/>
      <c r="M822" s="125"/>
      <c r="N822" s="125"/>
      <c r="O822" s="87"/>
      <c r="P822" s="87"/>
      <c r="Q822" s="87"/>
      <c r="R822" s="126"/>
      <c r="S822" s="125"/>
      <c r="T822" s="125"/>
      <c r="U822" s="125"/>
      <c r="V822" s="125"/>
      <c r="W822" s="125"/>
      <c r="X822" s="125"/>
    </row>
    <row r="823" spans="1:24" s="20" customFormat="1" x14ac:dyDescent="0.2">
      <c r="A823" s="124"/>
      <c r="B823" s="103"/>
      <c r="C823" s="103"/>
      <c r="D823" s="103"/>
      <c r="E823" s="103"/>
      <c r="F823" s="84"/>
      <c r="G823" s="126"/>
      <c r="H823" s="125"/>
      <c r="I823" s="125" t="str">
        <f>LEFT($H823,2)</f>
        <v/>
      </c>
      <c r="J823" s="125" t="str">
        <f>RIGHT($H823,2)</f>
        <v/>
      </c>
      <c r="K823" s="212"/>
      <c r="L823" s="125"/>
      <c r="M823" s="125"/>
      <c r="N823" s="125"/>
      <c r="O823" s="87"/>
      <c r="P823" s="87"/>
      <c r="Q823" s="87"/>
      <c r="R823" s="126"/>
      <c r="S823" s="125"/>
      <c r="T823" s="125"/>
      <c r="U823" s="125"/>
      <c r="V823" s="125"/>
      <c r="W823" s="125"/>
      <c r="X823" s="125"/>
    </row>
    <row r="824" spans="1:24" s="20" customFormat="1" x14ac:dyDescent="0.2">
      <c r="A824" s="124"/>
      <c r="B824" s="103"/>
      <c r="C824" s="103"/>
      <c r="D824" s="103"/>
      <c r="E824" s="103"/>
      <c r="F824" s="84"/>
      <c r="G824" s="126"/>
      <c r="H824" s="125"/>
      <c r="I824" s="125" t="str">
        <f>LEFT($H824,2)</f>
        <v/>
      </c>
      <c r="J824" s="125" t="str">
        <f>RIGHT($H824,2)</f>
        <v/>
      </c>
      <c r="K824" s="212"/>
      <c r="L824" s="125"/>
      <c r="M824" s="125"/>
      <c r="N824" s="125"/>
      <c r="O824" s="87"/>
      <c r="P824" s="87"/>
      <c r="Q824" s="87"/>
      <c r="R824" s="126"/>
      <c r="S824" s="125"/>
      <c r="T824" s="125"/>
      <c r="U824" s="125"/>
      <c r="V824" s="125"/>
      <c r="W824" s="125"/>
      <c r="X824" s="125"/>
    </row>
    <row r="825" spans="1:24" s="20" customFormat="1" x14ac:dyDescent="0.2">
      <c r="A825" s="124"/>
      <c r="B825" s="103"/>
      <c r="C825" s="103"/>
      <c r="D825" s="103"/>
      <c r="E825" s="103"/>
      <c r="F825" s="84"/>
      <c r="G825" s="126"/>
      <c r="H825" s="125"/>
      <c r="I825" s="125" t="str">
        <f>LEFT($H825,2)</f>
        <v/>
      </c>
      <c r="J825" s="125" t="str">
        <f>RIGHT($H825,2)</f>
        <v/>
      </c>
      <c r="K825" s="212"/>
      <c r="L825" s="125"/>
      <c r="M825" s="125"/>
      <c r="N825" s="125"/>
      <c r="O825" s="87"/>
      <c r="P825" s="87"/>
      <c r="Q825" s="87"/>
      <c r="R825" s="126"/>
      <c r="S825" s="125"/>
      <c r="T825" s="125"/>
      <c r="U825" s="125"/>
      <c r="V825" s="125"/>
      <c r="W825" s="125"/>
      <c r="X825" s="125"/>
    </row>
    <row r="826" spans="1:24" s="20" customFormat="1" x14ac:dyDescent="0.2">
      <c r="A826" s="124"/>
      <c r="B826" s="103"/>
      <c r="C826" s="103"/>
      <c r="D826" s="103"/>
      <c r="E826" s="103"/>
      <c r="F826" s="84"/>
      <c r="G826" s="126"/>
      <c r="H826" s="125"/>
      <c r="I826" s="125" t="str">
        <f>LEFT($H826,2)</f>
        <v/>
      </c>
      <c r="J826" s="125" t="str">
        <f>RIGHT($H826,2)</f>
        <v/>
      </c>
      <c r="K826" s="212"/>
      <c r="L826" s="125"/>
      <c r="M826" s="125"/>
      <c r="N826" s="125"/>
      <c r="O826" s="87"/>
      <c r="P826" s="87"/>
      <c r="Q826" s="87"/>
      <c r="R826" s="126"/>
      <c r="S826" s="125"/>
      <c r="T826" s="125"/>
      <c r="U826" s="125"/>
      <c r="V826" s="125"/>
      <c r="W826" s="125"/>
      <c r="X826" s="125"/>
    </row>
    <row r="827" spans="1:24" s="20" customFormat="1" x14ac:dyDescent="0.2">
      <c r="A827" s="124"/>
      <c r="B827" s="103"/>
      <c r="C827" s="103"/>
      <c r="D827" s="103"/>
      <c r="E827" s="103"/>
      <c r="F827" s="84"/>
      <c r="G827" s="126"/>
      <c r="H827" s="125"/>
      <c r="I827" s="125" t="str">
        <f>LEFT($H827,2)</f>
        <v/>
      </c>
      <c r="J827" s="125" t="str">
        <f>RIGHT($H827,2)</f>
        <v/>
      </c>
      <c r="K827" s="212"/>
      <c r="L827" s="125"/>
      <c r="M827" s="125"/>
      <c r="N827" s="125"/>
      <c r="O827" s="87"/>
      <c r="P827" s="87"/>
      <c r="Q827" s="87"/>
      <c r="R827" s="126"/>
      <c r="S827" s="125"/>
      <c r="T827" s="125"/>
      <c r="U827" s="125"/>
      <c r="V827" s="125"/>
      <c r="W827" s="125"/>
      <c r="X827" s="125"/>
    </row>
    <row r="828" spans="1:24" s="20" customFormat="1" x14ac:dyDescent="0.2">
      <c r="A828" s="124"/>
      <c r="B828" s="103"/>
      <c r="C828" s="103"/>
      <c r="D828" s="103"/>
      <c r="E828" s="103"/>
      <c r="F828" s="84"/>
      <c r="G828" s="126"/>
      <c r="H828" s="125"/>
      <c r="I828" s="125" t="str">
        <f>LEFT($H828,2)</f>
        <v/>
      </c>
      <c r="J828" s="125" t="str">
        <f>RIGHT($H828,2)</f>
        <v/>
      </c>
      <c r="K828" s="212"/>
      <c r="L828" s="125"/>
      <c r="M828" s="125"/>
      <c r="N828" s="125"/>
      <c r="O828" s="87"/>
      <c r="P828" s="87"/>
      <c r="Q828" s="87"/>
      <c r="R828" s="126"/>
      <c r="S828" s="125"/>
      <c r="T828" s="125"/>
      <c r="U828" s="125"/>
      <c r="V828" s="125"/>
      <c r="W828" s="125"/>
      <c r="X828" s="125"/>
    </row>
    <row r="829" spans="1:24" s="20" customFormat="1" x14ac:dyDescent="0.2">
      <c r="A829" s="124"/>
      <c r="B829" s="103"/>
      <c r="C829" s="103"/>
      <c r="D829" s="103"/>
      <c r="E829" s="103"/>
      <c r="F829" s="84"/>
      <c r="G829" s="126"/>
      <c r="H829" s="125"/>
      <c r="I829" s="125" t="str">
        <f>LEFT($H829,2)</f>
        <v/>
      </c>
      <c r="J829" s="125" t="str">
        <f>RIGHT($H829,2)</f>
        <v/>
      </c>
      <c r="K829" s="212"/>
      <c r="L829" s="125"/>
      <c r="M829" s="125"/>
      <c r="N829" s="125"/>
      <c r="O829" s="87"/>
      <c r="P829" s="87"/>
      <c r="Q829" s="87"/>
      <c r="R829" s="126"/>
      <c r="S829" s="125"/>
      <c r="T829" s="125"/>
      <c r="U829" s="125"/>
      <c r="V829" s="125"/>
      <c r="W829" s="125"/>
      <c r="X829" s="125"/>
    </row>
    <row r="830" spans="1:24" s="20" customFormat="1" x14ac:dyDescent="0.2">
      <c r="A830" s="124"/>
      <c r="B830" s="103"/>
      <c r="C830" s="103"/>
      <c r="D830" s="103"/>
      <c r="E830" s="103"/>
      <c r="F830" s="84"/>
      <c r="G830" s="126"/>
      <c r="H830" s="125"/>
      <c r="I830" s="125" t="str">
        <f>LEFT($H830,2)</f>
        <v/>
      </c>
      <c r="J830" s="125" t="str">
        <f>RIGHT($H830,2)</f>
        <v/>
      </c>
      <c r="K830" s="212"/>
      <c r="L830" s="125"/>
      <c r="M830" s="125"/>
      <c r="N830" s="125"/>
      <c r="O830" s="87"/>
      <c r="P830" s="87"/>
      <c r="Q830" s="87"/>
      <c r="R830" s="126"/>
      <c r="S830" s="125"/>
      <c r="T830" s="125"/>
      <c r="U830" s="125"/>
      <c r="V830" s="125"/>
      <c r="W830" s="125"/>
      <c r="X830" s="125"/>
    </row>
    <row r="831" spans="1:24" s="20" customFormat="1" x14ac:dyDescent="0.2">
      <c r="A831" s="124"/>
      <c r="B831" s="103"/>
      <c r="C831" s="103"/>
      <c r="D831" s="103"/>
      <c r="E831" s="103"/>
      <c r="F831" s="84"/>
      <c r="G831" s="126"/>
      <c r="H831" s="125"/>
      <c r="I831" s="125" t="str">
        <f>LEFT($H831,2)</f>
        <v/>
      </c>
      <c r="J831" s="125" t="str">
        <f>RIGHT($H831,2)</f>
        <v/>
      </c>
      <c r="K831" s="212"/>
      <c r="L831" s="125"/>
      <c r="M831" s="125"/>
      <c r="N831" s="125"/>
      <c r="O831" s="87"/>
      <c r="P831" s="87"/>
      <c r="Q831" s="87"/>
      <c r="R831" s="126"/>
      <c r="S831" s="125"/>
      <c r="T831" s="125"/>
      <c r="U831" s="125"/>
      <c r="V831" s="125"/>
      <c r="W831" s="125"/>
      <c r="X831" s="125"/>
    </row>
    <row r="832" spans="1:24" s="20" customFormat="1" x14ac:dyDescent="0.2">
      <c r="A832" s="124"/>
      <c r="B832" s="103"/>
      <c r="C832" s="103"/>
      <c r="D832" s="103"/>
      <c r="E832" s="103"/>
      <c r="F832" s="84"/>
      <c r="G832" s="126"/>
      <c r="H832" s="125"/>
      <c r="I832" s="125" t="str">
        <f>LEFT($H832,2)</f>
        <v/>
      </c>
      <c r="J832" s="125" t="str">
        <f>RIGHT($H832,2)</f>
        <v/>
      </c>
      <c r="K832" s="212"/>
      <c r="L832" s="125"/>
      <c r="M832" s="125"/>
      <c r="N832" s="125"/>
      <c r="O832" s="87"/>
      <c r="P832" s="87"/>
      <c r="Q832" s="87"/>
      <c r="R832" s="126"/>
      <c r="S832" s="125"/>
      <c r="T832" s="125"/>
      <c r="U832" s="125"/>
      <c r="V832" s="125"/>
      <c r="W832" s="125"/>
      <c r="X832" s="125"/>
    </row>
    <row r="833" spans="1:24" s="20" customFormat="1" x14ac:dyDescent="0.2">
      <c r="A833" s="124"/>
      <c r="B833" s="103"/>
      <c r="C833" s="103"/>
      <c r="D833" s="103"/>
      <c r="E833" s="103"/>
      <c r="F833" s="84"/>
      <c r="G833" s="85"/>
      <c r="H833" s="125"/>
      <c r="I833" s="125" t="str">
        <f>LEFT($H833,2)</f>
        <v/>
      </c>
      <c r="J833" s="125" t="str">
        <f>RIGHT($H833,2)</f>
        <v/>
      </c>
      <c r="K833" s="212"/>
      <c r="L833" s="125"/>
      <c r="M833" s="125"/>
      <c r="N833" s="125"/>
      <c r="O833" s="87"/>
      <c r="P833" s="87"/>
      <c r="Q833" s="87"/>
      <c r="R833" s="126"/>
      <c r="S833" s="125"/>
      <c r="T833" s="125"/>
      <c r="U833" s="125"/>
      <c r="V833" s="125"/>
      <c r="W833" s="125"/>
      <c r="X833" s="125"/>
    </row>
    <row r="834" spans="1:24" s="20" customFormat="1" x14ac:dyDescent="0.2">
      <c r="A834" s="124"/>
      <c r="B834" s="103"/>
      <c r="C834" s="103"/>
      <c r="D834" s="103"/>
      <c r="E834" s="103"/>
      <c r="F834" s="84"/>
      <c r="G834" s="85"/>
      <c r="H834" s="125"/>
      <c r="I834" s="125" t="str">
        <f>LEFT($H834,2)</f>
        <v/>
      </c>
      <c r="J834" s="125" t="str">
        <f>RIGHT($H834,2)</f>
        <v/>
      </c>
      <c r="K834" s="212"/>
      <c r="L834" s="125"/>
      <c r="M834" s="125"/>
      <c r="N834" s="125"/>
      <c r="O834" s="87"/>
      <c r="P834" s="87"/>
      <c r="Q834" s="87"/>
      <c r="R834" s="126"/>
      <c r="S834" s="125"/>
      <c r="T834" s="125"/>
      <c r="U834" s="125"/>
      <c r="V834" s="125"/>
      <c r="W834" s="125"/>
      <c r="X834" s="125"/>
    </row>
    <row r="835" spans="1:24" s="20" customFormat="1" x14ac:dyDescent="0.2">
      <c r="A835" s="124"/>
      <c r="B835" s="103"/>
      <c r="C835" s="103"/>
      <c r="D835" s="103"/>
      <c r="E835" s="103"/>
      <c r="F835" s="84"/>
      <c r="G835" s="85"/>
      <c r="H835" s="125"/>
      <c r="I835" s="125" t="str">
        <f>LEFT($H835,2)</f>
        <v/>
      </c>
      <c r="J835" s="125" t="str">
        <f>RIGHT($H835,2)</f>
        <v/>
      </c>
      <c r="K835" s="212"/>
      <c r="L835" s="125"/>
      <c r="M835" s="125"/>
      <c r="N835" s="125"/>
      <c r="O835" s="87"/>
      <c r="P835" s="87"/>
      <c r="Q835" s="87"/>
      <c r="R835" s="126"/>
      <c r="S835" s="125"/>
      <c r="T835" s="125"/>
      <c r="U835" s="125"/>
      <c r="V835" s="125"/>
      <c r="W835" s="125"/>
      <c r="X835" s="125"/>
    </row>
    <row r="836" spans="1:24" s="20" customFormat="1" x14ac:dyDescent="0.2">
      <c r="A836" s="124"/>
      <c r="B836" s="103"/>
      <c r="C836" s="103"/>
      <c r="D836" s="103"/>
      <c r="E836" s="103"/>
      <c r="F836" s="84"/>
      <c r="G836" s="85"/>
      <c r="H836" s="125"/>
      <c r="I836" s="125" t="str">
        <f>LEFT($H836,2)</f>
        <v/>
      </c>
      <c r="J836" s="125" t="str">
        <f>RIGHT($H836,2)</f>
        <v/>
      </c>
      <c r="K836" s="212"/>
      <c r="L836" s="125"/>
      <c r="M836" s="125"/>
      <c r="N836" s="125"/>
      <c r="O836" s="87"/>
      <c r="P836" s="87"/>
      <c r="Q836" s="87"/>
      <c r="R836" s="126"/>
      <c r="S836" s="125"/>
      <c r="T836" s="125"/>
      <c r="U836" s="125"/>
      <c r="V836" s="125"/>
      <c r="W836" s="125"/>
      <c r="X836" s="125"/>
    </row>
    <row r="837" spans="1:24" s="20" customFormat="1" x14ac:dyDescent="0.2">
      <c r="A837" s="124"/>
      <c r="B837" s="103"/>
      <c r="C837" s="103"/>
      <c r="D837" s="103"/>
      <c r="E837" s="103"/>
      <c r="F837" s="84"/>
      <c r="G837" s="85"/>
      <c r="H837" s="125"/>
      <c r="I837" s="125" t="str">
        <f>LEFT($H837,2)</f>
        <v/>
      </c>
      <c r="J837" s="125" t="str">
        <f>RIGHT($H837,2)</f>
        <v/>
      </c>
      <c r="K837" s="212"/>
      <c r="L837" s="125"/>
      <c r="M837" s="125"/>
      <c r="N837" s="125"/>
      <c r="O837" s="87"/>
      <c r="P837" s="87"/>
      <c r="Q837" s="87"/>
      <c r="R837" s="126"/>
      <c r="S837" s="125"/>
      <c r="T837" s="125"/>
      <c r="U837" s="125"/>
      <c r="V837" s="125"/>
      <c r="W837" s="125"/>
      <c r="X837" s="125"/>
    </row>
    <row r="838" spans="1:24" s="20" customFormat="1" x14ac:dyDescent="0.2">
      <c r="A838" s="124"/>
      <c r="B838" s="103"/>
      <c r="C838" s="103"/>
      <c r="D838" s="103"/>
      <c r="E838" s="103"/>
      <c r="F838" s="84"/>
      <c r="G838" s="85"/>
      <c r="H838" s="125"/>
      <c r="I838" s="125" t="str">
        <f>LEFT($H838,2)</f>
        <v/>
      </c>
      <c r="J838" s="125" t="str">
        <f>RIGHT($H838,2)</f>
        <v/>
      </c>
      <c r="K838" s="212"/>
      <c r="L838" s="125"/>
      <c r="M838" s="125"/>
      <c r="N838" s="125"/>
      <c r="O838" s="87"/>
      <c r="P838" s="87"/>
      <c r="Q838" s="87"/>
      <c r="R838" s="126"/>
      <c r="S838" s="125"/>
      <c r="T838" s="125"/>
      <c r="U838" s="125"/>
      <c r="V838" s="125"/>
      <c r="W838" s="125"/>
      <c r="X838" s="125"/>
    </row>
    <row r="839" spans="1:24" s="20" customFormat="1" x14ac:dyDescent="0.2">
      <c r="A839" s="124"/>
      <c r="B839" s="103"/>
      <c r="C839" s="103"/>
      <c r="D839" s="103"/>
      <c r="E839" s="103"/>
      <c r="F839" s="84"/>
      <c r="G839" s="85"/>
      <c r="H839" s="125"/>
      <c r="I839" s="125" t="str">
        <f>LEFT($H839,2)</f>
        <v/>
      </c>
      <c r="J839" s="125" t="str">
        <f>RIGHT($H839,2)</f>
        <v/>
      </c>
      <c r="K839" s="212"/>
      <c r="L839" s="125"/>
      <c r="M839" s="125"/>
      <c r="N839" s="125"/>
      <c r="O839" s="87"/>
      <c r="P839" s="87"/>
      <c r="Q839" s="87"/>
      <c r="R839" s="126"/>
      <c r="S839" s="125"/>
      <c r="T839" s="125"/>
      <c r="U839" s="125"/>
      <c r="V839" s="125"/>
      <c r="W839" s="125"/>
      <c r="X839" s="125"/>
    </row>
    <row r="840" spans="1:24" s="20" customFormat="1" x14ac:dyDescent="0.2">
      <c r="A840" s="124"/>
      <c r="B840" s="103"/>
      <c r="C840" s="103"/>
      <c r="D840" s="103"/>
      <c r="E840" s="103"/>
      <c r="F840" s="84"/>
      <c r="G840" s="85"/>
      <c r="H840" s="125"/>
      <c r="I840" s="125" t="str">
        <f>LEFT($H840,2)</f>
        <v/>
      </c>
      <c r="J840" s="125" t="str">
        <f>RIGHT($H840,2)</f>
        <v/>
      </c>
      <c r="K840" s="212"/>
      <c r="L840" s="125"/>
      <c r="M840" s="125"/>
      <c r="N840" s="125"/>
      <c r="O840" s="87"/>
      <c r="P840" s="87"/>
      <c r="Q840" s="87"/>
      <c r="R840" s="126"/>
      <c r="S840" s="125"/>
      <c r="T840" s="125"/>
      <c r="U840" s="125"/>
      <c r="V840" s="125"/>
      <c r="W840" s="125"/>
      <c r="X840" s="125"/>
    </row>
    <row r="841" spans="1:24" s="20" customFormat="1" x14ac:dyDescent="0.2">
      <c r="A841" s="124"/>
      <c r="B841" s="103"/>
      <c r="C841" s="103"/>
      <c r="D841" s="103"/>
      <c r="E841" s="103"/>
      <c r="F841" s="84"/>
      <c r="G841" s="85"/>
      <c r="H841" s="125"/>
      <c r="I841" s="125" t="str">
        <f>LEFT($H841,2)</f>
        <v/>
      </c>
      <c r="J841" s="125" t="str">
        <f>RIGHT($H841,2)</f>
        <v/>
      </c>
      <c r="K841" s="212"/>
      <c r="L841" s="125"/>
      <c r="M841" s="125"/>
      <c r="N841" s="125"/>
      <c r="O841" s="87"/>
      <c r="P841" s="87"/>
      <c r="Q841" s="87"/>
      <c r="R841" s="126"/>
      <c r="S841" s="125"/>
      <c r="T841" s="125"/>
      <c r="U841" s="125"/>
      <c r="V841" s="125"/>
      <c r="W841" s="125"/>
      <c r="X841" s="125"/>
    </row>
    <row r="842" spans="1:24" s="20" customFormat="1" x14ac:dyDescent="0.2">
      <c r="A842" s="124"/>
      <c r="B842" s="106"/>
      <c r="C842" s="106"/>
      <c r="D842" s="106"/>
      <c r="E842" s="103"/>
      <c r="F842" s="84"/>
      <c r="G842" s="85"/>
      <c r="H842" s="125"/>
      <c r="I842" s="125" t="str">
        <f>LEFT($H842,2)</f>
        <v/>
      </c>
      <c r="J842" s="125" t="str">
        <f>RIGHT($H842,2)</f>
        <v/>
      </c>
      <c r="K842" s="212"/>
      <c r="L842" s="125"/>
      <c r="M842" s="125"/>
      <c r="N842" s="125"/>
      <c r="O842" s="87"/>
      <c r="P842" s="87"/>
      <c r="Q842" s="126"/>
      <c r="R842" s="130"/>
      <c r="S842" s="131"/>
      <c r="T842" s="131"/>
      <c r="U842" s="125"/>
      <c r="V842" s="125"/>
      <c r="W842" s="125"/>
      <c r="X842" s="125"/>
    </row>
    <row r="843" spans="1:24" s="20" customFormat="1" x14ac:dyDescent="0.2">
      <c r="A843" s="124"/>
      <c r="B843" s="103"/>
      <c r="C843" s="103"/>
      <c r="D843" s="103"/>
      <c r="E843" s="103"/>
      <c r="F843" s="84"/>
      <c r="G843" s="85"/>
      <c r="H843" s="125"/>
      <c r="I843" s="125" t="str">
        <f>LEFT($H843,2)</f>
        <v/>
      </c>
      <c r="J843" s="125" t="str">
        <f>RIGHT($H843,2)</f>
        <v/>
      </c>
      <c r="K843" s="212"/>
      <c r="L843" s="125"/>
      <c r="M843" s="125"/>
      <c r="N843" s="125"/>
      <c r="O843" s="87"/>
      <c r="P843" s="87"/>
      <c r="Q843" s="87"/>
      <c r="R843" s="126"/>
      <c r="S843" s="125"/>
      <c r="T843" s="125"/>
      <c r="U843" s="125"/>
      <c r="V843" s="125"/>
      <c r="W843" s="125"/>
      <c r="X843" s="125"/>
    </row>
    <row r="844" spans="1:24" s="20" customFormat="1" x14ac:dyDescent="0.2">
      <c r="A844" s="124"/>
      <c r="B844" s="103"/>
      <c r="C844" s="103"/>
      <c r="D844" s="103"/>
      <c r="E844" s="103"/>
      <c r="F844" s="84"/>
      <c r="G844" s="85"/>
      <c r="H844" s="125"/>
      <c r="I844" s="125" t="str">
        <f>LEFT($H844,2)</f>
        <v/>
      </c>
      <c r="J844" s="125" t="str">
        <f>RIGHT($H844,2)</f>
        <v/>
      </c>
      <c r="K844" s="212"/>
      <c r="L844" s="125"/>
      <c r="M844" s="125"/>
      <c r="N844" s="125"/>
      <c r="O844" s="87"/>
      <c r="P844" s="87"/>
      <c r="Q844" s="87"/>
      <c r="R844" s="126"/>
      <c r="S844" s="125"/>
      <c r="T844" s="125"/>
      <c r="U844" s="125"/>
      <c r="V844" s="125"/>
      <c r="W844" s="125"/>
      <c r="X844" s="125"/>
    </row>
    <row r="845" spans="1:24" s="20" customFormat="1" x14ac:dyDescent="0.2">
      <c r="A845" s="124"/>
      <c r="B845" s="103"/>
      <c r="C845" s="103"/>
      <c r="D845" s="103"/>
      <c r="E845" s="103"/>
      <c r="F845" s="84"/>
      <c r="G845" s="85"/>
      <c r="H845" s="125"/>
      <c r="I845" s="125" t="str">
        <f>LEFT($H845,2)</f>
        <v/>
      </c>
      <c r="J845" s="125" t="str">
        <f>RIGHT($H845,2)</f>
        <v/>
      </c>
      <c r="K845" s="212"/>
      <c r="L845" s="125"/>
      <c r="M845" s="125"/>
      <c r="N845" s="125"/>
      <c r="O845" s="87"/>
      <c r="P845" s="87"/>
      <c r="Q845" s="87"/>
      <c r="R845" s="126"/>
      <c r="S845" s="125"/>
      <c r="T845" s="125"/>
      <c r="U845" s="125"/>
      <c r="V845" s="125"/>
      <c r="W845" s="125"/>
      <c r="X845" s="125"/>
    </row>
    <row r="846" spans="1:24" s="20" customFormat="1" x14ac:dyDescent="0.2">
      <c r="A846" s="124"/>
      <c r="B846" s="103"/>
      <c r="C846" s="103"/>
      <c r="D846" s="103"/>
      <c r="E846" s="103"/>
      <c r="F846" s="84"/>
      <c r="G846" s="85"/>
      <c r="H846" s="125"/>
      <c r="I846" s="125" t="str">
        <f>LEFT($H846,2)</f>
        <v/>
      </c>
      <c r="J846" s="125" t="str">
        <f>RIGHT($H846,2)</f>
        <v/>
      </c>
      <c r="K846" s="212"/>
      <c r="L846" s="125"/>
      <c r="M846" s="125"/>
      <c r="N846" s="125"/>
      <c r="O846" s="87"/>
      <c r="P846" s="87"/>
      <c r="Q846" s="87"/>
      <c r="R846" s="126"/>
      <c r="S846" s="125"/>
      <c r="T846" s="125"/>
      <c r="U846" s="125"/>
      <c r="V846" s="125"/>
      <c r="W846" s="125"/>
      <c r="X846" s="125"/>
    </row>
    <row r="847" spans="1:24" s="20" customFormat="1" x14ac:dyDescent="0.2">
      <c r="A847" s="124"/>
      <c r="B847" s="106"/>
      <c r="C847" s="103"/>
      <c r="D847" s="106"/>
      <c r="E847" s="103"/>
      <c r="F847" s="84"/>
      <c r="G847" s="85"/>
      <c r="H847" s="125"/>
      <c r="I847" s="125" t="str">
        <f>LEFT($H847,2)</f>
        <v/>
      </c>
      <c r="J847" s="125" t="str">
        <f>RIGHT($H847,2)</f>
        <v/>
      </c>
      <c r="K847" s="212"/>
      <c r="L847" s="125"/>
      <c r="M847" s="125"/>
      <c r="N847" s="125"/>
      <c r="O847" s="87"/>
      <c r="P847" s="87"/>
      <c r="Q847" s="126"/>
      <c r="R847" s="130"/>
      <c r="S847" s="131"/>
      <c r="T847" s="125"/>
      <c r="U847" s="125"/>
      <c r="V847" s="125"/>
      <c r="W847" s="125"/>
      <c r="X847" s="125"/>
    </row>
    <row r="848" spans="1:24" s="20" customFormat="1" x14ac:dyDescent="0.2">
      <c r="A848" s="124"/>
      <c r="B848" s="103"/>
      <c r="C848" s="103"/>
      <c r="D848" s="103"/>
      <c r="E848" s="103"/>
      <c r="F848" s="84"/>
      <c r="G848" s="85"/>
      <c r="H848" s="125"/>
      <c r="I848" s="125" t="str">
        <f>LEFT($H848,2)</f>
        <v/>
      </c>
      <c r="J848" s="125" t="str">
        <f>RIGHT($H848,2)</f>
        <v/>
      </c>
      <c r="K848" s="212"/>
      <c r="L848" s="125"/>
      <c r="M848" s="125"/>
      <c r="N848" s="125"/>
      <c r="O848" s="87"/>
      <c r="P848" s="87"/>
      <c r="Q848" s="87"/>
      <c r="R848" s="126"/>
      <c r="S848" s="125"/>
      <c r="T848" s="125"/>
      <c r="U848" s="125"/>
      <c r="V848" s="125"/>
      <c r="W848" s="125"/>
      <c r="X848" s="125"/>
    </row>
    <row r="849" spans="1:260" s="20" customFormat="1" x14ac:dyDescent="0.2">
      <c r="A849" s="124"/>
      <c r="B849" s="103"/>
      <c r="C849" s="103"/>
      <c r="D849" s="103"/>
      <c r="E849" s="103"/>
      <c r="F849" s="84"/>
      <c r="G849" s="85"/>
      <c r="H849" s="125"/>
      <c r="I849" s="125" t="str">
        <f>LEFT($H849,2)</f>
        <v/>
      </c>
      <c r="J849" s="125" t="str">
        <f>RIGHT($H849,2)</f>
        <v/>
      </c>
      <c r="K849" s="212"/>
      <c r="L849" s="125"/>
      <c r="M849" s="125"/>
      <c r="N849" s="125"/>
      <c r="O849" s="87"/>
      <c r="P849" s="87"/>
      <c r="Q849" s="87"/>
      <c r="R849" s="126"/>
      <c r="S849" s="125"/>
      <c r="T849" s="125"/>
      <c r="U849" s="125"/>
      <c r="V849" s="125"/>
      <c r="W849" s="125"/>
      <c r="X849" s="125"/>
      <c r="Y849" s="128"/>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c r="BY849" s="115"/>
      <c r="BZ849" s="115"/>
      <c r="CA849" s="115"/>
      <c r="CB849" s="115"/>
      <c r="CC849" s="115"/>
      <c r="CD849" s="115"/>
      <c r="CE849" s="115"/>
      <c r="CF849" s="115"/>
      <c r="CG849" s="115"/>
      <c r="CH849" s="115"/>
      <c r="CI849" s="115"/>
      <c r="CJ849" s="115"/>
      <c r="CK849" s="115"/>
      <c r="CL849" s="115"/>
      <c r="CM849" s="115"/>
      <c r="CN849" s="115"/>
      <c r="CO849" s="115"/>
      <c r="CP849" s="115"/>
      <c r="CQ849" s="115"/>
      <c r="CR849" s="115"/>
      <c r="CS849" s="115"/>
      <c r="CT849" s="115"/>
      <c r="CU849" s="115"/>
      <c r="CV849" s="115"/>
      <c r="CW849" s="115"/>
      <c r="CX849" s="115"/>
      <c r="CY849" s="115"/>
      <c r="CZ849" s="115"/>
      <c r="DA849" s="115"/>
      <c r="DB849" s="115"/>
      <c r="DC849" s="115"/>
      <c r="DD849" s="115"/>
      <c r="DE849" s="115"/>
      <c r="DF849" s="115"/>
      <c r="DG849" s="115"/>
      <c r="DH849" s="115"/>
      <c r="DI849" s="115"/>
      <c r="DJ849" s="115"/>
      <c r="DK849" s="115"/>
      <c r="DL849" s="115"/>
      <c r="DM849" s="115"/>
      <c r="DN849" s="115"/>
      <c r="DO849" s="115"/>
      <c r="DP849" s="115"/>
      <c r="DQ849" s="115"/>
      <c r="DR849" s="115"/>
      <c r="DS849" s="115"/>
      <c r="DT849" s="115"/>
      <c r="DU849" s="115"/>
      <c r="DV849" s="115"/>
      <c r="DW849" s="115"/>
      <c r="DX849" s="115"/>
      <c r="DY849" s="115"/>
      <c r="DZ849" s="115"/>
      <c r="EA849" s="115"/>
      <c r="EB849" s="115"/>
      <c r="EC849" s="115"/>
      <c r="ED849" s="115"/>
      <c r="EE849" s="115"/>
      <c r="EF849" s="115"/>
      <c r="EG849" s="115"/>
      <c r="EH849" s="115"/>
      <c r="EI849" s="115"/>
      <c r="EJ849" s="115"/>
      <c r="EK849" s="115"/>
      <c r="EL849" s="115"/>
      <c r="EM849" s="115"/>
      <c r="EN849" s="115"/>
      <c r="EO849" s="115"/>
      <c r="EP849" s="115"/>
      <c r="EQ849" s="115"/>
      <c r="ER849" s="115"/>
      <c r="ES849" s="115"/>
      <c r="ET849" s="115"/>
      <c r="EU849" s="115"/>
      <c r="EV849" s="115"/>
      <c r="EW849" s="115"/>
      <c r="EX849" s="115"/>
      <c r="EY849" s="115"/>
      <c r="EZ849" s="115"/>
      <c r="FA849" s="115"/>
      <c r="FB849" s="115"/>
      <c r="FC849" s="115"/>
      <c r="FD849" s="115"/>
      <c r="FE849" s="115"/>
      <c r="FF849" s="115"/>
      <c r="FG849" s="115"/>
      <c r="FH849" s="115"/>
      <c r="FI849" s="115"/>
      <c r="FJ849" s="115"/>
      <c r="FK849" s="115"/>
      <c r="FL849" s="115"/>
      <c r="FM849" s="115"/>
      <c r="FN849" s="115"/>
      <c r="FO849" s="115"/>
      <c r="FP849" s="115"/>
      <c r="FQ849" s="115"/>
      <c r="FR849" s="115"/>
      <c r="FS849" s="115"/>
      <c r="FT849" s="115"/>
      <c r="FU849" s="115"/>
      <c r="FV849" s="115"/>
      <c r="FW849" s="115"/>
      <c r="FX849" s="115"/>
      <c r="FY849" s="115"/>
      <c r="FZ849" s="115"/>
      <c r="GA849" s="115"/>
      <c r="GB849" s="115"/>
      <c r="GC849" s="115"/>
      <c r="GD849" s="115"/>
      <c r="GE849" s="115"/>
      <c r="GF849" s="115"/>
      <c r="GG849" s="115"/>
      <c r="GH849" s="115"/>
      <c r="GI849" s="115"/>
      <c r="GJ849" s="115"/>
      <c r="GK849" s="115"/>
      <c r="GL849" s="115"/>
      <c r="GM849" s="115"/>
      <c r="GN849" s="115"/>
      <c r="GO849" s="115"/>
      <c r="GP849" s="115"/>
      <c r="GQ849" s="115"/>
      <c r="GR849" s="115"/>
      <c r="GS849" s="115"/>
      <c r="GT849" s="115"/>
      <c r="GU849" s="115"/>
      <c r="GV849" s="115"/>
      <c r="GW849" s="115"/>
      <c r="GX849" s="115"/>
      <c r="GY849" s="115"/>
      <c r="GZ849" s="115"/>
      <c r="HA849" s="115"/>
      <c r="HB849" s="115"/>
      <c r="HC849" s="115"/>
      <c r="HD849" s="115"/>
      <c r="HE849" s="115"/>
      <c r="HF849" s="115"/>
      <c r="HG849" s="115"/>
      <c r="HH849" s="115"/>
      <c r="HI849" s="115"/>
      <c r="HJ849" s="115"/>
      <c r="HK849" s="115"/>
      <c r="HL849" s="115"/>
      <c r="HM849" s="115"/>
      <c r="HN849" s="115"/>
      <c r="HO849" s="115"/>
      <c r="HP849" s="115"/>
      <c r="HQ849" s="115"/>
      <c r="HR849" s="115"/>
      <c r="HS849" s="115"/>
      <c r="HT849" s="115"/>
      <c r="HU849" s="115"/>
      <c r="HV849" s="115"/>
      <c r="HW849" s="115"/>
      <c r="HX849" s="115"/>
      <c r="HY849" s="115"/>
      <c r="HZ849" s="115"/>
      <c r="IA849" s="115"/>
      <c r="IB849" s="115"/>
      <c r="IC849" s="115"/>
      <c r="ID849" s="115"/>
      <c r="IE849" s="115"/>
      <c r="IF849" s="115"/>
      <c r="IG849" s="115"/>
      <c r="IH849" s="115"/>
      <c r="II849" s="115"/>
      <c r="IJ849" s="115"/>
      <c r="IK849" s="115"/>
      <c r="IL849" s="115"/>
      <c r="IM849" s="115"/>
      <c r="IN849" s="115"/>
      <c r="IO849" s="115"/>
      <c r="IP849" s="115"/>
      <c r="IQ849" s="115"/>
      <c r="IR849" s="115"/>
      <c r="IS849" s="115"/>
      <c r="IT849" s="115"/>
      <c r="IU849" s="115"/>
      <c r="IV849" s="115"/>
      <c r="IW849" s="115"/>
      <c r="IX849" s="115"/>
      <c r="IY849" s="115"/>
      <c r="IZ849" s="115"/>
    </row>
    <row r="850" spans="1:260" s="20" customFormat="1" x14ac:dyDescent="0.2">
      <c r="A850" s="124"/>
      <c r="B850" s="103"/>
      <c r="C850" s="103"/>
      <c r="D850" s="103"/>
      <c r="E850" s="103"/>
      <c r="F850" s="84"/>
      <c r="G850" s="85"/>
      <c r="H850" s="125"/>
      <c r="I850" s="125" t="str">
        <f>LEFT($H850,2)</f>
        <v/>
      </c>
      <c r="J850" s="125" t="str">
        <f>RIGHT($H850,2)</f>
        <v/>
      </c>
      <c r="K850" s="212"/>
      <c r="L850" s="125"/>
      <c r="M850" s="125"/>
      <c r="N850" s="125"/>
      <c r="O850" s="87"/>
      <c r="P850" s="87"/>
      <c r="Q850" s="87"/>
      <c r="R850" s="126"/>
      <c r="S850" s="125"/>
      <c r="T850" s="125"/>
      <c r="U850" s="125"/>
      <c r="V850" s="125"/>
      <c r="W850" s="125"/>
      <c r="X850" s="125"/>
    </row>
    <row r="851" spans="1:260" x14ac:dyDescent="0.2">
      <c r="A851" s="124"/>
      <c r="B851" s="172"/>
      <c r="C851" s="172"/>
      <c r="D851" s="172"/>
      <c r="E851" s="172"/>
      <c r="F851" s="173"/>
      <c r="G851" s="194"/>
      <c r="H851" s="165"/>
      <c r="I851" s="125" t="str">
        <f>LEFT($H851,2)</f>
        <v/>
      </c>
      <c r="J851" s="125" t="str">
        <f>RIGHT($H851,2)</f>
        <v/>
      </c>
      <c r="K851" s="215"/>
      <c r="L851" s="125"/>
      <c r="M851" s="125"/>
      <c r="N851" s="165"/>
      <c r="O851" s="167"/>
      <c r="P851" s="167"/>
      <c r="Q851" s="167"/>
      <c r="R851" s="175"/>
      <c r="S851" s="165"/>
      <c r="T851" s="165"/>
      <c r="U851" s="165"/>
      <c r="V851" s="125"/>
      <c r="W851" s="125"/>
      <c r="X851" s="125"/>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Q851" s="20"/>
      <c r="BR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c r="EU851" s="20"/>
      <c r="EV851" s="20"/>
      <c r="EW851" s="20"/>
      <c r="EX851" s="20"/>
      <c r="EY851" s="20"/>
      <c r="EZ851" s="20"/>
      <c r="FA851" s="20"/>
      <c r="FB851" s="20"/>
      <c r="FC851" s="20"/>
      <c r="FD851" s="20"/>
      <c r="FE851" s="20"/>
      <c r="FF851" s="20"/>
      <c r="FG851" s="20"/>
      <c r="FH851" s="20"/>
      <c r="FI851" s="20"/>
      <c r="FJ851" s="20"/>
      <c r="FK851" s="20"/>
      <c r="FL851" s="20"/>
      <c r="FM851" s="20"/>
      <c r="FN851" s="20"/>
      <c r="FO851" s="20"/>
      <c r="FP851" s="20"/>
      <c r="FQ851" s="20"/>
      <c r="FR851" s="20"/>
      <c r="FS851" s="20"/>
      <c r="FT851" s="20"/>
      <c r="FU851" s="20"/>
      <c r="FV851" s="20"/>
      <c r="FW851" s="20"/>
      <c r="FX851" s="20"/>
      <c r="FY851" s="20"/>
      <c r="FZ851" s="20"/>
      <c r="GA851" s="20"/>
      <c r="GB851" s="20"/>
      <c r="GC851" s="20"/>
      <c r="GD851" s="20"/>
      <c r="GE851" s="20"/>
      <c r="GF851" s="20"/>
      <c r="GG851" s="20"/>
      <c r="GH851" s="20"/>
      <c r="GI851" s="20"/>
      <c r="GJ851" s="20"/>
      <c r="GK851" s="20"/>
      <c r="GL851" s="20"/>
      <c r="GM851" s="20"/>
      <c r="GN851" s="20"/>
      <c r="GO851" s="20"/>
      <c r="GP851" s="20"/>
      <c r="GQ851" s="20"/>
      <c r="GR851" s="20"/>
      <c r="GS851" s="20"/>
      <c r="GT851" s="20"/>
      <c r="GU851" s="20"/>
      <c r="GV851" s="20"/>
      <c r="GW851" s="20"/>
      <c r="GX851" s="20"/>
      <c r="GY851" s="20"/>
      <c r="GZ851" s="20"/>
      <c r="HA851" s="20"/>
      <c r="HB851" s="20"/>
      <c r="HC851" s="20"/>
      <c r="HD851" s="20"/>
      <c r="HE851" s="20"/>
      <c r="HF851" s="20"/>
      <c r="HG851" s="20"/>
      <c r="HH851" s="20"/>
      <c r="HI851" s="20"/>
      <c r="HJ851" s="20"/>
      <c r="HK851" s="20"/>
      <c r="HL851" s="20"/>
      <c r="HM851" s="20"/>
      <c r="HN851" s="20"/>
      <c r="HO851" s="20"/>
      <c r="HP851" s="20"/>
      <c r="HQ851" s="20"/>
      <c r="HR851" s="20"/>
      <c r="HS851" s="20"/>
      <c r="HT851" s="20"/>
      <c r="HU851" s="20"/>
      <c r="HV851" s="20"/>
      <c r="HW851" s="20"/>
      <c r="HX851" s="20"/>
      <c r="HY851" s="20"/>
      <c r="HZ851" s="20"/>
      <c r="IA851" s="20"/>
      <c r="IB851" s="20"/>
      <c r="IC851" s="20"/>
      <c r="ID851" s="20"/>
      <c r="IE851" s="20"/>
      <c r="IF851" s="20"/>
      <c r="IG851" s="20"/>
      <c r="IH851" s="20"/>
      <c r="II851" s="20"/>
      <c r="IJ851" s="20"/>
      <c r="IK851" s="20"/>
      <c r="IL851" s="20"/>
      <c r="IM851" s="20"/>
      <c r="IN851" s="20"/>
      <c r="IO851" s="20"/>
      <c r="IP851" s="20"/>
      <c r="IQ851" s="20"/>
      <c r="IR851" s="20"/>
      <c r="IS851" s="20"/>
      <c r="IT851" s="20"/>
      <c r="IU851" s="20"/>
      <c r="IV851" s="20"/>
      <c r="IW851" s="20"/>
      <c r="IX851" s="20"/>
      <c r="IY851" s="20"/>
      <c r="IZ851" s="20"/>
    </row>
    <row r="852" spans="1:260" s="20" customFormat="1" x14ac:dyDescent="0.2">
      <c r="A852" s="124"/>
      <c r="B852" s="103"/>
      <c r="C852" s="103"/>
      <c r="D852" s="103"/>
      <c r="E852" s="103"/>
      <c r="F852" s="84"/>
      <c r="G852" s="85"/>
      <c r="H852" s="125"/>
      <c r="I852" s="125" t="str">
        <f>LEFT($H852,2)</f>
        <v/>
      </c>
      <c r="J852" s="125" t="str">
        <f>RIGHT($H852,2)</f>
        <v/>
      </c>
      <c r="K852" s="212"/>
      <c r="L852" s="125"/>
      <c r="M852" s="125"/>
      <c r="N852" s="125"/>
      <c r="O852" s="87"/>
      <c r="P852" s="87"/>
      <c r="Q852" s="87"/>
      <c r="R852" s="126"/>
      <c r="S852" s="125"/>
      <c r="T852" s="125"/>
      <c r="U852" s="125"/>
      <c r="V852" s="125"/>
      <c r="W852" s="125"/>
      <c r="X852" s="125"/>
    </row>
    <row r="853" spans="1:260" s="20" customFormat="1" x14ac:dyDescent="0.2">
      <c r="A853" s="124"/>
      <c r="B853" s="103"/>
      <c r="C853" s="103"/>
      <c r="D853" s="103"/>
      <c r="E853" s="103"/>
      <c r="F853" s="84"/>
      <c r="G853" s="85"/>
      <c r="H853" s="125"/>
      <c r="I853" s="125" t="str">
        <f>LEFT($H853,2)</f>
        <v/>
      </c>
      <c r="J853" s="125" t="str">
        <f>RIGHT($H853,2)</f>
        <v/>
      </c>
      <c r="K853" s="212"/>
      <c r="L853" s="125"/>
      <c r="M853" s="125"/>
      <c r="N853" s="125"/>
      <c r="O853" s="87"/>
      <c r="P853" s="87"/>
      <c r="Q853" s="87"/>
      <c r="R853" s="126"/>
      <c r="S853" s="125"/>
      <c r="T853" s="125"/>
      <c r="U853" s="125"/>
      <c r="V853" s="125"/>
      <c r="W853" s="125"/>
      <c r="X853" s="125"/>
    </row>
    <row r="854" spans="1:260" s="20" customFormat="1" x14ac:dyDescent="0.2">
      <c r="A854" s="124"/>
      <c r="B854" s="103"/>
      <c r="C854" s="103"/>
      <c r="D854" s="103"/>
      <c r="E854" s="103"/>
      <c r="F854" s="84"/>
      <c r="G854" s="85"/>
      <c r="H854" s="125"/>
      <c r="I854" s="125" t="str">
        <f>LEFT($H854,2)</f>
        <v/>
      </c>
      <c r="J854" s="125" t="str">
        <f>RIGHT($H854,2)</f>
        <v/>
      </c>
      <c r="K854" s="212"/>
      <c r="L854" s="125"/>
      <c r="M854" s="125"/>
      <c r="N854" s="125"/>
      <c r="O854" s="87"/>
      <c r="P854" s="87"/>
      <c r="Q854" s="87"/>
      <c r="R854" s="126"/>
      <c r="S854" s="125"/>
      <c r="T854" s="125"/>
      <c r="U854" s="125"/>
      <c r="V854" s="125"/>
      <c r="W854" s="125"/>
      <c r="X854" s="125"/>
    </row>
    <row r="855" spans="1:260" s="20" customFormat="1" x14ac:dyDescent="0.2">
      <c r="A855" s="124"/>
      <c r="B855" s="103"/>
      <c r="C855" s="103"/>
      <c r="D855" s="103"/>
      <c r="E855" s="103"/>
      <c r="F855" s="84"/>
      <c r="G855" s="126"/>
      <c r="H855" s="125"/>
      <c r="I855" s="125" t="str">
        <f>LEFT($H855,2)</f>
        <v/>
      </c>
      <c r="J855" s="125" t="str">
        <f>RIGHT($H855,2)</f>
        <v/>
      </c>
      <c r="K855" s="212"/>
      <c r="L855" s="125"/>
      <c r="M855" s="125"/>
      <c r="N855" s="125"/>
      <c r="O855" s="87"/>
      <c r="P855" s="87"/>
      <c r="Q855" s="87"/>
      <c r="R855" s="126"/>
      <c r="S855" s="125"/>
      <c r="T855" s="125"/>
      <c r="U855" s="125"/>
      <c r="V855" s="125"/>
      <c r="W855" s="125"/>
      <c r="X855" s="125"/>
    </row>
    <row r="856" spans="1:260" s="20" customFormat="1" x14ac:dyDescent="0.2">
      <c r="A856" s="124"/>
      <c r="B856" s="106"/>
      <c r="C856" s="106"/>
      <c r="D856" s="106"/>
      <c r="E856" s="103"/>
      <c r="F856" s="84"/>
      <c r="G856" s="126"/>
      <c r="H856" s="125"/>
      <c r="I856" s="125" t="str">
        <f>LEFT($H856,2)</f>
        <v/>
      </c>
      <c r="J856" s="125" t="str">
        <f>RIGHT($H856,2)</f>
        <v/>
      </c>
      <c r="K856" s="212"/>
      <c r="L856" s="125"/>
      <c r="M856" s="125"/>
      <c r="N856" s="125"/>
      <c r="O856" s="87"/>
      <c r="P856" s="87"/>
      <c r="Q856" s="126"/>
      <c r="R856" s="130"/>
      <c r="S856" s="131"/>
      <c r="T856" s="125"/>
      <c r="U856" s="125"/>
      <c r="V856" s="125"/>
      <c r="W856" s="125"/>
      <c r="X856" s="125"/>
    </row>
    <row r="857" spans="1:260" s="20" customFormat="1" x14ac:dyDescent="0.2">
      <c r="A857" s="124"/>
      <c r="B857" s="103"/>
      <c r="C857" s="103"/>
      <c r="D857" s="103"/>
      <c r="E857" s="103"/>
      <c r="F857" s="84"/>
      <c r="G857" s="126"/>
      <c r="H857" s="125"/>
      <c r="I857" s="125" t="str">
        <f>LEFT($H857,2)</f>
        <v/>
      </c>
      <c r="J857" s="125" t="str">
        <f>RIGHT($H857,2)</f>
        <v/>
      </c>
      <c r="K857" s="212"/>
      <c r="L857" s="125"/>
      <c r="M857" s="125"/>
      <c r="N857" s="125"/>
      <c r="O857" s="87"/>
      <c r="P857" s="87"/>
      <c r="Q857" s="87"/>
      <c r="R857" s="126"/>
      <c r="S857" s="125"/>
      <c r="T857" s="125"/>
      <c r="U857" s="125"/>
      <c r="V857" s="125"/>
      <c r="W857" s="125"/>
      <c r="X857" s="125"/>
    </row>
    <row r="858" spans="1:260" s="20" customFormat="1" x14ac:dyDescent="0.2">
      <c r="A858" s="124"/>
      <c r="B858" s="103"/>
      <c r="C858" s="103"/>
      <c r="D858" s="103"/>
      <c r="E858" s="103"/>
      <c r="F858" s="84"/>
      <c r="G858" s="126"/>
      <c r="H858" s="125"/>
      <c r="I858" s="125" t="str">
        <f>LEFT($H858,2)</f>
        <v/>
      </c>
      <c r="J858" s="125" t="str">
        <f>RIGHT($H858,2)</f>
        <v/>
      </c>
      <c r="K858" s="212"/>
      <c r="L858" s="125"/>
      <c r="M858" s="125"/>
      <c r="N858" s="125"/>
      <c r="O858" s="87"/>
      <c r="P858" s="87"/>
      <c r="Q858" s="87"/>
      <c r="R858" s="126"/>
      <c r="S858" s="125"/>
      <c r="T858" s="125"/>
      <c r="U858" s="125"/>
      <c r="V858" s="125"/>
      <c r="W858" s="125"/>
      <c r="X858" s="125"/>
    </row>
    <row r="859" spans="1:260" s="20" customFormat="1" x14ac:dyDescent="0.2">
      <c r="A859" s="124"/>
      <c r="B859" s="103"/>
      <c r="C859" s="103"/>
      <c r="D859" s="103"/>
      <c r="E859" s="103"/>
      <c r="F859" s="84"/>
      <c r="G859" s="126"/>
      <c r="H859" s="125"/>
      <c r="I859" s="125" t="str">
        <f>LEFT($H859,2)</f>
        <v/>
      </c>
      <c r="J859" s="125" t="str">
        <f>RIGHT($H859,2)</f>
        <v/>
      </c>
      <c r="K859" s="212"/>
      <c r="L859" s="125"/>
      <c r="M859" s="125"/>
      <c r="N859" s="125"/>
      <c r="O859" s="87"/>
      <c r="P859" s="87"/>
      <c r="Q859" s="87"/>
      <c r="R859" s="126"/>
      <c r="S859" s="125"/>
      <c r="T859" s="125"/>
      <c r="U859" s="125"/>
      <c r="V859" s="125"/>
      <c r="W859" s="125"/>
      <c r="X859" s="125"/>
    </row>
    <row r="860" spans="1:260" s="20" customFormat="1" x14ac:dyDescent="0.2">
      <c r="A860" s="124"/>
      <c r="B860" s="103"/>
      <c r="C860" s="103"/>
      <c r="D860" s="103"/>
      <c r="E860" s="103"/>
      <c r="F860" s="84"/>
      <c r="G860" s="126"/>
      <c r="H860" s="125"/>
      <c r="I860" s="125" t="str">
        <f>LEFT($H860,2)</f>
        <v/>
      </c>
      <c r="J860" s="125" t="str">
        <f>RIGHT($H860,2)</f>
        <v/>
      </c>
      <c r="K860" s="212"/>
      <c r="L860" s="125"/>
      <c r="M860" s="125"/>
      <c r="N860" s="125"/>
      <c r="O860" s="87"/>
      <c r="P860" s="87"/>
      <c r="Q860" s="87"/>
      <c r="R860" s="126"/>
      <c r="S860" s="125"/>
      <c r="T860" s="125"/>
      <c r="U860" s="125"/>
      <c r="V860" s="125"/>
      <c r="W860" s="125"/>
      <c r="X860" s="125"/>
    </row>
    <row r="861" spans="1:260" s="20" customFormat="1" x14ac:dyDescent="0.2">
      <c r="A861" s="124"/>
      <c r="B861" s="103"/>
      <c r="C861" s="103"/>
      <c r="D861" s="103"/>
      <c r="E861" s="103"/>
      <c r="F861" s="84"/>
      <c r="G861" s="126"/>
      <c r="H861" s="125"/>
      <c r="I861" s="125" t="str">
        <f>LEFT($H861,2)</f>
        <v/>
      </c>
      <c r="J861" s="125" t="str">
        <f>RIGHT($H861,2)</f>
        <v/>
      </c>
      <c r="K861" s="212"/>
      <c r="L861" s="125"/>
      <c r="M861" s="125"/>
      <c r="N861" s="125"/>
      <c r="O861" s="87"/>
      <c r="P861" s="87"/>
      <c r="Q861" s="87"/>
      <c r="R861" s="126"/>
      <c r="S861" s="125"/>
      <c r="T861" s="125"/>
      <c r="U861" s="125"/>
      <c r="V861" s="125"/>
      <c r="W861" s="125"/>
      <c r="X861" s="125"/>
    </row>
    <row r="862" spans="1:260" s="20" customFormat="1" x14ac:dyDescent="0.2">
      <c r="A862" s="124"/>
      <c r="B862" s="103"/>
      <c r="C862" s="103"/>
      <c r="D862" s="103"/>
      <c r="E862" s="103"/>
      <c r="F862" s="84"/>
      <c r="G862" s="126"/>
      <c r="H862" s="125"/>
      <c r="I862" s="125" t="str">
        <f>LEFT($H862,2)</f>
        <v/>
      </c>
      <c r="J862" s="125" t="str">
        <f>RIGHT($H862,2)</f>
        <v/>
      </c>
      <c r="K862" s="212"/>
      <c r="L862" s="125"/>
      <c r="M862" s="125"/>
      <c r="N862" s="125"/>
      <c r="O862" s="87"/>
      <c r="P862" s="87"/>
      <c r="Q862" s="87"/>
      <c r="R862" s="126"/>
      <c r="S862" s="125"/>
      <c r="T862" s="125"/>
      <c r="U862" s="125"/>
      <c r="V862" s="125"/>
      <c r="W862" s="125"/>
      <c r="X862" s="125"/>
    </row>
    <row r="863" spans="1:260" s="20" customFormat="1" x14ac:dyDescent="0.2">
      <c r="A863" s="124"/>
      <c r="B863" s="103"/>
      <c r="C863" s="103"/>
      <c r="D863" s="103"/>
      <c r="E863" s="103"/>
      <c r="F863" s="84"/>
      <c r="G863" s="126"/>
      <c r="H863" s="125"/>
      <c r="I863" s="125" t="str">
        <f>LEFT($H863,2)</f>
        <v/>
      </c>
      <c r="J863" s="125" t="str">
        <f>RIGHT($H863,2)</f>
        <v/>
      </c>
      <c r="K863" s="212"/>
      <c r="L863" s="125"/>
      <c r="M863" s="125"/>
      <c r="N863" s="125"/>
      <c r="O863" s="87"/>
      <c r="P863" s="87"/>
      <c r="Q863" s="87"/>
      <c r="R863" s="126"/>
      <c r="S863" s="125"/>
      <c r="T863" s="125"/>
      <c r="U863" s="125"/>
      <c r="V863" s="125"/>
      <c r="W863" s="125"/>
      <c r="X863" s="125"/>
    </row>
    <row r="864" spans="1:260" s="20" customFormat="1" x14ac:dyDescent="0.2">
      <c r="A864" s="124"/>
      <c r="B864" s="103"/>
      <c r="C864" s="103"/>
      <c r="D864" s="103"/>
      <c r="E864" s="103"/>
      <c r="F864" s="84"/>
      <c r="G864" s="126"/>
      <c r="H864" s="125"/>
      <c r="I864" s="125" t="str">
        <f>LEFT($H864,2)</f>
        <v/>
      </c>
      <c r="J864" s="125" t="str">
        <f>RIGHT($H864,2)</f>
        <v/>
      </c>
      <c r="K864" s="212"/>
      <c r="L864" s="125"/>
      <c r="M864" s="125"/>
      <c r="N864" s="125"/>
      <c r="O864" s="87"/>
      <c r="P864" s="87"/>
      <c r="Q864" s="87"/>
      <c r="R864" s="126"/>
      <c r="S864" s="125"/>
      <c r="T864" s="125"/>
      <c r="U864" s="125"/>
      <c r="V864" s="125"/>
      <c r="W864" s="125"/>
      <c r="X864" s="125"/>
    </row>
    <row r="865" spans="1:24" s="20" customFormat="1" x14ac:dyDescent="0.2">
      <c r="A865" s="124"/>
      <c r="B865" s="103"/>
      <c r="C865" s="103"/>
      <c r="D865" s="103"/>
      <c r="E865" s="103"/>
      <c r="F865" s="84"/>
      <c r="G865" s="126"/>
      <c r="H865" s="125"/>
      <c r="I865" s="125" t="str">
        <f>LEFT($H865,2)</f>
        <v/>
      </c>
      <c r="J865" s="125" t="str">
        <f>RIGHT($H865,2)</f>
        <v/>
      </c>
      <c r="K865" s="212"/>
      <c r="L865" s="125"/>
      <c r="M865" s="125"/>
      <c r="N865" s="125"/>
      <c r="O865" s="87"/>
      <c r="P865" s="87"/>
      <c r="Q865" s="87"/>
      <c r="R865" s="126"/>
      <c r="S865" s="125"/>
      <c r="T865" s="125"/>
      <c r="U865" s="125"/>
      <c r="V865" s="125"/>
      <c r="W865" s="125"/>
      <c r="X865" s="125"/>
    </row>
    <row r="866" spans="1:24" s="20" customFormat="1" x14ac:dyDescent="0.2">
      <c r="A866" s="124"/>
      <c r="B866" s="106"/>
      <c r="C866" s="106"/>
      <c r="D866" s="106"/>
      <c r="E866" s="103"/>
      <c r="F866" s="84"/>
      <c r="G866" s="126"/>
      <c r="H866" s="125"/>
      <c r="I866" s="125" t="str">
        <f>LEFT($H866,2)</f>
        <v/>
      </c>
      <c r="J866" s="125" t="str">
        <f>RIGHT($H866,2)</f>
        <v/>
      </c>
      <c r="K866" s="212"/>
      <c r="L866" s="125"/>
      <c r="M866" s="125"/>
      <c r="N866" s="125"/>
      <c r="O866" s="87"/>
      <c r="P866" s="87"/>
      <c r="Q866" s="126"/>
      <c r="R866" s="130"/>
      <c r="S866" s="131"/>
      <c r="T866" s="131"/>
      <c r="U866" s="125"/>
      <c r="V866" s="125"/>
      <c r="W866" s="125"/>
      <c r="X866" s="125"/>
    </row>
    <row r="867" spans="1:24" s="20" customFormat="1" x14ac:dyDescent="0.2">
      <c r="A867" s="124"/>
      <c r="B867" s="103"/>
      <c r="C867" s="103"/>
      <c r="D867" s="103"/>
      <c r="E867" s="103"/>
      <c r="F867" s="84"/>
      <c r="G867" s="126"/>
      <c r="H867" s="125"/>
      <c r="I867" s="125" t="str">
        <f>LEFT($H867,2)</f>
        <v/>
      </c>
      <c r="J867" s="125" t="str">
        <f>RIGHT($H867,2)</f>
        <v/>
      </c>
      <c r="K867" s="212"/>
      <c r="L867" s="125"/>
      <c r="M867" s="125"/>
      <c r="N867" s="125"/>
      <c r="O867" s="87"/>
      <c r="P867" s="87"/>
      <c r="Q867" s="87"/>
      <c r="R867" s="126"/>
      <c r="S867" s="125"/>
      <c r="T867" s="125"/>
      <c r="U867" s="125"/>
      <c r="V867" s="125"/>
      <c r="W867" s="125"/>
      <c r="X867" s="125"/>
    </row>
    <row r="868" spans="1:24" s="20" customFormat="1" x14ac:dyDescent="0.2">
      <c r="A868" s="124"/>
      <c r="B868" s="103"/>
      <c r="C868" s="103"/>
      <c r="D868" s="103"/>
      <c r="E868" s="103"/>
      <c r="F868" s="84"/>
      <c r="G868" s="126"/>
      <c r="H868" s="125"/>
      <c r="I868" s="125" t="str">
        <f>LEFT($H868,2)</f>
        <v/>
      </c>
      <c r="J868" s="125" t="str">
        <f>RIGHT($H868,2)</f>
        <v/>
      </c>
      <c r="K868" s="212"/>
      <c r="L868" s="125"/>
      <c r="M868" s="125"/>
      <c r="N868" s="125"/>
      <c r="O868" s="87"/>
      <c r="P868" s="87"/>
      <c r="Q868" s="87"/>
      <c r="R868" s="126"/>
      <c r="S868" s="125"/>
      <c r="T868" s="125"/>
      <c r="U868" s="125"/>
      <c r="V868" s="125"/>
      <c r="W868" s="125"/>
      <c r="X868" s="125"/>
    </row>
    <row r="869" spans="1:24" s="20" customFormat="1" x14ac:dyDescent="0.2">
      <c r="A869" s="124"/>
      <c r="B869" s="103"/>
      <c r="C869" s="103"/>
      <c r="D869" s="103"/>
      <c r="E869" s="103"/>
      <c r="F869" s="84"/>
      <c r="G869" s="126"/>
      <c r="H869" s="125"/>
      <c r="I869" s="125" t="str">
        <f>LEFT($H869,2)</f>
        <v/>
      </c>
      <c r="J869" s="125" t="str">
        <f>RIGHT($H869,2)</f>
        <v/>
      </c>
      <c r="K869" s="212"/>
      <c r="L869" s="125"/>
      <c r="M869" s="125"/>
      <c r="N869" s="125"/>
      <c r="O869" s="87"/>
      <c r="P869" s="87"/>
      <c r="Q869" s="87"/>
      <c r="R869" s="126"/>
      <c r="S869" s="125"/>
      <c r="T869" s="125"/>
      <c r="U869" s="125"/>
      <c r="V869" s="125"/>
      <c r="W869" s="125"/>
      <c r="X869" s="125"/>
    </row>
    <row r="870" spans="1:24" s="20" customFormat="1" x14ac:dyDescent="0.2">
      <c r="A870" s="124"/>
      <c r="B870" s="103"/>
      <c r="C870" s="103"/>
      <c r="D870" s="103"/>
      <c r="E870" s="103"/>
      <c r="F870" s="84"/>
      <c r="G870" s="126"/>
      <c r="H870" s="125"/>
      <c r="I870" s="125" t="str">
        <f>LEFT($H870,2)</f>
        <v/>
      </c>
      <c r="J870" s="125" t="str">
        <f>RIGHT($H870,2)</f>
        <v/>
      </c>
      <c r="K870" s="212"/>
      <c r="L870" s="125"/>
      <c r="M870" s="125"/>
      <c r="N870" s="125"/>
      <c r="O870" s="87"/>
      <c r="P870" s="87"/>
      <c r="Q870" s="87"/>
      <c r="R870" s="126"/>
      <c r="S870" s="125"/>
      <c r="T870" s="125"/>
      <c r="U870" s="125"/>
      <c r="V870" s="125"/>
      <c r="W870" s="125"/>
      <c r="X870" s="125"/>
    </row>
    <row r="871" spans="1:24" s="20" customFormat="1" x14ac:dyDescent="0.2">
      <c r="A871" s="124"/>
      <c r="B871" s="103"/>
      <c r="C871" s="103"/>
      <c r="D871" s="103"/>
      <c r="E871" s="103"/>
      <c r="F871" s="84"/>
      <c r="G871" s="126"/>
      <c r="H871" s="125"/>
      <c r="I871" s="125" t="str">
        <f>LEFT($H871,2)</f>
        <v/>
      </c>
      <c r="J871" s="125" t="str">
        <f>RIGHT($H871,2)</f>
        <v/>
      </c>
      <c r="K871" s="212"/>
      <c r="L871" s="125"/>
      <c r="M871" s="125"/>
      <c r="N871" s="125"/>
      <c r="O871" s="87"/>
      <c r="P871" s="87"/>
      <c r="Q871" s="87"/>
      <c r="R871" s="126"/>
      <c r="S871" s="125"/>
      <c r="T871" s="125"/>
      <c r="U871" s="125"/>
      <c r="V871" s="125"/>
      <c r="W871" s="125"/>
      <c r="X871" s="125"/>
    </row>
    <row r="872" spans="1:24" s="20" customFormat="1" x14ac:dyDescent="0.2">
      <c r="A872" s="124"/>
      <c r="B872" s="103"/>
      <c r="C872" s="103"/>
      <c r="D872" s="103"/>
      <c r="E872" s="103"/>
      <c r="F872" s="84"/>
      <c r="G872" s="126"/>
      <c r="H872" s="125"/>
      <c r="I872" s="125" t="str">
        <f>LEFT($H872,2)</f>
        <v/>
      </c>
      <c r="J872" s="125" t="str">
        <f>RIGHT($H872,2)</f>
        <v/>
      </c>
      <c r="K872" s="212"/>
      <c r="L872" s="125"/>
      <c r="M872" s="125"/>
      <c r="N872" s="125"/>
      <c r="O872" s="87"/>
      <c r="P872" s="87"/>
      <c r="Q872" s="87"/>
      <c r="R872" s="126"/>
      <c r="S872" s="125"/>
      <c r="T872" s="125"/>
      <c r="U872" s="125"/>
      <c r="V872" s="125"/>
      <c r="W872" s="125"/>
      <c r="X872" s="125"/>
    </row>
    <row r="873" spans="1:24" s="20" customFormat="1" x14ac:dyDescent="0.2">
      <c r="A873" s="124"/>
      <c r="B873" s="103"/>
      <c r="C873" s="103"/>
      <c r="D873" s="103"/>
      <c r="E873" s="103"/>
      <c r="F873" s="84"/>
      <c r="G873" s="126"/>
      <c r="H873" s="125"/>
      <c r="I873" s="125" t="str">
        <f>LEFT($H873,2)</f>
        <v/>
      </c>
      <c r="J873" s="125" t="str">
        <f>RIGHT($H873,2)</f>
        <v/>
      </c>
      <c r="K873" s="212"/>
      <c r="L873" s="125"/>
      <c r="M873" s="125"/>
      <c r="N873" s="125"/>
      <c r="O873" s="87"/>
      <c r="P873" s="87"/>
      <c r="Q873" s="87"/>
      <c r="R873" s="126"/>
      <c r="S873" s="125"/>
      <c r="T873" s="125"/>
      <c r="U873" s="125"/>
      <c r="V873" s="125"/>
      <c r="W873" s="125"/>
      <c r="X873" s="125"/>
    </row>
    <row r="874" spans="1:24" s="20" customFormat="1" x14ac:dyDescent="0.2">
      <c r="A874" s="124"/>
      <c r="B874" s="103"/>
      <c r="C874" s="103"/>
      <c r="D874" s="103"/>
      <c r="E874" s="103"/>
      <c r="F874" s="84"/>
      <c r="G874" s="126"/>
      <c r="H874" s="125"/>
      <c r="I874" s="125" t="str">
        <f>LEFT($H874,2)</f>
        <v/>
      </c>
      <c r="J874" s="125" t="str">
        <f>RIGHT($H874,2)</f>
        <v/>
      </c>
      <c r="K874" s="212"/>
      <c r="L874" s="125"/>
      <c r="M874" s="125"/>
      <c r="N874" s="125"/>
      <c r="O874" s="87"/>
      <c r="P874" s="87"/>
      <c r="Q874" s="87"/>
      <c r="R874" s="126"/>
      <c r="S874" s="125"/>
      <c r="T874" s="125"/>
      <c r="U874" s="125"/>
      <c r="V874" s="125"/>
      <c r="W874" s="125"/>
      <c r="X874" s="125"/>
    </row>
    <row r="875" spans="1:24" s="20" customFormat="1" x14ac:dyDescent="0.2">
      <c r="A875" s="124"/>
      <c r="B875" s="103"/>
      <c r="C875" s="103"/>
      <c r="D875" s="103"/>
      <c r="E875" s="103"/>
      <c r="F875" s="84"/>
      <c r="G875" s="126"/>
      <c r="H875" s="125"/>
      <c r="I875" s="125" t="str">
        <f>LEFT($H875,2)</f>
        <v/>
      </c>
      <c r="J875" s="125" t="str">
        <f>RIGHT($H875,2)</f>
        <v/>
      </c>
      <c r="K875" s="212"/>
      <c r="L875" s="125"/>
      <c r="M875" s="125"/>
      <c r="N875" s="125"/>
      <c r="O875" s="87"/>
      <c r="P875" s="87"/>
      <c r="Q875" s="87"/>
      <c r="R875" s="126"/>
      <c r="S875" s="125"/>
      <c r="T875" s="125"/>
      <c r="U875" s="125"/>
      <c r="V875" s="125"/>
      <c r="W875" s="125"/>
      <c r="X875" s="125"/>
    </row>
    <row r="876" spans="1:24" s="20" customFormat="1" x14ac:dyDescent="0.2">
      <c r="A876" s="124"/>
      <c r="B876" s="103"/>
      <c r="C876" s="103"/>
      <c r="D876" s="103"/>
      <c r="E876" s="103"/>
      <c r="F876" s="84"/>
      <c r="G876" s="126"/>
      <c r="H876" s="125"/>
      <c r="I876" s="125" t="str">
        <f>LEFT($H876,2)</f>
        <v/>
      </c>
      <c r="J876" s="125" t="str">
        <f>RIGHT($H876,2)</f>
        <v/>
      </c>
      <c r="K876" s="212"/>
      <c r="L876" s="125"/>
      <c r="M876" s="125"/>
      <c r="N876" s="125"/>
      <c r="O876" s="87"/>
      <c r="P876" s="87"/>
      <c r="Q876" s="87"/>
      <c r="R876" s="126"/>
      <c r="S876" s="125"/>
      <c r="T876" s="125"/>
      <c r="U876" s="125"/>
      <c r="V876" s="125"/>
      <c r="W876" s="125"/>
      <c r="X876" s="125"/>
    </row>
    <row r="877" spans="1:24" s="20" customFormat="1" x14ac:dyDescent="0.2">
      <c r="A877" s="124"/>
      <c r="B877" s="103"/>
      <c r="C877" s="103"/>
      <c r="D877" s="103"/>
      <c r="E877" s="103"/>
      <c r="F877" s="84"/>
      <c r="G877" s="126"/>
      <c r="H877" s="125"/>
      <c r="I877" s="125" t="str">
        <f>LEFT($H877,2)</f>
        <v/>
      </c>
      <c r="J877" s="125" t="str">
        <f>RIGHT($H877,2)</f>
        <v/>
      </c>
      <c r="K877" s="212"/>
      <c r="L877" s="125"/>
      <c r="M877" s="125"/>
      <c r="N877" s="125"/>
      <c r="O877" s="87"/>
      <c r="P877" s="87"/>
      <c r="Q877" s="87"/>
      <c r="R877" s="126"/>
      <c r="S877" s="125"/>
      <c r="T877" s="125"/>
      <c r="U877" s="125"/>
      <c r="V877" s="125"/>
      <c r="W877" s="125"/>
      <c r="X877" s="125"/>
    </row>
    <row r="878" spans="1:24" s="20" customFormat="1" x14ac:dyDescent="0.2">
      <c r="A878" s="124"/>
      <c r="B878" s="103"/>
      <c r="C878" s="103"/>
      <c r="D878" s="103"/>
      <c r="E878" s="103"/>
      <c r="F878" s="84"/>
      <c r="G878" s="85"/>
      <c r="H878" s="125"/>
      <c r="I878" s="125" t="str">
        <f>LEFT($H878,2)</f>
        <v/>
      </c>
      <c r="J878" s="125" t="str">
        <f>RIGHT($H878,2)</f>
        <v/>
      </c>
      <c r="K878" s="212"/>
      <c r="L878" s="125"/>
      <c r="M878" s="125"/>
      <c r="N878" s="125"/>
      <c r="O878" s="87"/>
      <c r="P878" s="87"/>
      <c r="Q878" s="87"/>
      <c r="R878" s="126"/>
      <c r="S878" s="125"/>
      <c r="T878" s="125"/>
      <c r="U878" s="125"/>
      <c r="V878" s="125"/>
      <c r="W878" s="125"/>
      <c r="X878" s="125"/>
    </row>
    <row r="879" spans="1:24" s="20" customFormat="1" x14ac:dyDescent="0.2">
      <c r="A879" s="124"/>
      <c r="B879" s="103"/>
      <c r="C879" s="103"/>
      <c r="D879" s="103"/>
      <c r="E879" s="103"/>
      <c r="F879" s="84"/>
      <c r="G879" s="85"/>
      <c r="H879" s="125"/>
      <c r="I879" s="125" t="str">
        <f>LEFT($H879,2)</f>
        <v/>
      </c>
      <c r="J879" s="125" t="str">
        <f>RIGHT($H879,2)</f>
        <v/>
      </c>
      <c r="K879" s="212"/>
      <c r="L879" s="125"/>
      <c r="M879" s="125"/>
      <c r="N879" s="125"/>
      <c r="O879" s="87"/>
      <c r="P879" s="87"/>
      <c r="Q879" s="87"/>
      <c r="R879" s="126"/>
      <c r="S879" s="125"/>
      <c r="T879" s="125"/>
      <c r="U879" s="125"/>
      <c r="V879" s="125"/>
      <c r="W879" s="125"/>
      <c r="X879" s="125"/>
    </row>
    <row r="880" spans="1:24" s="20" customFormat="1" x14ac:dyDescent="0.2">
      <c r="A880" s="124"/>
      <c r="B880" s="106"/>
      <c r="C880" s="106"/>
      <c r="D880" s="106"/>
      <c r="E880" s="103"/>
      <c r="F880" s="84"/>
      <c r="G880" s="85"/>
      <c r="H880" s="125"/>
      <c r="I880" s="125" t="str">
        <f>LEFT($H880,2)</f>
        <v/>
      </c>
      <c r="J880" s="125" t="str">
        <f>RIGHT($H880,2)</f>
        <v/>
      </c>
      <c r="K880" s="212"/>
      <c r="L880" s="125"/>
      <c r="M880" s="125"/>
      <c r="N880" s="125"/>
      <c r="O880" s="87"/>
      <c r="P880" s="87"/>
      <c r="Q880" s="126"/>
      <c r="R880" s="130"/>
      <c r="S880" s="131"/>
      <c r="T880" s="125"/>
      <c r="U880" s="125"/>
      <c r="V880" s="125"/>
      <c r="W880" s="125"/>
      <c r="X880" s="125"/>
    </row>
    <row r="881" spans="1:260" s="20" customFormat="1" x14ac:dyDescent="0.2">
      <c r="A881" s="124"/>
      <c r="B881" s="103"/>
      <c r="C881" s="103"/>
      <c r="D881" s="103"/>
      <c r="E881" s="103"/>
      <c r="F881" s="84"/>
      <c r="G881" s="85"/>
      <c r="H881" s="125"/>
      <c r="I881" s="125" t="str">
        <f>LEFT($H881,2)</f>
        <v/>
      </c>
      <c r="J881" s="125" t="str">
        <f>RIGHT($H881,2)</f>
        <v/>
      </c>
      <c r="K881" s="212"/>
      <c r="L881" s="125"/>
      <c r="M881" s="125"/>
      <c r="N881" s="125"/>
      <c r="O881" s="87"/>
      <c r="P881" s="87"/>
      <c r="Q881" s="87"/>
      <c r="R881" s="126"/>
      <c r="S881" s="125"/>
      <c r="T881" s="125"/>
      <c r="U881" s="125"/>
      <c r="V881" s="125"/>
      <c r="W881" s="125"/>
      <c r="X881" s="125"/>
      <c r="Y881" s="128"/>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c r="BY881" s="115"/>
      <c r="BZ881" s="115"/>
      <c r="CA881" s="115"/>
      <c r="CB881" s="115"/>
      <c r="CC881" s="115"/>
      <c r="CD881" s="115"/>
      <c r="CE881" s="115"/>
      <c r="CF881" s="115"/>
      <c r="CG881" s="115"/>
      <c r="CH881" s="115"/>
      <c r="CI881" s="115"/>
      <c r="CJ881" s="115"/>
      <c r="CK881" s="115"/>
      <c r="CL881" s="115"/>
      <c r="CM881" s="115"/>
      <c r="CN881" s="115"/>
      <c r="CO881" s="115"/>
      <c r="CP881" s="115"/>
      <c r="CQ881" s="115"/>
      <c r="CR881" s="115"/>
      <c r="CS881" s="115"/>
      <c r="CT881" s="115"/>
      <c r="CU881" s="115"/>
      <c r="CV881" s="115"/>
      <c r="CW881" s="115"/>
      <c r="CX881" s="115"/>
      <c r="CY881" s="115"/>
      <c r="CZ881" s="115"/>
      <c r="DA881" s="115"/>
      <c r="DB881" s="115"/>
      <c r="DC881" s="115"/>
      <c r="DD881" s="115"/>
      <c r="DE881" s="115"/>
      <c r="DF881" s="115"/>
      <c r="DG881" s="115"/>
      <c r="DH881" s="115"/>
      <c r="DI881" s="115"/>
      <c r="DJ881" s="115"/>
      <c r="DK881" s="115"/>
      <c r="DL881" s="115"/>
      <c r="DM881" s="115"/>
      <c r="DN881" s="115"/>
      <c r="DO881" s="115"/>
      <c r="DP881" s="115"/>
      <c r="DQ881" s="115"/>
      <c r="DR881" s="115"/>
      <c r="DS881" s="115"/>
      <c r="DT881" s="115"/>
      <c r="DU881" s="115"/>
      <c r="DV881" s="115"/>
      <c r="DW881" s="115"/>
      <c r="DX881" s="115"/>
      <c r="DY881" s="115"/>
      <c r="DZ881" s="115"/>
      <c r="EA881" s="115"/>
      <c r="EB881" s="115"/>
      <c r="EC881" s="115"/>
      <c r="ED881" s="115"/>
      <c r="EE881" s="115"/>
      <c r="EF881" s="115"/>
      <c r="EG881" s="115"/>
      <c r="EH881" s="115"/>
      <c r="EI881" s="115"/>
      <c r="EJ881" s="115"/>
      <c r="EK881" s="115"/>
      <c r="EL881" s="115"/>
      <c r="EM881" s="115"/>
      <c r="EN881" s="115"/>
      <c r="EO881" s="115"/>
      <c r="EP881" s="115"/>
      <c r="EQ881" s="115"/>
      <c r="ER881" s="115"/>
      <c r="ES881" s="115"/>
      <c r="ET881" s="115"/>
      <c r="EU881" s="115"/>
      <c r="EV881" s="115"/>
      <c r="EW881" s="115"/>
      <c r="EX881" s="115"/>
      <c r="EY881" s="115"/>
      <c r="EZ881" s="115"/>
      <c r="FA881" s="115"/>
      <c r="FB881" s="115"/>
      <c r="FC881" s="115"/>
      <c r="FD881" s="115"/>
      <c r="FE881" s="115"/>
      <c r="FF881" s="115"/>
      <c r="FG881" s="115"/>
      <c r="FH881" s="115"/>
      <c r="FI881" s="115"/>
      <c r="FJ881" s="115"/>
      <c r="FK881" s="115"/>
      <c r="FL881" s="115"/>
      <c r="FM881" s="115"/>
      <c r="FN881" s="115"/>
      <c r="FO881" s="115"/>
      <c r="FP881" s="115"/>
      <c r="FQ881" s="115"/>
      <c r="FR881" s="115"/>
      <c r="FS881" s="115"/>
      <c r="FT881" s="115"/>
      <c r="FU881" s="115"/>
      <c r="FV881" s="115"/>
      <c r="FW881" s="115"/>
      <c r="FX881" s="115"/>
      <c r="FY881" s="115"/>
      <c r="FZ881" s="115"/>
      <c r="GA881" s="115"/>
      <c r="GB881" s="115"/>
      <c r="GC881" s="115"/>
      <c r="GD881" s="115"/>
      <c r="GE881" s="115"/>
      <c r="GF881" s="115"/>
      <c r="GG881" s="115"/>
      <c r="GH881" s="115"/>
      <c r="GI881" s="115"/>
      <c r="GJ881" s="115"/>
      <c r="GK881" s="115"/>
      <c r="GL881" s="115"/>
      <c r="GM881" s="115"/>
      <c r="GN881" s="115"/>
      <c r="GO881" s="115"/>
      <c r="GP881" s="115"/>
      <c r="GQ881" s="115"/>
      <c r="GR881" s="115"/>
      <c r="GS881" s="115"/>
      <c r="GT881" s="115"/>
      <c r="GU881" s="115"/>
      <c r="GV881" s="115"/>
      <c r="GW881" s="115"/>
      <c r="GX881" s="115"/>
      <c r="GY881" s="115"/>
      <c r="GZ881" s="115"/>
      <c r="HA881" s="115"/>
      <c r="HB881" s="115"/>
      <c r="HC881" s="115"/>
      <c r="HD881" s="115"/>
      <c r="HE881" s="115"/>
      <c r="HF881" s="115"/>
      <c r="HG881" s="115"/>
      <c r="HH881" s="115"/>
      <c r="HI881" s="115"/>
      <c r="HJ881" s="115"/>
      <c r="HK881" s="115"/>
      <c r="HL881" s="115"/>
      <c r="HM881" s="115"/>
      <c r="HN881" s="115"/>
      <c r="HO881" s="115"/>
      <c r="HP881" s="115"/>
      <c r="HQ881" s="115"/>
      <c r="HR881" s="115"/>
      <c r="HS881" s="115"/>
      <c r="HT881" s="115"/>
      <c r="HU881" s="115"/>
      <c r="HV881" s="115"/>
      <c r="HW881" s="115"/>
      <c r="HX881" s="115"/>
      <c r="HY881" s="115"/>
      <c r="HZ881" s="115"/>
      <c r="IA881" s="115"/>
      <c r="IB881" s="115"/>
      <c r="IC881" s="115"/>
      <c r="ID881" s="115"/>
      <c r="IE881" s="115"/>
      <c r="IF881" s="115"/>
      <c r="IG881" s="115"/>
      <c r="IH881" s="115"/>
      <c r="II881" s="115"/>
      <c r="IJ881" s="115"/>
      <c r="IK881" s="115"/>
      <c r="IL881" s="115"/>
      <c r="IM881" s="115"/>
      <c r="IN881" s="115"/>
      <c r="IO881" s="115"/>
      <c r="IP881" s="115"/>
      <c r="IQ881" s="115"/>
      <c r="IR881" s="115"/>
      <c r="IS881" s="115"/>
      <c r="IT881" s="115"/>
      <c r="IU881" s="115"/>
      <c r="IV881" s="115"/>
      <c r="IW881" s="115"/>
      <c r="IX881" s="115"/>
      <c r="IY881" s="115"/>
      <c r="IZ881" s="115"/>
    </row>
    <row r="882" spans="1:260" s="20" customFormat="1" x14ac:dyDescent="0.2">
      <c r="A882" s="124"/>
      <c r="B882" s="103"/>
      <c r="C882" s="103"/>
      <c r="D882" s="103"/>
      <c r="E882" s="103"/>
      <c r="F882" s="84"/>
      <c r="G882" s="85"/>
      <c r="H882" s="125"/>
      <c r="I882" s="125" t="str">
        <f>LEFT($H882,2)</f>
        <v/>
      </c>
      <c r="J882" s="125" t="str">
        <f>RIGHT($H882,2)</f>
        <v/>
      </c>
      <c r="K882" s="212"/>
      <c r="L882" s="125"/>
      <c r="M882" s="125"/>
      <c r="N882" s="125"/>
      <c r="O882" s="87"/>
      <c r="P882" s="87"/>
      <c r="Q882" s="87"/>
      <c r="R882" s="126"/>
      <c r="S882" s="125"/>
      <c r="T882" s="125"/>
      <c r="U882" s="125"/>
      <c r="V882" s="125"/>
      <c r="W882" s="125"/>
      <c r="X882" s="125"/>
    </row>
    <row r="883" spans="1:260" x14ac:dyDescent="0.2">
      <c r="A883" s="165"/>
      <c r="B883" s="172"/>
      <c r="C883" s="172"/>
      <c r="D883" s="172"/>
      <c r="E883" s="172"/>
      <c r="F883" s="173"/>
      <c r="G883" s="194"/>
      <c r="H883" s="165"/>
      <c r="I883" s="125" t="str">
        <f>LEFT($H883,2)</f>
        <v/>
      </c>
      <c r="J883" s="125" t="str">
        <f>RIGHT($H883,2)</f>
        <v/>
      </c>
      <c r="K883" s="215"/>
      <c r="L883" s="125"/>
      <c r="M883" s="125"/>
      <c r="N883" s="165"/>
      <c r="O883" s="167"/>
      <c r="P883" s="167"/>
      <c r="Q883" s="167"/>
      <c r="R883" s="175"/>
      <c r="S883" s="165"/>
      <c r="T883" s="165"/>
      <c r="U883" s="165"/>
      <c r="V883" s="125"/>
      <c r="W883" s="125"/>
      <c r="X883" s="125"/>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c r="BM883" s="20"/>
      <c r="BN883" s="20"/>
      <c r="BO883" s="20"/>
      <c r="BP883" s="20"/>
      <c r="BQ883" s="20"/>
      <c r="BR883" s="20"/>
      <c r="BS883" s="20"/>
      <c r="BT883" s="20"/>
      <c r="BU883" s="20"/>
      <c r="BV883" s="20"/>
      <c r="BW883" s="20"/>
      <c r="BX883" s="20"/>
      <c r="BY883" s="20"/>
      <c r="BZ883" s="20"/>
      <c r="CA883" s="20"/>
      <c r="CB883" s="20"/>
      <c r="CC883" s="20"/>
      <c r="CD883" s="20"/>
      <c r="CE883" s="20"/>
      <c r="CF883" s="20"/>
      <c r="CG883" s="20"/>
      <c r="CH883" s="20"/>
      <c r="CI883" s="20"/>
      <c r="CJ883" s="20"/>
      <c r="CK883" s="20"/>
      <c r="CL883" s="20"/>
      <c r="CM883" s="20"/>
      <c r="CN883" s="20"/>
      <c r="CO883" s="20"/>
      <c r="CP883" s="20"/>
      <c r="CQ883" s="20"/>
      <c r="CR883" s="20"/>
      <c r="CS883" s="20"/>
      <c r="CT883" s="20"/>
      <c r="CU883" s="20"/>
      <c r="CV883" s="20"/>
      <c r="CW883" s="20"/>
      <c r="CX883" s="20"/>
      <c r="CY883" s="20"/>
      <c r="CZ883" s="20"/>
      <c r="DA883" s="20"/>
      <c r="DB883" s="20"/>
      <c r="DC883" s="20"/>
      <c r="DD883" s="20"/>
      <c r="DE883" s="20"/>
      <c r="DF883" s="20"/>
      <c r="DG883" s="20"/>
      <c r="DH883" s="20"/>
      <c r="DI883" s="20"/>
      <c r="DJ883" s="20"/>
      <c r="DK883" s="20"/>
      <c r="DL883" s="20"/>
      <c r="DM883" s="20"/>
      <c r="DN883" s="20"/>
      <c r="DO883" s="20"/>
      <c r="DP883" s="20"/>
      <c r="DQ883" s="20"/>
      <c r="DR883" s="20"/>
      <c r="DS883" s="20"/>
      <c r="DT883" s="20"/>
      <c r="DU883" s="20"/>
      <c r="DV883" s="20"/>
      <c r="DW883" s="20"/>
      <c r="DX883" s="20"/>
      <c r="DY883" s="20"/>
      <c r="DZ883" s="20"/>
      <c r="EA883" s="20"/>
      <c r="EB883" s="20"/>
      <c r="EC883" s="20"/>
      <c r="ED883" s="20"/>
      <c r="EE883" s="20"/>
      <c r="EF883" s="20"/>
      <c r="EG883" s="20"/>
      <c r="EH883" s="20"/>
      <c r="EI883" s="20"/>
      <c r="EJ883" s="20"/>
      <c r="EK883" s="20"/>
      <c r="EL883" s="20"/>
      <c r="EM883" s="20"/>
      <c r="EN883" s="20"/>
      <c r="EO883" s="20"/>
      <c r="EP883" s="20"/>
      <c r="EQ883" s="20"/>
      <c r="ER883" s="20"/>
      <c r="ES883" s="20"/>
      <c r="ET883" s="20"/>
      <c r="EU883" s="20"/>
      <c r="EV883" s="20"/>
      <c r="EW883" s="20"/>
      <c r="EX883" s="20"/>
      <c r="EY883" s="20"/>
      <c r="EZ883" s="20"/>
      <c r="FA883" s="20"/>
      <c r="FB883" s="20"/>
      <c r="FC883" s="20"/>
      <c r="FD883" s="20"/>
      <c r="FE883" s="20"/>
      <c r="FF883" s="20"/>
      <c r="FG883" s="20"/>
      <c r="FH883" s="20"/>
      <c r="FI883" s="20"/>
      <c r="FJ883" s="20"/>
      <c r="FK883" s="20"/>
      <c r="FL883" s="20"/>
      <c r="FM883" s="20"/>
      <c r="FN883" s="20"/>
      <c r="FO883" s="20"/>
      <c r="FP883" s="20"/>
      <c r="FQ883" s="20"/>
      <c r="FR883" s="20"/>
      <c r="FS883" s="20"/>
      <c r="FT883" s="20"/>
      <c r="FU883" s="20"/>
      <c r="FV883" s="20"/>
      <c r="FW883" s="20"/>
      <c r="FX883" s="20"/>
      <c r="FY883" s="20"/>
      <c r="FZ883" s="20"/>
      <c r="GA883" s="20"/>
      <c r="GB883" s="20"/>
      <c r="GC883" s="20"/>
      <c r="GD883" s="20"/>
      <c r="GE883" s="20"/>
      <c r="GF883" s="20"/>
      <c r="GG883" s="20"/>
      <c r="GH883" s="20"/>
      <c r="GI883" s="20"/>
      <c r="GJ883" s="20"/>
      <c r="GK883" s="20"/>
      <c r="GL883" s="20"/>
      <c r="GM883" s="20"/>
      <c r="GN883" s="20"/>
      <c r="GO883" s="20"/>
      <c r="GP883" s="20"/>
      <c r="GQ883" s="20"/>
      <c r="GR883" s="20"/>
      <c r="GS883" s="20"/>
      <c r="GT883" s="20"/>
      <c r="GU883" s="20"/>
      <c r="GV883" s="20"/>
      <c r="GW883" s="20"/>
      <c r="GX883" s="20"/>
      <c r="GY883" s="20"/>
      <c r="GZ883" s="20"/>
      <c r="HA883" s="20"/>
      <c r="HB883" s="20"/>
      <c r="HC883" s="20"/>
      <c r="HD883" s="20"/>
      <c r="HE883" s="20"/>
      <c r="HF883" s="20"/>
      <c r="HG883" s="20"/>
      <c r="HH883" s="20"/>
      <c r="HI883" s="20"/>
      <c r="HJ883" s="20"/>
      <c r="HK883" s="20"/>
      <c r="HL883" s="20"/>
      <c r="HM883" s="20"/>
      <c r="HN883" s="20"/>
      <c r="HO883" s="20"/>
      <c r="HP883" s="20"/>
      <c r="HQ883" s="20"/>
      <c r="HR883" s="20"/>
      <c r="HS883" s="20"/>
      <c r="HT883" s="20"/>
      <c r="HU883" s="20"/>
      <c r="HV883" s="20"/>
      <c r="HW883" s="20"/>
      <c r="HX883" s="20"/>
      <c r="HY883" s="20"/>
      <c r="HZ883" s="20"/>
      <c r="IA883" s="20"/>
      <c r="IB883" s="20"/>
      <c r="IC883" s="20"/>
      <c r="ID883" s="20"/>
      <c r="IE883" s="20"/>
      <c r="IF883" s="20"/>
      <c r="IG883" s="20"/>
      <c r="IH883" s="20"/>
      <c r="II883" s="20"/>
      <c r="IJ883" s="20"/>
      <c r="IK883" s="20"/>
      <c r="IL883" s="20"/>
      <c r="IM883" s="20"/>
      <c r="IN883" s="20"/>
      <c r="IO883" s="20"/>
      <c r="IP883" s="20"/>
      <c r="IQ883" s="20"/>
      <c r="IR883" s="20"/>
      <c r="IS883" s="20"/>
      <c r="IT883" s="20"/>
      <c r="IU883" s="20"/>
      <c r="IV883" s="20"/>
      <c r="IW883" s="20"/>
      <c r="IX883" s="20"/>
      <c r="IY883" s="20"/>
      <c r="IZ883" s="20"/>
    </row>
    <row r="884" spans="1:260" s="20" customFormat="1" x14ac:dyDescent="0.2">
      <c r="A884" s="124"/>
      <c r="B884" s="103"/>
      <c r="C884" s="103"/>
      <c r="D884" s="103"/>
      <c r="E884" s="103"/>
      <c r="F884" s="84"/>
      <c r="G884" s="85"/>
      <c r="H884" s="125"/>
      <c r="I884" s="125" t="str">
        <f>LEFT($H884,2)</f>
        <v/>
      </c>
      <c r="J884" s="125" t="str">
        <f>RIGHT($H884,2)</f>
        <v/>
      </c>
      <c r="K884" s="212"/>
      <c r="L884" s="125"/>
      <c r="M884" s="125"/>
      <c r="N884" s="125"/>
      <c r="O884" s="87"/>
      <c r="P884" s="87"/>
      <c r="Q884" s="87"/>
      <c r="R884" s="126"/>
      <c r="S884" s="125"/>
      <c r="T884" s="125"/>
      <c r="U884" s="125"/>
      <c r="V884" s="125"/>
      <c r="W884" s="125"/>
      <c r="X884" s="125"/>
    </row>
    <row r="885" spans="1:260" s="20" customFormat="1" x14ac:dyDescent="0.2">
      <c r="A885" s="124"/>
      <c r="B885" s="103"/>
      <c r="C885" s="103"/>
      <c r="D885" s="103"/>
      <c r="E885" s="103"/>
      <c r="F885" s="84"/>
      <c r="G885" s="85"/>
      <c r="H885" s="125"/>
      <c r="I885" s="125" t="str">
        <f>LEFT($H885,2)</f>
        <v/>
      </c>
      <c r="J885" s="125" t="str">
        <f>RIGHT($H885,2)</f>
        <v/>
      </c>
      <c r="K885" s="212"/>
      <c r="L885" s="125"/>
      <c r="M885" s="125"/>
      <c r="N885" s="125"/>
      <c r="O885" s="87"/>
      <c r="P885" s="87"/>
      <c r="Q885" s="87"/>
      <c r="R885" s="126"/>
      <c r="S885" s="125"/>
      <c r="T885" s="125"/>
      <c r="U885" s="125"/>
      <c r="V885" s="125"/>
      <c r="W885" s="125"/>
      <c r="X885" s="125"/>
    </row>
    <row r="886" spans="1:260" s="20" customFormat="1" x14ac:dyDescent="0.2">
      <c r="A886" s="124"/>
      <c r="B886" s="103"/>
      <c r="C886" s="103"/>
      <c r="D886" s="103"/>
      <c r="E886" s="103"/>
      <c r="F886" s="84"/>
      <c r="G886" s="85"/>
      <c r="H886" s="125"/>
      <c r="I886" s="125" t="str">
        <f>LEFT($H886,2)</f>
        <v/>
      </c>
      <c r="J886" s="125" t="str">
        <f>RIGHT($H886,2)</f>
        <v/>
      </c>
      <c r="K886" s="212"/>
      <c r="L886" s="125"/>
      <c r="M886" s="125"/>
      <c r="N886" s="125"/>
      <c r="O886" s="87"/>
      <c r="P886" s="87"/>
      <c r="Q886" s="87"/>
      <c r="R886" s="126"/>
      <c r="S886" s="125"/>
      <c r="T886" s="125"/>
      <c r="U886" s="125"/>
      <c r="V886" s="125"/>
      <c r="W886" s="125"/>
      <c r="X886" s="125"/>
    </row>
    <row r="887" spans="1:260" s="20" customFormat="1" x14ac:dyDescent="0.2">
      <c r="A887" s="124"/>
      <c r="B887" s="103"/>
      <c r="C887" s="103"/>
      <c r="D887" s="103"/>
      <c r="E887" s="103"/>
      <c r="F887" s="84"/>
      <c r="G887" s="85"/>
      <c r="H887" s="125"/>
      <c r="I887" s="125" t="str">
        <f>LEFT($H887,2)</f>
        <v/>
      </c>
      <c r="J887" s="125" t="str">
        <f>RIGHT($H887,2)</f>
        <v/>
      </c>
      <c r="K887" s="212"/>
      <c r="L887" s="125"/>
      <c r="M887" s="125"/>
      <c r="N887" s="125"/>
      <c r="O887" s="87"/>
      <c r="P887" s="87"/>
      <c r="Q887" s="87"/>
      <c r="R887" s="126"/>
      <c r="S887" s="125"/>
      <c r="T887" s="125"/>
      <c r="U887" s="125"/>
      <c r="V887" s="125"/>
      <c r="W887" s="125"/>
      <c r="X887" s="125"/>
    </row>
    <row r="888" spans="1:260" s="20" customFormat="1" x14ac:dyDescent="0.2">
      <c r="A888" s="124"/>
      <c r="B888" s="103"/>
      <c r="C888" s="103"/>
      <c r="D888" s="103"/>
      <c r="E888" s="103"/>
      <c r="F888" s="84"/>
      <c r="G888" s="85"/>
      <c r="H888" s="125"/>
      <c r="I888" s="125" t="str">
        <f>LEFT($H888,2)</f>
        <v/>
      </c>
      <c r="J888" s="125" t="str">
        <f>RIGHT($H888,2)</f>
        <v/>
      </c>
      <c r="K888" s="212"/>
      <c r="L888" s="125"/>
      <c r="M888" s="125"/>
      <c r="N888" s="125"/>
      <c r="O888" s="87"/>
      <c r="P888" s="87"/>
      <c r="Q888" s="87"/>
      <c r="R888" s="126"/>
      <c r="S888" s="125"/>
      <c r="T888" s="125"/>
      <c r="U888" s="125"/>
      <c r="V888" s="125"/>
      <c r="W888" s="125"/>
      <c r="X888" s="125"/>
    </row>
    <row r="889" spans="1:260" s="20" customFormat="1" x14ac:dyDescent="0.2">
      <c r="A889" s="124"/>
      <c r="B889" s="103"/>
      <c r="C889" s="103"/>
      <c r="D889" s="103"/>
      <c r="E889" s="103"/>
      <c r="F889" s="84"/>
      <c r="G889" s="85"/>
      <c r="H889" s="125"/>
      <c r="I889" s="125" t="str">
        <f>LEFT($H889,2)</f>
        <v/>
      </c>
      <c r="J889" s="125" t="str">
        <f>RIGHT($H889,2)</f>
        <v/>
      </c>
      <c r="K889" s="212"/>
      <c r="L889" s="125"/>
      <c r="M889" s="125"/>
      <c r="N889" s="125"/>
      <c r="O889" s="87"/>
      <c r="P889" s="87"/>
      <c r="Q889" s="87"/>
      <c r="R889" s="126"/>
      <c r="S889" s="125"/>
      <c r="T889" s="125"/>
      <c r="U889" s="125"/>
      <c r="V889" s="125"/>
      <c r="W889" s="125"/>
      <c r="X889" s="125"/>
    </row>
    <row r="890" spans="1:260" s="20" customFormat="1" x14ac:dyDescent="0.2">
      <c r="A890" s="124"/>
      <c r="B890" s="103"/>
      <c r="C890" s="103"/>
      <c r="D890" s="103"/>
      <c r="E890" s="103"/>
      <c r="F890" s="84"/>
      <c r="G890" s="85"/>
      <c r="H890" s="125"/>
      <c r="I890" s="125" t="str">
        <f>LEFT($H890,2)</f>
        <v/>
      </c>
      <c r="J890" s="125" t="str">
        <f>RIGHT($H890,2)</f>
        <v/>
      </c>
      <c r="K890" s="212"/>
      <c r="L890" s="125"/>
      <c r="M890" s="125"/>
      <c r="N890" s="125"/>
      <c r="O890" s="87"/>
      <c r="P890" s="87"/>
      <c r="Q890" s="87"/>
      <c r="R890" s="126"/>
      <c r="S890" s="125"/>
      <c r="T890" s="125"/>
      <c r="U890" s="125"/>
      <c r="V890" s="125"/>
      <c r="W890" s="125"/>
      <c r="X890" s="125"/>
    </row>
    <row r="891" spans="1:260" s="20" customFormat="1" x14ac:dyDescent="0.2">
      <c r="A891" s="124"/>
      <c r="B891" s="103"/>
      <c r="C891" s="103"/>
      <c r="D891" s="103"/>
      <c r="E891" s="103"/>
      <c r="F891" s="84"/>
      <c r="G891" s="85"/>
      <c r="H891" s="125"/>
      <c r="I891" s="125" t="str">
        <f>LEFT($H891,2)</f>
        <v/>
      </c>
      <c r="J891" s="125" t="str">
        <f>RIGHT($H891,2)</f>
        <v/>
      </c>
      <c r="K891" s="212"/>
      <c r="L891" s="125"/>
      <c r="M891" s="125"/>
      <c r="N891" s="125"/>
      <c r="O891" s="87"/>
      <c r="P891" s="87"/>
      <c r="Q891" s="87"/>
      <c r="R891" s="126"/>
      <c r="S891" s="125"/>
      <c r="T891" s="125"/>
      <c r="U891" s="125"/>
      <c r="V891" s="125"/>
      <c r="W891" s="125"/>
      <c r="X891" s="125"/>
    </row>
    <row r="892" spans="1:260" s="20" customFormat="1" x14ac:dyDescent="0.2">
      <c r="A892" s="124"/>
      <c r="B892" s="103"/>
      <c r="C892" s="103"/>
      <c r="D892" s="103"/>
      <c r="E892" s="103"/>
      <c r="F892" s="84"/>
      <c r="G892" s="85"/>
      <c r="H892" s="125"/>
      <c r="I892" s="125" t="str">
        <f>LEFT($H892,2)</f>
        <v/>
      </c>
      <c r="J892" s="125" t="str">
        <f>RIGHT($H892,2)</f>
        <v/>
      </c>
      <c r="K892" s="212"/>
      <c r="L892" s="125"/>
      <c r="M892" s="125"/>
      <c r="N892" s="125"/>
      <c r="O892" s="87"/>
      <c r="P892" s="87"/>
      <c r="Q892" s="87"/>
      <c r="R892" s="126"/>
      <c r="S892" s="125"/>
      <c r="T892" s="125"/>
      <c r="U892" s="125"/>
      <c r="V892" s="125"/>
      <c r="W892" s="125"/>
      <c r="X892" s="125"/>
    </row>
    <row r="893" spans="1:260" s="20" customFormat="1" x14ac:dyDescent="0.2">
      <c r="A893" s="124"/>
      <c r="B893" s="103"/>
      <c r="C893" s="103"/>
      <c r="D893" s="103"/>
      <c r="E893" s="103"/>
      <c r="F893" s="84"/>
      <c r="G893" s="85"/>
      <c r="H893" s="125"/>
      <c r="I893" s="125" t="str">
        <f>LEFT($H893,2)</f>
        <v/>
      </c>
      <c r="J893" s="125" t="str">
        <f>RIGHT($H893,2)</f>
        <v/>
      </c>
      <c r="K893" s="212"/>
      <c r="L893" s="125"/>
      <c r="M893" s="125"/>
      <c r="N893" s="125"/>
      <c r="O893" s="87"/>
      <c r="P893" s="87"/>
      <c r="Q893" s="87"/>
      <c r="R893" s="126"/>
      <c r="S893" s="125"/>
      <c r="T893" s="125"/>
      <c r="U893" s="125"/>
      <c r="V893" s="125"/>
      <c r="W893" s="125"/>
      <c r="X893" s="125"/>
    </row>
    <row r="894" spans="1:260" s="20" customFormat="1" x14ac:dyDescent="0.2">
      <c r="A894" s="124"/>
      <c r="B894" s="103"/>
      <c r="C894" s="103"/>
      <c r="D894" s="103"/>
      <c r="E894" s="103"/>
      <c r="F894" s="84"/>
      <c r="G894" s="85"/>
      <c r="H894" s="125"/>
      <c r="I894" s="125" t="str">
        <f>LEFT($H894,2)</f>
        <v/>
      </c>
      <c r="J894" s="125" t="str">
        <f>RIGHT($H894,2)</f>
        <v/>
      </c>
      <c r="K894" s="212"/>
      <c r="L894" s="125"/>
      <c r="M894" s="125"/>
      <c r="N894" s="125"/>
      <c r="O894" s="87"/>
      <c r="P894" s="87"/>
      <c r="Q894" s="87"/>
      <c r="R894" s="126"/>
      <c r="S894" s="125"/>
      <c r="T894" s="125"/>
      <c r="U894" s="125"/>
      <c r="V894" s="125"/>
      <c r="W894" s="125"/>
      <c r="X894" s="125"/>
    </row>
    <row r="895" spans="1:260" s="20" customFormat="1" x14ac:dyDescent="0.2">
      <c r="A895" s="124"/>
      <c r="B895" s="103"/>
      <c r="C895" s="103"/>
      <c r="D895" s="103"/>
      <c r="E895" s="103"/>
      <c r="F895" s="84"/>
      <c r="G895" s="85"/>
      <c r="H895" s="125"/>
      <c r="I895" s="125" t="str">
        <f>LEFT($H895,2)</f>
        <v/>
      </c>
      <c r="J895" s="125" t="str">
        <f>RIGHT($H895,2)</f>
        <v/>
      </c>
      <c r="K895" s="212"/>
      <c r="L895" s="125"/>
      <c r="M895" s="125"/>
      <c r="N895" s="125"/>
      <c r="O895" s="87"/>
      <c r="P895" s="87"/>
      <c r="Q895" s="87"/>
      <c r="R895" s="126"/>
      <c r="S895" s="125"/>
      <c r="T895" s="125"/>
      <c r="U895" s="125"/>
      <c r="V895" s="125"/>
      <c r="W895" s="125"/>
      <c r="X895" s="125"/>
    </row>
    <row r="896" spans="1:260" s="20" customFormat="1" x14ac:dyDescent="0.2">
      <c r="A896" s="124"/>
      <c r="B896" s="103"/>
      <c r="C896" s="103"/>
      <c r="D896" s="103"/>
      <c r="E896" s="103"/>
      <c r="F896" s="84"/>
      <c r="G896" s="85"/>
      <c r="H896" s="125"/>
      <c r="I896" s="125" t="str">
        <f>LEFT($H896,2)</f>
        <v/>
      </c>
      <c r="J896" s="125" t="str">
        <f>RIGHT($H896,2)</f>
        <v/>
      </c>
      <c r="K896" s="212"/>
      <c r="L896" s="125"/>
      <c r="M896" s="125"/>
      <c r="N896" s="125"/>
      <c r="O896" s="87"/>
      <c r="P896" s="87"/>
      <c r="Q896" s="87"/>
      <c r="R896" s="126"/>
      <c r="S896" s="125"/>
      <c r="T896" s="125"/>
      <c r="U896" s="125"/>
      <c r="V896" s="125"/>
      <c r="W896" s="125"/>
      <c r="X896" s="125"/>
    </row>
    <row r="897" spans="1:24" s="20" customFormat="1" x14ac:dyDescent="0.2">
      <c r="A897" s="124"/>
      <c r="B897" s="103"/>
      <c r="C897" s="103"/>
      <c r="D897" s="103"/>
      <c r="E897" s="103"/>
      <c r="F897" s="84"/>
      <c r="G897" s="85"/>
      <c r="H897" s="125"/>
      <c r="I897" s="125" t="str">
        <f>LEFT($H897,2)</f>
        <v/>
      </c>
      <c r="J897" s="125" t="str">
        <f>RIGHT($H897,2)</f>
        <v/>
      </c>
      <c r="K897" s="212"/>
      <c r="L897" s="125"/>
      <c r="M897" s="125"/>
      <c r="N897" s="125"/>
      <c r="O897" s="87"/>
      <c r="P897" s="87"/>
      <c r="Q897" s="87"/>
      <c r="R897" s="126"/>
      <c r="S897" s="125"/>
      <c r="T897" s="125"/>
      <c r="U897" s="125"/>
      <c r="V897" s="125"/>
      <c r="W897" s="125"/>
      <c r="X897" s="125"/>
    </row>
    <row r="898" spans="1:24" x14ac:dyDescent="0.2">
      <c r="A898" s="124"/>
      <c r="B898" s="103"/>
      <c r="C898" s="103"/>
      <c r="D898" s="103"/>
      <c r="E898" s="103"/>
      <c r="F898" s="84"/>
      <c r="G898" s="126"/>
      <c r="H898" s="125"/>
      <c r="I898" s="125" t="str">
        <f>LEFT($H898,2)</f>
        <v/>
      </c>
      <c r="J898" s="125" t="str">
        <f>RIGHT($H898,2)</f>
        <v/>
      </c>
      <c r="K898" s="212"/>
      <c r="L898" s="125"/>
      <c r="M898" s="125"/>
      <c r="N898" s="125"/>
      <c r="O898" s="87"/>
      <c r="P898" s="87"/>
      <c r="Q898" s="87"/>
      <c r="R898" s="126"/>
      <c r="S898" s="125"/>
      <c r="T898" s="125"/>
      <c r="U898" s="125"/>
      <c r="V898" s="125"/>
      <c r="W898" s="125"/>
      <c r="X898" s="125"/>
    </row>
    <row r="899" spans="1:24" x14ac:dyDescent="0.2">
      <c r="A899" s="124"/>
      <c r="B899" s="103"/>
      <c r="C899" s="103"/>
      <c r="D899" s="103"/>
      <c r="E899" s="103"/>
      <c r="F899" s="84"/>
      <c r="G899" s="126"/>
      <c r="H899" s="125"/>
      <c r="I899" s="125" t="str">
        <f>LEFT($H899,2)</f>
        <v/>
      </c>
      <c r="J899" s="125" t="str">
        <f>RIGHT($H899,2)</f>
        <v/>
      </c>
      <c r="K899" s="212"/>
      <c r="L899" s="125"/>
      <c r="M899" s="125"/>
      <c r="N899" s="125"/>
      <c r="O899" s="87"/>
      <c r="P899" s="87"/>
      <c r="Q899" s="87"/>
      <c r="R899" s="126"/>
      <c r="S899" s="125"/>
      <c r="T899" s="125"/>
      <c r="U899" s="125"/>
      <c r="V899" s="125"/>
      <c r="W899" s="125"/>
      <c r="X899" s="125"/>
    </row>
    <row r="900" spans="1:24" x14ac:dyDescent="0.2">
      <c r="A900" s="124"/>
      <c r="B900" s="103"/>
      <c r="C900" s="103"/>
      <c r="D900" s="103"/>
      <c r="E900" s="103"/>
      <c r="F900" s="84"/>
      <c r="G900" s="126"/>
      <c r="H900" s="125"/>
      <c r="I900" s="125" t="str">
        <f>LEFT($H900,2)</f>
        <v/>
      </c>
      <c r="J900" s="125" t="str">
        <f>RIGHT($H900,2)</f>
        <v/>
      </c>
      <c r="K900" s="212"/>
      <c r="L900" s="125"/>
      <c r="M900" s="125"/>
      <c r="N900" s="125"/>
      <c r="O900" s="87"/>
      <c r="P900" s="87"/>
      <c r="Q900" s="87"/>
      <c r="R900" s="126"/>
      <c r="S900" s="125"/>
      <c r="T900" s="125"/>
      <c r="U900" s="125"/>
      <c r="V900" s="125"/>
      <c r="W900" s="125"/>
      <c r="X900" s="125"/>
    </row>
    <row r="901" spans="1:24" x14ac:dyDescent="0.2">
      <c r="A901" s="124"/>
      <c r="B901" s="103"/>
      <c r="C901" s="103"/>
      <c r="D901" s="103"/>
      <c r="E901" s="103"/>
      <c r="F901" s="84"/>
      <c r="G901" s="126"/>
      <c r="H901" s="125"/>
      <c r="I901" s="125" t="str">
        <f>LEFT($H901,2)</f>
        <v/>
      </c>
      <c r="J901" s="125" t="str">
        <f>RIGHT($H901,2)</f>
        <v/>
      </c>
      <c r="K901" s="212"/>
      <c r="L901" s="125"/>
      <c r="M901" s="125"/>
      <c r="N901" s="125"/>
      <c r="O901" s="87"/>
      <c r="P901" s="87"/>
      <c r="Q901" s="87"/>
      <c r="R901" s="126"/>
      <c r="S901" s="125"/>
      <c r="T901" s="125"/>
      <c r="U901" s="125"/>
      <c r="V901" s="125"/>
      <c r="W901" s="125"/>
      <c r="X901" s="125"/>
    </row>
    <row r="902" spans="1:24" x14ac:dyDescent="0.2">
      <c r="A902" s="124"/>
      <c r="B902" s="103"/>
      <c r="C902" s="103"/>
      <c r="D902" s="103"/>
      <c r="E902" s="103"/>
      <c r="F902" s="84"/>
      <c r="G902" s="126"/>
      <c r="H902" s="125"/>
      <c r="I902" s="125" t="str">
        <f>LEFT($H902,2)</f>
        <v/>
      </c>
      <c r="J902" s="125" t="str">
        <f>RIGHT($H902,2)</f>
        <v/>
      </c>
      <c r="K902" s="212"/>
      <c r="L902" s="125"/>
      <c r="M902" s="125"/>
      <c r="N902" s="125"/>
      <c r="O902" s="87"/>
      <c r="P902" s="87"/>
      <c r="Q902" s="87"/>
      <c r="R902" s="126"/>
      <c r="S902" s="125"/>
      <c r="T902" s="125"/>
      <c r="U902" s="125"/>
      <c r="V902" s="125"/>
      <c r="W902" s="125"/>
      <c r="X902" s="125"/>
    </row>
    <row r="903" spans="1:24" x14ac:dyDescent="0.2">
      <c r="A903" s="124"/>
      <c r="B903" s="106"/>
      <c r="C903" s="106"/>
      <c r="D903" s="106"/>
      <c r="E903" s="103"/>
      <c r="F903" s="84"/>
      <c r="G903" s="126"/>
      <c r="H903" s="125"/>
      <c r="I903" s="125" t="str">
        <f>LEFT($H903,2)</f>
        <v/>
      </c>
      <c r="J903" s="125" t="str">
        <f>RIGHT($H903,2)</f>
        <v/>
      </c>
      <c r="K903" s="212"/>
      <c r="L903" s="125"/>
      <c r="M903" s="125"/>
      <c r="N903" s="125"/>
      <c r="O903" s="87"/>
      <c r="P903" s="87"/>
      <c r="Q903" s="126"/>
      <c r="R903" s="130"/>
      <c r="S903" s="131"/>
      <c r="T903" s="125"/>
      <c r="U903" s="125"/>
      <c r="V903" s="125"/>
      <c r="W903" s="125"/>
      <c r="X903" s="125"/>
    </row>
    <row r="904" spans="1:24" x14ac:dyDescent="0.2">
      <c r="A904" s="124"/>
      <c r="B904" s="103"/>
      <c r="C904" s="103"/>
      <c r="D904" s="103"/>
      <c r="E904" s="103"/>
      <c r="F904" s="84"/>
      <c r="G904" s="126"/>
      <c r="H904" s="125"/>
      <c r="I904" s="125" t="str">
        <f>LEFT($H904,2)</f>
        <v/>
      </c>
      <c r="J904" s="125" t="str">
        <f>RIGHT($H904,2)</f>
        <v/>
      </c>
      <c r="K904" s="212"/>
      <c r="L904" s="125"/>
      <c r="M904" s="125"/>
      <c r="N904" s="125"/>
      <c r="O904" s="87"/>
      <c r="P904" s="87"/>
      <c r="Q904" s="87"/>
      <c r="R904" s="126"/>
      <c r="S904" s="125"/>
      <c r="T904" s="125"/>
      <c r="U904" s="125"/>
      <c r="V904" s="125"/>
      <c r="W904" s="125"/>
      <c r="X904" s="125"/>
    </row>
    <row r="905" spans="1:24" x14ac:dyDescent="0.2">
      <c r="A905" s="124"/>
      <c r="B905" s="103"/>
      <c r="C905" s="103"/>
      <c r="D905" s="103"/>
      <c r="E905" s="103"/>
      <c r="F905" s="84"/>
      <c r="G905" s="126"/>
      <c r="H905" s="125"/>
      <c r="I905" s="125" t="str">
        <f>LEFT($H905,2)</f>
        <v/>
      </c>
      <c r="J905" s="125" t="str">
        <f>RIGHT($H905,2)</f>
        <v/>
      </c>
      <c r="K905" s="212"/>
      <c r="L905" s="125"/>
      <c r="M905" s="125"/>
      <c r="N905" s="125"/>
      <c r="O905" s="87"/>
      <c r="P905" s="87"/>
      <c r="Q905" s="87"/>
      <c r="R905" s="126"/>
      <c r="S905" s="125"/>
      <c r="T905" s="125"/>
      <c r="U905" s="125"/>
      <c r="V905" s="125"/>
      <c r="W905" s="125"/>
      <c r="X905" s="125"/>
    </row>
    <row r="906" spans="1:24" x14ac:dyDescent="0.2">
      <c r="A906" s="124"/>
      <c r="B906" s="103"/>
      <c r="C906" s="103"/>
      <c r="D906" s="103"/>
      <c r="E906" s="103"/>
      <c r="F906" s="84"/>
      <c r="G906" s="126"/>
      <c r="H906" s="125"/>
      <c r="I906" s="125" t="str">
        <f>LEFT($H906,2)</f>
        <v/>
      </c>
      <c r="J906" s="125" t="str">
        <f>RIGHT($H906,2)</f>
        <v/>
      </c>
      <c r="K906" s="212"/>
      <c r="L906" s="125"/>
      <c r="M906" s="125"/>
      <c r="N906" s="125"/>
      <c r="O906" s="87"/>
      <c r="P906" s="87"/>
      <c r="Q906" s="87"/>
      <c r="R906" s="126"/>
      <c r="S906" s="125"/>
      <c r="T906" s="125"/>
      <c r="U906" s="125"/>
      <c r="V906" s="125"/>
      <c r="W906" s="125"/>
      <c r="X906" s="125"/>
    </row>
    <row r="907" spans="1:24" x14ac:dyDescent="0.2">
      <c r="A907" s="124"/>
      <c r="B907" s="103"/>
      <c r="C907" s="103"/>
      <c r="D907" s="103"/>
      <c r="E907" s="103"/>
      <c r="F907" s="84"/>
      <c r="G907" s="126"/>
      <c r="H907" s="125"/>
      <c r="I907" s="125" t="str">
        <f>LEFT($H907,2)</f>
        <v/>
      </c>
      <c r="J907" s="125" t="str">
        <f>RIGHT($H907,2)</f>
        <v/>
      </c>
      <c r="K907" s="212"/>
      <c r="L907" s="125"/>
      <c r="M907" s="125"/>
      <c r="N907" s="125"/>
      <c r="O907" s="87"/>
      <c r="P907" s="87"/>
      <c r="Q907" s="87"/>
      <c r="R907" s="126"/>
      <c r="S907" s="125"/>
      <c r="T907" s="125"/>
      <c r="U907" s="125"/>
      <c r="V907" s="125"/>
      <c r="W907" s="125"/>
      <c r="X907" s="125"/>
    </row>
    <row r="908" spans="1:24" x14ac:dyDescent="0.2">
      <c r="A908" s="124"/>
      <c r="B908" s="103"/>
      <c r="C908" s="103"/>
      <c r="D908" s="103"/>
      <c r="E908" s="103"/>
      <c r="F908" s="84"/>
      <c r="G908" s="126"/>
      <c r="H908" s="125"/>
      <c r="I908" s="125" t="str">
        <f>LEFT($H908,2)</f>
        <v/>
      </c>
      <c r="J908" s="125" t="str">
        <f>RIGHT($H908,2)</f>
        <v/>
      </c>
      <c r="K908" s="212"/>
      <c r="L908" s="125"/>
      <c r="M908" s="125"/>
      <c r="N908" s="125"/>
      <c r="O908" s="87"/>
      <c r="P908" s="87"/>
      <c r="Q908" s="87"/>
      <c r="R908" s="126"/>
      <c r="S908" s="125"/>
      <c r="T908" s="125"/>
      <c r="U908" s="125"/>
      <c r="V908" s="125"/>
      <c r="W908" s="125"/>
      <c r="X908" s="125"/>
    </row>
    <row r="909" spans="1:24" x14ac:dyDescent="0.2">
      <c r="A909" s="134"/>
      <c r="B909" s="135"/>
      <c r="C909" s="135"/>
      <c r="D909" s="135"/>
      <c r="E909" s="136"/>
      <c r="F909" s="137"/>
      <c r="G909" s="138"/>
      <c r="H909" s="139"/>
      <c r="I909" s="125" t="str">
        <f>LEFT($H909,2)</f>
        <v/>
      </c>
      <c r="J909" s="125" t="str">
        <f>RIGHT($H909,2)</f>
        <v/>
      </c>
      <c r="K909" s="216"/>
      <c r="L909" s="125"/>
      <c r="M909" s="125"/>
      <c r="N909" s="125"/>
      <c r="O909" s="140"/>
      <c r="P909" s="140"/>
      <c r="Q909" s="140"/>
      <c r="R909" s="141"/>
      <c r="S909" s="142"/>
      <c r="T909" s="143"/>
      <c r="U909" s="144"/>
      <c r="V909" s="125"/>
      <c r="W909" s="125"/>
      <c r="X909" s="125"/>
    </row>
    <row r="910" spans="1:24" x14ac:dyDescent="0.2">
      <c r="A910" s="134"/>
      <c r="B910" s="135"/>
      <c r="C910" s="135"/>
      <c r="D910" s="135"/>
      <c r="E910" s="136"/>
      <c r="F910" s="137"/>
      <c r="G910" s="138"/>
      <c r="H910" s="139"/>
      <c r="I910" s="125" t="str">
        <f>LEFT($H910,2)</f>
        <v/>
      </c>
      <c r="J910" s="125" t="str">
        <f>RIGHT($H910,2)</f>
        <v/>
      </c>
      <c r="K910" s="216"/>
      <c r="L910" s="125"/>
      <c r="M910" s="125"/>
      <c r="N910" s="125"/>
      <c r="O910" s="140"/>
      <c r="P910" s="140"/>
      <c r="Q910" s="140"/>
      <c r="R910" s="141"/>
      <c r="S910" s="142"/>
      <c r="T910" s="143"/>
      <c r="U910" s="144"/>
      <c r="V910" s="125"/>
      <c r="W910" s="125"/>
      <c r="X910" s="125"/>
    </row>
    <row r="911" spans="1:24" x14ac:dyDescent="0.2">
      <c r="A911" s="124"/>
      <c r="B911" s="103"/>
      <c r="C911" s="103"/>
      <c r="D911" s="103"/>
      <c r="E911" s="103"/>
      <c r="F911" s="84"/>
      <c r="G911" s="126"/>
      <c r="H911" s="125"/>
      <c r="I911" s="125" t="str">
        <f>LEFT($H911,2)</f>
        <v/>
      </c>
      <c r="J911" s="125" t="str">
        <f>RIGHT($H911,2)</f>
        <v/>
      </c>
      <c r="K911" s="212"/>
      <c r="L911" s="125"/>
      <c r="M911" s="125"/>
      <c r="N911" s="125"/>
      <c r="O911" s="87"/>
      <c r="P911" s="87"/>
      <c r="Q911" s="87"/>
      <c r="R911" s="126"/>
      <c r="S911" s="125"/>
      <c r="T911" s="125"/>
      <c r="U911" s="125"/>
      <c r="V911" s="125"/>
      <c r="W911" s="125"/>
      <c r="X911" s="125"/>
    </row>
    <row r="912" spans="1:24" x14ac:dyDescent="0.2">
      <c r="A912" s="124"/>
      <c r="B912" s="103"/>
      <c r="C912" s="103"/>
      <c r="D912" s="103"/>
      <c r="E912" s="103"/>
      <c r="F912" s="84"/>
      <c r="G912" s="126"/>
      <c r="H912" s="125"/>
      <c r="I912" s="125" t="str">
        <f>LEFT($H912,2)</f>
        <v/>
      </c>
      <c r="J912" s="125" t="str">
        <f>RIGHT($H912,2)</f>
        <v/>
      </c>
      <c r="K912" s="212"/>
      <c r="L912" s="125"/>
      <c r="M912" s="125"/>
      <c r="N912" s="125"/>
      <c r="O912" s="87"/>
      <c r="P912" s="87"/>
      <c r="Q912" s="87"/>
      <c r="R912" s="126"/>
      <c r="S912" s="125"/>
      <c r="T912" s="125"/>
      <c r="U912" s="125"/>
      <c r="V912" s="125"/>
      <c r="W912" s="125"/>
      <c r="X912" s="125"/>
    </row>
    <row r="913" spans="1:24" x14ac:dyDescent="0.2">
      <c r="A913" s="124"/>
      <c r="B913" s="106"/>
      <c r="C913" s="106"/>
      <c r="D913" s="106"/>
      <c r="E913" s="103"/>
      <c r="F913" s="84"/>
      <c r="G913" s="126"/>
      <c r="H913" s="125"/>
      <c r="I913" s="125" t="str">
        <f>LEFT($H913,2)</f>
        <v/>
      </c>
      <c r="J913" s="125" t="str">
        <f>RIGHT($H913,2)</f>
        <v/>
      </c>
      <c r="K913" s="212"/>
      <c r="L913" s="125"/>
      <c r="M913" s="125"/>
      <c r="N913" s="125"/>
      <c r="O913" s="87"/>
      <c r="P913" s="87"/>
      <c r="Q913" s="126"/>
      <c r="R913" s="130"/>
      <c r="S913" s="131"/>
      <c r="T913" s="125"/>
      <c r="U913" s="125"/>
      <c r="V913" s="125"/>
      <c r="W913" s="125"/>
      <c r="X913" s="125"/>
    </row>
    <row r="914" spans="1:24" x14ac:dyDescent="0.2">
      <c r="A914" s="124"/>
      <c r="B914" s="103"/>
      <c r="C914" s="103"/>
      <c r="D914" s="103"/>
      <c r="E914" s="103"/>
      <c r="F914" s="84"/>
      <c r="G914" s="126"/>
      <c r="H914" s="125"/>
      <c r="I914" s="125" t="str">
        <f>LEFT($H914,2)</f>
        <v/>
      </c>
      <c r="J914" s="125" t="str">
        <f>RIGHT($H914,2)</f>
        <v/>
      </c>
      <c r="K914" s="212"/>
      <c r="L914" s="125"/>
      <c r="M914" s="125"/>
      <c r="N914" s="125"/>
      <c r="O914" s="87"/>
      <c r="P914" s="87"/>
      <c r="Q914" s="87"/>
      <c r="R914" s="126"/>
      <c r="S914" s="125"/>
      <c r="T914" s="125"/>
      <c r="U914" s="125"/>
      <c r="V914" s="125"/>
      <c r="W914" s="125"/>
      <c r="X914" s="125"/>
    </row>
    <row r="915" spans="1:24" x14ac:dyDescent="0.2">
      <c r="A915" s="124"/>
      <c r="B915" s="103"/>
      <c r="C915" s="103"/>
      <c r="D915" s="103"/>
      <c r="E915" s="103"/>
      <c r="F915" s="84"/>
      <c r="G915" s="126"/>
      <c r="H915" s="125"/>
      <c r="I915" s="125" t="str">
        <f>LEFT($H915,2)</f>
        <v/>
      </c>
      <c r="J915" s="125" t="str">
        <f>RIGHT($H915,2)</f>
        <v/>
      </c>
      <c r="K915" s="212"/>
      <c r="L915" s="125"/>
      <c r="M915" s="125"/>
      <c r="N915" s="125"/>
      <c r="O915" s="87"/>
      <c r="P915" s="87"/>
      <c r="Q915" s="87"/>
      <c r="R915" s="126"/>
      <c r="S915" s="125"/>
      <c r="T915" s="125"/>
      <c r="U915" s="125"/>
      <c r="V915" s="125"/>
      <c r="W915" s="125"/>
      <c r="X915" s="125"/>
    </row>
    <row r="916" spans="1:24" x14ac:dyDescent="0.2">
      <c r="A916" s="124"/>
      <c r="B916" s="103"/>
      <c r="C916" s="103"/>
      <c r="D916" s="103"/>
      <c r="E916" s="103"/>
      <c r="F916" s="84"/>
      <c r="G916" s="126"/>
      <c r="H916" s="125"/>
      <c r="I916" s="125" t="str">
        <f>LEFT($H916,2)</f>
        <v/>
      </c>
      <c r="J916" s="125" t="str">
        <f>RIGHT($H916,2)</f>
        <v/>
      </c>
      <c r="K916" s="212"/>
      <c r="L916" s="125"/>
      <c r="M916" s="125"/>
      <c r="N916" s="125"/>
      <c r="O916" s="87"/>
      <c r="P916" s="87"/>
      <c r="Q916" s="87"/>
      <c r="R916" s="126"/>
      <c r="S916" s="125"/>
      <c r="T916" s="125"/>
      <c r="U916" s="125"/>
      <c r="V916" s="125"/>
      <c r="W916" s="125"/>
      <c r="X916" s="125"/>
    </row>
    <row r="917" spans="1:24" x14ac:dyDescent="0.2">
      <c r="A917" s="124"/>
      <c r="B917" s="103"/>
      <c r="C917" s="103"/>
      <c r="D917" s="103"/>
      <c r="E917" s="103"/>
      <c r="F917" s="84"/>
      <c r="G917" s="126"/>
      <c r="H917" s="125"/>
      <c r="I917" s="125" t="str">
        <f>LEFT($H917,2)</f>
        <v/>
      </c>
      <c r="J917" s="125" t="str">
        <f>RIGHT($H917,2)</f>
        <v/>
      </c>
      <c r="K917" s="212"/>
      <c r="L917" s="125"/>
      <c r="M917" s="125"/>
      <c r="N917" s="125"/>
      <c r="O917" s="87"/>
      <c r="P917" s="87"/>
      <c r="Q917" s="87"/>
      <c r="R917" s="126"/>
      <c r="S917" s="125"/>
      <c r="T917" s="125"/>
      <c r="U917" s="125"/>
      <c r="V917" s="125"/>
      <c r="W917" s="125"/>
      <c r="X917" s="125"/>
    </row>
    <row r="918" spans="1:24" x14ac:dyDescent="0.2">
      <c r="A918" s="124"/>
      <c r="B918" s="103"/>
      <c r="C918" s="103"/>
      <c r="D918" s="103"/>
      <c r="E918" s="103"/>
      <c r="F918" s="84"/>
      <c r="G918" s="126"/>
      <c r="H918" s="125"/>
      <c r="I918" s="125" t="str">
        <f>LEFT($H918,2)</f>
        <v/>
      </c>
      <c r="J918" s="125" t="str">
        <f>RIGHT($H918,2)</f>
        <v/>
      </c>
      <c r="K918" s="212"/>
      <c r="L918" s="125"/>
      <c r="M918" s="125"/>
      <c r="N918" s="125"/>
      <c r="O918" s="87"/>
      <c r="P918" s="87"/>
      <c r="Q918" s="87"/>
      <c r="R918" s="126"/>
      <c r="S918" s="125"/>
      <c r="T918" s="125"/>
      <c r="U918" s="125"/>
      <c r="V918" s="125"/>
      <c r="W918" s="125"/>
      <c r="X918" s="125"/>
    </row>
    <row r="919" spans="1:24" x14ac:dyDescent="0.2">
      <c r="A919" s="124"/>
      <c r="B919" s="103"/>
      <c r="C919" s="103"/>
      <c r="D919" s="103"/>
      <c r="E919" s="103"/>
      <c r="F919" s="84"/>
      <c r="G919" s="126"/>
      <c r="H919" s="125"/>
      <c r="I919" s="125" t="str">
        <f>LEFT($H919,2)</f>
        <v/>
      </c>
      <c r="J919" s="125" t="str">
        <f>RIGHT($H919,2)</f>
        <v/>
      </c>
      <c r="K919" s="212"/>
      <c r="L919" s="125"/>
      <c r="M919" s="125"/>
      <c r="N919" s="125"/>
      <c r="O919" s="87"/>
      <c r="P919" s="87"/>
      <c r="Q919" s="87"/>
      <c r="R919" s="126"/>
      <c r="S919" s="125"/>
      <c r="T919" s="125"/>
      <c r="U919" s="125"/>
      <c r="V919" s="125"/>
      <c r="W919" s="125"/>
      <c r="X919" s="125"/>
    </row>
    <row r="920" spans="1:24" x14ac:dyDescent="0.2">
      <c r="A920" s="124"/>
      <c r="B920" s="103"/>
      <c r="C920" s="103"/>
      <c r="D920" s="103"/>
      <c r="E920" s="103"/>
      <c r="F920" s="84"/>
      <c r="G920" s="85"/>
      <c r="H920" s="125"/>
      <c r="I920" s="125" t="str">
        <f>LEFT($H920,2)</f>
        <v/>
      </c>
      <c r="J920" s="125" t="str">
        <f>RIGHT($H920,2)</f>
        <v/>
      </c>
      <c r="K920" s="212"/>
      <c r="L920" s="125"/>
      <c r="M920" s="125"/>
      <c r="N920" s="125"/>
      <c r="O920" s="87"/>
      <c r="P920" s="87"/>
      <c r="Q920" s="87"/>
      <c r="R920" s="126"/>
      <c r="S920" s="125"/>
      <c r="T920" s="125"/>
      <c r="U920" s="125"/>
      <c r="V920" s="125"/>
      <c r="W920" s="125"/>
      <c r="X920" s="125"/>
    </row>
    <row r="921" spans="1:24" x14ac:dyDescent="0.2">
      <c r="A921" s="124"/>
      <c r="B921" s="103"/>
      <c r="C921" s="103"/>
      <c r="D921" s="103"/>
      <c r="E921" s="103"/>
      <c r="F921" s="84"/>
      <c r="G921" s="85"/>
      <c r="H921" s="125"/>
      <c r="I921" s="125" t="str">
        <f>LEFT($H921,2)</f>
        <v/>
      </c>
      <c r="J921" s="125" t="str">
        <f>RIGHT($H921,2)</f>
        <v/>
      </c>
      <c r="K921" s="212"/>
      <c r="L921" s="125"/>
      <c r="M921" s="125"/>
      <c r="N921" s="125"/>
      <c r="O921" s="87"/>
      <c r="P921" s="87"/>
      <c r="Q921" s="87"/>
      <c r="R921" s="126"/>
      <c r="S921" s="125"/>
      <c r="T921" s="125"/>
      <c r="U921" s="125"/>
      <c r="V921" s="125"/>
      <c r="W921" s="125"/>
      <c r="X921" s="125"/>
    </row>
    <row r="922" spans="1:24" x14ac:dyDescent="0.2">
      <c r="A922" s="124"/>
      <c r="B922" s="103"/>
      <c r="C922" s="103"/>
      <c r="D922" s="103"/>
      <c r="E922" s="103"/>
      <c r="F922" s="84"/>
      <c r="G922" s="85"/>
      <c r="H922" s="125"/>
      <c r="I922" s="125" t="str">
        <f>LEFT($H922,2)</f>
        <v/>
      </c>
      <c r="J922" s="125" t="str">
        <f>RIGHT($H922,2)</f>
        <v/>
      </c>
      <c r="K922" s="212"/>
      <c r="L922" s="125"/>
      <c r="M922" s="125"/>
      <c r="N922" s="125"/>
      <c r="O922" s="87"/>
      <c r="P922" s="87"/>
      <c r="Q922" s="87"/>
      <c r="R922" s="126"/>
      <c r="S922" s="125"/>
      <c r="T922" s="125"/>
      <c r="U922" s="125"/>
      <c r="V922" s="125"/>
      <c r="W922" s="125"/>
      <c r="X922" s="125"/>
    </row>
    <row r="923" spans="1:24" x14ac:dyDescent="0.2">
      <c r="A923" s="124"/>
      <c r="B923" s="103"/>
      <c r="C923" s="103"/>
      <c r="D923" s="103"/>
      <c r="E923" s="103"/>
      <c r="F923" s="84"/>
      <c r="G923" s="85"/>
      <c r="H923" s="125"/>
      <c r="I923" s="125" t="str">
        <f>LEFT($H923,2)</f>
        <v/>
      </c>
      <c r="J923" s="125" t="str">
        <f>RIGHT($H923,2)</f>
        <v/>
      </c>
      <c r="K923" s="212"/>
      <c r="L923" s="125"/>
      <c r="M923" s="125"/>
      <c r="N923" s="125"/>
      <c r="O923" s="87"/>
      <c r="P923" s="87"/>
      <c r="Q923" s="87"/>
      <c r="R923" s="126"/>
      <c r="S923" s="125"/>
      <c r="T923" s="125"/>
      <c r="U923" s="125"/>
      <c r="V923" s="125"/>
      <c r="W923" s="125"/>
      <c r="X923" s="125"/>
    </row>
    <row r="924" spans="1:24" x14ac:dyDescent="0.2">
      <c r="A924" s="124"/>
      <c r="B924" s="103"/>
      <c r="C924" s="103"/>
      <c r="D924" s="103"/>
      <c r="E924" s="103"/>
      <c r="F924" s="84"/>
      <c r="G924" s="85"/>
      <c r="H924" s="125"/>
      <c r="I924" s="125" t="str">
        <f>LEFT($H924,2)</f>
        <v/>
      </c>
      <c r="J924" s="125" t="str">
        <f>RIGHT($H924,2)</f>
        <v/>
      </c>
      <c r="K924" s="212"/>
      <c r="L924" s="125"/>
      <c r="M924" s="125"/>
      <c r="N924" s="125"/>
      <c r="O924" s="87"/>
      <c r="P924" s="87"/>
      <c r="Q924" s="87"/>
      <c r="R924" s="126"/>
      <c r="S924" s="125"/>
      <c r="T924" s="125"/>
      <c r="U924" s="125"/>
      <c r="V924" s="125"/>
      <c r="W924" s="125"/>
      <c r="X924" s="125"/>
    </row>
    <row r="925" spans="1:24" x14ac:dyDescent="0.2">
      <c r="A925" s="124"/>
      <c r="B925" s="103"/>
      <c r="C925" s="103"/>
      <c r="D925" s="103"/>
      <c r="E925" s="103"/>
      <c r="F925" s="84"/>
      <c r="G925" s="85"/>
      <c r="H925" s="125"/>
      <c r="I925" s="125" t="str">
        <f>LEFT($H925,2)</f>
        <v/>
      </c>
      <c r="J925" s="125" t="str">
        <f>RIGHT($H925,2)</f>
        <v/>
      </c>
      <c r="K925" s="212"/>
      <c r="L925" s="125"/>
      <c r="M925" s="125"/>
      <c r="N925" s="125"/>
      <c r="O925" s="87"/>
      <c r="P925" s="87"/>
      <c r="Q925" s="87"/>
      <c r="R925" s="126"/>
      <c r="S925" s="125"/>
      <c r="T925" s="125"/>
      <c r="U925" s="125"/>
      <c r="V925" s="125"/>
      <c r="W925" s="125"/>
      <c r="X925" s="125"/>
    </row>
    <row r="926" spans="1:24" x14ac:dyDescent="0.2">
      <c r="A926" s="124"/>
      <c r="B926" s="103"/>
      <c r="C926" s="103"/>
      <c r="D926" s="103"/>
      <c r="E926" s="103"/>
      <c r="F926" s="84"/>
      <c r="G926" s="85"/>
      <c r="H926" s="125"/>
      <c r="I926" s="125" t="str">
        <f>LEFT($H926,2)</f>
        <v/>
      </c>
      <c r="J926" s="125" t="str">
        <f>RIGHT($H926,2)</f>
        <v/>
      </c>
      <c r="K926" s="212"/>
      <c r="L926" s="125"/>
      <c r="M926" s="125"/>
      <c r="N926" s="125"/>
      <c r="O926" s="87"/>
      <c r="P926" s="87"/>
      <c r="Q926" s="87"/>
      <c r="R926" s="126"/>
      <c r="S926" s="125"/>
      <c r="T926" s="125"/>
      <c r="U926" s="125"/>
      <c r="V926" s="125"/>
      <c r="W926" s="125"/>
      <c r="X926" s="125"/>
    </row>
    <row r="927" spans="1:24" x14ac:dyDescent="0.2">
      <c r="A927" s="124"/>
      <c r="B927" s="103"/>
      <c r="C927" s="103"/>
      <c r="D927" s="103"/>
      <c r="E927" s="103"/>
      <c r="F927" s="84"/>
      <c r="G927" s="85"/>
      <c r="H927" s="125"/>
      <c r="I927" s="125" t="str">
        <f>LEFT($H927,2)</f>
        <v/>
      </c>
      <c r="J927" s="125" t="str">
        <f>RIGHT($H927,2)</f>
        <v/>
      </c>
      <c r="K927" s="212"/>
      <c r="L927" s="125"/>
      <c r="M927" s="125"/>
      <c r="N927" s="125"/>
      <c r="O927" s="87"/>
      <c r="P927" s="87"/>
      <c r="Q927" s="87"/>
      <c r="R927" s="126"/>
      <c r="S927" s="125"/>
      <c r="T927" s="125"/>
      <c r="U927" s="125"/>
      <c r="V927" s="125"/>
      <c r="W927" s="125"/>
      <c r="X927" s="125"/>
    </row>
    <row r="928" spans="1:24" x14ac:dyDescent="0.2">
      <c r="A928" s="124"/>
      <c r="B928" s="103"/>
      <c r="C928" s="103"/>
      <c r="D928" s="103"/>
      <c r="E928" s="103"/>
      <c r="F928" s="84"/>
      <c r="G928" s="85"/>
      <c r="H928" s="125"/>
      <c r="I928" s="125" t="str">
        <f>LEFT($H928,2)</f>
        <v/>
      </c>
      <c r="J928" s="125" t="str">
        <f>RIGHT($H928,2)</f>
        <v/>
      </c>
      <c r="K928" s="212"/>
      <c r="L928" s="125"/>
      <c r="M928" s="125"/>
      <c r="N928" s="125"/>
      <c r="O928" s="87"/>
      <c r="P928" s="87"/>
      <c r="Q928" s="87"/>
      <c r="R928" s="126"/>
      <c r="S928" s="125"/>
      <c r="T928" s="125"/>
      <c r="U928" s="125"/>
      <c r="V928" s="125"/>
      <c r="W928" s="125"/>
      <c r="X928" s="125"/>
    </row>
    <row r="929" spans="1:25" x14ac:dyDescent="0.2">
      <c r="A929" s="124"/>
      <c r="B929" s="103"/>
      <c r="C929" s="103"/>
      <c r="D929" s="103"/>
      <c r="E929" s="103"/>
      <c r="F929" s="84"/>
      <c r="G929" s="85"/>
      <c r="H929" s="125"/>
      <c r="I929" s="125" t="str">
        <f>LEFT($H929,2)</f>
        <v/>
      </c>
      <c r="J929" s="125" t="str">
        <f>RIGHT($H929,2)</f>
        <v/>
      </c>
      <c r="K929" s="212"/>
      <c r="L929" s="125"/>
      <c r="M929" s="125"/>
      <c r="N929" s="125"/>
      <c r="O929" s="87"/>
      <c r="P929" s="87"/>
      <c r="Q929" s="87"/>
      <c r="R929" s="126"/>
      <c r="S929" s="125"/>
      <c r="T929" s="125"/>
      <c r="U929" s="125"/>
      <c r="V929" s="125"/>
      <c r="W929" s="125"/>
      <c r="X929" s="125"/>
    </row>
    <row r="930" spans="1:25" x14ac:dyDescent="0.2">
      <c r="A930" s="124"/>
      <c r="B930" s="103"/>
      <c r="C930" s="103"/>
      <c r="D930" s="103"/>
      <c r="E930" s="103"/>
      <c r="F930" s="84"/>
      <c r="G930" s="85"/>
      <c r="H930" s="125"/>
      <c r="I930" s="125" t="str">
        <f>LEFT($H930,2)</f>
        <v/>
      </c>
      <c r="J930" s="125" t="str">
        <f>RIGHT($H930,2)</f>
        <v/>
      </c>
      <c r="K930" s="212"/>
      <c r="L930" s="125"/>
      <c r="M930" s="125"/>
      <c r="N930" s="125"/>
      <c r="O930" s="87"/>
      <c r="P930" s="87"/>
      <c r="Q930" s="87"/>
      <c r="R930" s="126"/>
      <c r="S930" s="125"/>
      <c r="T930" s="125"/>
      <c r="U930" s="125"/>
      <c r="V930" s="125"/>
      <c r="W930" s="125"/>
      <c r="X930" s="125"/>
      <c r="Y930" s="115"/>
    </row>
    <row r="931" spans="1:25" x14ac:dyDescent="0.2">
      <c r="A931" s="124"/>
      <c r="B931" s="103"/>
      <c r="C931" s="103"/>
      <c r="D931" s="103"/>
      <c r="E931" s="103"/>
      <c r="F931" s="84"/>
      <c r="G931" s="85"/>
      <c r="H931" s="125"/>
      <c r="I931" s="125" t="str">
        <f>LEFT($H931,2)</f>
        <v/>
      </c>
      <c r="J931" s="125" t="str">
        <f>RIGHT($H931,2)</f>
        <v/>
      </c>
      <c r="K931" s="212"/>
      <c r="L931" s="125"/>
      <c r="M931" s="125"/>
      <c r="N931" s="125"/>
      <c r="O931" s="87"/>
      <c r="P931" s="87"/>
      <c r="Q931" s="87"/>
      <c r="R931" s="126"/>
      <c r="S931" s="125"/>
      <c r="T931" s="125"/>
      <c r="U931" s="125"/>
      <c r="V931" s="125"/>
      <c r="W931" s="125"/>
      <c r="X931" s="125"/>
      <c r="Y931" s="115"/>
    </row>
    <row r="932" spans="1:25" x14ac:dyDescent="0.2">
      <c r="A932" s="124"/>
      <c r="B932" s="103"/>
      <c r="C932" s="103"/>
      <c r="D932" s="103"/>
      <c r="E932" s="103"/>
      <c r="F932" s="84"/>
      <c r="G932" s="126"/>
      <c r="H932" s="125"/>
      <c r="I932" s="125" t="str">
        <f>LEFT($H932,2)</f>
        <v/>
      </c>
      <c r="J932" s="125" t="str">
        <f>RIGHT($H932,2)</f>
        <v/>
      </c>
      <c r="K932" s="212"/>
      <c r="L932" s="125"/>
      <c r="M932" s="125"/>
      <c r="N932" s="125"/>
      <c r="O932" s="87"/>
      <c r="P932" s="87"/>
      <c r="Q932" s="87"/>
      <c r="R932" s="126"/>
      <c r="S932" s="125"/>
      <c r="T932" s="125"/>
      <c r="U932" s="125"/>
      <c r="V932" s="125"/>
      <c r="W932" s="125"/>
      <c r="X932" s="125"/>
      <c r="Y932" s="115"/>
    </row>
    <row r="933" spans="1:25" x14ac:dyDescent="0.2">
      <c r="A933" s="124"/>
      <c r="B933" s="103"/>
      <c r="C933" s="103"/>
      <c r="D933" s="103"/>
      <c r="E933" s="103"/>
      <c r="F933" s="84"/>
      <c r="G933" s="126"/>
      <c r="H933" s="125"/>
      <c r="I933" s="125" t="str">
        <f>LEFT($H933,2)</f>
        <v/>
      </c>
      <c r="J933" s="125" t="str">
        <f>RIGHT($H933,2)</f>
        <v/>
      </c>
      <c r="K933" s="212"/>
      <c r="L933" s="125"/>
      <c r="M933" s="125"/>
      <c r="N933" s="125"/>
      <c r="O933" s="87"/>
      <c r="P933" s="87"/>
      <c r="Q933" s="87"/>
      <c r="R933" s="126"/>
      <c r="S933" s="125"/>
      <c r="T933" s="125"/>
      <c r="U933" s="125"/>
      <c r="V933" s="125"/>
      <c r="W933" s="125"/>
      <c r="X933" s="125"/>
      <c r="Y933" s="115"/>
    </row>
    <row r="934" spans="1:25" x14ac:dyDescent="0.2">
      <c r="A934" s="124"/>
      <c r="B934" s="103"/>
      <c r="C934" s="103"/>
      <c r="D934" s="103"/>
      <c r="E934" s="103"/>
      <c r="F934" s="84"/>
      <c r="G934" s="126"/>
      <c r="H934" s="125"/>
      <c r="I934" s="125" t="str">
        <f>LEFT($H934,2)</f>
        <v/>
      </c>
      <c r="J934" s="125" t="str">
        <f>RIGHT($H934,2)</f>
        <v/>
      </c>
      <c r="K934" s="212"/>
      <c r="L934" s="125"/>
      <c r="M934" s="125"/>
      <c r="N934" s="125"/>
      <c r="O934" s="87"/>
      <c r="P934" s="87"/>
      <c r="Q934" s="87"/>
      <c r="R934" s="126"/>
      <c r="S934" s="125"/>
      <c r="T934" s="125"/>
      <c r="U934" s="125"/>
      <c r="V934" s="125"/>
      <c r="W934" s="125"/>
      <c r="X934" s="125"/>
      <c r="Y934" s="115"/>
    </row>
    <row r="935" spans="1:25" x14ac:dyDescent="0.2">
      <c r="A935" s="124"/>
      <c r="B935" s="103"/>
      <c r="C935" s="103"/>
      <c r="D935" s="103"/>
      <c r="E935" s="103"/>
      <c r="F935" s="84"/>
      <c r="G935" s="126"/>
      <c r="H935" s="125"/>
      <c r="I935" s="125" t="str">
        <f>LEFT($H935,2)</f>
        <v/>
      </c>
      <c r="J935" s="125" t="str">
        <f>RIGHT($H935,2)</f>
        <v/>
      </c>
      <c r="K935" s="212"/>
      <c r="L935" s="125"/>
      <c r="M935" s="125"/>
      <c r="N935" s="125"/>
      <c r="O935" s="87"/>
      <c r="P935" s="87"/>
      <c r="Q935" s="87"/>
      <c r="R935" s="126"/>
      <c r="S935" s="125"/>
      <c r="T935" s="125"/>
      <c r="U935" s="125"/>
      <c r="V935" s="125"/>
      <c r="W935" s="125"/>
      <c r="X935" s="125"/>
      <c r="Y935" s="115"/>
    </row>
    <row r="936" spans="1:25" x14ac:dyDescent="0.2">
      <c r="A936" s="124"/>
      <c r="B936" s="103"/>
      <c r="C936" s="103"/>
      <c r="D936" s="103"/>
      <c r="E936" s="103"/>
      <c r="F936" s="84"/>
      <c r="G936" s="126"/>
      <c r="H936" s="125"/>
      <c r="I936" s="125" t="str">
        <f>LEFT($H936,2)</f>
        <v/>
      </c>
      <c r="J936" s="125" t="str">
        <f>RIGHT($H936,2)</f>
        <v/>
      </c>
      <c r="K936" s="212"/>
      <c r="L936" s="125"/>
      <c r="M936" s="125"/>
      <c r="N936" s="125"/>
      <c r="O936" s="87"/>
      <c r="P936" s="87"/>
      <c r="Q936" s="87"/>
      <c r="R936" s="126"/>
      <c r="S936" s="125"/>
      <c r="T936" s="125"/>
      <c r="U936" s="125"/>
      <c r="V936" s="125"/>
      <c r="W936" s="125"/>
      <c r="X936" s="125"/>
      <c r="Y936" s="115"/>
    </row>
    <row r="937" spans="1:25" x14ac:dyDescent="0.2">
      <c r="A937" s="124"/>
      <c r="B937" s="103"/>
      <c r="C937" s="103"/>
      <c r="D937" s="103"/>
      <c r="E937" s="103"/>
      <c r="F937" s="84"/>
      <c r="G937" s="126"/>
      <c r="H937" s="125"/>
      <c r="I937" s="125" t="str">
        <f>LEFT($H937,2)</f>
        <v/>
      </c>
      <c r="J937" s="125" t="str">
        <f>RIGHT($H937,2)</f>
        <v/>
      </c>
      <c r="K937" s="212"/>
      <c r="L937" s="125"/>
      <c r="M937" s="125"/>
      <c r="N937" s="125"/>
      <c r="O937" s="87"/>
      <c r="P937" s="87"/>
      <c r="Q937" s="87"/>
      <c r="R937" s="126"/>
      <c r="S937" s="125"/>
      <c r="T937" s="125"/>
      <c r="U937" s="125"/>
      <c r="V937" s="125"/>
      <c r="W937" s="125"/>
      <c r="X937" s="125"/>
      <c r="Y937" s="115"/>
    </row>
    <row r="938" spans="1:25" x14ac:dyDescent="0.2">
      <c r="A938" s="124"/>
      <c r="B938" s="103"/>
      <c r="C938" s="103"/>
      <c r="D938" s="103"/>
      <c r="E938" s="103"/>
      <c r="F938" s="84"/>
      <c r="G938" s="126"/>
      <c r="H938" s="125"/>
      <c r="I938" s="125" t="str">
        <f>LEFT($H938,2)</f>
        <v/>
      </c>
      <c r="J938" s="125" t="str">
        <f>RIGHT($H938,2)</f>
        <v/>
      </c>
      <c r="K938" s="212"/>
      <c r="L938" s="125"/>
      <c r="M938" s="125"/>
      <c r="N938" s="125"/>
      <c r="O938" s="87"/>
      <c r="P938" s="87"/>
      <c r="Q938" s="87"/>
      <c r="R938" s="126"/>
      <c r="S938" s="125"/>
      <c r="T938" s="125"/>
      <c r="U938" s="125"/>
      <c r="V938" s="125"/>
      <c r="W938" s="125"/>
      <c r="X938" s="125"/>
      <c r="Y938" s="115"/>
    </row>
    <row r="939" spans="1:25" x14ac:dyDescent="0.2">
      <c r="A939" s="124"/>
      <c r="B939" s="103"/>
      <c r="C939" s="103"/>
      <c r="D939" s="103"/>
      <c r="E939" s="103"/>
      <c r="F939" s="84"/>
      <c r="G939" s="126"/>
      <c r="H939" s="125"/>
      <c r="I939" s="125" t="str">
        <f>LEFT($H939,2)</f>
        <v/>
      </c>
      <c r="J939" s="125" t="str">
        <f>RIGHT($H939,2)</f>
        <v/>
      </c>
      <c r="K939" s="212"/>
      <c r="L939" s="125"/>
      <c r="M939" s="125"/>
      <c r="N939" s="125"/>
      <c r="O939" s="87"/>
      <c r="P939" s="87"/>
      <c r="Q939" s="87"/>
      <c r="R939" s="126"/>
      <c r="S939" s="125"/>
      <c r="T939" s="125"/>
      <c r="U939" s="125"/>
      <c r="V939" s="125"/>
      <c r="W939" s="125"/>
      <c r="X939" s="125"/>
      <c r="Y939" s="115"/>
    </row>
    <row r="940" spans="1:25" x14ac:dyDescent="0.2">
      <c r="A940" s="124"/>
      <c r="B940" s="103"/>
      <c r="C940" s="103"/>
      <c r="D940" s="103"/>
      <c r="E940" s="103"/>
      <c r="F940" s="84"/>
      <c r="G940" s="126"/>
      <c r="H940" s="125"/>
      <c r="I940" s="125" t="str">
        <f>LEFT($H940,2)</f>
        <v/>
      </c>
      <c r="J940" s="125" t="str">
        <f>RIGHT($H940,2)</f>
        <v/>
      </c>
      <c r="K940" s="212"/>
      <c r="L940" s="125"/>
      <c r="M940" s="125"/>
      <c r="N940" s="125"/>
      <c r="O940" s="87"/>
      <c r="P940" s="87"/>
      <c r="Q940" s="87"/>
      <c r="R940" s="126"/>
      <c r="S940" s="125"/>
      <c r="T940" s="125"/>
      <c r="U940" s="125"/>
      <c r="V940" s="125"/>
      <c r="W940" s="125"/>
      <c r="X940" s="125"/>
      <c r="Y940" s="115"/>
    </row>
    <row r="941" spans="1:25" x14ac:dyDescent="0.2">
      <c r="A941" s="124"/>
      <c r="B941" s="103"/>
      <c r="C941" s="103"/>
      <c r="D941" s="103"/>
      <c r="E941" s="103"/>
      <c r="F941" s="84"/>
      <c r="G941" s="126"/>
      <c r="H941" s="125"/>
      <c r="I941" s="125"/>
      <c r="J941" s="125"/>
      <c r="K941" s="212"/>
      <c r="L941" s="125"/>
      <c r="M941" s="125"/>
      <c r="N941" s="125"/>
      <c r="O941" s="87"/>
      <c r="P941" s="87"/>
      <c r="Q941" s="87"/>
      <c r="R941" s="126"/>
      <c r="S941" s="125"/>
      <c r="T941" s="125"/>
      <c r="U941" s="125"/>
      <c r="V941" s="125"/>
      <c r="W941" s="125"/>
      <c r="X941" s="125"/>
      <c r="Y941" s="115"/>
    </row>
    <row r="942" spans="1:25" x14ac:dyDescent="0.2">
      <c r="A942" s="124"/>
      <c r="B942" s="103"/>
      <c r="C942" s="103"/>
      <c r="D942" s="103"/>
      <c r="E942" s="103"/>
      <c r="F942" s="84"/>
      <c r="G942" s="126"/>
      <c r="H942" s="125"/>
      <c r="I942" s="125"/>
      <c r="J942" s="125"/>
      <c r="K942" s="212"/>
      <c r="L942" s="125"/>
      <c r="M942" s="125"/>
      <c r="N942" s="125"/>
      <c r="O942" s="87"/>
      <c r="P942" s="87"/>
      <c r="Q942" s="87"/>
      <c r="R942" s="126"/>
      <c r="S942" s="125"/>
      <c r="T942" s="125"/>
      <c r="U942" s="125"/>
      <c r="V942" s="125"/>
      <c r="W942" s="125"/>
      <c r="X942" s="125"/>
      <c r="Y942" s="115"/>
    </row>
    <row r="943" spans="1:25" x14ac:dyDescent="0.2">
      <c r="A943" s="124"/>
      <c r="B943" s="103"/>
      <c r="C943" s="103"/>
      <c r="D943" s="103"/>
      <c r="E943" s="103"/>
      <c r="F943" s="84"/>
      <c r="G943" s="126"/>
      <c r="H943" s="125"/>
      <c r="I943" s="125"/>
      <c r="J943" s="125"/>
      <c r="K943" s="212"/>
      <c r="L943" s="125"/>
      <c r="M943" s="125"/>
      <c r="N943" s="125"/>
      <c r="O943" s="87"/>
      <c r="P943" s="87"/>
      <c r="Q943" s="87"/>
      <c r="R943" s="126"/>
      <c r="S943" s="125"/>
      <c r="T943" s="125"/>
      <c r="U943" s="125"/>
      <c r="V943" s="125"/>
      <c r="W943" s="125"/>
      <c r="X943" s="125"/>
      <c r="Y943" s="115"/>
    </row>
    <row r="944" spans="1:25" x14ac:dyDescent="0.2">
      <c r="A944" s="124"/>
      <c r="B944" s="103"/>
      <c r="C944" s="103"/>
      <c r="D944" s="103"/>
      <c r="E944" s="103"/>
      <c r="F944" s="84"/>
      <c r="G944" s="126"/>
      <c r="H944" s="125"/>
      <c r="I944" s="125"/>
      <c r="J944" s="125"/>
      <c r="K944" s="212"/>
      <c r="L944" s="125"/>
      <c r="M944" s="125"/>
      <c r="N944" s="125"/>
      <c r="O944" s="87"/>
      <c r="P944" s="87"/>
      <c r="Q944" s="87"/>
      <c r="R944" s="126"/>
      <c r="S944" s="125"/>
      <c r="T944" s="125"/>
      <c r="U944" s="125"/>
      <c r="V944" s="125"/>
      <c r="W944" s="125"/>
      <c r="X944" s="125"/>
      <c r="Y944" s="115"/>
    </row>
    <row r="945" spans="1:25" x14ac:dyDescent="0.2">
      <c r="A945" s="124"/>
      <c r="B945" s="104"/>
      <c r="C945" s="104"/>
      <c r="D945" s="104"/>
      <c r="E945" s="146"/>
      <c r="F945" s="176"/>
      <c r="G945" s="147"/>
      <c r="H945" s="125"/>
      <c r="I945" s="125"/>
      <c r="J945" s="125"/>
      <c r="K945" s="212"/>
      <c r="L945" s="125"/>
      <c r="M945" s="125"/>
      <c r="N945" s="125"/>
      <c r="O945" s="148"/>
      <c r="P945" s="148"/>
      <c r="Q945" s="148"/>
      <c r="R945" s="87"/>
      <c r="S945" s="149"/>
      <c r="T945" s="150"/>
      <c r="U945" s="151"/>
      <c r="V945" s="125"/>
      <c r="W945" s="125"/>
      <c r="X945" s="125"/>
      <c r="Y945" s="115"/>
    </row>
    <row r="946" spans="1:25" x14ac:dyDescent="0.2">
      <c r="A946" s="124"/>
      <c r="B946" s="103"/>
      <c r="C946" s="103"/>
      <c r="D946" s="103"/>
      <c r="E946" s="103"/>
      <c r="F946" s="84"/>
      <c r="G946" s="126"/>
      <c r="H946" s="125"/>
      <c r="I946" s="125"/>
      <c r="J946" s="125"/>
      <c r="K946" s="212"/>
      <c r="L946" s="125"/>
      <c r="M946" s="125"/>
      <c r="N946" s="125"/>
      <c r="O946" s="87"/>
      <c r="P946" s="87"/>
      <c r="Q946" s="87"/>
      <c r="R946" s="126"/>
      <c r="S946" s="125"/>
      <c r="T946" s="125"/>
      <c r="U946" s="125"/>
      <c r="V946" s="125"/>
      <c r="W946" s="125"/>
      <c r="X946" s="125"/>
      <c r="Y946" s="115"/>
    </row>
  </sheetData>
  <autoFilter ref="A2:X940">
    <sortState ref="A3:X940">
      <sortCondition ref="B2:B940"/>
    </sortState>
  </autoFilter>
  <hyperlinks>
    <hyperlink ref="X12" r:id="rId1"/>
    <hyperlink ref="X131" r:id="rId2"/>
    <hyperlink ref="X6" r:id="rId3"/>
    <hyperlink ref="X13" r:id="rId4"/>
    <hyperlink ref="X15" r:id="rId5"/>
    <hyperlink ref="X16" r:id="rId6"/>
    <hyperlink ref="X19" r:id="rId7"/>
    <hyperlink ref="X21" r:id="rId8"/>
    <hyperlink ref="X22" r:id="rId9"/>
    <hyperlink ref="X25" r:id="rId10"/>
    <hyperlink ref="X33" r:id="rId11"/>
    <hyperlink ref="X38" r:id="rId12"/>
    <hyperlink ref="X50" r:id="rId13"/>
    <hyperlink ref="X53" r:id="rId14"/>
    <hyperlink ref="X55" r:id="rId15"/>
    <hyperlink ref="X65" r:id="rId16"/>
    <hyperlink ref="X80" r:id="rId17"/>
    <hyperlink ref="X93" r:id="rId18"/>
    <hyperlink ref="X94" r:id="rId19"/>
    <hyperlink ref="X95" r:id="rId20"/>
    <hyperlink ref="X97" r:id="rId21"/>
    <hyperlink ref="X98" r:id="rId22"/>
    <hyperlink ref="X102" r:id="rId23"/>
    <hyperlink ref="X107" r:id="rId24"/>
    <hyperlink ref="X108" r:id="rId25"/>
    <hyperlink ref="X124" r:id="rId26"/>
    <hyperlink ref="X125" r:id="rId27"/>
    <hyperlink ref="X126" r:id="rId28"/>
    <hyperlink ref="X127" r:id="rId29"/>
    <hyperlink ref="X145" r:id="rId30"/>
    <hyperlink ref="X146" r:id="rId31"/>
    <hyperlink ref="X148" r:id="rId32"/>
    <hyperlink ref="X150" r:id="rId33"/>
    <hyperlink ref="X173" r:id="rId34"/>
    <hyperlink ref="X114" r:id="rId35"/>
    <hyperlink ref="X159" r:id="rId36" location=".WxFgBfkvyJA "/>
    <hyperlink ref="X116" r:id="rId37"/>
    <hyperlink ref="X121" r:id="rId38"/>
    <hyperlink ref="X63" r:id="rId39"/>
    <hyperlink ref="X104" r:id="rId40"/>
    <hyperlink ref="X96" r:id="rId41" location=".W0S48jpKhhE "/>
    <hyperlink ref="X130" r:id="rId42"/>
    <hyperlink ref="X11" r:id="rId43"/>
  </hyperlinks>
  <pageMargins left="0.7" right="0.7" top="0.25" bottom="0.25" header="0" footer="0"/>
  <pageSetup paperSize="5" scale="10" orientation="landscape" r:id="rId44"/>
  <legacyDrawing r:id="rId4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Z1026"/>
  <sheetViews>
    <sheetView showGridLines="0" zoomScaleNormal="100" workbookViewId="0">
      <pane ySplit="2" topLeftCell="A3" activePane="bottomLeft" state="frozen"/>
      <selection pane="bottomLeft" activeCell="E15" sqref="E15"/>
    </sheetView>
  </sheetViews>
  <sheetFormatPr defaultColWidth="21.5703125" defaultRowHeight="12.75" x14ac:dyDescent="0.2"/>
  <cols>
    <col min="1" max="1" width="16.28515625" style="179" customWidth="1"/>
    <col min="2" max="2" width="37.28515625" style="180" customWidth="1"/>
    <col min="3" max="3" width="29.5703125" style="180" customWidth="1"/>
    <col min="4" max="4" width="14.7109375" style="180" customWidth="1"/>
    <col min="5" max="5" width="15.85546875" style="181" customWidth="1"/>
    <col min="6" max="6" width="14.5703125" style="182" customWidth="1"/>
    <col min="7" max="7" width="15.42578125" style="183" customWidth="1"/>
    <col min="8" max="8" width="24.5703125" style="179" customWidth="1"/>
    <col min="9" max="10" width="20.7109375" style="179" customWidth="1"/>
    <col min="11" max="11" width="27" style="179" customWidth="1"/>
    <col min="12" max="14" width="19" style="179" customWidth="1"/>
    <col min="15" max="15" width="15.28515625" style="184" customWidth="1"/>
    <col min="16" max="16" width="11.140625" style="184" customWidth="1"/>
    <col min="17" max="17" width="21.5703125" style="184"/>
    <col min="18" max="18" width="17.140625" style="185" customWidth="1"/>
    <col min="19" max="19" width="10.7109375" style="186" customWidth="1"/>
    <col min="20" max="20" width="15.42578125" style="187" customWidth="1"/>
    <col min="21" max="21" width="19.42578125" style="188" customWidth="1"/>
    <col min="22" max="22" width="17.42578125" style="115" customWidth="1"/>
    <col min="23" max="23" width="53.140625" style="189" customWidth="1"/>
    <col min="24" max="24" width="69.85546875" style="128" customWidth="1"/>
    <col min="25" max="16384" width="21.5703125" style="115"/>
  </cols>
  <sheetData>
    <row r="1" spans="1:260" ht="15.75" x14ac:dyDescent="0.25">
      <c r="A1" s="107" t="s">
        <v>1865</v>
      </c>
      <c r="B1" s="108"/>
      <c r="C1" s="108"/>
      <c r="D1" s="108"/>
      <c r="E1" s="108"/>
      <c r="F1" s="109"/>
      <c r="G1" s="110"/>
      <c r="H1" s="107"/>
      <c r="I1" s="107"/>
      <c r="J1" s="107"/>
      <c r="K1" s="107"/>
      <c r="L1" s="107"/>
      <c r="M1" s="107"/>
      <c r="N1" s="107"/>
      <c r="O1" s="111"/>
      <c r="P1" s="111"/>
      <c r="Q1" s="111"/>
      <c r="R1" s="111"/>
      <c r="S1" s="107"/>
      <c r="T1" s="107"/>
      <c r="U1" s="112"/>
      <c r="V1" s="113"/>
      <c r="W1" s="114"/>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c r="BD1" s="113"/>
      <c r="BE1" s="113"/>
      <c r="BF1" s="113"/>
      <c r="BG1" s="113"/>
      <c r="BH1" s="113"/>
      <c r="BI1" s="113"/>
      <c r="BJ1" s="113"/>
      <c r="BK1" s="113"/>
      <c r="BL1" s="113"/>
      <c r="BM1" s="113"/>
      <c r="BN1" s="113"/>
      <c r="BO1" s="113"/>
      <c r="BP1" s="113"/>
      <c r="BQ1" s="113"/>
      <c r="BR1" s="113"/>
      <c r="BS1" s="113"/>
      <c r="BT1" s="113"/>
      <c r="BU1" s="113"/>
      <c r="BV1" s="113"/>
      <c r="BW1" s="113"/>
      <c r="BX1" s="113"/>
      <c r="BY1" s="113"/>
      <c r="BZ1" s="113"/>
      <c r="CA1" s="113"/>
      <c r="CB1" s="113"/>
      <c r="CC1" s="113"/>
      <c r="CD1" s="113"/>
      <c r="CE1" s="113"/>
      <c r="CF1" s="113"/>
      <c r="CG1" s="113"/>
      <c r="CH1" s="113"/>
      <c r="CI1" s="113"/>
      <c r="CJ1" s="113"/>
      <c r="CK1" s="113"/>
      <c r="CL1" s="113"/>
      <c r="CM1" s="113"/>
      <c r="CN1" s="113"/>
      <c r="CO1" s="113"/>
      <c r="CP1" s="113"/>
      <c r="CQ1" s="113"/>
      <c r="CR1" s="113"/>
      <c r="CS1" s="113"/>
      <c r="CT1" s="113"/>
      <c r="CU1" s="113"/>
      <c r="CV1" s="113"/>
      <c r="CW1" s="113"/>
      <c r="CX1" s="113"/>
      <c r="CY1" s="113"/>
      <c r="CZ1" s="113"/>
      <c r="DA1" s="113"/>
      <c r="DB1" s="113"/>
      <c r="DC1" s="113"/>
      <c r="DD1" s="113"/>
      <c r="DE1" s="113"/>
      <c r="DF1" s="113"/>
      <c r="DG1" s="113"/>
      <c r="DH1" s="113"/>
      <c r="DI1" s="113"/>
      <c r="DJ1" s="113"/>
      <c r="DK1" s="113"/>
      <c r="DL1" s="113"/>
      <c r="DM1" s="113"/>
      <c r="DN1" s="113"/>
      <c r="DO1" s="113"/>
      <c r="DP1" s="113"/>
      <c r="DQ1" s="113"/>
      <c r="DR1" s="113"/>
      <c r="DS1" s="113"/>
      <c r="DT1" s="113"/>
      <c r="DU1" s="113"/>
      <c r="DV1" s="113"/>
      <c r="DW1" s="113"/>
      <c r="DX1" s="113"/>
      <c r="DY1" s="113"/>
      <c r="DZ1" s="113"/>
      <c r="EA1" s="113"/>
      <c r="EB1" s="113"/>
      <c r="EC1" s="113"/>
      <c r="ED1" s="113"/>
      <c r="EE1" s="113"/>
      <c r="EF1" s="113"/>
      <c r="EG1" s="113"/>
      <c r="EH1" s="113"/>
      <c r="EI1" s="113"/>
      <c r="EJ1" s="113"/>
      <c r="EK1" s="113"/>
      <c r="EL1" s="113"/>
      <c r="EM1" s="113"/>
      <c r="EN1" s="113"/>
      <c r="EO1" s="113"/>
      <c r="EP1" s="113"/>
      <c r="EQ1" s="113"/>
      <c r="ER1" s="113"/>
      <c r="ES1" s="113"/>
      <c r="ET1" s="113"/>
      <c r="EU1" s="113"/>
      <c r="EV1" s="113"/>
      <c r="EW1" s="113"/>
      <c r="EX1" s="113"/>
      <c r="EY1" s="113"/>
      <c r="EZ1" s="113"/>
      <c r="FA1" s="113"/>
      <c r="FB1" s="113"/>
      <c r="FC1" s="113"/>
      <c r="FD1" s="113"/>
      <c r="FE1" s="113"/>
      <c r="FF1" s="113"/>
      <c r="FG1" s="113"/>
      <c r="FH1" s="113"/>
      <c r="FI1" s="113"/>
      <c r="FJ1" s="113"/>
      <c r="FK1" s="113"/>
      <c r="FL1" s="113"/>
      <c r="FM1" s="113"/>
      <c r="FN1" s="113"/>
      <c r="FO1" s="113"/>
      <c r="FP1" s="113"/>
      <c r="FQ1" s="113"/>
      <c r="FR1" s="113"/>
      <c r="FS1" s="113"/>
      <c r="FT1" s="113"/>
      <c r="FU1" s="113"/>
      <c r="FV1" s="113"/>
      <c r="FW1" s="113"/>
      <c r="FX1" s="113"/>
      <c r="FY1" s="113"/>
      <c r="FZ1" s="113"/>
      <c r="GA1" s="113"/>
      <c r="GB1" s="113"/>
      <c r="GC1" s="113"/>
      <c r="GD1" s="113"/>
      <c r="GE1" s="113"/>
      <c r="GF1" s="113"/>
      <c r="GG1" s="113"/>
      <c r="GH1" s="113"/>
      <c r="GI1" s="113"/>
      <c r="GJ1" s="113"/>
      <c r="GK1" s="113"/>
      <c r="GL1" s="113"/>
      <c r="GM1" s="113"/>
      <c r="GN1" s="113"/>
      <c r="GO1" s="113"/>
      <c r="GP1" s="113"/>
      <c r="GQ1" s="113"/>
      <c r="GR1" s="113"/>
      <c r="GS1" s="113"/>
      <c r="GT1" s="113"/>
      <c r="GU1" s="113"/>
      <c r="GV1" s="113"/>
      <c r="GW1" s="113"/>
      <c r="GX1" s="113"/>
      <c r="GY1" s="113"/>
      <c r="GZ1" s="113"/>
      <c r="HA1" s="113"/>
      <c r="HB1" s="113"/>
      <c r="HC1" s="113"/>
      <c r="HD1" s="113"/>
      <c r="HE1" s="113"/>
      <c r="HF1" s="113"/>
      <c r="HG1" s="113"/>
      <c r="HH1" s="113"/>
      <c r="HI1" s="113"/>
      <c r="HJ1" s="113"/>
      <c r="HK1" s="113"/>
      <c r="HL1" s="113"/>
      <c r="HM1" s="113"/>
      <c r="HN1" s="113"/>
      <c r="HO1" s="113"/>
      <c r="HP1" s="113"/>
      <c r="HQ1" s="113"/>
      <c r="HR1" s="113"/>
      <c r="HS1" s="113"/>
      <c r="HT1" s="113"/>
      <c r="HU1" s="113"/>
      <c r="HV1" s="113"/>
      <c r="HW1" s="113"/>
      <c r="HX1" s="113"/>
      <c r="HY1" s="113"/>
      <c r="HZ1" s="113"/>
      <c r="IA1" s="113"/>
      <c r="IB1" s="113"/>
      <c r="IC1" s="113"/>
      <c r="ID1" s="113"/>
      <c r="IE1" s="113"/>
      <c r="IF1" s="113"/>
      <c r="IG1" s="113"/>
      <c r="IH1" s="113"/>
      <c r="II1" s="113"/>
      <c r="IJ1" s="113"/>
      <c r="IK1" s="113"/>
      <c r="IL1" s="113"/>
      <c r="IM1" s="113"/>
      <c r="IN1" s="113"/>
      <c r="IO1" s="113"/>
      <c r="IP1" s="113"/>
      <c r="IQ1" s="113"/>
      <c r="IR1" s="113"/>
      <c r="IS1" s="113"/>
      <c r="IT1" s="113"/>
      <c r="IU1" s="113"/>
      <c r="IV1" s="113"/>
      <c r="IW1" s="113"/>
      <c r="IX1" s="113"/>
      <c r="IY1" s="113"/>
    </row>
    <row r="2" spans="1:260" s="123" customFormat="1" ht="26.25" thickBot="1" x14ac:dyDescent="0.25">
      <c r="A2" s="116" t="s">
        <v>121</v>
      </c>
      <c r="B2" s="117" t="s">
        <v>122</v>
      </c>
      <c r="C2" s="117" t="s">
        <v>123</v>
      </c>
      <c r="D2" s="117" t="s">
        <v>124</v>
      </c>
      <c r="E2" s="117" t="s">
        <v>127</v>
      </c>
      <c r="F2" s="118" t="s">
        <v>128</v>
      </c>
      <c r="G2" s="119" t="s">
        <v>129</v>
      </c>
      <c r="H2" s="120" t="s">
        <v>195</v>
      </c>
      <c r="I2" s="120" t="s">
        <v>2347</v>
      </c>
      <c r="J2" s="120" t="s">
        <v>2348</v>
      </c>
      <c r="K2" s="120" t="s">
        <v>196</v>
      </c>
      <c r="L2" s="120" t="s">
        <v>2350</v>
      </c>
      <c r="M2" s="120" t="s">
        <v>2349</v>
      </c>
      <c r="N2" s="120" t="s">
        <v>2587</v>
      </c>
      <c r="O2" s="121" t="s">
        <v>130</v>
      </c>
      <c r="P2" s="121" t="s">
        <v>131</v>
      </c>
      <c r="Q2" s="120" t="s">
        <v>132</v>
      </c>
      <c r="R2" s="120" t="s">
        <v>186</v>
      </c>
      <c r="S2" s="122" t="s">
        <v>125</v>
      </c>
      <c r="T2" s="120" t="s">
        <v>193</v>
      </c>
      <c r="U2" s="120" t="s">
        <v>194</v>
      </c>
      <c r="V2" s="120" t="s">
        <v>2252</v>
      </c>
      <c r="W2" s="117" t="s">
        <v>2258</v>
      </c>
    </row>
    <row r="3" spans="1:260" ht="25.5" x14ac:dyDescent="0.2">
      <c r="A3" s="165">
        <v>43216</v>
      </c>
      <c r="B3" s="161" t="s">
        <v>2580</v>
      </c>
      <c r="C3" s="161" t="s">
        <v>1942</v>
      </c>
      <c r="D3" s="161" t="s">
        <v>1945</v>
      </c>
      <c r="E3" s="162" t="s">
        <v>144</v>
      </c>
      <c r="F3" s="163"/>
      <c r="G3" s="233">
        <v>2017</v>
      </c>
      <c r="H3" s="165" t="s">
        <v>2445</v>
      </c>
      <c r="I3" s="165" t="str">
        <f>LEFT($H3,2)</f>
        <v>PA</v>
      </c>
      <c r="J3" s="165" t="str">
        <f>RIGHT($H3,2)</f>
        <v>AL</v>
      </c>
      <c r="K3" s="215" t="str">
        <f>IF($L3=$M3,L3,CONCATENATE($L3,", ",IF(ISBLANK(N3),"",CONCATENATE(N3,", ")),$M3))</f>
        <v>Northeast, Southeast, South Central</v>
      </c>
      <c r="L3" s="165" t="str">
        <f>INDEX('State '!$A$1:$C$62,MATCH($I3,'State '!$B:$B,0),3)</f>
        <v>Northeast</v>
      </c>
      <c r="M3" s="165" t="str">
        <f>INDEX('State '!$A$1:$C$62,MATCH($J3,'State '!$B:$B,0),3)</f>
        <v>South Central</v>
      </c>
      <c r="N3" s="165" t="s">
        <v>15</v>
      </c>
      <c r="O3" s="166">
        <v>2600</v>
      </c>
      <c r="P3" s="166"/>
      <c r="Q3" s="166">
        <v>400</v>
      </c>
      <c r="R3" s="167"/>
      <c r="S3" s="168" t="s">
        <v>135</v>
      </c>
      <c r="T3" s="129" t="s">
        <v>390</v>
      </c>
      <c r="U3" s="169" t="s">
        <v>2074</v>
      </c>
      <c r="V3" s="165" t="s">
        <v>2256</v>
      </c>
    </row>
    <row r="4" spans="1:260" x14ac:dyDescent="0.2">
      <c r="A4" s="124">
        <v>43206</v>
      </c>
      <c r="B4" s="103" t="s">
        <v>2575</v>
      </c>
      <c r="C4" s="103" t="s">
        <v>201</v>
      </c>
      <c r="D4" s="103" t="s">
        <v>141</v>
      </c>
      <c r="E4" s="146" t="s">
        <v>144</v>
      </c>
      <c r="F4" s="84">
        <v>43040</v>
      </c>
      <c r="G4" s="85">
        <v>2017</v>
      </c>
      <c r="H4" s="125" t="s">
        <v>1941</v>
      </c>
      <c r="I4" s="125" t="str">
        <f>LEFT($H4,2)</f>
        <v>NJ</v>
      </c>
      <c r="J4" s="125" t="str">
        <f>RIGHT($H4,2)</f>
        <v>MA</v>
      </c>
      <c r="K4" s="212" t="str">
        <f>IF($L4=$M4,L4,CONCATENATE($L4,", ",IF(ISBLANK(N4),"",CONCATENATE(N4,", ")),$M4))</f>
        <v>Northeast</v>
      </c>
      <c r="L4" s="125" t="str">
        <f>INDEX('State '!$A$1:$C$62,MATCH($I4,'State '!$B:$B,0),3)</f>
        <v>Northeast</v>
      </c>
      <c r="M4" s="125" t="str">
        <f>INDEX('State '!$A$1:$C$62,MATCH($J4,'State '!$B:$B,0),3)</f>
        <v>Northeast</v>
      </c>
      <c r="N4" s="125"/>
      <c r="O4" s="87"/>
      <c r="P4" s="87">
        <v>0</v>
      </c>
      <c r="Q4" s="87">
        <v>40</v>
      </c>
      <c r="R4" s="126"/>
      <c r="S4" s="125" t="s">
        <v>135</v>
      </c>
      <c r="T4" s="125" t="s">
        <v>390</v>
      </c>
      <c r="U4" s="125" t="s">
        <v>2185</v>
      </c>
      <c r="V4" s="125" t="s">
        <v>2256</v>
      </c>
      <c r="W4" s="103"/>
      <c r="X4" s="127"/>
      <c r="Y4" s="128"/>
    </row>
    <row r="5" spans="1:260" s="129" customFormat="1" x14ac:dyDescent="0.2">
      <c r="A5" s="124">
        <v>43201</v>
      </c>
      <c r="B5" s="103" t="s">
        <v>2068</v>
      </c>
      <c r="C5" s="103" t="s">
        <v>2024</v>
      </c>
      <c r="D5" s="103" t="s">
        <v>1945</v>
      </c>
      <c r="E5" s="146" t="s">
        <v>144</v>
      </c>
      <c r="F5" s="84">
        <v>43070</v>
      </c>
      <c r="G5" s="126">
        <v>2017</v>
      </c>
      <c r="H5" s="125" t="s">
        <v>2064</v>
      </c>
      <c r="I5" s="125" t="str">
        <f>LEFT($H5,2)</f>
        <v>KY</v>
      </c>
      <c r="J5" s="125" t="str">
        <f>RIGHT($H5,2)</f>
        <v>LA</v>
      </c>
      <c r="K5" s="212" t="str">
        <f>IF($L5=$M5,L5,CONCATENATE($L5,", ",IF(ISBLANK(N5),"",CONCATENATE(N5,", ")),$M5))</f>
        <v>Midwest, South Central</v>
      </c>
      <c r="L5" s="125" t="str">
        <f>INDEX('State '!$A$1:$C$62,MATCH($I5,'State '!$B:$B,0),3)</f>
        <v>Midwest</v>
      </c>
      <c r="M5" s="125" t="str">
        <f>INDEX('State '!$A$1:$C$62,MATCH($J5,'State '!$B:$B,0),3)</f>
        <v>South Central</v>
      </c>
      <c r="N5" s="125"/>
      <c r="O5" s="87">
        <v>400</v>
      </c>
      <c r="P5" s="87"/>
      <c r="Q5" s="87">
        <v>1100</v>
      </c>
      <c r="R5" s="126"/>
      <c r="S5" s="125" t="s">
        <v>135</v>
      </c>
      <c r="T5" s="125" t="s">
        <v>390</v>
      </c>
      <c r="U5" s="125" t="s">
        <v>2118</v>
      </c>
      <c r="V5" s="125" t="s">
        <v>2256</v>
      </c>
      <c r="W5" s="103"/>
      <c r="X5" s="127"/>
      <c r="Y5" s="145"/>
    </row>
    <row r="6" spans="1:260" ht="25.5" x14ac:dyDescent="0.2">
      <c r="A6" s="159">
        <v>43199</v>
      </c>
      <c r="B6" s="105" t="s">
        <v>2402</v>
      </c>
      <c r="C6" s="103" t="s">
        <v>1895</v>
      </c>
      <c r="D6" s="105" t="s">
        <v>141</v>
      </c>
      <c r="E6" s="103" t="s">
        <v>144</v>
      </c>
      <c r="F6" s="154">
        <v>43070</v>
      </c>
      <c r="G6" s="158">
        <v>2017</v>
      </c>
      <c r="H6" s="156" t="s">
        <v>2594</v>
      </c>
      <c r="I6" s="156" t="str">
        <f>LEFT($H6,2)</f>
        <v>QU</v>
      </c>
      <c r="J6" s="156" t="str">
        <f>RIGHT($H6,2)</f>
        <v>ME</v>
      </c>
      <c r="K6" s="212" t="str">
        <f>IF($L6=$M6,L6,CONCATENATE($L6,", ",IF(ISBLANK(N6),"",CONCATENATE(N6,", ")),$M6))</f>
        <v>Canada, Northeast</v>
      </c>
      <c r="L6" s="125" t="str">
        <f>INDEX('State '!$A$1:$C$62,MATCH($I6,'State '!$B:$B,0),3)</f>
        <v>Canada</v>
      </c>
      <c r="M6" s="125" t="str">
        <f>INDEX('State '!$A$1:$C$62,MATCH($J6,'State '!$B:$B,0),3)</f>
        <v>Northeast</v>
      </c>
      <c r="N6" s="125"/>
      <c r="O6" s="157"/>
      <c r="P6" s="157"/>
      <c r="Q6" s="157">
        <v>48</v>
      </c>
      <c r="R6" s="158"/>
      <c r="S6" s="156" t="s">
        <v>135</v>
      </c>
      <c r="T6" s="156" t="s">
        <v>390</v>
      </c>
      <c r="U6" s="156" t="s">
        <v>2403</v>
      </c>
      <c r="V6" s="125" t="s">
        <v>2256</v>
      </c>
      <c r="W6" s="103" t="s">
        <v>2577</v>
      </c>
      <c r="X6" s="218" t="s">
        <v>2610</v>
      </c>
    </row>
    <row r="7" spans="1:260" ht="25.5" x14ac:dyDescent="0.2">
      <c r="A7" s="124">
        <v>43199</v>
      </c>
      <c r="B7" s="103" t="s">
        <v>2414</v>
      </c>
      <c r="C7" s="103" t="s">
        <v>1792</v>
      </c>
      <c r="D7" s="103" t="s">
        <v>141</v>
      </c>
      <c r="E7" s="103" t="s">
        <v>144</v>
      </c>
      <c r="F7" s="84">
        <v>43053</v>
      </c>
      <c r="G7" s="126">
        <v>2017</v>
      </c>
      <c r="H7" s="125" t="s">
        <v>52</v>
      </c>
      <c r="I7" s="125" t="str">
        <f>LEFT($H7,2)</f>
        <v>TN</v>
      </c>
      <c r="J7" s="125" t="str">
        <f>RIGHT($H7,2)</f>
        <v>TN</v>
      </c>
      <c r="K7" s="212" t="str">
        <f>IF($L7=$M7,L7,CONCATENATE($L7,", ",IF(ISBLANK(N7),"",CONCATENATE(N7,", ")),$M7))</f>
        <v>Midwest</v>
      </c>
      <c r="L7" s="125" t="str">
        <f>INDEX('State '!$A$1:$C$62,MATCH($I7,'State '!$B:$B,0),3)</f>
        <v>Midwest</v>
      </c>
      <c r="M7" s="125" t="str">
        <f>INDEX('State '!$A$1:$C$62,MATCH($J7,'State '!$B:$B,0),3)</f>
        <v>Midwest</v>
      </c>
      <c r="N7" s="125"/>
      <c r="O7" s="87">
        <v>36.700000000000003</v>
      </c>
      <c r="P7" s="87"/>
      <c r="Q7" s="87">
        <v>200</v>
      </c>
      <c r="R7" s="126"/>
      <c r="S7" s="125" t="s">
        <v>139</v>
      </c>
      <c r="T7" s="125" t="s">
        <v>390</v>
      </c>
      <c r="U7" s="125" t="s">
        <v>2415</v>
      </c>
      <c r="V7" s="125" t="s">
        <v>2253</v>
      </c>
      <c r="W7" s="103" t="s">
        <v>2537</v>
      </c>
      <c r="X7" s="218" t="s">
        <v>2612</v>
      </c>
    </row>
    <row r="8" spans="1:260" x14ac:dyDescent="0.2">
      <c r="A8" s="124">
        <v>43199</v>
      </c>
      <c r="B8" s="104" t="s">
        <v>2157</v>
      </c>
      <c r="C8" s="104" t="s">
        <v>286</v>
      </c>
      <c r="D8" s="104" t="s">
        <v>141</v>
      </c>
      <c r="E8" s="146" t="s">
        <v>144</v>
      </c>
      <c r="F8" s="86">
        <v>42815</v>
      </c>
      <c r="G8" s="85">
        <v>2017</v>
      </c>
      <c r="H8" s="125" t="s">
        <v>993</v>
      </c>
      <c r="I8" s="125" t="str">
        <f>LEFT($H8,2)</f>
        <v>VA</v>
      </c>
      <c r="J8" s="125" t="str">
        <f>RIGHT($H8,2)</f>
        <v>MD</v>
      </c>
      <c r="K8" s="212" t="str">
        <f>IF($L8=$M8,L8,CONCATENATE($L8,", ",IF(ISBLANK(N8),"",CONCATENATE(N8,", ")),$M8))</f>
        <v>Northeast</v>
      </c>
      <c r="L8" s="125" t="str">
        <f>INDEX('State '!$A$1:$C$62,MATCH($I8,'State '!$B:$B,0),3)</f>
        <v>Northeast</v>
      </c>
      <c r="M8" s="125" t="str">
        <f>INDEX('State '!$A$1:$C$62,MATCH($J8,'State '!$B:$B,0),3)</f>
        <v>Northeast</v>
      </c>
      <c r="N8" s="125"/>
      <c r="O8" s="148">
        <v>37</v>
      </c>
      <c r="P8" s="148"/>
      <c r="Q8" s="148">
        <v>107</v>
      </c>
      <c r="R8" s="87"/>
      <c r="S8" s="149" t="s">
        <v>135</v>
      </c>
      <c r="T8" s="150" t="s">
        <v>390</v>
      </c>
      <c r="U8" s="151" t="s">
        <v>2158</v>
      </c>
      <c r="V8" s="125" t="s">
        <v>2256</v>
      </c>
      <c r="W8" s="103"/>
      <c r="X8" s="127"/>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row>
    <row r="9" spans="1:260" x14ac:dyDescent="0.2">
      <c r="A9" s="124">
        <v>43194</v>
      </c>
      <c r="B9" s="103" t="s">
        <v>2091</v>
      </c>
      <c r="C9" s="103" t="s">
        <v>2541</v>
      </c>
      <c r="D9" s="103" t="s">
        <v>1945</v>
      </c>
      <c r="E9" s="103" t="s">
        <v>144</v>
      </c>
      <c r="F9" s="84">
        <v>42822</v>
      </c>
      <c r="G9" s="85">
        <v>2017</v>
      </c>
      <c r="H9" s="125" t="s">
        <v>0</v>
      </c>
      <c r="I9" s="125" t="str">
        <f>LEFT($H9,2)</f>
        <v>LA</v>
      </c>
      <c r="J9" s="125" t="str">
        <f>RIGHT($H9,2)</f>
        <v>LA</v>
      </c>
      <c r="K9" s="212" t="str">
        <f>IF($L9=$M9,L9,CONCATENATE($L9,", ",IF(ISBLANK(N9),"",CONCATENATE(N9,", ")),$M9))</f>
        <v>South Central</v>
      </c>
      <c r="L9" s="125" t="str">
        <f>INDEX('State '!$A$1:$C$62,MATCH($I9,'State '!$B:$B,0),3)</f>
        <v>South Central</v>
      </c>
      <c r="M9" s="125" t="str">
        <f>INDEX('State '!$A$1:$C$62,MATCH($J9,'State '!$B:$B,0),3)</f>
        <v>South Central</v>
      </c>
      <c r="N9" s="125"/>
      <c r="O9" s="87">
        <v>141</v>
      </c>
      <c r="P9" s="87">
        <v>3.58</v>
      </c>
      <c r="Q9" s="87">
        <v>1500</v>
      </c>
      <c r="R9" s="126">
        <v>36</v>
      </c>
      <c r="S9" s="125" t="s">
        <v>135</v>
      </c>
      <c r="T9" s="125" t="s">
        <v>390</v>
      </c>
      <c r="U9" s="125" t="s">
        <v>2278</v>
      </c>
      <c r="V9" s="125" t="s">
        <v>2253</v>
      </c>
      <c r="W9" s="103"/>
      <c r="X9" s="127"/>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row>
    <row r="10" spans="1:260" x14ac:dyDescent="0.2">
      <c r="A10" s="124">
        <v>43124</v>
      </c>
      <c r="B10" s="103" t="s">
        <v>2177</v>
      </c>
      <c r="C10" s="103" t="s">
        <v>1942</v>
      </c>
      <c r="D10" s="103" t="s">
        <v>134</v>
      </c>
      <c r="E10" s="146" t="s">
        <v>144</v>
      </c>
      <c r="F10" s="84">
        <v>43073</v>
      </c>
      <c r="G10" s="126">
        <v>2017</v>
      </c>
      <c r="H10" s="125" t="s">
        <v>19</v>
      </c>
      <c r="I10" s="125" t="str">
        <f>LEFT($H10,2)</f>
        <v>VA</v>
      </c>
      <c r="J10" s="125" t="str">
        <f>RIGHT($H10,2)</f>
        <v>VA</v>
      </c>
      <c r="K10" s="212" t="str">
        <f>IF($L10=$M10,L10,CONCATENATE($L10,", ",IF(ISBLANK(N10),"",CONCATENATE(N10,", ")),$M10))</f>
        <v>Northeast</v>
      </c>
      <c r="L10" s="125" t="str">
        <f>INDEX('State '!$A$1:$C$62,MATCH($I10,'State '!$B:$B,0),3)</f>
        <v>Northeast</v>
      </c>
      <c r="M10" s="125" t="str">
        <f>INDEX('State '!$A$1:$C$62,MATCH($J10,'State '!$B:$B,0),3)</f>
        <v>Northeast</v>
      </c>
      <c r="N10" s="125"/>
      <c r="O10" s="87">
        <v>190.8</v>
      </c>
      <c r="P10" s="87">
        <v>4.9000000000000004</v>
      </c>
      <c r="Q10" s="87">
        <v>250</v>
      </c>
      <c r="R10" s="126">
        <v>24</v>
      </c>
      <c r="S10" s="125" t="s">
        <v>135</v>
      </c>
      <c r="T10" s="125" t="s">
        <v>390</v>
      </c>
      <c r="U10" s="125" t="s">
        <v>2077</v>
      </c>
      <c r="V10" s="125" t="s">
        <v>2253</v>
      </c>
      <c r="W10" s="103"/>
      <c r="X10" s="127"/>
      <c r="Y10" s="128"/>
    </row>
    <row r="11" spans="1:260" x14ac:dyDescent="0.2">
      <c r="A11" s="124">
        <v>43124</v>
      </c>
      <c r="B11" s="103" t="s">
        <v>2184</v>
      </c>
      <c r="C11" s="103" t="s">
        <v>1970</v>
      </c>
      <c r="D11" s="103" t="s">
        <v>141</v>
      </c>
      <c r="E11" s="103" t="s">
        <v>144</v>
      </c>
      <c r="F11" s="84">
        <v>43040</v>
      </c>
      <c r="G11" s="126">
        <v>2017</v>
      </c>
      <c r="H11" s="125" t="s">
        <v>43</v>
      </c>
      <c r="I11" s="125" t="str">
        <f>LEFT($H11,2)</f>
        <v>NM</v>
      </c>
      <c r="J11" s="125" t="str">
        <f>RIGHT($H11,2)</f>
        <v>NM</v>
      </c>
      <c r="K11" s="212" t="str">
        <f>IF($L11=$M11,L11,CONCATENATE($L11,", ",IF(ISBLANK(N11),"",CONCATENATE(N11,", ")),$M11))</f>
        <v>Mountain</v>
      </c>
      <c r="L11" s="125" t="str">
        <f>INDEX('State '!$A$1:$C$62,MATCH($I11,'State '!$B:$B,0),3)</f>
        <v>Mountain</v>
      </c>
      <c r="M11" s="125" t="str">
        <f>INDEX('State '!$A$1:$C$62,MATCH($J11,'State '!$B:$B,0),3)</f>
        <v>Mountain</v>
      </c>
      <c r="N11" s="125"/>
      <c r="O11" s="87">
        <v>44</v>
      </c>
      <c r="P11" s="87">
        <v>5</v>
      </c>
      <c r="Q11" s="87">
        <v>76</v>
      </c>
      <c r="R11" s="126" t="s">
        <v>2251</v>
      </c>
      <c r="S11" s="125" t="s">
        <v>135</v>
      </c>
      <c r="T11" s="125" t="s">
        <v>390</v>
      </c>
      <c r="U11" s="125" t="s">
        <v>2250</v>
      </c>
      <c r="V11" s="125" t="s">
        <v>2253</v>
      </c>
      <c r="W11" s="103"/>
      <c r="X11" s="127"/>
      <c r="Y11" s="128"/>
    </row>
    <row r="12" spans="1:260" x14ac:dyDescent="0.2">
      <c r="A12" s="124">
        <v>43124</v>
      </c>
      <c r="B12" s="103" t="s">
        <v>2166</v>
      </c>
      <c r="C12" s="104" t="s">
        <v>207</v>
      </c>
      <c r="D12" s="103" t="s">
        <v>141</v>
      </c>
      <c r="E12" s="146" t="s">
        <v>144</v>
      </c>
      <c r="F12" s="84">
        <v>43040</v>
      </c>
      <c r="G12" s="126">
        <v>2017</v>
      </c>
      <c r="H12" s="125" t="s">
        <v>7</v>
      </c>
      <c r="I12" s="125" t="str">
        <f>LEFT($H12,2)</f>
        <v>PA</v>
      </c>
      <c r="J12" s="125" t="str">
        <f>RIGHT($H12,2)</f>
        <v>PA</v>
      </c>
      <c r="K12" s="212" t="str">
        <f>IF($L12=$M12,L12,CONCATENATE($L12,", ",IF(ISBLANK(N12),"",CONCATENATE(N12,", ")),$M12))</f>
        <v>Northeast</v>
      </c>
      <c r="L12" s="125" t="str">
        <f>INDEX('State '!$A$1:$C$62,MATCH($I12,'State '!$B:$B,0),3)</f>
        <v>Northeast</v>
      </c>
      <c r="M12" s="125" t="str">
        <f>INDEX('State '!$A$1:$C$62,MATCH($J12,'State '!$B:$B,0),3)</f>
        <v>Northeast</v>
      </c>
      <c r="N12" s="125"/>
      <c r="O12" s="87">
        <v>143</v>
      </c>
      <c r="P12" s="87">
        <v>13</v>
      </c>
      <c r="Q12" s="87">
        <v>135</v>
      </c>
      <c r="R12" s="126">
        <v>36</v>
      </c>
      <c r="S12" s="125" t="s">
        <v>135</v>
      </c>
      <c r="T12" s="125" t="s">
        <v>390</v>
      </c>
      <c r="U12" s="125" t="s">
        <v>2167</v>
      </c>
      <c r="V12" s="125" t="s">
        <v>2253</v>
      </c>
      <c r="W12" s="103"/>
      <c r="X12" s="127"/>
      <c r="Y12" s="128"/>
    </row>
    <row r="13" spans="1:260" x14ac:dyDescent="0.2">
      <c r="A13" s="124">
        <v>43124</v>
      </c>
      <c r="B13" s="103" t="s">
        <v>2078</v>
      </c>
      <c r="C13" s="103" t="s">
        <v>291</v>
      </c>
      <c r="D13" s="103" t="s">
        <v>1945</v>
      </c>
      <c r="E13" s="103" t="s">
        <v>144</v>
      </c>
      <c r="F13" s="84">
        <v>42978</v>
      </c>
      <c r="G13" s="126">
        <v>2017</v>
      </c>
      <c r="H13" s="125" t="s">
        <v>2079</v>
      </c>
      <c r="I13" s="125" t="str">
        <f>LEFT($H13,2)</f>
        <v>IL</v>
      </c>
      <c r="J13" s="125" t="str">
        <f>RIGHT($H13,2)</f>
        <v>MS</v>
      </c>
      <c r="K13" s="212" t="str">
        <f>IF($L13=$M13,L13,CONCATENATE($L13,", ",IF(ISBLANK(N13),"",CONCATENATE(N13,", ")),$M13))</f>
        <v>Midwest, South Central</v>
      </c>
      <c r="L13" s="125" t="str">
        <f>INDEX('State '!$A$1:$C$62,MATCH($I13,'State '!$B:$B,0),3)</f>
        <v>Midwest</v>
      </c>
      <c r="M13" s="125" t="str">
        <f>INDEX('State '!$A$1:$C$62,MATCH($J13,'State '!$B:$B,0),3)</f>
        <v>South Central</v>
      </c>
      <c r="N13" s="125"/>
      <c r="O13" s="87">
        <v>51</v>
      </c>
      <c r="P13" s="87"/>
      <c r="Q13" s="87">
        <v>800</v>
      </c>
      <c r="R13" s="126"/>
      <c r="S13" s="125" t="s">
        <v>135</v>
      </c>
      <c r="T13" s="125" t="s">
        <v>390</v>
      </c>
      <c r="U13" s="125" t="s">
        <v>2276</v>
      </c>
      <c r="V13" s="125" t="s">
        <v>2256</v>
      </c>
      <c r="W13" s="103"/>
      <c r="X13" s="127"/>
    </row>
    <row r="14" spans="1:260" x14ac:dyDescent="0.2">
      <c r="A14" s="124">
        <v>43124</v>
      </c>
      <c r="B14" s="106" t="s">
        <v>2285</v>
      </c>
      <c r="C14" s="104" t="s">
        <v>219</v>
      </c>
      <c r="D14" s="106" t="s">
        <v>141</v>
      </c>
      <c r="E14" s="146" t="s">
        <v>144</v>
      </c>
      <c r="F14" s="84">
        <v>42901</v>
      </c>
      <c r="G14" s="126">
        <v>2017</v>
      </c>
      <c r="H14" s="125" t="s">
        <v>55</v>
      </c>
      <c r="I14" s="125" t="str">
        <f>LEFT($H14,2)</f>
        <v>DE</v>
      </c>
      <c r="J14" s="125" t="str">
        <f>RIGHT($H14,2)</f>
        <v>DE</v>
      </c>
      <c r="K14" s="212" t="str">
        <f>IF($L14=$M14,L14,CONCATENATE($L14,", ",IF(ISBLANK(N14),"",CONCATENATE(N14,", ")),$M14))</f>
        <v>Northeast</v>
      </c>
      <c r="L14" s="125" t="str">
        <f>INDEX('State '!$A$1:$C$62,MATCH($I14,'State '!$B:$B,0),3)</f>
        <v>Northeast</v>
      </c>
      <c r="M14" s="125" t="str">
        <f>INDEX('State '!$A$1:$C$62,MATCH($J14,'State '!$B:$B,0),3)</f>
        <v>Northeast</v>
      </c>
      <c r="N14" s="125"/>
      <c r="O14" s="87">
        <v>32</v>
      </c>
      <c r="P14" s="87">
        <v>10</v>
      </c>
      <c r="Q14" s="126"/>
      <c r="R14" s="130">
        <v>16</v>
      </c>
      <c r="S14" s="149" t="s">
        <v>135</v>
      </c>
      <c r="T14" s="150" t="s">
        <v>390</v>
      </c>
      <c r="U14" s="125" t="s">
        <v>2284</v>
      </c>
      <c r="V14" s="125" t="s">
        <v>2253</v>
      </c>
      <c r="W14" s="103"/>
      <c r="X14" s="127"/>
      <c r="Y14" s="128"/>
    </row>
    <row r="15" spans="1:260" s="20" customFormat="1" ht="25.5" x14ac:dyDescent="0.2">
      <c r="A15" s="124">
        <v>43124</v>
      </c>
      <c r="B15" s="103" t="s">
        <v>2481</v>
      </c>
      <c r="C15" s="103" t="s">
        <v>1970</v>
      </c>
      <c r="D15" s="103" t="s">
        <v>141</v>
      </c>
      <c r="E15" s="103" t="s">
        <v>144</v>
      </c>
      <c r="F15" s="84">
        <v>42887</v>
      </c>
      <c r="G15" s="85">
        <v>2017</v>
      </c>
      <c r="H15" s="125" t="s">
        <v>6</v>
      </c>
      <c r="I15" s="125" t="str">
        <f>LEFT($H15,2)</f>
        <v>TX</v>
      </c>
      <c r="J15" s="125" t="str">
        <f>RIGHT($H15,2)</f>
        <v>TX</v>
      </c>
      <c r="K15" s="212" t="str">
        <f>IF($L15=$M15,L15,CONCATENATE($L15,", ",IF(ISBLANK(N15),"",CONCATENATE(N15,", ")),$M15))</f>
        <v>South Central</v>
      </c>
      <c r="L15" s="125" t="str">
        <f>INDEX('State '!$A$1:$C$62,MATCH($I15,'State '!$B:$B,0),3)</f>
        <v>South Central</v>
      </c>
      <c r="M15" s="125" t="str">
        <f>INDEX('State '!$A$1:$C$62,MATCH($J15,'State '!$B:$B,0),3)</f>
        <v>South Central</v>
      </c>
      <c r="N15" s="125"/>
      <c r="O15" s="87">
        <v>41</v>
      </c>
      <c r="P15" s="87"/>
      <c r="Q15" s="87">
        <v>210</v>
      </c>
      <c r="R15" s="126"/>
      <c r="S15" s="125" t="s">
        <v>135</v>
      </c>
      <c r="T15" s="125" t="s">
        <v>390</v>
      </c>
      <c r="U15" s="125" t="s">
        <v>2115</v>
      </c>
      <c r="V15" s="125" t="s">
        <v>2253</v>
      </c>
      <c r="W15" s="103"/>
      <c r="X15" s="127"/>
      <c r="Y15" s="128"/>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c r="IS15" s="115"/>
      <c r="IT15" s="115"/>
      <c r="IU15" s="115"/>
      <c r="IV15" s="115"/>
      <c r="IW15" s="115"/>
      <c r="IX15" s="115"/>
      <c r="IY15" s="115"/>
      <c r="IZ15" s="115"/>
    </row>
    <row r="16" spans="1:260" s="20" customFormat="1" x14ac:dyDescent="0.2">
      <c r="A16" s="124">
        <v>43124</v>
      </c>
      <c r="B16" s="104" t="s">
        <v>2073</v>
      </c>
      <c r="C16" s="104" t="s">
        <v>1985</v>
      </c>
      <c r="D16" s="104" t="s">
        <v>134</v>
      </c>
      <c r="E16" s="146" t="s">
        <v>144</v>
      </c>
      <c r="F16" s="86">
        <v>42738</v>
      </c>
      <c r="G16" s="152">
        <v>2017</v>
      </c>
      <c r="H16" s="125" t="s">
        <v>7</v>
      </c>
      <c r="I16" s="125" t="str">
        <f>LEFT($H16,2)</f>
        <v>PA</v>
      </c>
      <c r="J16" s="125" t="str">
        <f>RIGHT($H16,2)</f>
        <v>PA</v>
      </c>
      <c r="K16" s="212" t="str">
        <f>IF($L16=$M16,L16,CONCATENATE($L16,", ",IF(ISBLANK(N16),"",CONCATENATE(N16,", ")),$M16))</f>
        <v>Northeast</v>
      </c>
      <c r="L16" s="125" t="str">
        <f>INDEX('State '!$A$1:$C$62,MATCH($I16,'State '!$B:$B,0),3)</f>
        <v>Northeast</v>
      </c>
      <c r="M16" s="125" t="str">
        <f>INDEX('State '!$A$1:$C$62,MATCH($J16,'State '!$B:$B,0),3)</f>
        <v>Northeast</v>
      </c>
      <c r="N16" s="125"/>
      <c r="O16" s="148">
        <v>178</v>
      </c>
      <c r="P16" s="148">
        <v>35</v>
      </c>
      <c r="Q16" s="148">
        <v>200</v>
      </c>
      <c r="R16" s="87">
        <v>20</v>
      </c>
      <c r="S16" s="149" t="s">
        <v>135</v>
      </c>
      <c r="T16" s="150" t="s">
        <v>390</v>
      </c>
      <c r="U16" s="151" t="s">
        <v>2119</v>
      </c>
      <c r="V16" s="125" t="s">
        <v>2253</v>
      </c>
      <c r="W16" s="103"/>
      <c r="X16" s="127"/>
      <c r="Y16" s="128"/>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c r="IS16" s="115"/>
      <c r="IT16" s="115"/>
      <c r="IU16" s="115"/>
      <c r="IV16" s="115"/>
      <c r="IW16" s="115"/>
      <c r="IX16" s="115"/>
      <c r="IY16" s="115"/>
      <c r="IZ16" s="115"/>
    </row>
    <row r="17" spans="1:260" s="20" customFormat="1" x14ac:dyDescent="0.2">
      <c r="A17" s="124">
        <v>43123</v>
      </c>
      <c r="B17" s="103" t="s">
        <v>2417</v>
      </c>
      <c r="C17" s="103" t="s">
        <v>2179</v>
      </c>
      <c r="D17" s="103" t="s">
        <v>137</v>
      </c>
      <c r="E17" s="146" t="s">
        <v>144</v>
      </c>
      <c r="F17" s="84">
        <v>43070</v>
      </c>
      <c r="G17" s="126">
        <v>2017</v>
      </c>
      <c r="H17" s="125" t="s">
        <v>6</v>
      </c>
      <c r="I17" s="125" t="str">
        <f>LEFT($H17,2)</f>
        <v>TX</v>
      </c>
      <c r="J17" s="125" t="str">
        <f>RIGHT($H17,2)</f>
        <v>TX</v>
      </c>
      <c r="K17" s="212" t="str">
        <f>IF($L17=$M17,L17,CONCATENATE($L17,", ",IF(ISBLANK(N17),"",CONCATENATE(N17,", ")),$M17))</f>
        <v>South Central</v>
      </c>
      <c r="L17" s="125" t="str">
        <f>INDEX('State '!$A$1:$C$62,MATCH($I17,'State '!$B:$B,0),3)</f>
        <v>South Central</v>
      </c>
      <c r="M17" s="125" t="str">
        <f>INDEX('State '!$A$1:$C$62,MATCH($J17,'State '!$B:$B,0),3)</f>
        <v>South Central</v>
      </c>
      <c r="N17" s="125"/>
      <c r="O17" s="87"/>
      <c r="P17" s="87">
        <v>200</v>
      </c>
      <c r="Q17" s="87">
        <v>600</v>
      </c>
      <c r="R17" s="126">
        <v>30</v>
      </c>
      <c r="S17" s="125" t="s">
        <v>139</v>
      </c>
      <c r="T17" s="125" t="s">
        <v>390</v>
      </c>
      <c r="U17" s="125" t="s">
        <v>2150</v>
      </c>
      <c r="V17" s="125" t="s">
        <v>2253</v>
      </c>
      <c r="W17" s="103"/>
      <c r="X17" s="127"/>
      <c r="Y17" s="128"/>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c r="HL17" s="115"/>
      <c r="HM17" s="115"/>
      <c r="HN17" s="115"/>
      <c r="HO17" s="115"/>
      <c r="HP17" s="115"/>
      <c r="HQ17" s="115"/>
      <c r="HR17" s="115"/>
      <c r="HS17" s="115"/>
      <c r="HT17" s="115"/>
      <c r="HU17" s="115"/>
      <c r="HV17" s="115"/>
      <c r="HW17" s="115"/>
      <c r="HX17" s="115"/>
      <c r="HY17" s="115"/>
      <c r="HZ17" s="115"/>
      <c r="IA17" s="115"/>
      <c r="IB17" s="115"/>
      <c r="IC17" s="115"/>
      <c r="ID17" s="115"/>
      <c r="IE17" s="115"/>
      <c r="IF17" s="115"/>
      <c r="IG17" s="115"/>
      <c r="IH17" s="115"/>
      <c r="II17" s="115"/>
      <c r="IJ17" s="115"/>
      <c r="IK17" s="115"/>
      <c r="IL17" s="115"/>
      <c r="IM17" s="115"/>
      <c r="IN17" s="115"/>
      <c r="IO17" s="115"/>
      <c r="IP17" s="115"/>
      <c r="IQ17" s="115"/>
      <c r="IR17" s="115"/>
      <c r="IS17" s="115"/>
      <c r="IT17" s="115"/>
      <c r="IU17" s="115"/>
      <c r="IV17" s="115"/>
      <c r="IW17" s="115"/>
      <c r="IX17" s="115"/>
      <c r="IY17" s="115"/>
      <c r="IZ17" s="115"/>
    </row>
    <row r="18" spans="1:260" s="20" customFormat="1" x14ac:dyDescent="0.2">
      <c r="A18" s="124">
        <v>43068</v>
      </c>
      <c r="B18" s="103" t="s">
        <v>1887</v>
      </c>
      <c r="C18" s="104" t="s">
        <v>207</v>
      </c>
      <c r="D18" s="103" t="s">
        <v>141</v>
      </c>
      <c r="E18" s="103" t="s">
        <v>144</v>
      </c>
      <c r="F18" s="84">
        <v>43040</v>
      </c>
      <c r="G18" s="85">
        <v>2017</v>
      </c>
      <c r="H18" s="125" t="s">
        <v>792</v>
      </c>
      <c r="I18" s="125" t="str">
        <f>LEFT($H18,2)</f>
        <v>NY</v>
      </c>
      <c r="J18" s="125" t="str">
        <f>RIGHT($H18,2)</f>
        <v>CT</v>
      </c>
      <c r="K18" s="212" t="str">
        <f>IF($L18=$M18,L18,CONCATENATE($L18,", ",IF(ISBLANK(N18),"",CONCATENATE(N18,", ")),$M18))</f>
        <v>Northeast</v>
      </c>
      <c r="L18" s="125" t="str">
        <f>INDEX('State '!$A$1:$C$62,MATCH($I18,'State '!$B:$B,0),3)</f>
        <v>Northeast</v>
      </c>
      <c r="M18" s="125" t="str">
        <f>INDEX('State '!$A$1:$C$62,MATCH($J18,'State '!$B:$B,0),3)</f>
        <v>Northeast</v>
      </c>
      <c r="N18" s="125"/>
      <c r="O18" s="87">
        <v>85.6</v>
      </c>
      <c r="P18" s="87">
        <v>13.3</v>
      </c>
      <c r="Q18" s="87">
        <v>72.099999999999994</v>
      </c>
      <c r="R18" s="126" t="s">
        <v>393</v>
      </c>
      <c r="S18" s="125" t="s">
        <v>135</v>
      </c>
      <c r="T18" s="125" t="s">
        <v>390</v>
      </c>
      <c r="U18" s="125" t="s">
        <v>2190</v>
      </c>
      <c r="V18" s="125" t="s">
        <v>2256</v>
      </c>
      <c r="W18" s="103"/>
      <c r="X18" s="127"/>
    </row>
    <row r="19" spans="1:260" s="20" customFormat="1" ht="51" x14ac:dyDescent="0.2">
      <c r="A19" s="124">
        <v>43068</v>
      </c>
      <c r="B19" s="103" t="s">
        <v>2404</v>
      </c>
      <c r="C19" s="103" t="s">
        <v>225</v>
      </c>
      <c r="D19" s="103" t="s">
        <v>141</v>
      </c>
      <c r="E19" s="146" t="s">
        <v>144</v>
      </c>
      <c r="F19" s="84">
        <v>43040</v>
      </c>
      <c r="G19" s="85">
        <v>2017</v>
      </c>
      <c r="H19" s="125" t="s">
        <v>397</v>
      </c>
      <c r="I19" s="125" t="str">
        <f>LEFT($H19,2)</f>
        <v>PA</v>
      </c>
      <c r="J19" s="125" t="str">
        <f>RIGHT($H19,2)</f>
        <v>NY</v>
      </c>
      <c r="K19" s="212" t="str">
        <f>IF($L19=$M19,L19,CONCATENATE($L19,", ",IF(ISBLANK(N19),"",CONCATENATE(N19,", ")),$M19))</f>
        <v>Northeast</v>
      </c>
      <c r="L19" s="125" t="str">
        <f>INDEX('State '!$A$1:$C$62,MATCH($I19,'State '!$B:$B,0),3)</f>
        <v>Northeast</v>
      </c>
      <c r="M19" s="125" t="str">
        <f>INDEX('State '!$A$1:$C$62,MATCH($J19,'State '!$B:$B,0),3)</f>
        <v>Northeast</v>
      </c>
      <c r="N19" s="125"/>
      <c r="O19" s="87">
        <v>159</v>
      </c>
      <c r="P19" s="87">
        <v>0</v>
      </c>
      <c r="Q19" s="87">
        <v>112</v>
      </c>
      <c r="R19" s="126"/>
      <c r="S19" s="125" t="s">
        <v>135</v>
      </c>
      <c r="T19" s="125" t="s">
        <v>390</v>
      </c>
      <c r="U19" s="125" t="s">
        <v>2191</v>
      </c>
      <c r="V19" s="125" t="s">
        <v>2256</v>
      </c>
      <c r="W19" s="103" t="s">
        <v>2709</v>
      </c>
      <c r="X19" s="127"/>
    </row>
    <row r="20" spans="1:260" s="20" customFormat="1" x14ac:dyDescent="0.2">
      <c r="A20" s="124">
        <v>43068</v>
      </c>
      <c r="B20" s="103" t="s">
        <v>2128</v>
      </c>
      <c r="C20" s="104" t="s">
        <v>207</v>
      </c>
      <c r="D20" s="103" t="s">
        <v>141</v>
      </c>
      <c r="E20" s="146" t="s">
        <v>144</v>
      </c>
      <c r="F20" s="84">
        <v>43040</v>
      </c>
      <c r="G20" s="126">
        <v>2017</v>
      </c>
      <c r="H20" s="125" t="s">
        <v>7</v>
      </c>
      <c r="I20" s="125" t="str">
        <f>LEFT($H20,2)</f>
        <v>PA</v>
      </c>
      <c r="J20" s="125" t="str">
        <f>RIGHT($H20,2)</f>
        <v>PA</v>
      </c>
      <c r="K20" s="212" t="str">
        <f>IF($L20=$M20,L20,CONCATENATE($L20,", ",IF(ISBLANK(N20),"",CONCATENATE(N20,", ")),$M20))</f>
        <v>Northeast</v>
      </c>
      <c r="L20" s="125" t="str">
        <f>INDEX('State '!$A$1:$C$62,MATCH($I20,'State '!$B:$B,0),3)</f>
        <v>Northeast</v>
      </c>
      <c r="M20" s="125" t="str">
        <f>INDEX('State '!$A$1:$C$62,MATCH($J20,'State '!$B:$B,0),3)</f>
        <v>Northeast</v>
      </c>
      <c r="N20" s="125"/>
      <c r="O20" s="87">
        <v>87.4</v>
      </c>
      <c r="P20" s="87">
        <v>7</v>
      </c>
      <c r="Q20" s="87">
        <v>180</v>
      </c>
      <c r="R20" s="126">
        <v>36</v>
      </c>
      <c r="S20" s="125" t="s">
        <v>135</v>
      </c>
      <c r="T20" s="125" t="s">
        <v>390</v>
      </c>
      <c r="U20" s="125" t="s">
        <v>2129</v>
      </c>
      <c r="V20" s="125" t="s">
        <v>2253</v>
      </c>
      <c r="W20" s="103"/>
      <c r="X20" s="127"/>
      <c r="Y20" s="128"/>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5"/>
      <c r="GF20" s="115"/>
      <c r="GG20" s="115"/>
      <c r="GH20" s="115"/>
      <c r="GI20" s="115"/>
      <c r="GJ20" s="115"/>
      <c r="GK20" s="115"/>
      <c r="GL20" s="115"/>
      <c r="GM20" s="115"/>
      <c r="GN20" s="115"/>
      <c r="GO20" s="115"/>
      <c r="GP20" s="115"/>
      <c r="GQ20" s="115"/>
      <c r="GR20" s="115"/>
      <c r="GS20" s="115"/>
      <c r="GT20" s="115"/>
      <c r="GU20" s="115"/>
      <c r="GV20" s="115"/>
      <c r="GW20" s="115"/>
      <c r="GX20" s="115"/>
      <c r="GY20" s="115"/>
      <c r="GZ20" s="115"/>
      <c r="HA20" s="115"/>
      <c r="HB20" s="115"/>
      <c r="HC20" s="115"/>
      <c r="HD20" s="115"/>
      <c r="HE20" s="115"/>
      <c r="HF20" s="115"/>
      <c r="HG20" s="115"/>
      <c r="HH20" s="115"/>
      <c r="HI20" s="11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c r="IS20" s="115"/>
      <c r="IT20" s="115"/>
      <c r="IU20" s="115"/>
      <c r="IV20" s="115"/>
      <c r="IW20" s="115"/>
      <c r="IX20" s="115"/>
      <c r="IY20" s="115"/>
      <c r="IZ20" s="115"/>
    </row>
    <row r="21" spans="1:260" s="20" customFormat="1" ht="25.5" x14ac:dyDescent="0.2">
      <c r="A21" s="124">
        <v>43068</v>
      </c>
      <c r="B21" s="103" t="s">
        <v>2027</v>
      </c>
      <c r="C21" s="103" t="s">
        <v>200</v>
      </c>
      <c r="D21" s="103" t="s">
        <v>1945</v>
      </c>
      <c r="E21" s="103" t="s">
        <v>144</v>
      </c>
      <c r="F21" s="84">
        <v>43039</v>
      </c>
      <c r="G21" s="85">
        <v>2017</v>
      </c>
      <c r="H21" s="125" t="s">
        <v>2463</v>
      </c>
      <c r="I21" s="125" t="str">
        <f>LEFT($H21,2)</f>
        <v>PA</v>
      </c>
      <c r="J21" s="125" t="str">
        <f>RIGHT($H21,2)</f>
        <v>MS</v>
      </c>
      <c r="K21" s="212" t="str">
        <f>IF($L21=$M21,L21,CONCATENATE($L21,", ",IF(ISBLANK(N21),"",CONCATENATE(N21,", ")),$M21))</f>
        <v>Northeast, Midwest, South Central</v>
      </c>
      <c r="L21" s="125" t="str">
        <f>INDEX('State '!$A$1:$C$62,MATCH($I21,'State '!$B:$B,0),3)</f>
        <v>Northeast</v>
      </c>
      <c r="M21" s="125" t="str">
        <f>INDEX('State '!$A$1:$C$62,MATCH($J21,'State '!$B:$B,0),3)</f>
        <v>South Central</v>
      </c>
      <c r="N21" s="125" t="s">
        <v>9</v>
      </c>
      <c r="O21" s="87">
        <v>256</v>
      </c>
      <c r="P21" s="87"/>
      <c r="Q21" s="87">
        <v>320</v>
      </c>
      <c r="R21" s="126"/>
      <c r="S21" s="125" t="s">
        <v>135</v>
      </c>
      <c r="T21" s="125" t="s">
        <v>390</v>
      </c>
      <c r="U21" s="125" t="s">
        <v>2173</v>
      </c>
      <c r="V21" s="125" t="s">
        <v>2256</v>
      </c>
      <c r="W21" s="103"/>
      <c r="X21" s="127"/>
    </row>
    <row r="22" spans="1:260" s="20" customFormat="1" x14ac:dyDescent="0.2">
      <c r="A22" s="124">
        <v>43068</v>
      </c>
      <c r="B22" s="103" t="s">
        <v>2025</v>
      </c>
      <c r="C22" s="103" t="s">
        <v>200</v>
      </c>
      <c r="D22" s="103" t="s">
        <v>1945</v>
      </c>
      <c r="E22" s="103" t="s">
        <v>144</v>
      </c>
      <c r="F22" s="84">
        <v>43039</v>
      </c>
      <c r="G22" s="85">
        <v>2017</v>
      </c>
      <c r="H22" s="125" t="s">
        <v>2026</v>
      </c>
      <c r="I22" s="125" t="str">
        <f>LEFT($H22,2)</f>
        <v>PA</v>
      </c>
      <c r="J22" s="125" t="str">
        <f>RIGHT($H22,2)</f>
        <v>KY</v>
      </c>
      <c r="K22" s="212" t="str">
        <f>IF($L22=$M22,L22,CONCATENATE($L22,", ",IF(ISBLANK(N22),"",CONCATENATE(N22,", ")),$M22))</f>
        <v>Northeast, Midwest</v>
      </c>
      <c r="L22" s="125" t="str">
        <f>INDEX('State '!$A$1:$C$62,MATCH($I22,'State '!$B:$B,0),3)</f>
        <v>Northeast</v>
      </c>
      <c r="M22" s="125" t="str">
        <f>INDEX('State '!$A$1:$C$62,MATCH($J22,'State '!$B:$B,0),3)</f>
        <v>Midwest</v>
      </c>
      <c r="N22" s="125"/>
      <c r="O22" s="87">
        <v>127</v>
      </c>
      <c r="P22" s="87"/>
      <c r="Q22" s="87">
        <v>200</v>
      </c>
      <c r="R22" s="126"/>
      <c r="S22" s="125" t="s">
        <v>135</v>
      </c>
      <c r="T22" s="125" t="s">
        <v>390</v>
      </c>
      <c r="U22" s="125" t="s">
        <v>2173</v>
      </c>
      <c r="V22" s="125" t="s">
        <v>2256</v>
      </c>
      <c r="W22" s="103"/>
      <c r="X22" s="127"/>
    </row>
    <row r="23" spans="1:260" s="72" customFormat="1" x14ac:dyDescent="0.2">
      <c r="A23" s="124">
        <v>43068</v>
      </c>
      <c r="B23" s="104" t="s">
        <v>2180</v>
      </c>
      <c r="C23" s="104" t="s">
        <v>1942</v>
      </c>
      <c r="D23" s="104" t="s">
        <v>141</v>
      </c>
      <c r="E23" s="146" t="s">
        <v>144</v>
      </c>
      <c r="F23" s="86">
        <v>43014</v>
      </c>
      <c r="G23" s="147">
        <v>2017</v>
      </c>
      <c r="H23" s="125" t="s">
        <v>412</v>
      </c>
      <c r="I23" s="125" t="str">
        <f>LEFT($H23,2)</f>
        <v>PA</v>
      </c>
      <c r="J23" s="125" t="str">
        <f>RIGHT($H23,2)</f>
        <v>NY</v>
      </c>
      <c r="K23" s="212" t="str">
        <f>IF($L23=$M23,L23,CONCATENATE($L23,", ",IF(ISBLANK(N23),"",CONCATENATE(N23,", ")),$M23))</f>
        <v>Northeast</v>
      </c>
      <c r="L23" s="125" t="str">
        <f>INDEX('State '!$A$1:$C$62,MATCH($I23,'State '!$B:$B,0),3)</f>
        <v>Northeast</v>
      </c>
      <c r="M23" s="125" t="str">
        <f>INDEX('State '!$A$1:$C$62,MATCH($J23,'State '!$B:$B,0),3)</f>
        <v>Northeast</v>
      </c>
      <c r="N23" s="125"/>
      <c r="O23" s="148">
        <v>112</v>
      </c>
      <c r="P23" s="148"/>
      <c r="Q23" s="148">
        <v>115</v>
      </c>
      <c r="R23" s="87"/>
      <c r="S23" s="149" t="s">
        <v>135</v>
      </c>
      <c r="T23" s="150" t="s">
        <v>390</v>
      </c>
      <c r="U23" s="151" t="s">
        <v>2181</v>
      </c>
      <c r="V23" s="125" t="s">
        <v>2256</v>
      </c>
      <c r="W23" s="103"/>
      <c r="X23" s="127"/>
    </row>
    <row r="24" spans="1:260" s="72" customFormat="1" x14ac:dyDescent="0.2">
      <c r="A24" s="124">
        <v>43068</v>
      </c>
      <c r="B24" s="103" t="s">
        <v>2174</v>
      </c>
      <c r="C24" s="103" t="s">
        <v>225</v>
      </c>
      <c r="D24" s="103" t="s">
        <v>141</v>
      </c>
      <c r="E24" s="146" t="s">
        <v>144</v>
      </c>
      <c r="F24" s="84">
        <v>43005</v>
      </c>
      <c r="G24" s="85">
        <v>2017</v>
      </c>
      <c r="H24" s="125" t="s">
        <v>1768</v>
      </c>
      <c r="I24" s="125" t="str">
        <f>LEFT($H24,2)</f>
        <v>PA</v>
      </c>
      <c r="J24" s="125" t="str">
        <f>RIGHT($H24,2)</f>
        <v>VA</v>
      </c>
      <c r="K24" s="212" t="str">
        <f>IF($L24=$M24,L24,CONCATENATE($L24,", ",IF(ISBLANK(N24),"",CONCATENATE(N24,", ")),$M24))</f>
        <v>Northeast</v>
      </c>
      <c r="L24" s="125" t="str">
        <f>INDEX('State '!$A$1:$C$62,MATCH($I24,'State '!$B:$B,0),3)</f>
        <v>Northeast</v>
      </c>
      <c r="M24" s="125" t="str">
        <f>INDEX('State '!$A$1:$C$62,MATCH($J24,'State '!$B:$B,0),3)</f>
        <v>Northeast</v>
      </c>
      <c r="N24" s="125"/>
      <c r="O24" s="87">
        <v>210</v>
      </c>
      <c r="P24" s="87"/>
      <c r="Q24" s="87">
        <v>155</v>
      </c>
      <c r="R24" s="126"/>
      <c r="S24" s="125" t="s">
        <v>135</v>
      </c>
      <c r="T24" s="125" t="s">
        <v>390</v>
      </c>
      <c r="U24" s="125" t="s">
        <v>2175</v>
      </c>
      <c r="V24" s="125" t="s">
        <v>2256</v>
      </c>
      <c r="W24" s="103"/>
      <c r="X24" s="127"/>
    </row>
    <row r="25" spans="1:260" s="20" customFormat="1" x14ac:dyDescent="0.2">
      <c r="A25" s="124">
        <v>43068</v>
      </c>
      <c r="B25" s="104" t="s">
        <v>2461</v>
      </c>
      <c r="C25" s="104" t="s">
        <v>2106</v>
      </c>
      <c r="D25" s="104" t="s">
        <v>141</v>
      </c>
      <c r="E25" s="146" t="s">
        <v>144</v>
      </c>
      <c r="F25" s="86">
        <v>42987</v>
      </c>
      <c r="G25" s="147">
        <v>2017</v>
      </c>
      <c r="H25" s="125" t="s">
        <v>20</v>
      </c>
      <c r="I25" s="125" t="str">
        <f>LEFT($H25,2)</f>
        <v>NJ</v>
      </c>
      <c r="J25" s="125" t="str">
        <f>RIGHT($H25,2)</f>
        <v>NJ</v>
      </c>
      <c r="K25" s="212" t="str">
        <f>IF($L25=$M25,L25,CONCATENATE($L25,", ",IF(ISBLANK(N25),"",CONCATENATE(N25,", ")),$M25))</f>
        <v>Northeast</v>
      </c>
      <c r="L25" s="125" t="str">
        <f>INDEX('State '!$A$1:$C$62,MATCH($I25,'State '!$B:$B,0),3)</f>
        <v>Northeast</v>
      </c>
      <c r="M25" s="125" t="str">
        <f>INDEX('State '!$A$1:$C$62,MATCH($J25,'State '!$B:$B,0),3)</f>
        <v>Northeast</v>
      </c>
      <c r="N25" s="125"/>
      <c r="O25" s="148">
        <v>26.7</v>
      </c>
      <c r="P25" s="148"/>
      <c r="Q25" s="148">
        <v>20</v>
      </c>
      <c r="R25" s="87"/>
      <c r="S25" s="149" t="s">
        <v>135</v>
      </c>
      <c r="T25" s="150" t="s">
        <v>390</v>
      </c>
      <c r="U25" s="151" t="s">
        <v>2107</v>
      </c>
      <c r="V25" s="125" t="s">
        <v>2253</v>
      </c>
      <c r="W25" s="103"/>
      <c r="X25" s="127"/>
      <c r="Y25" s="128"/>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5"/>
      <c r="IU25" s="115"/>
      <c r="IV25" s="115"/>
      <c r="IW25" s="115"/>
      <c r="IX25" s="115"/>
      <c r="IY25" s="115"/>
      <c r="IZ25" s="115"/>
    </row>
    <row r="26" spans="1:260" s="20" customFormat="1" ht="25.5" x14ac:dyDescent="0.2">
      <c r="A26" s="124">
        <v>43068</v>
      </c>
      <c r="B26" s="103" t="s">
        <v>2235</v>
      </c>
      <c r="C26" s="103" t="s">
        <v>200</v>
      </c>
      <c r="D26" s="103" t="s">
        <v>1945</v>
      </c>
      <c r="E26" s="103" t="s">
        <v>144</v>
      </c>
      <c r="F26" s="84">
        <v>42948</v>
      </c>
      <c r="G26" s="85">
        <v>2017</v>
      </c>
      <c r="H26" s="125" t="s">
        <v>2236</v>
      </c>
      <c r="I26" s="125" t="str">
        <f>LEFT($H26,2)</f>
        <v>PA</v>
      </c>
      <c r="J26" s="125" t="str">
        <f>RIGHT($H26,2)</f>
        <v>LA</v>
      </c>
      <c r="K26" s="212" t="str">
        <f>IF($L26=$M26,L26,CONCATENATE($L26,", ",IF(ISBLANK(N26),"",CONCATENATE(N26,", ")),$M26))</f>
        <v>Northeast, Midwest, South Central</v>
      </c>
      <c r="L26" s="125" t="str">
        <f>INDEX('State '!$A$1:$C$62,MATCH($I26,'State '!$B:$B,0),3)</f>
        <v>Northeast</v>
      </c>
      <c r="M26" s="125" t="str">
        <f>INDEX('State '!$A$1:$C$62,MATCH($J26,'State '!$B:$B,0),3)</f>
        <v>South Central</v>
      </c>
      <c r="N26" s="125" t="s">
        <v>9</v>
      </c>
      <c r="O26" s="87">
        <v>26.5</v>
      </c>
      <c r="P26" s="87"/>
      <c r="Q26" s="87">
        <v>400</v>
      </c>
      <c r="R26" s="126"/>
      <c r="S26" s="125" t="s">
        <v>135</v>
      </c>
      <c r="T26" s="125" t="s">
        <v>390</v>
      </c>
      <c r="U26" s="125" t="s">
        <v>2076</v>
      </c>
      <c r="V26" s="125" t="s">
        <v>2256</v>
      </c>
      <c r="W26" s="103"/>
      <c r="X26" s="127"/>
    </row>
    <row r="27" spans="1:260" s="20" customFormat="1" ht="25.5" x14ac:dyDescent="0.2">
      <c r="A27" s="124">
        <v>43068</v>
      </c>
      <c r="B27" s="103" t="s">
        <v>2095</v>
      </c>
      <c r="C27" s="103" t="s">
        <v>2008</v>
      </c>
      <c r="D27" s="103" t="s">
        <v>1945</v>
      </c>
      <c r="E27" s="146" t="s">
        <v>144</v>
      </c>
      <c r="F27" s="84">
        <v>42796</v>
      </c>
      <c r="G27" s="126">
        <v>2017</v>
      </c>
      <c r="H27" s="125" t="s">
        <v>2009</v>
      </c>
      <c r="I27" s="125" t="str">
        <f>LEFT($H27,2)</f>
        <v>OH</v>
      </c>
      <c r="J27" s="125" t="str">
        <f>RIGHT($H27,2)</f>
        <v>LA</v>
      </c>
      <c r="K27" s="212" t="str">
        <f>IF($L27=$M27,L27,CONCATENATE($L27,", ",IF(ISBLANK(N27),"",CONCATENATE(N27,", ")),$M27))</f>
        <v>Northeast, Midwest, South Central</v>
      </c>
      <c r="L27" s="125" t="str">
        <f>INDEX('State '!$A$1:$C$62,MATCH($I27,'State '!$B:$B,0),3)</f>
        <v>Northeast</v>
      </c>
      <c r="M27" s="125" t="str">
        <f>INDEX('State '!$A$1:$C$62,MATCH($J27,'State '!$B:$B,0),3)</f>
        <v>South Central</v>
      </c>
      <c r="N27" s="125" t="s">
        <v>9</v>
      </c>
      <c r="O27" s="87">
        <v>230</v>
      </c>
      <c r="P27" s="87"/>
      <c r="Q27" s="87">
        <v>284</v>
      </c>
      <c r="R27" s="126"/>
      <c r="S27" s="125" t="s">
        <v>135</v>
      </c>
      <c r="T27" s="125" t="s">
        <v>390</v>
      </c>
      <c r="U27" s="125" t="s">
        <v>2096</v>
      </c>
      <c r="V27" s="125" t="s">
        <v>2256</v>
      </c>
      <c r="W27" s="103"/>
      <c r="X27" s="127"/>
    </row>
    <row r="28" spans="1:260" s="20" customFormat="1" x14ac:dyDescent="0.2">
      <c r="A28" s="124">
        <v>42990</v>
      </c>
      <c r="B28" s="103" t="s">
        <v>2260</v>
      </c>
      <c r="C28" s="103" t="s">
        <v>2022</v>
      </c>
      <c r="D28" s="103" t="s">
        <v>137</v>
      </c>
      <c r="E28" s="103" t="s">
        <v>144</v>
      </c>
      <c r="F28" s="84">
        <v>42979</v>
      </c>
      <c r="G28" s="126">
        <v>2017</v>
      </c>
      <c r="H28" s="125" t="s">
        <v>2434</v>
      </c>
      <c r="I28" s="125" t="str">
        <f>LEFT($H28,2)</f>
        <v>PA</v>
      </c>
      <c r="J28" s="125" t="str">
        <f>RIGHT($H28,2)</f>
        <v>MI</v>
      </c>
      <c r="K28" s="212" t="str">
        <f>IF($L28=$M28,L28,CONCATENATE($L28,", ",IF(ISBLANK(N28),"",CONCATENATE(N28,", ")),$M28))</f>
        <v>Northeast, Midwest</v>
      </c>
      <c r="L28" s="125" t="str">
        <f>INDEX('State '!$A$1:$C$62,MATCH($I28,'State '!$B:$B,0),3)</f>
        <v>Northeast</v>
      </c>
      <c r="M28" s="125" t="str">
        <f>INDEX('State '!$A$1:$C$62,MATCH($J28,'State '!$B:$B,0),3)</f>
        <v>Midwest</v>
      </c>
      <c r="N28" s="125"/>
      <c r="O28" s="87">
        <v>3000</v>
      </c>
      <c r="P28" s="87">
        <v>711</v>
      </c>
      <c r="Q28" s="87">
        <v>1700</v>
      </c>
      <c r="R28" s="126">
        <v>42</v>
      </c>
      <c r="S28" s="125" t="s">
        <v>135</v>
      </c>
      <c r="T28" s="125" t="s">
        <v>390</v>
      </c>
      <c r="U28" s="125" t="s">
        <v>2083</v>
      </c>
      <c r="V28" s="125" t="s">
        <v>2256</v>
      </c>
      <c r="W28" s="103"/>
      <c r="X28" s="127"/>
    </row>
    <row r="29" spans="1:260" s="20" customFormat="1" x14ac:dyDescent="0.2">
      <c r="A29" s="124">
        <v>42978</v>
      </c>
      <c r="B29" s="103" t="s">
        <v>2116</v>
      </c>
      <c r="C29" s="104" t="s">
        <v>207</v>
      </c>
      <c r="D29" s="103" t="s">
        <v>1945</v>
      </c>
      <c r="E29" s="146" t="s">
        <v>144</v>
      </c>
      <c r="F29" s="84">
        <v>42977</v>
      </c>
      <c r="G29" s="126">
        <v>2017</v>
      </c>
      <c r="H29" s="125" t="s">
        <v>7</v>
      </c>
      <c r="I29" s="125" t="str">
        <f>LEFT($H29,2)</f>
        <v>PA</v>
      </c>
      <c r="J29" s="125" t="str">
        <f>RIGHT($H29,2)</f>
        <v>PA</v>
      </c>
      <c r="K29" s="212" t="str">
        <f>IF($L29=$M29,L29,CONCATENATE($L29,", ",IF(ISBLANK(N29),"",CONCATENATE(N29,", ")),$M29))</f>
        <v>Northeast</v>
      </c>
      <c r="L29" s="125" t="str">
        <f>INDEX('State '!$A$1:$C$62,MATCH($I29,'State '!$B:$B,0),3)</f>
        <v>Northeast</v>
      </c>
      <c r="M29" s="125" t="str">
        <f>INDEX('State '!$A$1:$C$62,MATCH($J29,'State '!$B:$B,0),3)</f>
        <v>Northeast</v>
      </c>
      <c r="N29" s="125"/>
      <c r="O29" s="87">
        <v>156.4</v>
      </c>
      <c r="P29" s="87">
        <v>8</v>
      </c>
      <c r="Q29" s="87">
        <v>145</v>
      </c>
      <c r="R29" s="126">
        <v>36</v>
      </c>
      <c r="S29" s="125" t="s">
        <v>135</v>
      </c>
      <c r="T29" s="125" t="s">
        <v>390</v>
      </c>
      <c r="U29" s="125" t="s">
        <v>2117</v>
      </c>
      <c r="V29" s="125" t="s">
        <v>2253</v>
      </c>
      <c r="W29" s="103"/>
      <c r="X29" s="127"/>
    </row>
    <row r="30" spans="1:260" x14ac:dyDescent="0.2">
      <c r="A30" s="124">
        <v>42976</v>
      </c>
      <c r="B30" s="105" t="s">
        <v>2359</v>
      </c>
      <c r="C30" s="105" t="s">
        <v>2360</v>
      </c>
      <c r="D30" s="105" t="s">
        <v>137</v>
      </c>
      <c r="E30" s="105" t="s">
        <v>144</v>
      </c>
      <c r="F30" s="154">
        <v>42887</v>
      </c>
      <c r="G30" s="155">
        <v>2017</v>
      </c>
      <c r="H30" s="156" t="s">
        <v>6</v>
      </c>
      <c r="I30" s="156" t="str">
        <f>LEFT($H30,2)</f>
        <v>TX</v>
      </c>
      <c r="J30" s="156" t="str">
        <f>RIGHT($H30,2)</f>
        <v>TX</v>
      </c>
      <c r="K30" s="212" t="str">
        <f>IF($L30=$M30,L30,CONCATENATE($L30,", ",IF(ISBLANK(N30),"",CONCATENATE(N30,", ")),$M30))</f>
        <v>South Central</v>
      </c>
      <c r="L30" s="125" t="str">
        <f>INDEX('State '!$A$1:$C$62,MATCH($I30,'State '!$B:$B,0),3)</f>
        <v>South Central</v>
      </c>
      <c r="M30" s="125" t="str">
        <f>INDEX('State '!$A$1:$C$62,MATCH($J30,'State '!$B:$B,0),3)</f>
        <v>South Central</v>
      </c>
      <c r="N30" s="125"/>
      <c r="O30" s="160"/>
      <c r="P30" s="157">
        <v>194</v>
      </c>
      <c r="Q30" s="157">
        <v>250</v>
      </c>
      <c r="R30" s="158"/>
      <c r="S30" s="156" t="s">
        <v>139</v>
      </c>
      <c r="T30" s="156" t="s">
        <v>188</v>
      </c>
      <c r="U30" s="156" t="s">
        <v>391</v>
      </c>
      <c r="V30" s="125" t="s">
        <v>2253</v>
      </c>
      <c r="W30" s="103"/>
      <c r="X30" s="127"/>
      <c r="Y30" s="128"/>
    </row>
    <row r="31" spans="1:260" x14ac:dyDescent="0.2">
      <c r="A31" s="124">
        <v>42943</v>
      </c>
      <c r="B31" s="104" t="s">
        <v>2172</v>
      </c>
      <c r="C31" s="103" t="s">
        <v>200</v>
      </c>
      <c r="D31" s="104" t="s">
        <v>1945</v>
      </c>
      <c r="E31" s="146" t="s">
        <v>144</v>
      </c>
      <c r="F31" s="86">
        <v>42942</v>
      </c>
      <c r="G31" s="147">
        <v>2017</v>
      </c>
      <c r="H31" s="125" t="s">
        <v>1998</v>
      </c>
      <c r="I31" s="125" t="str">
        <f>LEFT($H31,2)</f>
        <v>PA</v>
      </c>
      <c r="J31" s="125" t="str">
        <f>RIGHT($H31,2)</f>
        <v>OH</v>
      </c>
      <c r="K31" s="212" t="str">
        <f>IF($L31=$M31,L31,CONCATENATE($L31,", ",IF(ISBLANK(N31),"",CONCATENATE(N31,", ")),$M31))</f>
        <v>Northeast</v>
      </c>
      <c r="L31" s="125" t="str">
        <f>INDEX('State '!$A$1:$C$62,MATCH($I31,'State '!$B:$B,0),3)</f>
        <v>Northeast</v>
      </c>
      <c r="M31" s="125" t="str">
        <f>INDEX('State '!$A$1:$C$62,MATCH($J31,'State '!$B:$B,0),3)</f>
        <v>Northeast</v>
      </c>
      <c r="N31" s="125"/>
      <c r="O31" s="148"/>
      <c r="P31" s="148"/>
      <c r="Q31" s="148">
        <v>180</v>
      </c>
      <c r="R31" s="87"/>
      <c r="S31" s="149" t="s">
        <v>135</v>
      </c>
      <c r="T31" s="150" t="s">
        <v>390</v>
      </c>
      <c r="U31" s="151" t="s">
        <v>2173</v>
      </c>
      <c r="V31" s="125" t="s">
        <v>2256</v>
      </c>
      <c r="W31" s="103" t="s">
        <v>2559</v>
      </c>
      <c r="X31" s="218" t="s">
        <v>2631</v>
      </c>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row>
    <row r="32" spans="1:260" ht="25.5" x14ac:dyDescent="0.2">
      <c r="A32" s="124">
        <v>42921</v>
      </c>
      <c r="B32" s="103" t="s">
        <v>2103</v>
      </c>
      <c r="C32" s="104" t="s">
        <v>237</v>
      </c>
      <c r="D32" s="103" t="s">
        <v>141</v>
      </c>
      <c r="E32" s="103" t="s">
        <v>144</v>
      </c>
      <c r="F32" s="84">
        <v>42887</v>
      </c>
      <c r="G32" s="85">
        <v>2017</v>
      </c>
      <c r="H32" s="125" t="s">
        <v>18</v>
      </c>
      <c r="I32" s="125" t="str">
        <f>LEFT($H32,2)</f>
        <v>FL</v>
      </c>
      <c r="J32" s="125" t="str">
        <f>RIGHT($H32,2)</f>
        <v>FL</v>
      </c>
      <c r="K32" s="212" t="str">
        <f>IF($L32=$M32,L32,CONCATENATE($L32,", ",IF(ISBLANK(N32),"",CONCATENATE(N32,", ")),$M32))</f>
        <v>Southeast</v>
      </c>
      <c r="L32" s="125" t="str">
        <f>INDEX('State '!$A$1:$C$62,MATCH($I32,'State '!$B:$B,0),3)</f>
        <v>Southeast</v>
      </c>
      <c r="M32" s="125" t="str">
        <f>INDEX('State '!$A$1:$C$62,MATCH($J32,'State '!$B:$B,0),3)</f>
        <v>Southeast</v>
      </c>
      <c r="N32" s="125"/>
      <c r="O32" s="87">
        <v>46.5</v>
      </c>
      <c r="P32" s="87">
        <v>9</v>
      </c>
      <c r="Q32" s="87">
        <v>15</v>
      </c>
      <c r="R32" s="126" t="s">
        <v>1829</v>
      </c>
      <c r="S32" s="125" t="s">
        <v>135</v>
      </c>
      <c r="T32" s="125" t="s">
        <v>390</v>
      </c>
      <c r="U32" s="125" t="s">
        <v>2104</v>
      </c>
      <c r="V32" s="125" t="s">
        <v>2253</v>
      </c>
      <c r="W32" s="103" t="s">
        <v>2567</v>
      </c>
      <c r="X32" s="127"/>
    </row>
    <row r="33" spans="1:260" x14ac:dyDescent="0.2">
      <c r="A33" s="124">
        <v>42921</v>
      </c>
      <c r="B33" s="103" t="s">
        <v>2401</v>
      </c>
      <c r="C33" s="104" t="s">
        <v>1942</v>
      </c>
      <c r="D33" s="103" t="s">
        <v>134</v>
      </c>
      <c r="E33" s="103" t="s">
        <v>144</v>
      </c>
      <c r="F33" s="84">
        <v>42826</v>
      </c>
      <c r="G33" s="126">
        <v>2017</v>
      </c>
      <c r="H33" s="125" t="s">
        <v>22</v>
      </c>
      <c r="I33" s="125" t="str">
        <f>LEFT($H33,2)</f>
        <v>GA</v>
      </c>
      <c r="J33" s="125" t="str">
        <f>RIGHT($H33,2)</f>
        <v>GA</v>
      </c>
      <c r="K33" s="212" t="str">
        <f>IF($L33=$M33,L33,CONCATENATE($L33,", ",IF(ISBLANK(N33),"",CONCATENATE(N33,", ")),$M33))</f>
        <v>Southeast</v>
      </c>
      <c r="L33" s="125" t="str">
        <f>INDEX('State '!$A$1:$C$62,MATCH($I33,'State '!$B:$B,0),3)</f>
        <v>Southeast</v>
      </c>
      <c r="M33" s="125" t="str">
        <f>INDEX('State '!$A$1:$C$62,MATCH($J33,'State '!$B:$B,0),3)</f>
        <v>Southeast</v>
      </c>
      <c r="N33" s="125"/>
      <c r="O33" s="87">
        <v>471.9</v>
      </c>
      <c r="P33" s="87">
        <v>115</v>
      </c>
      <c r="Q33" s="87">
        <v>448</v>
      </c>
      <c r="R33" s="126">
        <v>16</v>
      </c>
      <c r="S33" s="125" t="s">
        <v>135</v>
      </c>
      <c r="T33" s="150" t="s">
        <v>390</v>
      </c>
      <c r="U33" s="125" t="s">
        <v>2090</v>
      </c>
      <c r="V33" s="125" t="s">
        <v>2253</v>
      </c>
      <c r="W33" s="103"/>
      <c r="X33" s="127"/>
    </row>
    <row r="34" spans="1:260" x14ac:dyDescent="0.2">
      <c r="A34" s="159">
        <v>42921</v>
      </c>
      <c r="B34" s="105" t="s">
        <v>2400</v>
      </c>
      <c r="C34" s="105" t="s">
        <v>286</v>
      </c>
      <c r="D34" s="105" t="s">
        <v>141</v>
      </c>
      <c r="E34" s="105" t="s">
        <v>144</v>
      </c>
      <c r="F34" s="154">
        <v>42795</v>
      </c>
      <c r="G34" s="158">
        <v>2017</v>
      </c>
      <c r="H34" s="156" t="s">
        <v>993</v>
      </c>
      <c r="I34" s="156" t="str">
        <f>LEFT($H34,2)</f>
        <v>VA</v>
      </c>
      <c r="J34" s="156" t="str">
        <f>RIGHT($H34,2)</f>
        <v>MD</v>
      </c>
      <c r="K34" s="212" t="str">
        <f>IF($L34=$M34,L34,CONCATENATE($L34,", ",IF(ISBLANK(N34),"",CONCATENATE(N34,", ")),$M34))</f>
        <v>Northeast</v>
      </c>
      <c r="L34" s="125" t="str">
        <f>INDEX('State '!$A$1:$C$62,MATCH($I34,'State '!$B:$B,0),3)</f>
        <v>Northeast</v>
      </c>
      <c r="M34" s="125" t="str">
        <f>INDEX('State '!$A$1:$C$62,MATCH($J34,'State '!$B:$B,0),3)</f>
        <v>Northeast</v>
      </c>
      <c r="N34" s="125"/>
      <c r="O34" s="157">
        <v>36.6</v>
      </c>
      <c r="P34" s="157"/>
      <c r="Q34" s="157">
        <v>107</v>
      </c>
      <c r="R34" s="158"/>
      <c r="S34" s="156" t="s">
        <v>135</v>
      </c>
      <c r="T34" s="156" t="s">
        <v>390</v>
      </c>
      <c r="U34" s="156" t="s">
        <v>2158</v>
      </c>
      <c r="V34" s="125" t="s">
        <v>2256</v>
      </c>
      <c r="W34" s="103"/>
      <c r="X34" s="127"/>
    </row>
    <row r="35" spans="1:260" x14ac:dyDescent="0.2">
      <c r="A35" s="124">
        <v>42900</v>
      </c>
      <c r="B35" s="103" t="s">
        <v>2050</v>
      </c>
      <c r="C35" s="103" t="s">
        <v>2051</v>
      </c>
      <c r="D35" s="103" t="s">
        <v>137</v>
      </c>
      <c r="E35" s="103" t="s">
        <v>144</v>
      </c>
      <c r="F35" s="84">
        <v>42898</v>
      </c>
      <c r="G35" s="85">
        <v>2017</v>
      </c>
      <c r="H35" s="125" t="s">
        <v>18</v>
      </c>
      <c r="I35" s="125" t="str">
        <f>LEFT($H35,2)</f>
        <v>FL</v>
      </c>
      <c r="J35" s="125" t="str">
        <f>RIGHT($H35,2)</f>
        <v>FL</v>
      </c>
      <c r="K35" s="212" t="str">
        <f>IF($L35=$M35,L35,CONCATENATE($L35,", ",IF(ISBLANK(N35),"",CONCATENATE(N35,", ")),$M35))</f>
        <v>Southeast</v>
      </c>
      <c r="L35" s="125" t="str">
        <f>INDEX('State '!$A$1:$C$62,MATCH($I35,'State '!$B:$B,0),3)</f>
        <v>Southeast</v>
      </c>
      <c r="M35" s="125" t="str">
        <f>INDEX('State '!$A$1:$C$62,MATCH($J35,'State '!$B:$B,0),3)</f>
        <v>Southeast</v>
      </c>
      <c r="N35" s="125"/>
      <c r="O35" s="87">
        <v>537.29999999999995</v>
      </c>
      <c r="P35" s="87">
        <v>126</v>
      </c>
      <c r="Q35" s="87">
        <v>640</v>
      </c>
      <c r="R35" s="126">
        <v>36</v>
      </c>
      <c r="S35" s="125" t="s">
        <v>1880</v>
      </c>
      <c r="T35" s="125" t="s">
        <v>390</v>
      </c>
      <c r="U35" s="125" t="s">
        <v>2186</v>
      </c>
      <c r="V35" s="125" t="s">
        <v>2253</v>
      </c>
      <c r="W35" s="103"/>
      <c r="X35" s="127"/>
    </row>
    <row r="36" spans="1:260" x14ac:dyDescent="0.2">
      <c r="A36" s="124">
        <v>42900</v>
      </c>
      <c r="B36" s="103" t="s">
        <v>1992</v>
      </c>
      <c r="C36" s="103" t="s">
        <v>1942</v>
      </c>
      <c r="D36" s="103" t="s">
        <v>141</v>
      </c>
      <c r="E36" s="103" t="s">
        <v>144</v>
      </c>
      <c r="F36" s="84">
        <v>42893</v>
      </c>
      <c r="G36" s="85">
        <v>2017</v>
      </c>
      <c r="H36" s="125" t="s">
        <v>17</v>
      </c>
      <c r="I36" s="125" t="str">
        <f>LEFT($H36,2)</f>
        <v>AL</v>
      </c>
      <c r="J36" s="125" t="str">
        <f>RIGHT($H36,2)</f>
        <v>AL</v>
      </c>
      <c r="K36" s="212" t="str">
        <f>IF($L36=$M36,L36,CONCATENATE($L36,", ",IF(ISBLANK(N36),"",CONCATENATE(N36,", ")),$M36))</f>
        <v>South Central</v>
      </c>
      <c r="L36" s="125" t="str">
        <f>INDEX('State '!$A$1:$C$62,MATCH($I36,'State '!$B:$B,0),3)</f>
        <v>South Central</v>
      </c>
      <c r="M36" s="125" t="str">
        <f>INDEX('State '!$A$1:$C$62,MATCH($J36,'State '!$B:$B,0),3)</f>
        <v>South Central</v>
      </c>
      <c r="N36" s="125"/>
      <c r="O36" s="87">
        <v>300</v>
      </c>
      <c r="P36" s="87">
        <v>20</v>
      </c>
      <c r="Q36" s="87">
        <v>818</v>
      </c>
      <c r="R36" s="126" t="s">
        <v>1274</v>
      </c>
      <c r="S36" s="125" t="s">
        <v>135</v>
      </c>
      <c r="T36" s="125" t="s">
        <v>390</v>
      </c>
      <c r="U36" s="125" t="s">
        <v>1989</v>
      </c>
      <c r="V36" s="125" t="s">
        <v>2253</v>
      </c>
      <c r="W36" s="103"/>
      <c r="X36" s="127"/>
      <c r="Y36" s="128"/>
    </row>
    <row r="37" spans="1:260" ht="25.5" x14ac:dyDescent="0.2">
      <c r="A37" s="124">
        <v>42900</v>
      </c>
      <c r="B37" s="103" t="s">
        <v>2213</v>
      </c>
      <c r="C37" s="103" t="s">
        <v>2212</v>
      </c>
      <c r="D37" s="103" t="s">
        <v>137</v>
      </c>
      <c r="E37" s="103" t="s">
        <v>144</v>
      </c>
      <c r="F37" s="84">
        <v>42893</v>
      </c>
      <c r="G37" s="126">
        <v>2017</v>
      </c>
      <c r="H37" s="125" t="s">
        <v>2049</v>
      </c>
      <c r="I37" s="125" t="str">
        <f>LEFT($H37,2)</f>
        <v>AL</v>
      </c>
      <c r="J37" s="125" t="str">
        <f>RIGHT($H37,2)</f>
        <v>FL</v>
      </c>
      <c r="K37" s="212" t="str">
        <f>IF($L37=$M37,L37,CONCATENATE($L37,", ",IF(ISBLANK(N37),"",CONCATENATE(N37,", ")),$M37))</f>
        <v>South Central, Southeast</v>
      </c>
      <c r="L37" s="125" t="str">
        <f>INDEX('State '!$A$1:$C$62,MATCH($I37,'State '!$B:$B,0),3)</f>
        <v>South Central</v>
      </c>
      <c r="M37" s="125" t="str">
        <f>INDEX('State '!$A$1:$C$62,MATCH($J37,'State '!$B:$B,0),3)</f>
        <v>Southeast</v>
      </c>
      <c r="N37" s="125"/>
      <c r="O37" s="87">
        <v>3200</v>
      </c>
      <c r="P37" s="87">
        <v>516.20000000000005</v>
      </c>
      <c r="Q37" s="87">
        <v>830</v>
      </c>
      <c r="R37" s="126">
        <v>36</v>
      </c>
      <c r="S37" s="125" t="s">
        <v>1880</v>
      </c>
      <c r="T37" s="125" t="s">
        <v>390</v>
      </c>
      <c r="U37" s="125" t="s">
        <v>2187</v>
      </c>
      <c r="V37" s="125" t="s">
        <v>2256</v>
      </c>
      <c r="W37" s="103"/>
      <c r="X37" s="127"/>
      <c r="Y37" s="128"/>
    </row>
    <row r="38" spans="1:260" x14ac:dyDescent="0.2">
      <c r="A38" s="124">
        <v>42853</v>
      </c>
      <c r="B38" s="103" t="s">
        <v>2338</v>
      </c>
      <c r="C38" s="103" t="s">
        <v>2101</v>
      </c>
      <c r="D38" s="103" t="s">
        <v>137</v>
      </c>
      <c r="E38" s="103" t="s">
        <v>144</v>
      </c>
      <c r="F38" s="84">
        <v>42825</v>
      </c>
      <c r="G38" s="126">
        <v>2017</v>
      </c>
      <c r="H38" s="125" t="s">
        <v>419</v>
      </c>
      <c r="I38" s="125" t="str">
        <f>LEFT($H38,2)</f>
        <v>TX</v>
      </c>
      <c r="J38" s="125" t="str">
        <f>RIGHT($H38,2)</f>
        <v>MX</v>
      </c>
      <c r="K38" s="212" t="str">
        <f>IF($L38=$M38,L38,CONCATENATE($L38,", ",IF(ISBLANK(N38),"",CONCATENATE(N38,", ")),$M38))</f>
        <v>South Central, Mexico</v>
      </c>
      <c r="L38" s="125" t="str">
        <f>INDEX('State '!$A$1:$C$62,MATCH($I38,'State '!$B:$B,0),3)</f>
        <v>South Central</v>
      </c>
      <c r="M38" s="125" t="str">
        <f>INDEX('State '!$A$1:$C$62,MATCH($J38,'State '!$B:$B,0),3)</f>
        <v>Mexico</v>
      </c>
      <c r="N38" s="125"/>
      <c r="O38" s="87">
        <v>3.6</v>
      </c>
      <c r="P38" s="87">
        <v>148</v>
      </c>
      <c r="Q38" s="87">
        <v>1400</v>
      </c>
      <c r="R38" s="126">
        <v>42</v>
      </c>
      <c r="S38" s="125" t="s">
        <v>135</v>
      </c>
      <c r="T38" s="125" t="s">
        <v>390</v>
      </c>
      <c r="U38" s="125" t="s">
        <v>2270</v>
      </c>
      <c r="V38" s="125" t="s">
        <v>2256</v>
      </c>
      <c r="W38" s="103"/>
      <c r="X38" s="127"/>
      <c r="Y38" s="128"/>
    </row>
    <row r="39" spans="1:260" x14ac:dyDescent="0.2">
      <c r="A39" s="124">
        <v>42853</v>
      </c>
      <c r="B39" s="103" t="s">
        <v>2208</v>
      </c>
      <c r="C39" s="103" t="s">
        <v>2092</v>
      </c>
      <c r="D39" s="103" t="s">
        <v>137</v>
      </c>
      <c r="E39" s="146" t="s">
        <v>144</v>
      </c>
      <c r="F39" s="84">
        <v>42765</v>
      </c>
      <c r="G39" s="85">
        <v>2017</v>
      </c>
      <c r="H39" s="125" t="s">
        <v>419</v>
      </c>
      <c r="I39" s="125" t="str">
        <f>LEFT($H39,2)</f>
        <v>TX</v>
      </c>
      <c r="J39" s="125" t="str">
        <f>RIGHT($H39,2)</f>
        <v>MX</v>
      </c>
      <c r="K39" s="212" t="str">
        <f>IF($L39=$M39,L39,CONCATENATE($L39,", ",IF(ISBLANK(N39),"",CONCATENATE(N39,", ")),$M39))</f>
        <v>South Central, Mexico</v>
      </c>
      <c r="L39" s="125" t="str">
        <f>INDEX('State '!$A$1:$C$62,MATCH($I39,'State '!$B:$B,0),3)</f>
        <v>South Central</v>
      </c>
      <c r="M39" s="125" t="str">
        <f>INDEX('State '!$A$1:$C$62,MATCH($J39,'State '!$B:$B,0),3)</f>
        <v>Mexico</v>
      </c>
      <c r="N39" s="125"/>
      <c r="O39" s="87">
        <v>2.5</v>
      </c>
      <c r="P39" s="87">
        <v>195</v>
      </c>
      <c r="Q39" s="87">
        <v>1100</v>
      </c>
      <c r="R39" s="126">
        <v>42</v>
      </c>
      <c r="S39" s="125" t="s">
        <v>135</v>
      </c>
      <c r="T39" s="125" t="s">
        <v>390</v>
      </c>
      <c r="U39" s="125" t="s">
        <v>2093</v>
      </c>
      <c r="V39" s="125" t="s">
        <v>2256</v>
      </c>
      <c r="W39" s="103"/>
      <c r="X39" s="127"/>
      <c r="Y39" s="128"/>
    </row>
    <row r="40" spans="1:260" x14ac:dyDescent="0.2">
      <c r="A40" s="124">
        <v>42619</v>
      </c>
      <c r="B40" s="103" t="s">
        <v>2000</v>
      </c>
      <c r="C40" s="103" t="s">
        <v>1942</v>
      </c>
      <c r="D40" s="103" t="s">
        <v>134</v>
      </c>
      <c r="E40" s="103" t="s">
        <v>144</v>
      </c>
      <c r="F40" s="84">
        <v>42736</v>
      </c>
      <c r="G40" s="85">
        <v>2017</v>
      </c>
      <c r="H40" s="125" t="s">
        <v>2444</v>
      </c>
      <c r="I40" s="125" t="str">
        <f>LEFT($H40,2)</f>
        <v>MS</v>
      </c>
      <c r="J40" s="125" t="str">
        <f>RIGHT($H40,2)</f>
        <v>LA</v>
      </c>
      <c r="K40" s="212" t="str">
        <f>IF($L40=$M40,L40,CONCATENATE($L40,", ",IF(ISBLANK(N40),"",CONCATENATE(N40,", ")),$M40))</f>
        <v>South Central</v>
      </c>
      <c r="L40" s="125" t="str">
        <f>INDEX('State '!$A$1:$C$62,MATCH($I40,'State '!$B:$B,0),3)</f>
        <v>South Central</v>
      </c>
      <c r="M40" s="125" t="str">
        <f>INDEX('State '!$A$1:$C$62,MATCH($J40,'State '!$B:$B,0),3)</f>
        <v>South Central</v>
      </c>
      <c r="N40" s="125"/>
      <c r="O40" s="87">
        <v>278</v>
      </c>
      <c r="P40" s="87">
        <v>7</v>
      </c>
      <c r="Q40" s="87">
        <v>1200</v>
      </c>
      <c r="R40" s="126">
        <v>36</v>
      </c>
      <c r="S40" s="125" t="s">
        <v>135</v>
      </c>
      <c r="T40" s="125" t="s">
        <v>390</v>
      </c>
      <c r="U40" s="125" t="s">
        <v>2176</v>
      </c>
      <c r="V40" s="125" t="s">
        <v>2256</v>
      </c>
      <c r="W40" s="103"/>
      <c r="X40" s="127"/>
      <c r="Y40" s="128"/>
    </row>
    <row r="41" spans="1:260" x14ac:dyDescent="0.2">
      <c r="A41" s="124">
        <v>42613</v>
      </c>
      <c r="B41" s="104" t="s">
        <v>2188</v>
      </c>
      <c r="C41" s="104" t="s">
        <v>219</v>
      </c>
      <c r="D41" s="104" t="s">
        <v>141</v>
      </c>
      <c r="E41" s="146" t="s">
        <v>144</v>
      </c>
      <c r="F41" s="86">
        <v>42804</v>
      </c>
      <c r="G41" s="152">
        <v>2017</v>
      </c>
      <c r="H41" s="125" t="s">
        <v>832</v>
      </c>
      <c r="I41" s="125" t="str">
        <f>LEFT($H41,2)</f>
        <v>PA</v>
      </c>
      <c r="J41" s="125" t="str">
        <f>RIGHT($H41,2)</f>
        <v>DE</v>
      </c>
      <c r="K41" s="212" t="str">
        <f>IF($L41=$M41,L41,CONCATENATE($L41,", ",IF(ISBLANK(N41),"",CONCATENATE(N41,", ")),$M41))</f>
        <v>Northeast</v>
      </c>
      <c r="L41" s="125" t="str">
        <f>INDEX('State '!$A$1:$C$62,MATCH($I41,'State '!$B:$B,0),3)</f>
        <v>Northeast</v>
      </c>
      <c r="M41" s="125" t="str">
        <f>INDEX('State '!$A$1:$C$62,MATCH($J41,'State '!$B:$B,0),3)</f>
        <v>Northeast</v>
      </c>
      <c r="N41" s="125"/>
      <c r="O41" s="153">
        <v>35.210999999999999</v>
      </c>
      <c r="P41" s="148">
        <v>7</v>
      </c>
      <c r="Q41" s="148">
        <v>45</v>
      </c>
      <c r="R41" s="87">
        <v>16</v>
      </c>
      <c r="S41" s="149" t="s">
        <v>135</v>
      </c>
      <c r="T41" s="150" t="s">
        <v>390</v>
      </c>
      <c r="U41" s="151" t="s">
        <v>2189</v>
      </c>
      <c r="V41" s="125" t="s">
        <v>2256</v>
      </c>
      <c r="W41" s="103"/>
      <c r="X41" s="127"/>
      <c r="Y41" s="128"/>
    </row>
    <row r="42" spans="1:260" s="133" customFormat="1" x14ac:dyDescent="0.2">
      <c r="A42" s="124">
        <v>42600</v>
      </c>
      <c r="B42" s="104" t="s">
        <v>2229</v>
      </c>
      <c r="C42" s="104" t="s">
        <v>2231</v>
      </c>
      <c r="D42" s="104" t="s">
        <v>137</v>
      </c>
      <c r="E42" s="146" t="s">
        <v>144</v>
      </c>
      <c r="F42" s="86">
        <v>42823</v>
      </c>
      <c r="G42" s="147">
        <v>2017</v>
      </c>
      <c r="H42" s="125" t="s">
        <v>0</v>
      </c>
      <c r="I42" s="125" t="str">
        <f>LEFT($H42,2)</f>
        <v>LA</v>
      </c>
      <c r="J42" s="125" t="str">
        <f>RIGHT($H42,2)</f>
        <v>LA</v>
      </c>
      <c r="K42" s="212" t="str">
        <f>IF($L42=$M42,L42,CONCATENATE($L42,", ",IF(ISBLANK(N42),"",CONCATENATE(N42,", ")),$M42))</f>
        <v>South Central</v>
      </c>
      <c r="L42" s="125" t="str">
        <f>INDEX('State '!$A$1:$C$62,MATCH($I42,'State '!$B:$B,0),3)</f>
        <v>South Central</v>
      </c>
      <c r="M42" s="125" t="str">
        <f>INDEX('State '!$A$1:$C$62,MATCH($J42,'State '!$B:$B,0),3)</f>
        <v>South Central</v>
      </c>
      <c r="N42" s="125"/>
      <c r="O42" s="153">
        <v>66.2</v>
      </c>
      <c r="P42" s="148">
        <v>52</v>
      </c>
      <c r="Q42" s="148">
        <v>48</v>
      </c>
      <c r="R42" s="87">
        <v>12</v>
      </c>
      <c r="S42" s="149" t="s">
        <v>135</v>
      </c>
      <c r="T42" s="150" t="s">
        <v>390</v>
      </c>
      <c r="U42" s="151" t="s">
        <v>2230</v>
      </c>
      <c r="V42" s="125" t="s">
        <v>2253</v>
      </c>
      <c r="W42" s="103"/>
      <c r="X42" s="127"/>
      <c r="Y42" s="132"/>
    </row>
    <row r="43" spans="1:260" ht="25.5" x14ac:dyDescent="0.2">
      <c r="A43" s="63">
        <v>43124</v>
      </c>
      <c r="B43" s="64" t="s">
        <v>2122</v>
      </c>
      <c r="C43" s="64" t="s">
        <v>2123</v>
      </c>
      <c r="D43" s="64" t="s">
        <v>137</v>
      </c>
      <c r="E43" s="65" t="s">
        <v>144</v>
      </c>
      <c r="F43" s="66">
        <v>42675</v>
      </c>
      <c r="G43" s="75">
        <v>2016</v>
      </c>
      <c r="H43" s="67" t="s">
        <v>53</v>
      </c>
      <c r="I43" s="77" t="str">
        <f>LEFT($H43,2)</f>
        <v>SC</v>
      </c>
      <c r="J43" s="77" t="str">
        <f>RIGHT($H43,2)</f>
        <v>SC</v>
      </c>
      <c r="K43" s="125" t="str">
        <f>IF($L43=$M43,L43,CONCATENATE($L43,", ",IF(ISBLANK(N43),"",CONCATENATE(N43,", ")),$M43))</f>
        <v>Southeast</v>
      </c>
      <c r="L43" s="77" t="str">
        <f>INDEX('State '!$A$1:$C$62,MATCH($I43,'State '!$B:$B,0),3)</f>
        <v>Southeast</v>
      </c>
      <c r="M43" s="77" t="str">
        <f>INDEX('State '!$A$1:$C$62,MATCH($J43,'State '!$B:$B,0),3)</f>
        <v>Southeast</v>
      </c>
      <c r="N43" s="77"/>
      <c r="O43" s="68">
        <v>36</v>
      </c>
      <c r="P43" s="68">
        <v>29</v>
      </c>
      <c r="Q43" s="68">
        <v>18</v>
      </c>
      <c r="R43" s="69">
        <v>8</v>
      </c>
      <c r="S43" s="73" t="s">
        <v>135</v>
      </c>
      <c r="T43" s="70" t="s">
        <v>390</v>
      </c>
      <c r="U43" s="71" t="s">
        <v>2124</v>
      </c>
      <c r="V43" s="77" t="s">
        <v>2253</v>
      </c>
      <c r="W43" s="103"/>
      <c r="X43" s="127"/>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row>
    <row r="44" spans="1:260" x14ac:dyDescent="0.2">
      <c r="A44" s="63">
        <v>43124</v>
      </c>
      <c r="B44" s="106" t="s">
        <v>2287</v>
      </c>
      <c r="C44" s="64" t="s">
        <v>219</v>
      </c>
      <c r="D44" s="79" t="s">
        <v>141</v>
      </c>
      <c r="E44" s="65" t="s">
        <v>144</v>
      </c>
      <c r="F44" s="76">
        <v>42552</v>
      </c>
      <c r="G44" s="78">
        <v>2016</v>
      </c>
      <c r="H44" s="77" t="s">
        <v>7</v>
      </c>
      <c r="I44" s="77" t="str">
        <f>LEFT($H44,2)</f>
        <v>PA</v>
      </c>
      <c r="J44" s="77" t="s">
        <v>55</v>
      </c>
      <c r="K44" s="125" t="str">
        <f>IF($L44=$M44,L44,CONCATENATE($L44,", ",IF(ISBLANK(N44),"",CONCATENATE(N44,", ")),$M44))</f>
        <v>Northeast</v>
      </c>
      <c r="L44" s="77" t="str">
        <f>INDEX('State '!$A$1:$C$62,MATCH($I44,'State '!$B:$B,0),3)</f>
        <v>Northeast</v>
      </c>
      <c r="M44" s="77" t="str">
        <f>INDEX('State '!$A$1:$C$62,MATCH($J44,'State '!$B:$B,0),3)</f>
        <v>Northeast</v>
      </c>
      <c r="N44" s="77"/>
      <c r="O44" s="74">
        <v>1.3</v>
      </c>
      <c r="P44" s="74">
        <v>8</v>
      </c>
      <c r="Q44" s="78">
        <v>53</v>
      </c>
      <c r="R44" s="80">
        <v>16</v>
      </c>
      <c r="S44" s="77" t="s">
        <v>135</v>
      </c>
      <c r="T44" s="77" t="s">
        <v>390</v>
      </c>
      <c r="U44" s="77" t="s">
        <v>2478</v>
      </c>
      <c r="V44" s="77" t="s">
        <v>2256</v>
      </c>
      <c r="W44" s="127"/>
    </row>
    <row r="45" spans="1:260" s="129" customFormat="1" ht="25.5" x14ac:dyDescent="0.2">
      <c r="A45" s="124">
        <v>42865</v>
      </c>
      <c r="B45" s="103" t="s">
        <v>2038</v>
      </c>
      <c r="C45" s="103" t="s">
        <v>201</v>
      </c>
      <c r="D45" s="103" t="s">
        <v>134</v>
      </c>
      <c r="E45" s="103" t="s">
        <v>144</v>
      </c>
      <c r="F45" s="84">
        <v>42704</v>
      </c>
      <c r="G45" s="126">
        <v>2016</v>
      </c>
      <c r="H45" s="125" t="s">
        <v>36</v>
      </c>
      <c r="I45" s="125" t="str">
        <f>LEFT($H45,2)</f>
        <v>MA</v>
      </c>
      <c r="J45" s="125" t="str">
        <f>RIGHT($H45,2)</f>
        <v>MA</v>
      </c>
      <c r="K45" s="125" t="str">
        <f>IF($L45=$M45,L45,CONCATENATE($L45,", ",IF(ISBLANK(N45),"",CONCATENATE(N45,", ")),$M45))</f>
        <v>Northeast</v>
      </c>
      <c r="L45" s="125" t="str">
        <f>INDEX('State '!$A$1:$C$62,MATCH($I45,'State '!$B:$B,0),3)</f>
        <v>Northeast</v>
      </c>
      <c r="M45" s="125" t="str">
        <f>INDEX('State '!$A$1:$C$62,MATCH($J45,'State '!$B:$B,0),3)</f>
        <v>Northeast</v>
      </c>
      <c r="N45" s="125"/>
      <c r="O45" s="87">
        <v>63</v>
      </c>
      <c r="P45" s="87">
        <v>1.2</v>
      </c>
      <c r="Q45" s="87">
        <v>115</v>
      </c>
      <c r="R45" s="126">
        <v>16</v>
      </c>
      <c r="S45" s="125" t="s">
        <v>135</v>
      </c>
      <c r="T45" s="125" t="s">
        <v>390</v>
      </c>
      <c r="U45" s="125" t="s">
        <v>2039</v>
      </c>
      <c r="V45" s="125" t="s">
        <v>2253</v>
      </c>
      <c r="W45" s="127" t="s">
        <v>2318</v>
      </c>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row>
    <row r="46" spans="1:260" x14ac:dyDescent="0.2">
      <c r="A46" s="124">
        <v>42853</v>
      </c>
      <c r="B46" s="103" t="s">
        <v>2100</v>
      </c>
      <c r="C46" s="103" t="s">
        <v>2269</v>
      </c>
      <c r="D46" s="103" t="s">
        <v>141</v>
      </c>
      <c r="E46" s="103" t="s">
        <v>144</v>
      </c>
      <c r="F46" s="84">
        <v>42644</v>
      </c>
      <c r="G46" s="126">
        <v>2016</v>
      </c>
      <c r="H46" s="125" t="s">
        <v>419</v>
      </c>
      <c r="I46" s="125" t="str">
        <f>LEFT($H46,2)</f>
        <v>TX</v>
      </c>
      <c r="J46" s="125" t="str">
        <f>RIGHT($H46,2)</f>
        <v>MX</v>
      </c>
      <c r="K46" s="125" t="str">
        <f>IF($L46=$M46,L46,CONCATENATE($L46,", ",IF(ISBLANK(N46),"",CONCATENATE(N46,", ")),$M46))</f>
        <v>South Central, Mexico</v>
      </c>
      <c r="L46" s="125" t="str">
        <f>INDEX('State '!$A$1:$C$62,MATCH($I46,'State '!$B:$B,0),3)</f>
        <v>South Central</v>
      </c>
      <c r="M46" s="125" t="str">
        <f>INDEX('State '!$A$1:$C$62,MATCH($J46,'State '!$B:$B,0),3)</f>
        <v>Mexico</v>
      </c>
      <c r="N46" s="125"/>
      <c r="O46" s="87">
        <v>313</v>
      </c>
      <c r="P46" s="87"/>
      <c r="Q46" s="87">
        <v>400</v>
      </c>
      <c r="R46" s="126">
        <v>30</v>
      </c>
      <c r="S46" s="125" t="s">
        <v>135</v>
      </c>
      <c r="T46" s="125" t="s">
        <v>390</v>
      </c>
      <c r="U46" s="125" t="s">
        <v>391</v>
      </c>
      <c r="V46" s="125" t="s">
        <v>2256</v>
      </c>
      <c r="W46" s="127"/>
    </row>
    <row r="47" spans="1:260" x14ac:dyDescent="0.2">
      <c r="A47" s="124">
        <v>42853</v>
      </c>
      <c r="B47" s="104" t="s">
        <v>2334</v>
      </c>
      <c r="C47" s="104" t="s">
        <v>2335</v>
      </c>
      <c r="D47" s="104" t="s">
        <v>141</v>
      </c>
      <c r="E47" s="146" t="s">
        <v>144</v>
      </c>
      <c r="F47" s="86">
        <v>42644</v>
      </c>
      <c r="G47" s="152">
        <v>2016</v>
      </c>
      <c r="H47" s="125" t="s">
        <v>6</v>
      </c>
      <c r="I47" s="125" t="str">
        <f>LEFT($H47,2)</f>
        <v>TX</v>
      </c>
      <c r="J47" s="125" t="str">
        <f>RIGHT($H47,2)</f>
        <v>TX</v>
      </c>
      <c r="K47" s="125" t="str">
        <f>IF($L47=$M47,L47,CONCATENATE($L47,", ",IF(ISBLANK(N47),"",CONCATENATE(N47,", ")),$M47))</f>
        <v>South Central</v>
      </c>
      <c r="L47" s="125" t="str">
        <f>INDEX('State '!$A$1:$C$62,MATCH($I47,'State '!$B:$B,0),3)</f>
        <v>South Central</v>
      </c>
      <c r="M47" s="125" t="str">
        <f>INDEX('State '!$A$1:$C$62,MATCH($J47,'State '!$B:$B,0),3)</f>
        <v>South Central</v>
      </c>
      <c r="N47" s="125"/>
      <c r="O47" s="148" t="s">
        <v>2336</v>
      </c>
      <c r="P47" s="148"/>
      <c r="Q47" s="148">
        <v>260</v>
      </c>
      <c r="R47" s="87"/>
      <c r="S47" s="149" t="s">
        <v>139</v>
      </c>
      <c r="T47" s="125" t="s">
        <v>390</v>
      </c>
      <c r="U47" s="151"/>
      <c r="V47" s="125" t="s">
        <v>2253</v>
      </c>
      <c r="W47" s="127"/>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row>
    <row r="48" spans="1:260" x14ac:dyDescent="0.2">
      <c r="A48" s="124">
        <v>42853</v>
      </c>
      <c r="B48" s="103" t="s">
        <v>2102</v>
      </c>
      <c r="C48" s="103" t="s">
        <v>2269</v>
      </c>
      <c r="D48" s="103" t="s">
        <v>137</v>
      </c>
      <c r="E48" s="103" t="s">
        <v>144</v>
      </c>
      <c r="F48" s="84">
        <v>42439</v>
      </c>
      <c r="G48" s="126">
        <v>2016</v>
      </c>
      <c r="H48" s="125" t="s">
        <v>419</v>
      </c>
      <c r="I48" s="125" t="str">
        <f>LEFT($H48,2)</f>
        <v>TX</v>
      </c>
      <c r="J48" s="125" t="str">
        <f>RIGHT($H48,2)</f>
        <v>MX</v>
      </c>
      <c r="K48" s="125" t="str">
        <f>IF($L48=$M48,L48,CONCATENATE($L48,", ",IF(ISBLANK(N48),"",CONCATENATE(N48,", ")),$M48))</f>
        <v>South Central, Mexico</v>
      </c>
      <c r="L48" s="125" t="str">
        <f>INDEX('State '!$A$1:$C$62,MATCH($I48,'State '!$B:$B,0),3)</f>
        <v>South Central</v>
      </c>
      <c r="M48" s="125" t="str">
        <f>INDEX('State '!$A$1:$C$62,MATCH($J48,'State '!$B:$B,0),3)</f>
        <v>Mexico</v>
      </c>
      <c r="N48" s="125"/>
      <c r="O48" s="87">
        <v>133</v>
      </c>
      <c r="P48" s="87">
        <v>200</v>
      </c>
      <c r="Q48" s="87">
        <v>170</v>
      </c>
      <c r="R48" s="126">
        <v>30</v>
      </c>
      <c r="S48" s="125" t="s">
        <v>135</v>
      </c>
      <c r="T48" s="125" t="s">
        <v>390</v>
      </c>
      <c r="U48" s="125" t="s">
        <v>2126</v>
      </c>
      <c r="V48" s="125" t="s">
        <v>2256</v>
      </c>
      <c r="W48" s="127"/>
    </row>
    <row r="49" spans="1:259" x14ac:dyDescent="0.2">
      <c r="A49" s="124">
        <v>42649</v>
      </c>
      <c r="B49" s="103" t="s">
        <v>2333</v>
      </c>
      <c r="C49" s="103" t="s">
        <v>2332</v>
      </c>
      <c r="D49" s="103" t="s">
        <v>141</v>
      </c>
      <c r="E49" s="103" t="s">
        <v>432</v>
      </c>
      <c r="F49" s="84"/>
      <c r="G49" s="85">
        <v>2016</v>
      </c>
      <c r="H49" s="125" t="s">
        <v>22</v>
      </c>
      <c r="I49" s="125" t="str">
        <f>LEFT($H49,2)</f>
        <v>GA</v>
      </c>
      <c r="J49" s="125" t="str">
        <f>RIGHT($H49,2)</f>
        <v>GA</v>
      </c>
      <c r="K49" s="125" t="str">
        <f>IF($L49=$M49,L49,CONCATENATE($L49,", ",IF(ISBLANK(N49),"",CONCATENATE(N49,", ")),$M49))</f>
        <v>Southeast</v>
      </c>
      <c r="L49" s="125" t="str">
        <f>INDEX('State '!$A$1:$C$62,MATCH($I49,'State '!$B:$B,0),3)</f>
        <v>Southeast</v>
      </c>
      <c r="M49" s="125" t="str">
        <f>INDEX('State '!$A$1:$C$62,MATCH($J49,'State '!$B:$B,0),3)</f>
        <v>Southeast</v>
      </c>
      <c r="N49" s="125"/>
      <c r="O49" s="87">
        <v>114</v>
      </c>
      <c r="P49" s="87"/>
      <c r="Q49" s="87">
        <v>769</v>
      </c>
      <c r="R49" s="126"/>
      <c r="S49" s="125" t="s">
        <v>135</v>
      </c>
      <c r="T49" s="125" t="s">
        <v>390</v>
      </c>
      <c r="U49" s="125" t="s">
        <v>2331</v>
      </c>
      <c r="V49" s="125"/>
      <c r="W49" s="127"/>
    </row>
    <row r="50" spans="1:259" x14ac:dyDescent="0.2">
      <c r="A50" s="124">
        <v>42619</v>
      </c>
      <c r="B50" s="104" t="s">
        <v>2301</v>
      </c>
      <c r="C50" s="104" t="s">
        <v>216</v>
      </c>
      <c r="D50" s="104" t="s">
        <v>141</v>
      </c>
      <c r="E50" s="146" t="s">
        <v>144</v>
      </c>
      <c r="F50" s="86">
        <v>42615</v>
      </c>
      <c r="G50" s="152">
        <v>2016</v>
      </c>
      <c r="H50" s="125" t="s">
        <v>991</v>
      </c>
      <c r="I50" s="125" t="str">
        <f>LEFT($H50,2)</f>
        <v>GA</v>
      </c>
      <c r="J50" s="125" t="str">
        <f>RIGHT($H50,2)</f>
        <v>FL</v>
      </c>
      <c r="K50" s="125" t="str">
        <f>IF($L50=$M50,L50,CONCATENATE($L50,", ",IF(ISBLANK(N50),"",CONCATENATE(N50,", ")),$M50))</f>
        <v>Southeast</v>
      </c>
      <c r="L50" s="125" t="str">
        <f>INDEX('State '!$A$1:$C$62,MATCH($I50,'State '!$B:$B,0),3)</f>
        <v>Southeast</v>
      </c>
      <c r="M50" s="125" t="str">
        <f>INDEX('State '!$A$1:$C$62,MATCH($J50,'State '!$B:$B,0),3)</f>
        <v>Southeast</v>
      </c>
      <c r="N50" s="125"/>
      <c r="O50" s="148">
        <v>300</v>
      </c>
      <c r="P50" s="148"/>
      <c r="Q50" s="148">
        <v>235</v>
      </c>
      <c r="R50" s="87"/>
      <c r="S50" s="149" t="s">
        <v>135</v>
      </c>
      <c r="T50" s="150" t="s">
        <v>390</v>
      </c>
      <c r="U50" s="151" t="s">
        <v>2339</v>
      </c>
      <c r="V50" s="125" t="s">
        <v>2256</v>
      </c>
      <c r="W50" s="127" t="s">
        <v>2304</v>
      </c>
    </row>
    <row r="51" spans="1:259" x14ac:dyDescent="0.2">
      <c r="A51" s="124">
        <v>42613</v>
      </c>
      <c r="B51" s="106" t="s">
        <v>2287</v>
      </c>
      <c r="C51" s="104" t="s">
        <v>219</v>
      </c>
      <c r="D51" s="106" t="s">
        <v>141</v>
      </c>
      <c r="E51" s="146" t="s">
        <v>138</v>
      </c>
      <c r="F51" s="84"/>
      <c r="G51" s="126">
        <v>2016</v>
      </c>
      <c r="H51" s="125" t="s">
        <v>7</v>
      </c>
      <c r="I51" s="125" t="str">
        <f>LEFT($H51,2)</f>
        <v>PA</v>
      </c>
      <c r="J51" s="125" t="str">
        <f>RIGHT($H51,2)</f>
        <v>PA</v>
      </c>
      <c r="K51" s="125" t="str">
        <f>IF($L51=$M51,L51,CONCATENATE($L51,", ",IF(ISBLANK(N51),"",CONCATENATE(N51,", ")),$M51))</f>
        <v>Northeast</v>
      </c>
      <c r="L51" s="125" t="str">
        <f>INDEX('State '!$A$1:$C$62,MATCH($I51,'State '!$B:$B,0),3)</f>
        <v>Northeast</v>
      </c>
      <c r="M51" s="125" t="str">
        <f>INDEX('State '!$A$1:$C$62,MATCH($J51,'State '!$B:$B,0),3)</f>
        <v>Northeast</v>
      </c>
      <c r="N51" s="125"/>
      <c r="O51" s="87">
        <v>1.3</v>
      </c>
      <c r="P51" s="87">
        <v>8</v>
      </c>
      <c r="Q51" s="126">
        <v>160</v>
      </c>
      <c r="R51" s="130">
        <v>16</v>
      </c>
      <c r="S51" s="125" t="s">
        <v>135</v>
      </c>
      <c r="T51" s="125" t="s">
        <v>390</v>
      </c>
      <c r="U51" s="125" t="s">
        <v>2288</v>
      </c>
      <c r="V51" s="125" t="s">
        <v>2253</v>
      </c>
      <c r="W51" s="127"/>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row>
    <row r="52" spans="1:259" x14ac:dyDescent="0.2">
      <c r="A52" s="124">
        <v>42612</v>
      </c>
      <c r="B52" s="104" t="s">
        <v>2315</v>
      </c>
      <c r="C52" s="104" t="s">
        <v>248</v>
      </c>
      <c r="D52" s="104" t="s">
        <v>1945</v>
      </c>
      <c r="E52" s="146" t="s">
        <v>144</v>
      </c>
      <c r="F52" s="86">
        <v>42734</v>
      </c>
      <c r="G52" s="152">
        <v>2016</v>
      </c>
      <c r="H52" s="125" t="s">
        <v>2340</v>
      </c>
      <c r="I52" s="125" t="str">
        <f>LEFT($H52,2)</f>
        <v>OH</v>
      </c>
      <c r="J52" s="125" t="str">
        <f>RIGHT($H52,2)</f>
        <v>MO</v>
      </c>
      <c r="K52" s="125" t="str">
        <f>IF($L52=$M52,L52,CONCATENATE($L52,", ",IF(ISBLANK(N52),"",CONCATENATE(N52,", ")),$M52))</f>
        <v>Northeast, Midwest</v>
      </c>
      <c r="L52" s="125" t="str">
        <f>INDEX('State '!$A$1:$C$62,MATCH($I52,'State '!$B:$B,0),3)</f>
        <v>Northeast</v>
      </c>
      <c r="M52" s="125" t="str">
        <f>INDEX('State '!$A$1:$C$62,MATCH($J52,'State '!$B:$B,0),3)</f>
        <v>Midwest</v>
      </c>
      <c r="N52" s="125"/>
      <c r="O52" s="148">
        <v>532</v>
      </c>
      <c r="P52" s="148"/>
      <c r="Q52" s="148">
        <v>800</v>
      </c>
      <c r="R52" s="87"/>
      <c r="S52" s="149" t="s">
        <v>135</v>
      </c>
      <c r="T52" s="150" t="s">
        <v>390</v>
      </c>
      <c r="U52" s="151" t="s">
        <v>2193</v>
      </c>
      <c r="V52" s="125" t="s">
        <v>2256</v>
      </c>
      <c r="W52" s="127"/>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row>
    <row r="53" spans="1:259" x14ac:dyDescent="0.2">
      <c r="A53" s="124">
        <v>42612</v>
      </c>
      <c r="B53" s="103" t="s">
        <v>1997</v>
      </c>
      <c r="C53" s="103" t="s">
        <v>225</v>
      </c>
      <c r="D53" s="103" t="s">
        <v>141</v>
      </c>
      <c r="E53" s="103" t="s">
        <v>144</v>
      </c>
      <c r="F53" s="84">
        <v>42675</v>
      </c>
      <c r="G53" s="85">
        <v>2016</v>
      </c>
      <c r="H53" s="125" t="s">
        <v>1998</v>
      </c>
      <c r="I53" s="125" t="str">
        <f>LEFT($H53,2)</f>
        <v>PA</v>
      </c>
      <c r="J53" s="125" t="str">
        <f>RIGHT($H53,2)</f>
        <v>OH</v>
      </c>
      <c r="K53" s="125" t="str">
        <f>IF($L53=$M53,L53,CONCATENATE($L53,", ",IF(ISBLANK(N53),"",CONCATENATE(N53,", ")),$M53))</f>
        <v>Northeast</v>
      </c>
      <c r="L53" s="125" t="str">
        <f>INDEX('State '!$A$1:$C$62,MATCH($I53,'State '!$B:$B,0),3)</f>
        <v>Northeast</v>
      </c>
      <c r="M53" s="125" t="str">
        <f>INDEX('State '!$A$1:$C$62,MATCH($J53,'State '!$B:$B,0),3)</f>
        <v>Northeast</v>
      </c>
      <c r="N53" s="125"/>
      <c r="O53" s="87">
        <v>111.8</v>
      </c>
      <c r="P53" s="87"/>
      <c r="Q53" s="87">
        <v>130</v>
      </c>
      <c r="R53" s="126"/>
      <c r="S53" s="125" t="s">
        <v>135</v>
      </c>
      <c r="T53" s="125" t="s">
        <v>390</v>
      </c>
      <c r="U53" s="125" t="s">
        <v>1999</v>
      </c>
      <c r="V53" s="125" t="s">
        <v>2256</v>
      </c>
      <c r="W53" s="127"/>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row>
    <row r="54" spans="1:259" x14ac:dyDescent="0.2">
      <c r="A54" s="124">
        <v>42612</v>
      </c>
      <c r="B54" s="103" t="s">
        <v>1960</v>
      </c>
      <c r="C54" s="103" t="s">
        <v>225</v>
      </c>
      <c r="D54" s="103" t="s">
        <v>141</v>
      </c>
      <c r="E54" s="103" t="s">
        <v>144</v>
      </c>
      <c r="F54" s="84">
        <v>42662</v>
      </c>
      <c r="G54" s="85">
        <v>2016</v>
      </c>
      <c r="H54" s="125" t="s">
        <v>2029</v>
      </c>
      <c r="I54" s="125" t="str">
        <f>LEFT($H54,2)</f>
        <v>WV</v>
      </c>
      <c r="J54" s="125" t="str">
        <f>RIGHT($H54,2)</f>
        <v>OH</v>
      </c>
      <c r="K54" s="125" t="str">
        <f>IF($L54=$M54,L54,CONCATENATE($L54,", ",IF(ISBLANK(N54),"",CONCATENATE(N54,", ")),$M54))</f>
        <v>Northeast</v>
      </c>
      <c r="L54" s="125" t="str">
        <f>INDEX('State '!$A$1:$C$62,MATCH($I54,'State '!$B:$B,0),3)</f>
        <v>Northeast</v>
      </c>
      <c r="M54" s="125" t="str">
        <f>INDEX('State '!$A$1:$C$62,MATCH($J54,'State '!$B:$B,0),3)</f>
        <v>Northeast</v>
      </c>
      <c r="N54" s="125"/>
      <c r="O54" s="87">
        <v>77</v>
      </c>
      <c r="P54" s="87">
        <v>0</v>
      </c>
      <c r="Q54" s="87">
        <v>250</v>
      </c>
      <c r="R54" s="126"/>
      <c r="S54" s="125" t="s">
        <v>135</v>
      </c>
      <c r="T54" s="125" t="s">
        <v>390</v>
      </c>
      <c r="U54" s="125" t="s">
        <v>1961</v>
      </c>
      <c r="V54" s="125" t="s">
        <v>2256</v>
      </c>
      <c r="W54" s="127"/>
    </row>
    <row r="55" spans="1:259" x14ac:dyDescent="0.2">
      <c r="A55" s="124">
        <v>42612</v>
      </c>
      <c r="B55" s="103" t="s">
        <v>2028</v>
      </c>
      <c r="C55" s="103" t="s">
        <v>1788</v>
      </c>
      <c r="D55" s="103" t="s">
        <v>141</v>
      </c>
      <c r="E55" s="103" t="s">
        <v>144</v>
      </c>
      <c r="F55" s="84">
        <v>42644</v>
      </c>
      <c r="G55" s="126">
        <v>2016</v>
      </c>
      <c r="H55" s="125" t="s">
        <v>2029</v>
      </c>
      <c r="I55" s="125" t="str">
        <f>LEFT($H55,2)</f>
        <v>WV</v>
      </c>
      <c r="J55" s="125" t="str">
        <f>RIGHT($H55,2)</f>
        <v>OH</v>
      </c>
      <c r="K55" s="125" t="str">
        <f>IF($L55=$M55,L55,CONCATENATE($L55,", ",IF(ISBLANK(N55),"",CONCATENATE(N55,", ")),$M55))</f>
        <v>Northeast</v>
      </c>
      <c r="L55" s="125" t="str">
        <f>INDEX('State '!$A$1:$C$62,MATCH($I55,'State '!$B:$B,0),3)</f>
        <v>Northeast</v>
      </c>
      <c r="M55" s="125" t="str">
        <f>INDEX('State '!$A$1:$C$62,MATCH($J55,'State '!$B:$B,0),3)</f>
        <v>Northeast</v>
      </c>
      <c r="N55" s="125"/>
      <c r="O55" s="87">
        <v>415</v>
      </c>
      <c r="P55" s="87">
        <v>50</v>
      </c>
      <c r="Q55" s="87">
        <v>850</v>
      </c>
      <c r="R55" s="126" t="s">
        <v>422</v>
      </c>
      <c r="S55" s="125" t="s">
        <v>135</v>
      </c>
      <c r="T55" s="125" t="s">
        <v>390</v>
      </c>
      <c r="U55" s="125" t="s">
        <v>2069</v>
      </c>
      <c r="V55" s="125" t="s">
        <v>2256</v>
      </c>
      <c r="W55" s="127"/>
    </row>
    <row r="56" spans="1:259" x14ac:dyDescent="0.2">
      <c r="A56" s="124">
        <v>42612</v>
      </c>
      <c r="B56" s="104" t="s">
        <v>2134</v>
      </c>
      <c r="C56" s="104" t="s">
        <v>263</v>
      </c>
      <c r="D56" s="104" t="s">
        <v>134</v>
      </c>
      <c r="E56" s="146" t="s">
        <v>144</v>
      </c>
      <c r="F56" s="86">
        <v>42643</v>
      </c>
      <c r="G56" s="152">
        <v>2016</v>
      </c>
      <c r="H56" s="125" t="s">
        <v>33</v>
      </c>
      <c r="I56" s="125" t="str">
        <f>LEFT($H56,2)</f>
        <v>WV</v>
      </c>
      <c r="J56" s="125" t="str">
        <f>RIGHT($H56,2)</f>
        <v>WV</v>
      </c>
      <c r="K56" s="125" t="str">
        <f>IF($L56=$M56,L56,CONCATENATE($L56,", ",IF(ISBLANK(N56),"",CONCATENATE(N56,", ")),$M56))</f>
        <v>Northeast</v>
      </c>
      <c r="L56" s="125" t="str">
        <f>INDEX('State '!$A$1:$C$62,MATCH($I56,'State '!$B:$B,0),3)</f>
        <v>Northeast</v>
      </c>
      <c r="M56" s="125" t="str">
        <f>INDEX('State '!$A$1:$C$62,MATCH($J56,'State '!$B:$B,0),3)</f>
        <v>Northeast</v>
      </c>
      <c r="N56" s="125"/>
      <c r="O56" s="148">
        <v>45</v>
      </c>
      <c r="P56" s="148">
        <v>5</v>
      </c>
      <c r="Q56" s="148">
        <v>205</v>
      </c>
      <c r="R56" s="87"/>
      <c r="S56" s="149" t="s">
        <v>135</v>
      </c>
      <c r="T56" s="150" t="s">
        <v>390</v>
      </c>
      <c r="U56" s="151" t="s">
        <v>2105</v>
      </c>
      <c r="V56" s="125" t="s">
        <v>2253</v>
      </c>
      <c r="W56" s="127"/>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row>
    <row r="57" spans="1:259" x14ac:dyDescent="0.2">
      <c r="A57" s="124">
        <v>42612</v>
      </c>
      <c r="B57" s="103" t="s">
        <v>2084</v>
      </c>
      <c r="C57" s="104" t="s">
        <v>2008</v>
      </c>
      <c r="D57" s="104" t="s">
        <v>134</v>
      </c>
      <c r="E57" s="146" t="s">
        <v>144</v>
      </c>
      <c r="F57" s="86">
        <v>42608</v>
      </c>
      <c r="G57" s="152">
        <v>2016</v>
      </c>
      <c r="H57" s="125" t="s">
        <v>23</v>
      </c>
      <c r="I57" s="125" t="str">
        <f>LEFT($H57,2)</f>
        <v>KY</v>
      </c>
      <c r="J57" s="125" t="str">
        <f>RIGHT($H57,2)</f>
        <v>KY</v>
      </c>
      <c r="K57" s="125" t="str">
        <f>IF($L57=$M57,L57,CONCATENATE($L57,", ",IF(ISBLANK(N57),"",CONCATENATE(N57,", ")),$M57))</f>
        <v>Midwest</v>
      </c>
      <c r="L57" s="125" t="str">
        <f>INDEX('State '!$A$1:$C$62,MATCH($I57,'State '!$B:$B,0),3)</f>
        <v>Midwest</v>
      </c>
      <c r="M57" s="125" t="str">
        <f>INDEX('State '!$A$1:$C$62,MATCH($J57,'State '!$B:$B,0),3)</f>
        <v>Midwest</v>
      </c>
      <c r="N57" s="125"/>
      <c r="O57" s="148">
        <v>81</v>
      </c>
      <c r="P57" s="148">
        <v>22.5</v>
      </c>
      <c r="Q57" s="148">
        <v>230</v>
      </c>
      <c r="R57" s="87">
        <v>24</v>
      </c>
      <c r="S57" s="149" t="s">
        <v>135</v>
      </c>
      <c r="T57" s="150" t="s">
        <v>390</v>
      </c>
      <c r="U57" s="151" t="s">
        <v>2085</v>
      </c>
      <c r="V57" s="125" t="s">
        <v>2253</v>
      </c>
      <c r="W57" s="127"/>
      <c r="X57" s="115"/>
    </row>
    <row r="58" spans="1:259" x14ac:dyDescent="0.2">
      <c r="A58" s="124">
        <v>42612</v>
      </c>
      <c r="B58" s="103" t="s">
        <v>2194</v>
      </c>
      <c r="C58" s="103" t="s">
        <v>2195</v>
      </c>
      <c r="D58" s="103" t="s">
        <v>134</v>
      </c>
      <c r="E58" s="103" t="s">
        <v>144</v>
      </c>
      <c r="F58" s="84">
        <v>42477</v>
      </c>
      <c r="G58" s="85">
        <v>2016</v>
      </c>
      <c r="H58" s="125" t="s">
        <v>43</v>
      </c>
      <c r="I58" s="125" t="str">
        <f>LEFT($H58,2)</f>
        <v>NM</v>
      </c>
      <c r="J58" s="125" t="str">
        <f>RIGHT($H58,2)</f>
        <v>NM</v>
      </c>
      <c r="K58" s="125" t="str">
        <f>IF($L58=$M58,L58,CONCATENATE($L58,", ",IF(ISBLANK(N58),"",CONCATENATE(N58,", ")),$M58))</f>
        <v>Mountain</v>
      </c>
      <c r="L58" s="125" t="str">
        <f>INDEX('State '!$A$1:$C$62,MATCH($I58,'State '!$B:$B,0),3)</f>
        <v>Mountain</v>
      </c>
      <c r="M58" s="125" t="str">
        <f>INDEX('State '!$A$1:$C$62,MATCH($J58,'State '!$B:$B,0),3)</f>
        <v>Mountain</v>
      </c>
      <c r="N58" s="125"/>
      <c r="O58" s="87">
        <v>23</v>
      </c>
      <c r="P58" s="87">
        <v>15</v>
      </c>
      <c r="Q58" s="87">
        <v>200</v>
      </c>
      <c r="R58" s="126"/>
      <c r="S58" s="125" t="s">
        <v>135</v>
      </c>
      <c r="T58" s="125" t="s">
        <v>390</v>
      </c>
      <c r="U58" s="125" t="s">
        <v>2196</v>
      </c>
      <c r="V58" s="125" t="s">
        <v>2253</v>
      </c>
      <c r="W58" s="127" t="s">
        <v>2257</v>
      </c>
    </row>
    <row r="59" spans="1:259" ht="25.5" x14ac:dyDescent="0.2">
      <c r="A59" s="124">
        <v>42612</v>
      </c>
      <c r="B59" s="104" t="s">
        <v>2122</v>
      </c>
      <c r="C59" s="104" t="s">
        <v>2123</v>
      </c>
      <c r="D59" s="104" t="s">
        <v>137</v>
      </c>
      <c r="E59" s="146" t="s">
        <v>432</v>
      </c>
      <c r="F59" s="86"/>
      <c r="G59" s="147">
        <v>2016</v>
      </c>
      <c r="H59" s="125" t="s">
        <v>53</v>
      </c>
      <c r="I59" s="125" t="str">
        <f>LEFT($H59,2)</f>
        <v>SC</v>
      </c>
      <c r="J59" s="125" t="str">
        <f>RIGHT($H59,2)</f>
        <v>SC</v>
      </c>
      <c r="K59" s="125" t="str">
        <f>IF($L59=$M59,L59,CONCATENATE($L59,", ",IF(ISBLANK(N59),"",CONCATENATE(N59,", ")),$M59))</f>
        <v>Southeast</v>
      </c>
      <c r="L59" s="125" t="str">
        <f>INDEX('State '!$A$1:$C$62,MATCH($I59,'State '!$B:$B,0),3)</f>
        <v>Southeast</v>
      </c>
      <c r="M59" s="125" t="str">
        <f>INDEX('State '!$A$1:$C$62,MATCH($J59,'State '!$B:$B,0),3)</f>
        <v>Southeast</v>
      </c>
      <c r="N59" s="125"/>
      <c r="O59" s="148">
        <v>36</v>
      </c>
      <c r="P59" s="148">
        <v>29</v>
      </c>
      <c r="Q59" s="148">
        <v>18</v>
      </c>
      <c r="R59" s="87">
        <v>8</v>
      </c>
      <c r="S59" s="149" t="s">
        <v>135</v>
      </c>
      <c r="T59" s="150" t="s">
        <v>390</v>
      </c>
      <c r="U59" s="151" t="s">
        <v>2124</v>
      </c>
      <c r="V59" s="125" t="s">
        <v>2253</v>
      </c>
      <c r="W59" s="127"/>
    </row>
    <row r="60" spans="1:259" ht="25.5" x14ac:dyDescent="0.2">
      <c r="A60" s="124">
        <v>42611</v>
      </c>
      <c r="B60" s="106" t="s">
        <v>2254</v>
      </c>
      <c r="C60" s="103" t="s">
        <v>2141</v>
      </c>
      <c r="D60" s="106" t="s">
        <v>141</v>
      </c>
      <c r="E60" s="146" t="s">
        <v>144</v>
      </c>
      <c r="F60" s="84">
        <v>42675</v>
      </c>
      <c r="G60" s="85">
        <v>2016</v>
      </c>
      <c r="H60" s="125" t="s">
        <v>28</v>
      </c>
      <c r="I60" s="125" t="str">
        <f>LEFT($H60,2)</f>
        <v>IL</v>
      </c>
      <c r="J60" s="125" t="str">
        <f>RIGHT($H60,2)</f>
        <v>IL</v>
      </c>
      <c r="K60" s="125" t="str">
        <f>IF($L60=$M60,L60,CONCATENATE($L60,", ",IF(ISBLANK(N60),"",CONCATENATE(N60,", ")),$M60))</f>
        <v>Midwest</v>
      </c>
      <c r="L60" s="125" t="str">
        <f>INDEX('State '!$A$1:$C$62,MATCH($I60,'State '!$B:$B,0),3)</f>
        <v>Midwest</v>
      </c>
      <c r="M60" s="125" t="str">
        <f>INDEX('State '!$A$1:$C$62,MATCH($J60,'State '!$B:$B,0),3)</f>
        <v>Midwest</v>
      </c>
      <c r="N60" s="125"/>
      <c r="O60" s="87">
        <v>50</v>
      </c>
      <c r="P60" s="87"/>
      <c r="Q60" s="126">
        <v>238</v>
      </c>
      <c r="R60" s="130"/>
      <c r="S60" s="131" t="s">
        <v>135</v>
      </c>
      <c r="T60" s="125" t="s">
        <v>390</v>
      </c>
      <c r="U60" s="125" t="s">
        <v>2120</v>
      </c>
      <c r="V60" s="125" t="s">
        <v>2253</v>
      </c>
      <c r="W60" s="127"/>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c r="HG60" s="20"/>
      <c r="HH60" s="20"/>
      <c r="HI60" s="20"/>
      <c r="HJ60" s="20"/>
      <c r="HK60" s="20"/>
      <c r="HL60" s="20"/>
      <c r="HM60" s="20"/>
      <c r="HN60" s="20"/>
      <c r="HO60" s="20"/>
      <c r="HP60" s="20"/>
      <c r="HQ60" s="20"/>
      <c r="HR60" s="20"/>
      <c r="HS60" s="20"/>
      <c r="HT60" s="20"/>
      <c r="HU60" s="20"/>
      <c r="HV60" s="20"/>
      <c r="HW60" s="20"/>
      <c r="HX60" s="20"/>
      <c r="HY60" s="20"/>
      <c r="HZ60" s="20"/>
      <c r="IA60" s="20"/>
      <c r="IB60" s="20"/>
      <c r="IC60" s="20"/>
      <c r="ID60" s="20"/>
      <c r="IE60" s="20"/>
      <c r="IF60" s="20"/>
      <c r="IG60" s="20"/>
      <c r="IH60" s="20"/>
      <c r="II60" s="20"/>
      <c r="IJ60" s="20"/>
      <c r="IK60" s="20"/>
      <c r="IL60" s="20"/>
      <c r="IM60" s="20"/>
      <c r="IN60" s="20"/>
      <c r="IO60" s="20"/>
      <c r="IP60" s="20"/>
      <c r="IQ60" s="20"/>
      <c r="IR60" s="20"/>
      <c r="IS60" s="20"/>
      <c r="IT60" s="20"/>
      <c r="IU60" s="20"/>
      <c r="IV60" s="20"/>
      <c r="IW60" s="20"/>
      <c r="IX60" s="20"/>
      <c r="IY60" s="20"/>
    </row>
    <row r="61" spans="1:259" x14ac:dyDescent="0.2">
      <c r="A61" s="124">
        <v>42607</v>
      </c>
      <c r="B61" s="103" t="s">
        <v>2192</v>
      </c>
      <c r="C61" s="103" t="s">
        <v>1891</v>
      </c>
      <c r="D61" s="103" t="s">
        <v>1945</v>
      </c>
      <c r="E61" s="103" t="s">
        <v>398</v>
      </c>
      <c r="F61" s="84"/>
      <c r="G61" s="85">
        <v>2016</v>
      </c>
      <c r="H61" s="125" t="s">
        <v>0</v>
      </c>
      <c r="I61" s="125" t="str">
        <f>LEFT($H61,2)</f>
        <v>LA</v>
      </c>
      <c r="J61" s="125" t="str">
        <f>RIGHT($H61,2)</f>
        <v>LA</v>
      </c>
      <c r="K61" s="125" t="str">
        <f>IF($L61=$M61,L61,CONCATENATE($L61,", ",IF(ISBLANK(N61),"",CONCATENATE(N61,", ")),$M61))</f>
        <v>South Central</v>
      </c>
      <c r="L61" s="125" t="str">
        <f>INDEX('State '!$A$1:$C$62,MATCH($I61,'State '!$B:$B,0),3)</f>
        <v>South Central</v>
      </c>
      <c r="M61" s="125" t="str">
        <f>INDEX('State '!$A$1:$C$62,MATCH($J61,'State '!$B:$B,0),3)</f>
        <v>South Central</v>
      </c>
      <c r="N61" s="125"/>
      <c r="O61" s="87">
        <v>610</v>
      </c>
      <c r="P61" s="87">
        <v>104.3</v>
      </c>
      <c r="Q61" s="87">
        <v>1500</v>
      </c>
      <c r="R61" s="126">
        <v>42</v>
      </c>
      <c r="S61" s="125" t="s">
        <v>135</v>
      </c>
      <c r="T61" s="125" t="s">
        <v>390</v>
      </c>
      <c r="U61" s="125" t="s">
        <v>2246</v>
      </c>
      <c r="V61" s="125" t="s">
        <v>2253</v>
      </c>
      <c r="W61" s="127"/>
    </row>
    <row r="62" spans="1:259" x14ac:dyDescent="0.2">
      <c r="A62" s="124">
        <v>42605</v>
      </c>
      <c r="B62" s="103" t="s">
        <v>2198</v>
      </c>
      <c r="C62" s="103" t="s">
        <v>2008</v>
      </c>
      <c r="D62" s="103" t="s">
        <v>134</v>
      </c>
      <c r="E62" s="103" t="s">
        <v>144</v>
      </c>
      <c r="F62" s="84">
        <v>42538</v>
      </c>
      <c r="G62" s="126">
        <v>2016</v>
      </c>
      <c r="H62" s="125" t="s">
        <v>2086</v>
      </c>
      <c r="I62" s="125" t="str">
        <f>LEFT($H62,2)</f>
        <v>KY</v>
      </c>
      <c r="J62" s="125" t="str">
        <f>RIGHT($H62,2)</f>
        <v>IN</v>
      </c>
      <c r="K62" s="125" t="str">
        <f>IF($L62=$M62,L62,CONCATENATE($L62,", ",IF(ISBLANK(N62),"",CONCATENATE(N62,", ")),$M62))</f>
        <v>Midwest</v>
      </c>
      <c r="L62" s="125" t="str">
        <f>INDEX('State '!$A$1:$C$62,MATCH($I62,'State '!$B:$B,0),3)</f>
        <v>Midwest</v>
      </c>
      <c r="M62" s="125" t="str">
        <f>INDEX('State '!$A$1:$C$62,MATCH($J62,'State '!$B:$B,0),3)</f>
        <v>Midwest</v>
      </c>
      <c r="N62" s="125"/>
      <c r="O62" s="87">
        <v>63</v>
      </c>
      <c r="P62" s="87">
        <v>30</v>
      </c>
      <c r="Q62" s="87">
        <v>53.5</v>
      </c>
      <c r="R62" s="126">
        <v>10</v>
      </c>
      <c r="S62" s="125" t="s">
        <v>135</v>
      </c>
      <c r="T62" s="125" t="s">
        <v>390</v>
      </c>
      <c r="U62" s="125" t="s">
        <v>2087</v>
      </c>
      <c r="V62" s="125" t="s">
        <v>2256</v>
      </c>
      <c r="W62" s="127"/>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c r="HG62" s="20"/>
      <c r="HH62" s="20"/>
      <c r="HI62" s="20"/>
      <c r="HJ62" s="20"/>
      <c r="HK62" s="20"/>
      <c r="HL62" s="20"/>
      <c r="HM62" s="20"/>
      <c r="HN62" s="20"/>
      <c r="HO62" s="20"/>
      <c r="HP62" s="20"/>
      <c r="HQ62" s="20"/>
      <c r="HR62" s="20"/>
      <c r="HS62" s="20"/>
      <c r="HT62" s="20"/>
      <c r="HU62" s="20"/>
      <c r="HV62" s="20"/>
      <c r="HW62" s="20"/>
      <c r="HX62" s="20"/>
      <c r="HY62" s="20"/>
      <c r="HZ62" s="20"/>
      <c r="IA62" s="20"/>
      <c r="IB62" s="20"/>
      <c r="IC62" s="20"/>
      <c r="ID62" s="20"/>
      <c r="IE62" s="20"/>
      <c r="IF62" s="20"/>
      <c r="IG62" s="20"/>
      <c r="IH62" s="20"/>
      <c r="II62" s="20"/>
      <c r="IJ62" s="20"/>
      <c r="IK62" s="20"/>
      <c r="IL62" s="20"/>
      <c r="IM62" s="20"/>
      <c r="IN62" s="20"/>
      <c r="IO62" s="20"/>
      <c r="IP62" s="20"/>
      <c r="IQ62" s="20"/>
      <c r="IR62" s="20"/>
      <c r="IS62" s="20"/>
      <c r="IT62" s="20"/>
      <c r="IU62" s="20"/>
      <c r="IV62" s="20"/>
      <c r="IW62" s="20"/>
      <c r="IX62" s="20"/>
      <c r="IY62" s="20"/>
    </row>
    <row r="63" spans="1:259" ht="38.25" x14ac:dyDescent="0.2">
      <c r="A63" s="124">
        <v>42605</v>
      </c>
      <c r="B63" s="103" t="s">
        <v>2007</v>
      </c>
      <c r="C63" s="103" t="s">
        <v>2008</v>
      </c>
      <c r="D63" s="103" t="s">
        <v>1945</v>
      </c>
      <c r="E63" s="103" t="s">
        <v>144</v>
      </c>
      <c r="F63" s="84">
        <v>42517</v>
      </c>
      <c r="G63" s="126">
        <v>2016</v>
      </c>
      <c r="H63" s="125" t="s">
        <v>2009</v>
      </c>
      <c r="I63" s="125" t="str">
        <f>LEFT($H63,2)</f>
        <v>OH</v>
      </c>
      <c r="J63" s="125" t="str">
        <f>RIGHT($H63,2)</f>
        <v>LA</v>
      </c>
      <c r="K63" s="125" t="str">
        <f>IF($L63=$M63,L63,CONCATENATE($L63,", ",IF(ISBLANK(N63),"",CONCATENATE(N63,", ")),$M63))</f>
        <v>Northeast, Midwest, South Central</v>
      </c>
      <c r="L63" s="125" t="str">
        <f>INDEX('State '!$A$1:$C$62,MATCH($I63,'State '!$B:$B,0),3)</f>
        <v>Northeast</v>
      </c>
      <c r="M63" s="125" t="str">
        <f>INDEX('State '!$A$1:$C$62,MATCH($J63,'State '!$B:$B,0),3)</f>
        <v>South Central</v>
      </c>
      <c r="N63" s="125" t="s">
        <v>9</v>
      </c>
      <c r="O63" s="87">
        <v>115</v>
      </c>
      <c r="P63" s="87"/>
      <c r="Q63" s="87">
        <v>758</v>
      </c>
      <c r="R63" s="126"/>
      <c r="S63" s="125" t="s">
        <v>135</v>
      </c>
      <c r="T63" s="125" t="s">
        <v>390</v>
      </c>
      <c r="U63" s="125" t="s">
        <v>2010</v>
      </c>
      <c r="V63" s="125" t="s">
        <v>2256</v>
      </c>
      <c r="W63" s="127" t="s">
        <v>2274</v>
      </c>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row>
    <row r="64" spans="1:259" x14ac:dyDescent="0.2">
      <c r="A64" s="124">
        <v>42604</v>
      </c>
      <c r="B64" s="103" t="s">
        <v>401</v>
      </c>
      <c r="C64" s="103" t="s">
        <v>201</v>
      </c>
      <c r="D64" s="103" t="s">
        <v>141</v>
      </c>
      <c r="E64" s="103" t="s">
        <v>144</v>
      </c>
      <c r="F64" s="84">
        <v>42734</v>
      </c>
      <c r="G64" s="85">
        <v>2016</v>
      </c>
      <c r="H64" s="125" t="s">
        <v>1941</v>
      </c>
      <c r="I64" s="125" t="str">
        <f>LEFT($H64,2)</f>
        <v>NJ</v>
      </c>
      <c r="J64" s="125" t="str">
        <f>RIGHT($H64,2)</f>
        <v>MA</v>
      </c>
      <c r="K64" s="125" t="str">
        <f>IF($L64=$M64,L64,CONCATENATE($L64,", ",IF(ISBLANK(N64),"",CONCATENATE(N64,", ")),$M64))</f>
        <v>Northeast</v>
      </c>
      <c r="L64" s="125" t="str">
        <f>INDEX('State '!$A$1:$C$62,MATCH($I64,'State '!$B:$B,0),3)</f>
        <v>Northeast</v>
      </c>
      <c r="M64" s="125" t="str">
        <f>INDEX('State '!$A$1:$C$62,MATCH($J64,'State '!$B:$B,0),3)</f>
        <v>Northeast</v>
      </c>
      <c r="N64" s="125"/>
      <c r="O64" s="87">
        <v>972</v>
      </c>
      <c r="P64" s="87">
        <v>37</v>
      </c>
      <c r="Q64" s="87">
        <v>342</v>
      </c>
      <c r="R64" s="126">
        <v>42</v>
      </c>
      <c r="S64" s="125" t="s">
        <v>135</v>
      </c>
      <c r="T64" s="125" t="s">
        <v>390</v>
      </c>
      <c r="U64" s="125" t="s">
        <v>2057</v>
      </c>
      <c r="V64" s="125" t="s">
        <v>2256</v>
      </c>
      <c r="W64" s="127"/>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row>
    <row r="65" spans="1:259" ht="25.5" x14ac:dyDescent="0.2">
      <c r="A65" s="124">
        <v>42604</v>
      </c>
      <c r="B65" s="103" t="s">
        <v>2234</v>
      </c>
      <c r="C65" s="103" t="s">
        <v>200</v>
      </c>
      <c r="D65" s="103" t="s">
        <v>1945</v>
      </c>
      <c r="E65" s="103" t="s">
        <v>144</v>
      </c>
      <c r="F65" s="84">
        <v>42647</v>
      </c>
      <c r="G65" s="85">
        <v>2016</v>
      </c>
      <c r="H65" s="125" t="s">
        <v>2236</v>
      </c>
      <c r="I65" s="125" t="str">
        <f>LEFT($H65,2)</f>
        <v>PA</v>
      </c>
      <c r="J65" s="125" t="str">
        <f>RIGHT($H65,2)</f>
        <v>LA</v>
      </c>
      <c r="K65" s="125" t="str">
        <f>IF($L65=$M65,L65,CONCATENATE($L65,", ",IF(ISBLANK(N65),"",CONCATENATE(N65,", ")),$M65))</f>
        <v>Northeast, Midwest, South Central</v>
      </c>
      <c r="L65" s="125" t="str">
        <f>INDEX('State '!$A$1:$C$62,MATCH($I65,'State '!$B:$B,0),3)</f>
        <v>Northeast</v>
      </c>
      <c r="M65" s="125" t="str">
        <f>INDEX('State '!$A$1:$C$62,MATCH($J65,'State '!$B:$B,0),3)</f>
        <v>South Central</v>
      </c>
      <c r="N65" s="125" t="s">
        <v>9</v>
      </c>
      <c r="O65" s="87">
        <v>149.1</v>
      </c>
      <c r="P65" s="87"/>
      <c r="Q65" s="87">
        <v>250</v>
      </c>
      <c r="R65" s="126"/>
      <c r="S65" s="125" t="s">
        <v>135</v>
      </c>
      <c r="T65" s="125" t="s">
        <v>390</v>
      </c>
      <c r="U65" s="125" t="s">
        <v>2076</v>
      </c>
      <c r="V65" s="125" t="s">
        <v>2256</v>
      </c>
      <c r="W65" s="127"/>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row>
    <row r="66" spans="1:259" x14ac:dyDescent="0.2">
      <c r="A66" s="124">
        <v>42604</v>
      </c>
      <c r="B66" s="103" t="s">
        <v>2151</v>
      </c>
      <c r="C66" s="103" t="s">
        <v>2152</v>
      </c>
      <c r="D66" s="103" t="s">
        <v>134</v>
      </c>
      <c r="E66" s="103" t="s">
        <v>144</v>
      </c>
      <c r="F66" s="84">
        <v>42544</v>
      </c>
      <c r="G66" s="126">
        <v>2016</v>
      </c>
      <c r="H66" s="125" t="s">
        <v>713</v>
      </c>
      <c r="I66" s="125" t="str">
        <f>LEFT($H66,2)</f>
        <v>WY</v>
      </c>
      <c r="J66" s="125" t="str">
        <f>RIGHT($H66,2)</f>
        <v>CO</v>
      </c>
      <c r="K66" s="125" t="str">
        <f>IF($L66=$M66,L66,CONCATENATE($L66,", ",IF(ISBLANK(N66),"",CONCATENATE(N66,", ")),$M66))</f>
        <v>Mountain</v>
      </c>
      <c r="L66" s="125" t="str">
        <f>INDEX('State '!$A$1:$C$62,MATCH($I66,'State '!$B:$B,0),3)</f>
        <v>Mountain</v>
      </c>
      <c r="M66" s="125" t="str">
        <f>INDEX('State '!$A$1:$C$62,MATCH($J66,'State '!$B:$B,0),3)</f>
        <v>Mountain</v>
      </c>
      <c r="N66" s="125"/>
      <c r="O66" s="87">
        <v>31.9</v>
      </c>
      <c r="P66" s="87">
        <v>31</v>
      </c>
      <c r="Q66" s="87">
        <v>5</v>
      </c>
      <c r="R66" s="126">
        <v>6</v>
      </c>
      <c r="S66" s="125" t="s">
        <v>135</v>
      </c>
      <c r="T66" s="125" t="s">
        <v>390</v>
      </c>
      <c r="U66" s="125" t="s">
        <v>2153</v>
      </c>
      <c r="V66" s="125" t="s">
        <v>2253</v>
      </c>
      <c r="W66" s="127" t="s">
        <v>2283</v>
      </c>
    </row>
    <row r="67" spans="1:259" x14ac:dyDescent="0.2">
      <c r="A67" s="124">
        <v>42604</v>
      </c>
      <c r="B67" s="103" t="s">
        <v>2155</v>
      </c>
      <c r="C67" s="103" t="s">
        <v>286</v>
      </c>
      <c r="D67" s="103" t="s">
        <v>141</v>
      </c>
      <c r="E67" s="103" t="s">
        <v>144</v>
      </c>
      <c r="F67" s="84">
        <v>42517</v>
      </c>
      <c r="G67" s="126">
        <v>2016</v>
      </c>
      <c r="H67" s="125" t="s">
        <v>993</v>
      </c>
      <c r="I67" s="125" t="str">
        <f>LEFT($H67,2)</f>
        <v>VA</v>
      </c>
      <c r="J67" s="125" t="str">
        <f>RIGHT($H67,2)</f>
        <v>MD</v>
      </c>
      <c r="K67" s="125" t="str">
        <f>IF($L67=$M67,L67,CONCATENATE($L67,", ",IF(ISBLANK(N67),"",CONCATENATE(N67,", ")),$M67))</f>
        <v>Northeast</v>
      </c>
      <c r="L67" s="125" t="str">
        <f>INDEX('State '!$A$1:$C$62,MATCH($I67,'State '!$B:$B,0),3)</f>
        <v>Northeast</v>
      </c>
      <c r="M67" s="125" t="str">
        <f>INDEX('State '!$A$1:$C$62,MATCH($J67,'State '!$B:$B,0),3)</f>
        <v>Northeast</v>
      </c>
      <c r="N67" s="125"/>
      <c r="O67" s="87">
        <v>31</v>
      </c>
      <c r="P67" s="87"/>
      <c r="Q67" s="87">
        <v>132</v>
      </c>
      <c r="R67" s="126"/>
      <c r="S67" s="125" t="s">
        <v>135</v>
      </c>
      <c r="T67" s="125" t="s">
        <v>390</v>
      </c>
      <c r="U67" s="125" t="s">
        <v>2156</v>
      </c>
      <c r="V67" s="125" t="s">
        <v>2256</v>
      </c>
      <c r="W67" s="127"/>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row>
    <row r="68" spans="1:259" x14ac:dyDescent="0.2">
      <c r="A68" s="124">
        <v>42601</v>
      </c>
      <c r="B68" s="103" t="s">
        <v>2108</v>
      </c>
      <c r="C68" s="104" t="s">
        <v>233</v>
      </c>
      <c r="D68" s="103" t="s">
        <v>141</v>
      </c>
      <c r="E68" s="103" t="s">
        <v>144</v>
      </c>
      <c r="F68" s="84">
        <v>42614</v>
      </c>
      <c r="G68" s="85">
        <v>2016</v>
      </c>
      <c r="H68" s="125" t="s">
        <v>52</v>
      </c>
      <c r="I68" s="125" t="str">
        <f>LEFT($H68,2)</f>
        <v>TN</v>
      </c>
      <c r="J68" s="125" t="str">
        <f>RIGHT($H68,2)</f>
        <v>TN</v>
      </c>
      <c r="K68" s="125" t="str">
        <f>IF($L68=$M68,L68,CONCATENATE($L68,", ",IF(ISBLANK(N68),"",CONCATENATE(N68,", ")),$M68))</f>
        <v>Midwest</v>
      </c>
      <c r="L68" s="125" t="str">
        <f>INDEX('State '!$A$1:$C$62,MATCH($I68,'State '!$B:$B,0),3)</f>
        <v>Midwest</v>
      </c>
      <c r="M68" s="125" t="str">
        <f>INDEX('State '!$A$1:$C$62,MATCH($J68,'State '!$B:$B,0),3)</f>
        <v>Midwest</v>
      </c>
      <c r="N68" s="125"/>
      <c r="O68" s="87">
        <v>53</v>
      </c>
      <c r="P68" s="87">
        <v>10</v>
      </c>
      <c r="Q68" s="87">
        <v>40</v>
      </c>
      <c r="R68" s="126">
        <v>12</v>
      </c>
      <c r="S68" s="125" t="s">
        <v>135</v>
      </c>
      <c r="T68" s="125" t="s">
        <v>390</v>
      </c>
      <c r="U68" s="125" t="s">
        <v>2109</v>
      </c>
      <c r="V68" s="125" t="s">
        <v>2253</v>
      </c>
      <c r="W68" s="127"/>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row>
    <row r="69" spans="1:259" x14ac:dyDescent="0.2">
      <c r="A69" s="124">
        <v>42601</v>
      </c>
      <c r="B69" s="103" t="s">
        <v>2044</v>
      </c>
      <c r="C69" s="103" t="s">
        <v>1942</v>
      </c>
      <c r="D69" s="103" t="s">
        <v>134</v>
      </c>
      <c r="E69" s="103" t="s">
        <v>144</v>
      </c>
      <c r="F69" s="84">
        <v>42583</v>
      </c>
      <c r="G69" s="126">
        <v>2016</v>
      </c>
      <c r="H69" s="125" t="s">
        <v>395</v>
      </c>
      <c r="I69" s="125" t="str">
        <f>LEFT($H69,2)</f>
        <v>PA</v>
      </c>
      <c r="J69" s="125" t="str">
        <f>RIGHT($H69,2)</f>
        <v>MD</v>
      </c>
      <c r="K69" s="125" t="str">
        <f>IF($L69=$M69,L69,CONCATENATE($L69,", ",IF(ISBLANK(N69),"",CONCATENATE(N69,", ")),$M69))</f>
        <v>Northeast</v>
      </c>
      <c r="L69" s="125" t="str">
        <f>INDEX('State '!$A$1:$C$62,MATCH($I69,'State '!$B:$B,0),3)</f>
        <v>Northeast</v>
      </c>
      <c r="M69" s="125" t="str">
        <f>INDEX('State '!$A$1:$C$62,MATCH($J69,'State '!$B:$B,0),3)</f>
        <v>Northeast</v>
      </c>
      <c r="N69" s="125"/>
      <c r="O69" s="87">
        <v>80</v>
      </c>
      <c r="P69" s="87">
        <v>11</v>
      </c>
      <c r="Q69" s="87">
        <v>192</v>
      </c>
      <c r="R69" s="126">
        <v>20</v>
      </c>
      <c r="S69" s="125" t="s">
        <v>135</v>
      </c>
      <c r="T69" s="125" t="s">
        <v>390</v>
      </c>
      <c r="U69" s="125" t="s">
        <v>2121</v>
      </c>
      <c r="V69" s="125" t="s">
        <v>2256</v>
      </c>
      <c r="W69" s="127"/>
    </row>
    <row r="70" spans="1:259" ht="25.5" x14ac:dyDescent="0.2">
      <c r="A70" s="124">
        <v>42614</v>
      </c>
      <c r="B70" s="104" t="s">
        <v>2154</v>
      </c>
      <c r="C70" s="104" t="s">
        <v>1792</v>
      </c>
      <c r="D70" s="104" t="s">
        <v>1945</v>
      </c>
      <c r="E70" s="146" t="s">
        <v>140</v>
      </c>
      <c r="F70" s="86">
        <v>42339</v>
      </c>
      <c r="G70" s="85">
        <v>2015</v>
      </c>
      <c r="H70" s="125" t="s">
        <v>2040</v>
      </c>
      <c r="I70" s="125" t="str">
        <f>LEFT($H70,2)</f>
        <v>IN</v>
      </c>
      <c r="J70" s="125" t="str">
        <f>RIGHT($H70,2)</f>
        <v>LA</v>
      </c>
      <c r="K70" s="125" t="str">
        <f>IF($L70=$M70,L70,CONCATENATE($L70,", ",IF(ISBLANK(N70),"",CONCATENATE(N70,", ")),$M70))</f>
        <v>Midwest, South Central</v>
      </c>
      <c r="L70" s="125" t="str">
        <f>INDEX('State '!$A$1:$C$62,MATCH($I70,'State '!$B:$B,0),3)</f>
        <v>Midwest</v>
      </c>
      <c r="M70" s="125" t="str">
        <f>INDEX('State '!$A$1:$C$62,MATCH($J70,'State '!$B:$B,0),3)</f>
        <v>South Central</v>
      </c>
      <c r="N70" s="125"/>
      <c r="O70" s="148">
        <v>50</v>
      </c>
      <c r="P70" s="148"/>
      <c r="Q70" s="148">
        <v>750</v>
      </c>
      <c r="R70" s="87"/>
      <c r="S70" s="149" t="s">
        <v>135</v>
      </c>
      <c r="T70" s="150" t="s">
        <v>390</v>
      </c>
      <c r="U70" s="151" t="s">
        <v>391</v>
      </c>
      <c r="V70" s="125" t="s">
        <v>2256</v>
      </c>
      <c r="W70" s="127"/>
    </row>
    <row r="71" spans="1:259" ht="25.5" x14ac:dyDescent="0.2">
      <c r="A71" s="124">
        <v>42614</v>
      </c>
      <c r="B71" s="103" t="s">
        <v>1947</v>
      </c>
      <c r="C71" s="103" t="s">
        <v>1792</v>
      </c>
      <c r="D71" s="103" t="s">
        <v>1945</v>
      </c>
      <c r="E71" s="103" t="s">
        <v>144</v>
      </c>
      <c r="F71" s="84">
        <v>42125</v>
      </c>
      <c r="G71" s="85">
        <v>2015</v>
      </c>
      <c r="H71" s="125" t="s">
        <v>8</v>
      </c>
      <c r="I71" s="125" t="str">
        <f>LEFT($H71,2)</f>
        <v>OH</v>
      </c>
      <c r="J71" s="125" t="str">
        <f>RIGHT($H71,2)</f>
        <v>OH</v>
      </c>
      <c r="K71" s="125" t="str">
        <f>IF($L71=$M71,L71,CONCATENATE($L71,", ",IF(ISBLANK(N71),"",CONCATENATE(N71,", ")),$M71))</f>
        <v>Northeast</v>
      </c>
      <c r="L71" s="125" t="str">
        <f>INDEX('State '!$A$1:$C$62,MATCH($I71,'State '!$B:$B,0),3)</f>
        <v>Northeast</v>
      </c>
      <c r="M71" s="125" t="str">
        <f>INDEX('State '!$A$1:$C$62,MATCH($J71,'State '!$B:$B,0),3)</f>
        <v>Northeast</v>
      </c>
      <c r="N71" s="125"/>
      <c r="O71" s="87">
        <v>156</v>
      </c>
      <c r="P71" s="87"/>
      <c r="Q71" s="87">
        <v>290</v>
      </c>
      <c r="R71" s="126"/>
      <c r="S71" s="125" t="s">
        <v>135</v>
      </c>
      <c r="T71" s="125" t="s">
        <v>391</v>
      </c>
      <c r="U71" s="125" t="s">
        <v>391</v>
      </c>
      <c r="V71" s="125" t="s">
        <v>2253</v>
      </c>
      <c r="W71" s="127" t="s">
        <v>2277</v>
      </c>
    </row>
    <row r="72" spans="1:259" ht="25.5" x14ac:dyDescent="0.2">
      <c r="A72" s="124">
        <v>42612</v>
      </c>
      <c r="B72" s="104" t="s">
        <v>2266</v>
      </c>
      <c r="C72" s="104" t="s">
        <v>2123</v>
      </c>
      <c r="D72" s="104" t="s">
        <v>141</v>
      </c>
      <c r="E72" s="146" t="s">
        <v>144</v>
      </c>
      <c r="F72" s="86">
        <v>42339</v>
      </c>
      <c r="G72" s="147">
        <v>2015</v>
      </c>
      <c r="H72" s="125" t="s">
        <v>53</v>
      </c>
      <c r="I72" s="125" t="str">
        <f>LEFT($H72,2)</f>
        <v>SC</v>
      </c>
      <c r="J72" s="125" t="str">
        <f>RIGHT($H72,2)</f>
        <v>SC</v>
      </c>
      <c r="K72" s="125" t="str">
        <f>IF($L72=$M72,L72,CONCATENATE($L72,", ",IF(ISBLANK(N72),"",CONCATENATE(N72,", ")),$M72))</f>
        <v>Southeast</v>
      </c>
      <c r="L72" s="125" t="str">
        <f>INDEX('State '!$A$1:$C$62,MATCH($I72,'State '!$B:$B,0),3)</f>
        <v>Southeast</v>
      </c>
      <c r="M72" s="125" t="str">
        <f>INDEX('State '!$A$1:$C$62,MATCH($J72,'State '!$B:$B,0),3)</f>
        <v>Southeast</v>
      </c>
      <c r="N72" s="125"/>
      <c r="O72" s="148">
        <v>35</v>
      </c>
      <c r="P72" s="148"/>
      <c r="Q72" s="148">
        <v>45</v>
      </c>
      <c r="R72" s="87"/>
      <c r="S72" s="149" t="s">
        <v>135</v>
      </c>
      <c r="T72" s="150" t="s">
        <v>390</v>
      </c>
      <c r="U72" s="151" t="s">
        <v>2267</v>
      </c>
      <c r="V72" s="125" t="s">
        <v>2253</v>
      </c>
      <c r="W72" s="127"/>
    </row>
    <row r="73" spans="1:259" x14ac:dyDescent="0.2">
      <c r="A73" s="124">
        <v>42612</v>
      </c>
      <c r="B73" s="103" t="s">
        <v>2011</v>
      </c>
      <c r="C73" s="104" t="s">
        <v>207</v>
      </c>
      <c r="D73" s="103" t="s">
        <v>1945</v>
      </c>
      <c r="E73" s="103" t="s">
        <v>144</v>
      </c>
      <c r="F73" s="84">
        <v>42309</v>
      </c>
      <c r="G73" s="85">
        <v>2015</v>
      </c>
      <c r="H73" s="125" t="s">
        <v>2263</v>
      </c>
      <c r="I73" s="125" t="str">
        <f>LEFT($H73,2)</f>
        <v>WV</v>
      </c>
      <c r="J73" s="125" t="str">
        <f>RIGHT($H73,2)</f>
        <v>KY</v>
      </c>
      <c r="K73" s="125" t="str">
        <f>IF($L73=$M73,L73,CONCATENATE($L73,", ",IF(ISBLANK(N73),"",CONCATENATE(N73,", ")),$M73))</f>
        <v>Northeast, Midwest</v>
      </c>
      <c r="L73" s="125" t="str">
        <f>INDEX('State '!$A$1:$C$62,MATCH($I73,'State '!$B:$B,0),3)</f>
        <v>Northeast</v>
      </c>
      <c r="M73" s="125" t="str">
        <f>INDEX('State '!$A$1:$C$62,MATCH($J73,'State '!$B:$B,0),3)</f>
        <v>Midwest</v>
      </c>
      <c r="N73" s="125"/>
      <c r="O73" s="87">
        <v>407</v>
      </c>
      <c r="P73" s="87"/>
      <c r="Q73" s="87">
        <v>590</v>
      </c>
      <c r="R73" s="126"/>
      <c r="S73" s="125" t="s">
        <v>135</v>
      </c>
      <c r="T73" s="125" t="s">
        <v>390</v>
      </c>
      <c r="U73" s="125" t="s">
        <v>391</v>
      </c>
      <c r="V73" s="125" t="s">
        <v>2256</v>
      </c>
      <c r="W73" s="127"/>
      <c r="X73" s="115"/>
    </row>
    <row r="74" spans="1:259" x14ac:dyDescent="0.2">
      <c r="A74" s="124">
        <v>42612</v>
      </c>
      <c r="B74" s="103" t="s">
        <v>2201</v>
      </c>
      <c r="C74" s="103" t="s">
        <v>1792</v>
      </c>
      <c r="D74" s="103" t="s">
        <v>141</v>
      </c>
      <c r="E74" s="103" t="s">
        <v>144</v>
      </c>
      <c r="F74" s="84">
        <v>42299</v>
      </c>
      <c r="G74" s="126">
        <v>2015</v>
      </c>
      <c r="H74" s="125" t="s">
        <v>2013</v>
      </c>
      <c r="I74" s="125" t="str">
        <f>LEFT($H74,2)</f>
        <v>OH</v>
      </c>
      <c r="J74" s="125" t="str">
        <f>RIGHT($H74,2)</f>
        <v>IN</v>
      </c>
      <c r="K74" s="125" t="str">
        <f>IF($L74=$M74,L74,CONCATENATE($L74,", ",IF(ISBLANK(N74),"",CONCATENATE(N74,", ")),$M74))</f>
        <v>Northeast, Midwest</v>
      </c>
      <c r="L74" s="125" t="str">
        <f>INDEX('State '!$A$1:$C$62,MATCH($I74,'State '!$B:$B,0),3)</f>
        <v>Northeast</v>
      </c>
      <c r="M74" s="125" t="str">
        <f>INDEX('State '!$A$1:$C$62,MATCH($J74,'State '!$B:$B,0),3)</f>
        <v>Midwest</v>
      </c>
      <c r="N74" s="125"/>
      <c r="O74" s="87">
        <v>183</v>
      </c>
      <c r="P74" s="87"/>
      <c r="Q74" s="87">
        <v>134</v>
      </c>
      <c r="R74" s="126"/>
      <c r="S74" s="125" t="s">
        <v>135</v>
      </c>
      <c r="T74" s="125" t="s">
        <v>390</v>
      </c>
      <c r="U74" s="125" t="s">
        <v>2202</v>
      </c>
      <c r="V74" s="125" t="s">
        <v>2256</v>
      </c>
      <c r="W74" s="127"/>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c r="BN74" s="20"/>
      <c r="BO74" s="20"/>
      <c r="BP74" s="20"/>
      <c r="BQ74" s="20"/>
      <c r="BR74" s="20"/>
      <c r="BS74" s="20"/>
      <c r="BT74" s="20"/>
      <c r="BU74" s="20"/>
      <c r="BV74" s="20"/>
      <c r="BW74" s="20"/>
      <c r="BX74" s="20"/>
      <c r="BY74" s="20"/>
      <c r="BZ74" s="20"/>
      <c r="CA74" s="20"/>
      <c r="CB74" s="20"/>
      <c r="CC74" s="20"/>
      <c r="CD74" s="20"/>
      <c r="CE74" s="20"/>
      <c r="CF74" s="20"/>
      <c r="CG74" s="20"/>
      <c r="CH74" s="20"/>
      <c r="CI74" s="20"/>
      <c r="CJ74" s="20"/>
      <c r="CK74" s="20"/>
      <c r="CL74" s="20"/>
      <c r="CM74" s="20"/>
      <c r="CN74" s="20"/>
      <c r="CO74" s="20"/>
      <c r="CP74" s="20"/>
      <c r="CQ74" s="20"/>
      <c r="CR74" s="20"/>
      <c r="CS74" s="20"/>
      <c r="CT74" s="20"/>
      <c r="CU74" s="20"/>
      <c r="CV74" s="20"/>
      <c r="CW74" s="20"/>
      <c r="CX74" s="20"/>
      <c r="CY74" s="20"/>
      <c r="CZ74" s="20"/>
      <c r="DA74" s="20"/>
      <c r="DB74" s="20"/>
      <c r="DC74" s="20"/>
      <c r="DD74" s="20"/>
      <c r="DE74" s="20"/>
      <c r="DF74" s="20"/>
      <c r="DG74" s="20"/>
      <c r="DH74" s="20"/>
      <c r="DI74" s="20"/>
      <c r="DJ74" s="20"/>
      <c r="DK74" s="20"/>
      <c r="DL74" s="20"/>
      <c r="DM74" s="20"/>
      <c r="DN74" s="20"/>
      <c r="DO74" s="20"/>
      <c r="DP74" s="20"/>
      <c r="DQ74" s="20"/>
      <c r="DR74" s="20"/>
      <c r="DS74" s="20"/>
      <c r="DT74" s="20"/>
      <c r="DU74" s="20"/>
      <c r="DV74" s="20"/>
      <c r="DW74" s="20"/>
      <c r="DX74" s="20"/>
      <c r="DY74" s="20"/>
      <c r="DZ74" s="20"/>
      <c r="EA74" s="20"/>
      <c r="EB74" s="20"/>
      <c r="EC74" s="20"/>
      <c r="ED74" s="20"/>
      <c r="EE74" s="20"/>
      <c r="EF74" s="20"/>
      <c r="EG74" s="20"/>
      <c r="EH74" s="20"/>
      <c r="EI74" s="20"/>
      <c r="EJ74" s="20"/>
      <c r="EK74" s="20"/>
      <c r="EL74" s="20"/>
      <c r="EM74" s="20"/>
      <c r="EN74" s="20"/>
      <c r="EO74" s="20"/>
      <c r="EP74" s="20"/>
      <c r="EQ74" s="20"/>
      <c r="ER74" s="20"/>
      <c r="ES74" s="20"/>
      <c r="ET74" s="20"/>
      <c r="EU74" s="20"/>
      <c r="EV74" s="20"/>
      <c r="EW74" s="20"/>
      <c r="EX74" s="20"/>
      <c r="EY74" s="20"/>
      <c r="EZ74" s="20"/>
      <c r="FA74" s="20"/>
      <c r="FB74" s="20"/>
      <c r="FC74" s="20"/>
      <c r="FD74" s="20"/>
      <c r="FE74" s="20"/>
      <c r="FF74" s="20"/>
      <c r="FG74" s="20"/>
      <c r="FH74" s="20"/>
      <c r="FI74" s="20"/>
      <c r="FJ74" s="20"/>
      <c r="FK74" s="20"/>
      <c r="FL74" s="20"/>
      <c r="FM74" s="20"/>
      <c r="FN74" s="20"/>
      <c r="FO74" s="20"/>
      <c r="FP74" s="20"/>
      <c r="FQ74" s="20"/>
      <c r="FR74" s="20"/>
      <c r="FS74" s="20"/>
      <c r="FT74" s="20"/>
      <c r="FU74" s="20"/>
      <c r="FV74" s="20"/>
      <c r="FW74" s="20"/>
      <c r="FX74" s="20"/>
      <c r="FY74" s="20"/>
      <c r="FZ74" s="20"/>
      <c r="GA74" s="20"/>
      <c r="GB74" s="20"/>
      <c r="GC74" s="20"/>
      <c r="GD74" s="20"/>
      <c r="GE74" s="20"/>
      <c r="GF74" s="20"/>
      <c r="GG74" s="20"/>
      <c r="GH74" s="20"/>
      <c r="GI74" s="20"/>
      <c r="GJ74" s="20"/>
      <c r="GK74" s="20"/>
      <c r="GL74" s="20"/>
      <c r="GM74" s="20"/>
      <c r="GN74" s="20"/>
      <c r="GO74" s="20"/>
      <c r="GP74" s="20"/>
      <c r="GQ74" s="20"/>
      <c r="GR74" s="20"/>
      <c r="GS74" s="20"/>
      <c r="GT74" s="20"/>
      <c r="GU74" s="20"/>
      <c r="GV74" s="20"/>
      <c r="GW74" s="20"/>
      <c r="GX74" s="20"/>
      <c r="GY74" s="20"/>
      <c r="GZ74" s="20"/>
      <c r="HA74" s="20"/>
      <c r="HB74" s="20"/>
      <c r="HC74" s="20"/>
      <c r="HD74" s="20"/>
      <c r="HE74" s="20"/>
      <c r="HF74" s="20"/>
      <c r="HG74" s="20"/>
      <c r="HH74" s="20"/>
      <c r="HI74" s="20"/>
      <c r="HJ74" s="20"/>
      <c r="HK74" s="20"/>
      <c r="HL74" s="20"/>
      <c r="HM74" s="20"/>
      <c r="HN74" s="20"/>
      <c r="HO74" s="20"/>
      <c r="HP74" s="20"/>
      <c r="HQ74" s="20"/>
      <c r="HR74" s="20"/>
      <c r="HS74" s="20"/>
      <c r="HT74" s="20"/>
      <c r="HU74" s="20"/>
      <c r="HV74" s="20"/>
      <c r="HW74" s="20"/>
      <c r="HX74" s="20"/>
      <c r="HY74" s="20"/>
      <c r="HZ74" s="20"/>
      <c r="IA74" s="20"/>
      <c r="IB74" s="20"/>
      <c r="IC74" s="20"/>
      <c r="ID74" s="20"/>
      <c r="IE74" s="20"/>
      <c r="IF74" s="20"/>
      <c r="IG74" s="20"/>
      <c r="IH74" s="20"/>
      <c r="II74" s="20"/>
      <c r="IJ74" s="20"/>
      <c r="IK74" s="20"/>
      <c r="IL74" s="20"/>
      <c r="IM74" s="20"/>
      <c r="IN74" s="20"/>
      <c r="IO74" s="20"/>
      <c r="IP74" s="20"/>
      <c r="IQ74" s="20"/>
      <c r="IR74" s="20"/>
      <c r="IS74" s="20"/>
      <c r="IT74" s="20"/>
      <c r="IU74" s="20"/>
      <c r="IV74" s="20"/>
      <c r="IW74" s="20"/>
      <c r="IX74" s="20"/>
      <c r="IY74" s="20"/>
    </row>
    <row r="75" spans="1:259" x14ac:dyDescent="0.2">
      <c r="A75" s="124">
        <v>42601</v>
      </c>
      <c r="B75" s="103" t="s">
        <v>1896</v>
      </c>
      <c r="C75" s="103" t="s">
        <v>1942</v>
      </c>
      <c r="D75" s="103" t="s">
        <v>141</v>
      </c>
      <c r="E75" s="103" t="s">
        <v>144</v>
      </c>
      <c r="F75" s="84">
        <v>42374</v>
      </c>
      <c r="G75" s="85">
        <v>2015</v>
      </c>
      <c r="H75" s="125" t="s">
        <v>1768</v>
      </c>
      <c r="I75" s="125" t="str">
        <f>LEFT($H75,2)</f>
        <v>PA</v>
      </c>
      <c r="J75" s="125" t="str">
        <f>RIGHT($H75,2)</f>
        <v>VA</v>
      </c>
      <c r="K75" s="125" t="str">
        <f>IF($L75=$M75,L75,CONCATENATE($L75,", ",IF(ISBLANK(N75),"",CONCATENATE(N75,", ")),$M75))</f>
        <v>Northeast</v>
      </c>
      <c r="L75" s="125" t="str">
        <f>INDEX('State '!$A$1:$C$62,MATCH($I75,'State '!$B:$B,0),3)</f>
        <v>Northeast</v>
      </c>
      <c r="M75" s="125" t="str">
        <f>INDEX('State '!$A$1:$C$62,MATCH($J75,'State '!$B:$B,0),3)</f>
        <v>Northeast</v>
      </c>
      <c r="N75" s="125"/>
      <c r="O75" s="87">
        <v>610</v>
      </c>
      <c r="P75" s="87">
        <v>30</v>
      </c>
      <c r="Q75" s="87">
        <v>525</v>
      </c>
      <c r="R75" s="126">
        <v>42</v>
      </c>
      <c r="S75" s="125" t="s">
        <v>135</v>
      </c>
      <c r="T75" s="125" t="s">
        <v>390</v>
      </c>
      <c r="U75" s="125" t="s">
        <v>1897</v>
      </c>
      <c r="V75" s="125" t="s">
        <v>2256</v>
      </c>
      <c r="W75" s="127"/>
    </row>
    <row r="76" spans="1:259" x14ac:dyDescent="0.2">
      <c r="A76" s="124">
        <v>42600</v>
      </c>
      <c r="B76" s="103" t="s">
        <v>1905</v>
      </c>
      <c r="C76" s="103" t="s">
        <v>232</v>
      </c>
      <c r="D76" s="103" t="s">
        <v>134</v>
      </c>
      <c r="E76" s="103" t="s">
        <v>144</v>
      </c>
      <c r="F76" s="84">
        <v>42312</v>
      </c>
      <c r="G76" s="126">
        <v>2015</v>
      </c>
      <c r="H76" s="125" t="s">
        <v>10</v>
      </c>
      <c r="I76" s="125" t="str">
        <f>LEFT($H76,2)</f>
        <v>NY</v>
      </c>
      <c r="J76" s="125" t="str">
        <f>RIGHT($H76,2)</f>
        <v>NY</v>
      </c>
      <c r="K76" s="125" t="str">
        <f>IF($L76=$M76,L76,CONCATENATE($L76,", ",IF(ISBLANK(N76),"",CONCATENATE(N76,", ")),$M76))</f>
        <v>Northeast</v>
      </c>
      <c r="L76" s="125" t="str">
        <f>INDEX('State '!$A$1:$C$62,MATCH($I76,'State '!$B:$B,0),3)</f>
        <v>Northeast</v>
      </c>
      <c r="M76" s="125" t="str">
        <f>INDEX('State '!$A$1:$C$62,MATCH($J76,'State '!$B:$B,0),3)</f>
        <v>Northeast</v>
      </c>
      <c r="N76" s="125"/>
      <c r="O76" s="87">
        <v>43.7</v>
      </c>
      <c r="P76" s="87">
        <v>17</v>
      </c>
      <c r="Q76" s="87">
        <v>54</v>
      </c>
      <c r="R76" s="126" t="s">
        <v>745</v>
      </c>
      <c r="S76" s="125" t="s">
        <v>135</v>
      </c>
      <c r="T76" s="125" t="s">
        <v>390</v>
      </c>
      <c r="U76" s="125" t="s">
        <v>1956</v>
      </c>
      <c r="V76" s="125" t="s">
        <v>2253</v>
      </c>
      <c r="W76" s="127"/>
      <c r="X76" s="115"/>
    </row>
    <row r="77" spans="1:259" ht="25.5" x14ac:dyDescent="0.2">
      <c r="A77" s="124">
        <v>42355</v>
      </c>
      <c r="B77" s="104" t="s">
        <v>400</v>
      </c>
      <c r="C77" s="104" t="s">
        <v>200</v>
      </c>
      <c r="D77" s="104" t="s">
        <v>1945</v>
      </c>
      <c r="E77" s="146" t="s">
        <v>144</v>
      </c>
      <c r="F77" s="86">
        <v>42339</v>
      </c>
      <c r="G77" s="152">
        <v>2015</v>
      </c>
      <c r="H77" s="125" t="s">
        <v>2200</v>
      </c>
      <c r="I77" s="125" t="str">
        <f>LEFT($H77,2)</f>
        <v>OH</v>
      </c>
      <c r="J77" s="125" t="str">
        <f>RIGHT($H77,2)</f>
        <v>LA</v>
      </c>
      <c r="K77" s="125" t="str">
        <f>IF($L77=$M77,L77,CONCATENATE($L77,", ",IF(ISBLANK(N77),"",CONCATENATE(N77,", ")),$M77))</f>
        <v>Northeast, Midwest, South Central</v>
      </c>
      <c r="L77" s="125" t="str">
        <f>INDEX('State '!$A$1:$C$62,MATCH($I77,'State '!$B:$B,0),3)</f>
        <v>Northeast</v>
      </c>
      <c r="M77" s="125" t="str">
        <f>INDEX('State '!$A$1:$C$62,MATCH($J77,'State '!$B:$B,0),3)</f>
        <v>South Central</v>
      </c>
      <c r="N77" s="125" t="s">
        <v>9</v>
      </c>
      <c r="O77" s="148">
        <v>468</v>
      </c>
      <c r="P77" s="148">
        <v>76</v>
      </c>
      <c r="Q77" s="148">
        <v>550</v>
      </c>
      <c r="R77" s="87">
        <v>30</v>
      </c>
      <c r="S77" s="149" t="s">
        <v>135</v>
      </c>
      <c r="T77" s="150" t="s">
        <v>390</v>
      </c>
      <c r="U77" s="151" t="s">
        <v>1948</v>
      </c>
      <c r="V77" s="125" t="s">
        <v>2256</v>
      </c>
      <c r="W77" s="127"/>
    </row>
    <row r="78" spans="1:259" ht="25.5" x14ac:dyDescent="0.2">
      <c r="A78" s="124">
        <v>42354</v>
      </c>
      <c r="B78" s="103" t="s">
        <v>1797</v>
      </c>
      <c r="C78" s="103" t="s">
        <v>1942</v>
      </c>
      <c r="D78" s="103" t="s">
        <v>141</v>
      </c>
      <c r="E78" s="103" t="s">
        <v>144</v>
      </c>
      <c r="F78" s="84">
        <v>42243</v>
      </c>
      <c r="G78" s="126">
        <v>2015</v>
      </c>
      <c r="H78" s="125" t="s">
        <v>767</v>
      </c>
      <c r="I78" s="125" t="str">
        <f>LEFT($H78,2)</f>
        <v>VA</v>
      </c>
      <c r="J78" s="125" t="str">
        <f>RIGHT($H78,2)</f>
        <v>NC</v>
      </c>
      <c r="K78" s="125" t="str">
        <f>IF($L78=$M78,L78,CONCATENATE($L78,", ",IF(ISBLANK(N78),"",CONCATENATE(N78,", ")),$M78))</f>
        <v>Northeast, Southeast</v>
      </c>
      <c r="L78" s="125" t="str">
        <f>INDEX('State '!$A$1:$C$62,MATCH($I78,'State '!$B:$B,0),3)</f>
        <v>Northeast</v>
      </c>
      <c r="M78" s="125" t="str">
        <f>INDEX('State '!$A$1:$C$62,MATCH($J78,'State '!$B:$B,0),3)</f>
        <v>Southeast</v>
      </c>
      <c r="N78" s="125"/>
      <c r="O78" s="87">
        <v>300</v>
      </c>
      <c r="P78" s="87">
        <v>100</v>
      </c>
      <c r="Q78" s="87">
        <v>270</v>
      </c>
      <c r="R78" s="126">
        <v>24</v>
      </c>
      <c r="S78" s="125" t="s">
        <v>135</v>
      </c>
      <c r="T78" s="125" t="s">
        <v>390</v>
      </c>
      <c r="U78" s="125" t="s">
        <v>1868</v>
      </c>
      <c r="V78" s="125" t="s">
        <v>2253</v>
      </c>
      <c r="W78" s="127" t="s">
        <v>2259</v>
      </c>
      <c r="X78" s="115"/>
    </row>
    <row r="79" spans="1:259" x14ac:dyDescent="0.2">
      <c r="A79" s="124">
        <v>42342</v>
      </c>
      <c r="B79" s="103" t="s">
        <v>2036</v>
      </c>
      <c r="C79" s="103" t="s">
        <v>202</v>
      </c>
      <c r="D79" s="103" t="s">
        <v>141</v>
      </c>
      <c r="E79" s="103" t="s">
        <v>144</v>
      </c>
      <c r="F79" s="84">
        <v>42341</v>
      </c>
      <c r="G79" s="126">
        <v>2015</v>
      </c>
      <c r="H79" s="125" t="s">
        <v>10</v>
      </c>
      <c r="I79" s="125" t="str">
        <f>LEFT($H79,2)</f>
        <v>NY</v>
      </c>
      <c r="J79" s="125" t="str">
        <f>RIGHT($H79,2)</f>
        <v>NY</v>
      </c>
      <c r="K79" s="125" t="str">
        <f>IF($L79=$M79,L79,CONCATENATE($L79,", ",IF(ISBLANK(N79),"",CONCATENATE(N79,", ")),$M79))</f>
        <v>Northeast</v>
      </c>
      <c r="L79" s="125" t="str">
        <f>INDEX('State '!$A$1:$C$62,MATCH($I79,'State '!$B:$B,0),3)</f>
        <v>Northeast</v>
      </c>
      <c r="M79" s="125" t="str">
        <f>INDEX('State '!$A$1:$C$62,MATCH($J79,'State '!$B:$B,0),3)</f>
        <v>Northeast</v>
      </c>
      <c r="N79" s="125"/>
      <c r="O79" s="87">
        <v>65.7</v>
      </c>
      <c r="P79" s="87"/>
      <c r="Q79" s="87">
        <v>140</v>
      </c>
      <c r="R79" s="126"/>
      <c r="S79" s="125" t="s">
        <v>135</v>
      </c>
      <c r="T79" s="125" t="s">
        <v>390</v>
      </c>
      <c r="U79" s="125" t="s">
        <v>2037</v>
      </c>
      <c r="V79" s="125" t="s">
        <v>2253</v>
      </c>
      <c r="W79" s="127"/>
    </row>
    <row r="80" spans="1:259" s="20" customFormat="1" x14ac:dyDescent="0.2">
      <c r="A80" s="124">
        <v>42328</v>
      </c>
      <c r="B80" s="104" t="s">
        <v>2204</v>
      </c>
      <c r="C80" s="104" t="s">
        <v>1970</v>
      </c>
      <c r="D80" s="104" t="s">
        <v>141</v>
      </c>
      <c r="E80" s="146" t="s">
        <v>144</v>
      </c>
      <c r="F80" s="86">
        <v>42308</v>
      </c>
      <c r="G80" s="152">
        <v>2015</v>
      </c>
      <c r="H80" s="125" t="s">
        <v>24</v>
      </c>
      <c r="I80" s="125" t="str">
        <f>LEFT($H80,2)</f>
        <v>NE</v>
      </c>
      <c r="J80" s="125" t="str">
        <f>RIGHT($H80,2)</f>
        <v>NE</v>
      </c>
      <c r="K80" s="125" t="str">
        <f>IF($L80=$M80,L80,CONCATENATE($L80,", ",IF(ISBLANK(N80),"",CONCATENATE(N80,", ")),$M80))</f>
        <v>Mountain</v>
      </c>
      <c r="L80" s="125" t="str">
        <f>INDEX('State '!$A$1:$C$62,MATCH($I80,'State '!$B:$B,0),3)</f>
        <v>Mountain</v>
      </c>
      <c r="M80" s="125" t="str">
        <f>INDEX('State '!$A$1:$C$62,MATCH($J80,'State '!$B:$B,0),3)</f>
        <v>Mountain</v>
      </c>
      <c r="N80" s="125"/>
      <c r="O80" s="148">
        <v>16</v>
      </c>
      <c r="P80" s="148">
        <v>13</v>
      </c>
      <c r="Q80" s="148">
        <v>31</v>
      </c>
      <c r="R80" s="87"/>
      <c r="S80" s="149" t="s">
        <v>135</v>
      </c>
      <c r="T80" s="150" t="s">
        <v>390</v>
      </c>
      <c r="U80" s="151" t="s">
        <v>2205</v>
      </c>
      <c r="V80" s="125" t="s">
        <v>2253</v>
      </c>
      <c r="W80" s="127"/>
      <c r="X80" s="128"/>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c r="DW80" s="115"/>
      <c r="DX80" s="115"/>
      <c r="DY80" s="115"/>
      <c r="DZ80" s="115"/>
      <c r="EA80" s="115"/>
      <c r="EB80" s="115"/>
      <c r="EC80" s="115"/>
      <c r="ED80" s="115"/>
      <c r="EE80" s="115"/>
      <c r="EF80" s="115"/>
      <c r="EG80" s="115"/>
      <c r="EH80" s="115"/>
      <c r="EI80" s="115"/>
      <c r="EJ80" s="115"/>
      <c r="EK80" s="115"/>
      <c r="EL80" s="115"/>
      <c r="EM80" s="115"/>
      <c r="EN80" s="115"/>
      <c r="EO80" s="115"/>
      <c r="EP80" s="115"/>
      <c r="EQ80" s="115"/>
      <c r="ER80" s="115"/>
      <c r="ES80" s="115"/>
      <c r="ET80" s="115"/>
      <c r="EU80" s="115"/>
      <c r="EV80" s="115"/>
      <c r="EW80" s="115"/>
      <c r="EX80" s="115"/>
      <c r="EY80" s="115"/>
      <c r="EZ80" s="115"/>
      <c r="FA80" s="115"/>
      <c r="FB80" s="115"/>
      <c r="FC80" s="115"/>
      <c r="FD80" s="115"/>
      <c r="FE80" s="115"/>
      <c r="FF80" s="115"/>
      <c r="FG80" s="115"/>
      <c r="FH80" s="115"/>
      <c r="FI80" s="115"/>
      <c r="FJ80" s="115"/>
      <c r="FK80" s="115"/>
      <c r="FL80" s="115"/>
      <c r="FM80" s="115"/>
      <c r="FN80" s="115"/>
      <c r="FO80" s="115"/>
      <c r="FP80" s="115"/>
      <c r="FQ80" s="115"/>
      <c r="FR80" s="115"/>
      <c r="FS80" s="115"/>
      <c r="FT80" s="115"/>
      <c r="FU80" s="115"/>
      <c r="FV80" s="115"/>
      <c r="FW80" s="115"/>
      <c r="FX80" s="115"/>
      <c r="FY80" s="115"/>
      <c r="FZ80" s="115"/>
      <c r="GA80" s="115"/>
      <c r="GB80" s="115"/>
      <c r="GC80" s="115"/>
      <c r="GD80" s="115"/>
      <c r="GE80" s="115"/>
      <c r="GF80" s="115"/>
      <c r="GG80" s="115"/>
      <c r="GH80" s="115"/>
      <c r="GI80" s="115"/>
      <c r="GJ80" s="115"/>
      <c r="GK80" s="115"/>
      <c r="GL80" s="115"/>
      <c r="GM80" s="115"/>
      <c r="GN80" s="115"/>
      <c r="GO80" s="115"/>
      <c r="GP80" s="115"/>
      <c r="GQ80" s="115"/>
      <c r="GR80" s="115"/>
      <c r="GS80" s="115"/>
      <c r="GT80" s="115"/>
      <c r="GU80" s="115"/>
      <c r="GV80" s="115"/>
      <c r="GW80" s="115"/>
      <c r="GX80" s="115"/>
      <c r="GY80" s="115"/>
      <c r="GZ80" s="115"/>
      <c r="HA80" s="115"/>
      <c r="HB80" s="115"/>
      <c r="HC80" s="115"/>
      <c r="HD80" s="115"/>
      <c r="HE80" s="115"/>
      <c r="HF80" s="115"/>
      <c r="HG80" s="115"/>
      <c r="HH80" s="115"/>
      <c r="HI80" s="115"/>
      <c r="HJ80" s="115"/>
      <c r="HK80" s="115"/>
      <c r="HL80" s="115"/>
      <c r="HM80" s="115"/>
      <c r="HN80" s="115"/>
      <c r="HO80" s="115"/>
      <c r="HP80" s="115"/>
      <c r="HQ80" s="115"/>
      <c r="HR80" s="115"/>
      <c r="HS80" s="115"/>
      <c r="HT80" s="115"/>
      <c r="HU80" s="115"/>
      <c r="HV80" s="115"/>
      <c r="HW80" s="115"/>
      <c r="HX80" s="115"/>
      <c r="HY80" s="115"/>
      <c r="HZ80" s="115"/>
      <c r="IA80" s="115"/>
      <c r="IB80" s="115"/>
      <c r="IC80" s="115"/>
      <c r="ID80" s="115"/>
      <c r="IE80" s="115"/>
      <c r="IF80" s="115"/>
      <c r="IG80" s="115"/>
      <c r="IH80" s="115"/>
      <c r="II80" s="115"/>
      <c r="IJ80" s="115"/>
      <c r="IK80" s="115"/>
      <c r="IL80" s="115"/>
      <c r="IM80" s="115"/>
      <c r="IN80" s="115"/>
      <c r="IO80" s="115"/>
      <c r="IP80" s="115"/>
      <c r="IQ80" s="115"/>
      <c r="IR80" s="115"/>
      <c r="IS80" s="115"/>
      <c r="IT80" s="115"/>
      <c r="IU80" s="115"/>
      <c r="IV80" s="115"/>
      <c r="IW80" s="115"/>
      <c r="IX80" s="115"/>
      <c r="IY80" s="115"/>
    </row>
    <row r="81" spans="1:259" s="20" customFormat="1" x14ac:dyDescent="0.2">
      <c r="A81" s="124">
        <v>42289</v>
      </c>
      <c r="B81" s="103" t="s">
        <v>1860</v>
      </c>
      <c r="C81" s="103" t="s">
        <v>2316</v>
      </c>
      <c r="D81" s="103" t="s">
        <v>134</v>
      </c>
      <c r="E81" s="103" t="s">
        <v>144</v>
      </c>
      <c r="F81" s="84">
        <v>42312</v>
      </c>
      <c r="G81" s="85">
        <v>2015</v>
      </c>
      <c r="H81" s="125" t="s">
        <v>2</v>
      </c>
      <c r="I81" s="125" t="str">
        <f>LEFT($H81,2)</f>
        <v>OR</v>
      </c>
      <c r="J81" s="125" t="str">
        <f>RIGHT($H81,2)</f>
        <v>OR</v>
      </c>
      <c r="K81" s="125" t="str">
        <f>IF($L81=$M81,L81,CONCATENATE($L81,", ",IF(ISBLANK(N81),"",CONCATENATE(N81,", ")),$M81))</f>
        <v>Pacific</v>
      </c>
      <c r="L81" s="125" t="str">
        <f>INDEX('State '!$A$1:$C$62,MATCH($I81,'State '!$B:$B,0),3)</f>
        <v>Pacific</v>
      </c>
      <c r="M81" s="125" t="str">
        <f>INDEX('State '!$A$1:$C$62,MATCH($J81,'State '!$B:$B,0),3)</f>
        <v>Pacific</v>
      </c>
      <c r="N81" s="125"/>
      <c r="O81" s="87">
        <v>54.3</v>
      </c>
      <c r="P81" s="87">
        <v>24.4</v>
      </c>
      <c r="Q81" s="87">
        <v>175</v>
      </c>
      <c r="R81" s="126">
        <v>20</v>
      </c>
      <c r="S81" s="125" t="s">
        <v>135</v>
      </c>
      <c r="T81" s="125" t="s">
        <v>390</v>
      </c>
      <c r="U81" s="125" t="s">
        <v>1861</v>
      </c>
      <c r="V81" s="125" t="s">
        <v>2253</v>
      </c>
      <c r="W81" s="127" t="s">
        <v>2281</v>
      </c>
      <c r="X81" s="128"/>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c r="DW81" s="115"/>
      <c r="DX81" s="115"/>
      <c r="DY81" s="115"/>
      <c r="DZ81" s="115"/>
      <c r="EA81" s="115"/>
      <c r="EB81" s="115"/>
      <c r="EC81" s="115"/>
      <c r="ED81" s="115"/>
      <c r="EE81" s="115"/>
      <c r="EF81" s="115"/>
      <c r="EG81" s="115"/>
      <c r="EH81" s="115"/>
      <c r="EI81" s="115"/>
      <c r="EJ81" s="115"/>
      <c r="EK81" s="115"/>
      <c r="EL81" s="115"/>
      <c r="EM81" s="115"/>
      <c r="EN81" s="115"/>
      <c r="EO81" s="115"/>
      <c r="EP81" s="115"/>
      <c r="EQ81" s="115"/>
      <c r="ER81" s="115"/>
      <c r="ES81" s="115"/>
      <c r="ET81" s="115"/>
      <c r="EU81" s="115"/>
      <c r="EV81" s="115"/>
      <c r="EW81" s="115"/>
      <c r="EX81" s="115"/>
      <c r="EY81" s="115"/>
      <c r="EZ81" s="115"/>
      <c r="FA81" s="115"/>
      <c r="FB81" s="115"/>
      <c r="FC81" s="115"/>
      <c r="FD81" s="115"/>
      <c r="FE81" s="115"/>
      <c r="FF81" s="115"/>
      <c r="FG81" s="115"/>
      <c r="FH81" s="115"/>
      <c r="FI81" s="115"/>
      <c r="FJ81" s="115"/>
      <c r="FK81" s="115"/>
      <c r="FL81" s="115"/>
      <c r="FM81" s="115"/>
      <c r="FN81" s="115"/>
      <c r="FO81" s="115"/>
      <c r="FP81" s="115"/>
      <c r="FQ81" s="115"/>
      <c r="FR81" s="115"/>
      <c r="FS81" s="115"/>
      <c r="FT81" s="115"/>
      <c r="FU81" s="115"/>
      <c r="FV81" s="115"/>
      <c r="FW81" s="115"/>
      <c r="FX81" s="115"/>
      <c r="FY81" s="115"/>
      <c r="FZ81" s="115"/>
      <c r="GA81" s="115"/>
      <c r="GB81" s="115"/>
      <c r="GC81" s="115"/>
      <c r="GD81" s="115"/>
      <c r="GE81" s="115"/>
      <c r="GF81" s="115"/>
      <c r="GG81" s="115"/>
      <c r="GH81" s="115"/>
      <c r="GI81" s="115"/>
      <c r="GJ81" s="115"/>
      <c r="GK81" s="115"/>
      <c r="GL81" s="115"/>
      <c r="GM81" s="115"/>
      <c r="GN81" s="115"/>
      <c r="GO81" s="115"/>
      <c r="GP81" s="115"/>
      <c r="GQ81" s="115"/>
      <c r="GR81" s="115"/>
      <c r="GS81" s="115"/>
      <c r="GT81" s="115"/>
      <c r="GU81" s="115"/>
      <c r="GV81" s="115"/>
      <c r="GW81" s="115"/>
      <c r="GX81" s="115"/>
      <c r="GY81" s="115"/>
      <c r="GZ81" s="115"/>
      <c r="HA81" s="115"/>
      <c r="HB81" s="115"/>
      <c r="HC81" s="115"/>
      <c r="HD81" s="115"/>
      <c r="HE81" s="115"/>
      <c r="HF81" s="115"/>
      <c r="HG81" s="115"/>
      <c r="HH81" s="115"/>
      <c r="HI81" s="115"/>
      <c r="HJ81" s="115"/>
      <c r="HK81" s="115"/>
      <c r="HL81" s="115"/>
      <c r="HM81" s="115"/>
      <c r="HN81" s="115"/>
      <c r="HO81" s="115"/>
      <c r="HP81" s="115"/>
      <c r="HQ81" s="115"/>
      <c r="HR81" s="115"/>
      <c r="HS81" s="115"/>
      <c r="HT81" s="115"/>
      <c r="HU81" s="115"/>
      <c r="HV81" s="115"/>
      <c r="HW81" s="115"/>
      <c r="HX81" s="115"/>
      <c r="HY81" s="115"/>
      <c r="HZ81" s="115"/>
      <c r="IA81" s="115"/>
      <c r="IB81" s="115"/>
      <c r="IC81" s="115"/>
      <c r="ID81" s="115"/>
      <c r="IE81" s="115"/>
      <c r="IF81" s="115"/>
      <c r="IG81" s="115"/>
      <c r="IH81" s="115"/>
      <c r="II81" s="115"/>
      <c r="IJ81" s="115"/>
      <c r="IK81" s="115"/>
      <c r="IL81" s="115"/>
      <c r="IM81" s="115"/>
      <c r="IN81" s="115"/>
      <c r="IO81" s="115"/>
      <c r="IP81" s="115"/>
      <c r="IQ81" s="115"/>
      <c r="IR81" s="115"/>
      <c r="IS81" s="115"/>
      <c r="IT81" s="115"/>
      <c r="IU81" s="115"/>
      <c r="IV81" s="115"/>
      <c r="IW81" s="115"/>
      <c r="IX81" s="115"/>
      <c r="IY81" s="115"/>
    </row>
    <row r="82" spans="1:259" s="20" customFormat="1" x14ac:dyDescent="0.2">
      <c r="A82" s="124">
        <v>42281</v>
      </c>
      <c r="B82" s="104" t="s">
        <v>2030</v>
      </c>
      <c r="C82" s="104" t="s">
        <v>207</v>
      </c>
      <c r="D82" s="104" t="s">
        <v>141</v>
      </c>
      <c r="E82" s="146" t="s">
        <v>144</v>
      </c>
      <c r="F82" s="86">
        <v>42278</v>
      </c>
      <c r="G82" s="147">
        <v>2015</v>
      </c>
      <c r="H82" s="125" t="s">
        <v>2031</v>
      </c>
      <c r="I82" s="125" t="str">
        <f>LEFT($H82,2)</f>
        <v>NY</v>
      </c>
      <c r="J82" s="125" t="str">
        <f>RIGHT($H82,2)</f>
        <v>CN</v>
      </c>
      <c r="K82" s="125" t="e">
        <f>IF($L82=$M82,L82,CONCATENATE($L82,", ",IF(ISBLANK(N82),"",CONCATENATE(N82,", ")),$M82))</f>
        <v>#N/A</v>
      </c>
      <c r="L82" s="125" t="str">
        <f>INDEX('State '!$A$1:$C$62,MATCH($I82,'State '!$B:$B,0),3)</f>
        <v>Northeast</v>
      </c>
      <c r="M82" s="125" t="e">
        <f>INDEX('State '!$A$1:$C$62,MATCH($J82,'State '!$B:$B,0),3)</f>
        <v>#N/A</v>
      </c>
      <c r="N82" s="125"/>
      <c r="O82" s="148">
        <v>27.5</v>
      </c>
      <c r="P82" s="148">
        <v>3.1</v>
      </c>
      <c r="Q82" s="148">
        <v>158</v>
      </c>
      <c r="R82" s="87">
        <v>30</v>
      </c>
      <c r="S82" s="149" t="s">
        <v>135</v>
      </c>
      <c r="T82" s="150" t="s">
        <v>390</v>
      </c>
      <c r="U82" s="151" t="s">
        <v>2032</v>
      </c>
      <c r="V82" s="125" t="s">
        <v>2256</v>
      </c>
      <c r="W82" s="127"/>
    </row>
    <row r="83" spans="1:259" s="20" customFormat="1" x14ac:dyDescent="0.2">
      <c r="A83" s="124">
        <v>42279</v>
      </c>
      <c r="B83" s="103" t="s">
        <v>403</v>
      </c>
      <c r="C83" s="103" t="s">
        <v>2014</v>
      </c>
      <c r="D83" s="103" t="s">
        <v>141</v>
      </c>
      <c r="E83" s="103" t="s">
        <v>144</v>
      </c>
      <c r="F83" s="84">
        <v>42307</v>
      </c>
      <c r="G83" s="85">
        <v>2015</v>
      </c>
      <c r="H83" s="125" t="s">
        <v>20</v>
      </c>
      <c r="I83" s="125" t="str">
        <f>LEFT($H83,2)</f>
        <v>NJ</v>
      </c>
      <c r="J83" s="125" t="str">
        <f>RIGHT($H83,2)</f>
        <v>NJ</v>
      </c>
      <c r="K83" s="125" t="str">
        <f>IF($L83=$M83,L83,CONCATENATE($L83,", ",IF(ISBLANK(N83),"",CONCATENATE(N83,", ")),$M83))</f>
        <v>Northeast</v>
      </c>
      <c r="L83" s="125" t="str">
        <f>INDEX('State '!$A$1:$C$62,MATCH($I83,'State '!$B:$B,0),3)</f>
        <v>Northeast</v>
      </c>
      <c r="M83" s="125" t="str">
        <f>INDEX('State '!$A$1:$C$62,MATCH($J83,'State '!$B:$B,0),3)</f>
        <v>Northeast</v>
      </c>
      <c r="N83" s="125"/>
      <c r="O83" s="87">
        <v>269</v>
      </c>
      <c r="P83" s="87">
        <v>19</v>
      </c>
      <c r="Q83" s="87">
        <v>312</v>
      </c>
      <c r="R83" s="126">
        <v>20</v>
      </c>
      <c r="S83" s="125" t="s">
        <v>135</v>
      </c>
      <c r="T83" s="125" t="s">
        <v>390</v>
      </c>
      <c r="U83" s="125" t="s">
        <v>1946</v>
      </c>
      <c r="V83" s="125" t="s">
        <v>2253</v>
      </c>
    </row>
    <row r="84" spans="1:259" s="20" customFormat="1" x14ac:dyDescent="0.2">
      <c r="A84" s="124">
        <v>42277</v>
      </c>
      <c r="B84" s="104" t="s">
        <v>403</v>
      </c>
      <c r="C84" s="104" t="s">
        <v>263</v>
      </c>
      <c r="D84" s="104" t="s">
        <v>141</v>
      </c>
      <c r="E84" s="146" t="s">
        <v>144</v>
      </c>
      <c r="F84" s="86">
        <v>42277</v>
      </c>
      <c r="G84" s="147">
        <v>2015</v>
      </c>
      <c r="H84" s="125" t="s">
        <v>2264</v>
      </c>
      <c r="I84" s="125" t="str">
        <f>LEFT($H84,2)</f>
        <v>PA</v>
      </c>
      <c r="J84" s="125" t="str">
        <f>RIGHT($H84,2)</f>
        <v>NJ</v>
      </c>
      <c r="K84" s="125" t="str">
        <f>IF($L84=$M84,L84,CONCATENATE($L84,", ",IF(ISBLANK(N84),"",CONCATENATE(N84,", ")),$M84))</f>
        <v>Northeast</v>
      </c>
      <c r="L84" s="125" t="str">
        <f>INDEX('State '!$A$1:$C$62,MATCH($I84,'State '!$B:$B,0),3)</f>
        <v>Northeast</v>
      </c>
      <c r="M84" s="125" t="str">
        <f>INDEX('State '!$A$1:$C$62,MATCH($J84,'State '!$B:$B,0),3)</f>
        <v>Northeast</v>
      </c>
      <c r="N84" s="125"/>
      <c r="O84" s="148">
        <v>269</v>
      </c>
      <c r="P84" s="148">
        <v>19</v>
      </c>
      <c r="Q84" s="148">
        <v>312</v>
      </c>
      <c r="R84" s="87"/>
      <c r="S84" s="149" t="s">
        <v>135</v>
      </c>
      <c r="T84" s="150" t="s">
        <v>390</v>
      </c>
      <c r="U84" s="151" t="s">
        <v>1946</v>
      </c>
      <c r="V84" s="125" t="s">
        <v>2256</v>
      </c>
      <c r="W84" s="127"/>
      <c r="X84" s="128"/>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c r="DW84" s="115"/>
      <c r="DX84" s="115"/>
      <c r="DY84" s="115"/>
      <c r="DZ84" s="115"/>
      <c r="EA84" s="115"/>
      <c r="EB84" s="115"/>
      <c r="EC84" s="115"/>
      <c r="ED84" s="115"/>
      <c r="EE84" s="115"/>
      <c r="EF84" s="115"/>
      <c r="EG84" s="115"/>
      <c r="EH84" s="115"/>
      <c r="EI84" s="115"/>
      <c r="EJ84" s="115"/>
      <c r="EK84" s="115"/>
      <c r="EL84" s="115"/>
      <c r="EM84" s="115"/>
      <c r="EN84" s="115"/>
      <c r="EO84" s="115"/>
      <c r="EP84" s="115"/>
      <c r="EQ84" s="115"/>
      <c r="ER84" s="115"/>
      <c r="ES84" s="115"/>
      <c r="ET84" s="115"/>
      <c r="EU84" s="115"/>
      <c r="EV84" s="115"/>
      <c r="EW84" s="115"/>
      <c r="EX84" s="115"/>
      <c r="EY84" s="115"/>
      <c r="EZ84" s="115"/>
      <c r="FA84" s="115"/>
      <c r="FB84" s="115"/>
      <c r="FC84" s="115"/>
      <c r="FD84" s="115"/>
      <c r="FE84" s="115"/>
      <c r="FF84" s="115"/>
      <c r="FG84" s="115"/>
      <c r="FH84" s="115"/>
      <c r="FI84" s="115"/>
      <c r="FJ84" s="115"/>
      <c r="FK84" s="115"/>
      <c r="FL84" s="115"/>
      <c r="FM84" s="115"/>
      <c r="FN84" s="115"/>
      <c r="FO84" s="115"/>
      <c r="FP84" s="115"/>
      <c r="FQ84" s="115"/>
      <c r="FR84" s="115"/>
      <c r="FS84" s="115"/>
      <c r="FT84" s="115"/>
      <c r="FU84" s="115"/>
      <c r="FV84" s="115"/>
      <c r="FW84" s="115"/>
      <c r="FX84" s="115"/>
      <c r="FY84" s="115"/>
      <c r="FZ84" s="115"/>
      <c r="GA84" s="115"/>
      <c r="GB84" s="115"/>
      <c r="GC84" s="115"/>
      <c r="GD84" s="115"/>
      <c r="GE84" s="115"/>
      <c r="GF84" s="115"/>
      <c r="GG84" s="115"/>
      <c r="GH84" s="115"/>
      <c r="GI84" s="115"/>
      <c r="GJ84" s="115"/>
      <c r="GK84" s="115"/>
      <c r="GL84" s="115"/>
      <c r="GM84" s="115"/>
      <c r="GN84" s="115"/>
      <c r="GO84" s="115"/>
      <c r="GP84" s="115"/>
      <c r="GQ84" s="115"/>
      <c r="GR84" s="115"/>
      <c r="GS84" s="115"/>
      <c r="GT84" s="115"/>
      <c r="GU84" s="115"/>
      <c r="GV84" s="115"/>
      <c r="GW84" s="115"/>
      <c r="GX84" s="115"/>
      <c r="GY84" s="115"/>
      <c r="GZ84" s="115"/>
      <c r="HA84" s="115"/>
      <c r="HB84" s="115"/>
      <c r="HC84" s="115"/>
      <c r="HD84" s="115"/>
      <c r="HE84" s="115"/>
      <c r="HF84" s="115"/>
      <c r="HG84" s="115"/>
      <c r="HH84" s="115"/>
      <c r="HI84" s="115"/>
      <c r="HJ84" s="115"/>
      <c r="HK84" s="115"/>
      <c r="HL84" s="115"/>
      <c r="HM84" s="115"/>
      <c r="HN84" s="115"/>
      <c r="HO84" s="115"/>
      <c r="HP84" s="115"/>
      <c r="HQ84" s="115"/>
      <c r="HR84" s="115"/>
      <c r="HS84" s="115"/>
      <c r="HT84" s="115"/>
      <c r="HU84" s="115"/>
      <c r="HV84" s="115"/>
      <c r="HW84" s="115"/>
      <c r="HX84" s="115"/>
      <c r="HY84" s="115"/>
      <c r="HZ84" s="115"/>
      <c r="IA84" s="115"/>
      <c r="IB84" s="115"/>
      <c r="IC84" s="115"/>
      <c r="ID84" s="115"/>
      <c r="IE84" s="115"/>
      <c r="IF84" s="115"/>
      <c r="IG84" s="115"/>
      <c r="IH84" s="115"/>
      <c r="II84" s="115"/>
      <c r="IJ84" s="115"/>
      <c r="IK84" s="115"/>
      <c r="IL84" s="115"/>
      <c r="IM84" s="115"/>
      <c r="IN84" s="115"/>
      <c r="IO84" s="115"/>
      <c r="IP84" s="115"/>
      <c r="IQ84" s="115"/>
      <c r="IR84" s="115"/>
      <c r="IS84" s="115"/>
      <c r="IT84" s="115"/>
      <c r="IU84" s="115"/>
      <c r="IV84" s="115"/>
      <c r="IW84" s="115"/>
      <c r="IX84" s="115"/>
      <c r="IY84" s="115"/>
    </row>
    <row r="85" spans="1:259" s="20" customFormat="1" x14ac:dyDescent="0.2">
      <c r="A85" s="124">
        <v>42273</v>
      </c>
      <c r="B85" s="103" t="s">
        <v>2045</v>
      </c>
      <c r="C85" s="103" t="s">
        <v>230</v>
      </c>
      <c r="D85" s="103" t="s">
        <v>134</v>
      </c>
      <c r="E85" s="103" t="s">
        <v>144</v>
      </c>
      <c r="F85" s="84">
        <v>42284</v>
      </c>
      <c r="G85" s="85">
        <v>2015</v>
      </c>
      <c r="H85" s="125" t="s">
        <v>31</v>
      </c>
      <c r="I85" s="125" t="str">
        <f>LEFT($H85,2)</f>
        <v>NV</v>
      </c>
      <c r="J85" s="125" t="str">
        <f>RIGHT($H85,2)</f>
        <v>NV</v>
      </c>
      <c r="K85" s="125" t="str">
        <f>IF($L85=$M85,L85,CONCATENATE($L85,", ",IF(ISBLANK(N85),"",CONCATENATE(N85,", ")),$M85))</f>
        <v>Mountain</v>
      </c>
      <c r="L85" s="125" t="str">
        <f>INDEX('State '!$A$1:$C$62,MATCH($I85,'State '!$B:$B,0),3)</f>
        <v>Mountain</v>
      </c>
      <c r="M85" s="125" t="str">
        <f>INDEX('State '!$A$1:$C$62,MATCH($J85,'State '!$B:$B,0),3)</f>
        <v>Mountain</v>
      </c>
      <c r="N85" s="125"/>
      <c r="O85" s="87"/>
      <c r="P85" s="87">
        <v>35</v>
      </c>
      <c r="Q85" s="87">
        <v>22</v>
      </c>
      <c r="R85" s="126"/>
      <c r="S85" s="125" t="s">
        <v>135</v>
      </c>
      <c r="T85" s="125" t="s">
        <v>390</v>
      </c>
      <c r="U85" s="125" t="s">
        <v>2111</v>
      </c>
      <c r="V85" s="125" t="s">
        <v>2253</v>
      </c>
      <c r="W85" s="127" t="s">
        <v>2279</v>
      </c>
    </row>
    <row r="86" spans="1:259" s="72" customFormat="1" x14ac:dyDescent="0.2">
      <c r="A86" s="124">
        <v>42251</v>
      </c>
      <c r="B86" s="104" t="s">
        <v>2135</v>
      </c>
      <c r="C86" s="104" t="s">
        <v>248</v>
      </c>
      <c r="D86" s="104" t="s">
        <v>1945</v>
      </c>
      <c r="E86" s="146" t="s">
        <v>144</v>
      </c>
      <c r="F86" s="86">
        <v>42248</v>
      </c>
      <c r="G86" s="152">
        <v>2015</v>
      </c>
      <c r="H86" s="125" t="s">
        <v>2082</v>
      </c>
      <c r="I86" s="125" t="str">
        <f>LEFT($H86,2)</f>
        <v>OH</v>
      </c>
      <c r="J86" s="125" t="str">
        <f>RIGHT($H86,2)</f>
        <v>IL</v>
      </c>
      <c r="K86" s="125" t="str">
        <f>IF($L86=$M86,L86,CONCATENATE($L86,", ",IF(ISBLANK(N86),"",CONCATENATE(N86,", ")),$M86))</f>
        <v>Northeast, Midwest</v>
      </c>
      <c r="L86" s="125" t="str">
        <f>INDEX('State '!$A$1:$C$62,MATCH($I86,'State '!$B:$B,0),3)</f>
        <v>Northeast</v>
      </c>
      <c r="M86" s="125" t="str">
        <f>INDEX('State '!$A$1:$C$62,MATCH($J86,'State '!$B:$B,0),3)</f>
        <v>Midwest</v>
      </c>
      <c r="N86" s="125"/>
      <c r="O86" s="148">
        <v>79</v>
      </c>
      <c r="P86" s="148"/>
      <c r="Q86" s="148">
        <v>1200</v>
      </c>
      <c r="R86" s="87"/>
      <c r="S86" s="149" t="s">
        <v>135</v>
      </c>
      <c r="T86" s="150" t="s">
        <v>390</v>
      </c>
      <c r="U86" s="151" t="s">
        <v>1962</v>
      </c>
      <c r="V86" s="125" t="s">
        <v>2256</v>
      </c>
      <c r="W86" s="127"/>
    </row>
    <row r="87" spans="1:259" s="20" customFormat="1" ht="25.5" x14ac:dyDescent="0.2">
      <c r="A87" s="124">
        <v>42251</v>
      </c>
      <c r="B87" s="104" t="s">
        <v>2033</v>
      </c>
      <c r="C87" s="103" t="s">
        <v>200</v>
      </c>
      <c r="D87" s="104" t="s">
        <v>1945</v>
      </c>
      <c r="E87" s="146" t="s">
        <v>144</v>
      </c>
      <c r="F87" s="86">
        <v>42244</v>
      </c>
      <c r="G87" s="152">
        <v>2015</v>
      </c>
      <c r="H87" s="125" t="s">
        <v>2034</v>
      </c>
      <c r="I87" s="125" t="str">
        <f>LEFT($H87,2)</f>
        <v>PA</v>
      </c>
      <c r="J87" s="125" t="str">
        <f>RIGHT($H87,2)</f>
        <v>IN</v>
      </c>
      <c r="K87" s="125" t="str">
        <f>IF($L87=$M87,L87,CONCATENATE($L87,", ",IF(ISBLANK(N87),"",CONCATENATE(N87,", ")),$M87))</f>
        <v>Northeast, Midwest</v>
      </c>
      <c r="L87" s="125" t="str">
        <f>INDEX('State '!$A$1:$C$62,MATCH($I87,'State '!$B:$B,0),3)</f>
        <v>Northeast</v>
      </c>
      <c r="M87" s="125" t="str">
        <f>INDEX('State '!$A$1:$C$62,MATCH($J87,'State '!$B:$B,0),3)</f>
        <v>Midwest</v>
      </c>
      <c r="N87" s="125"/>
      <c r="O87" s="148">
        <v>56</v>
      </c>
      <c r="P87" s="148"/>
      <c r="Q87" s="148">
        <v>425</v>
      </c>
      <c r="R87" s="87"/>
      <c r="S87" s="149" t="s">
        <v>135</v>
      </c>
      <c r="T87" s="150" t="s">
        <v>390</v>
      </c>
      <c r="U87" s="151" t="s">
        <v>2035</v>
      </c>
      <c r="V87" s="125" t="s">
        <v>2256</v>
      </c>
      <c r="W87" s="127"/>
      <c r="X87" s="128"/>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c r="DW87" s="115"/>
      <c r="DX87" s="115"/>
      <c r="DY87" s="115"/>
      <c r="DZ87" s="115"/>
      <c r="EA87" s="115"/>
      <c r="EB87" s="115"/>
      <c r="EC87" s="115"/>
      <c r="ED87" s="115"/>
      <c r="EE87" s="115"/>
      <c r="EF87" s="115"/>
      <c r="EG87" s="115"/>
      <c r="EH87" s="115"/>
      <c r="EI87" s="115"/>
      <c r="EJ87" s="115"/>
      <c r="EK87" s="115"/>
      <c r="EL87" s="115"/>
      <c r="EM87" s="115"/>
      <c r="EN87" s="115"/>
      <c r="EO87" s="115"/>
      <c r="EP87" s="115"/>
      <c r="EQ87" s="115"/>
      <c r="ER87" s="115"/>
      <c r="ES87" s="115"/>
      <c r="ET87" s="115"/>
      <c r="EU87" s="115"/>
      <c r="EV87" s="115"/>
      <c r="EW87" s="115"/>
      <c r="EX87" s="115"/>
      <c r="EY87" s="115"/>
      <c r="EZ87" s="115"/>
      <c r="FA87" s="115"/>
      <c r="FB87" s="115"/>
      <c r="FC87" s="115"/>
      <c r="FD87" s="115"/>
      <c r="FE87" s="115"/>
      <c r="FF87" s="115"/>
      <c r="FG87" s="115"/>
      <c r="FH87" s="115"/>
      <c r="FI87" s="115"/>
      <c r="FJ87" s="115"/>
      <c r="FK87" s="115"/>
      <c r="FL87" s="115"/>
      <c r="FM87" s="115"/>
      <c r="FN87" s="115"/>
      <c r="FO87" s="115"/>
      <c r="FP87" s="115"/>
      <c r="FQ87" s="115"/>
      <c r="FR87" s="115"/>
      <c r="FS87" s="115"/>
      <c r="FT87" s="115"/>
      <c r="FU87" s="115"/>
      <c r="FV87" s="115"/>
      <c r="FW87" s="115"/>
      <c r="FX87" s="115"/>
      <c r="FY87" s="115"/>
      <c r="FZ87" s="115"/>
      <c r="GA87" s="115"/>
      <c r="GB87" s="115"/>
      <c r="GC87" s="115"/>
      <c r="GD87" s="115"/>
      <c r="GE87" s="115"/>
      <c r="GF87" s="115"/>
      <c r="GG87" s="115"/>
      <c r="GH87" s="115"/>
      <c r="GI87" s="115"/>
      <c r="GJ87" s="115"/>
      <c r="GK87" s="115"/>
      <c r="GL87" s="115"/>
      <c r="GM87" s="115"/>
      <c r="GN87" s="115"/>
      <c r="GO87" s="115"/>
      <c r="GP87" s="115"/>
      <c r="GQ87" s="115"/>
      <c r="GR87" s="115"/>
      <c r="GS87" s="115"/>
      <c r="GT87" s="115"/>
      <c r="GU87" s="115"/>
      <c r="GV87" s="115"/>
      <c r="GW87" s="115"/>
      <c r="GX87" s="115"/>
      <c r="GY87" s="115"/>
      <c r="GZ87" s="115"/>
      <c r="HA87" s="115"/>
      <c r="HB87" s="115"/>
      <c r="HC87" s="115"/>
      <c r="HD87" s="115"/>
      <c r="HE87" s="115"/>
      <c r="HF87" s="115"/>
      <c r="HG87" s="115"/>
      <c r="HH87" s="115"/>
      <c r="HI87" s="115"/>
      <c r="HJ87" s="115"/>
      <c r="HK87" s="115"/>
      <c r="HL87" s="115"/>
      <c r="HM87" s="115"/>
      <c r="HN87" s="115"/>
      <c r="HO87" s="115"/>
      <c r="HP87" s="115"/>
      <c r="HQ87" s="115"/>
      <c r="HR87" s="115"/>
      <c r="HS87" s="115"/>
      <c r="HT87" s="115"/>
      <c r="HU87" s="115"/>
      <c r="HV87" s="115"/>
      <c r="HW87" s="115"/>
      <c r="HX87" s="115"/>
      <c r="HY87" s="115"/>
      <c r="HZ87" s="115"/>
      <c r="IA87" s="115"/>
      <c r="IB87" s="115"/>
      <c r="IC87" s="115"/>
      <c r="ID87" s="115"/>
      <c r="IE87" s="115"/>
      <c r="IF87" s="115"/>
      <c r="IG87" s="115"/>
      <c r="IH87" s="115"/>
      <c r="II87" s="115"/>
      <c r="IJ87" s="115"/>
      <c r="IK87" s="115"/>
      <c r="IL87" s="115"/>
      <c r="IM87" s="115"/>
      <c r="IN87" s="115"/>
      <c r="IO87" s="115"/>
      <c r="IP87" s="115"/>
      <c r="IQ87" s="115"/>
      <c r="IR87" s="115"/>
      <c r="IS87" s="115"/>
      <c r="IT87" s="115"/>
      <c r="IU87" s="115"/>
      <c r="IV87" s="115"/>
      <c r="IW87" s="115"/>
      <c r="IX87" s="115"/>
      <c r="IY87" s="115"/>
    </row>
    <row r="88" spans="1:259" s="20" customFormat="1" x14ac:dyDescent="0.2">
      <c r="A88" s="124">
        <v>42175</v>
      </c>
      <c r="B88" s="104" t="s">
        <v>2136</v>
      </c>
      <c r="C88" s="104" t="s">
        <v>1954</v>
      </c>
      <c r="D88" s="104" t="s">
        <v>141</v>
      </c>
      <c r="E88" s="146" t="s">
        <v>144</v>
      </c>
      <c r="F88" s="86">
        <v>42163</v>
      </c>
      <c r="G88" s="147">
        <v>2015</v>
      </c>
      <c r="H88" s="125" t="s">
        <v>419</v>
      </c>
      <c r="I88" s="125" t="str">
        <f>LEFT($H88,2)</f>
        <v>TX</v>
      </c>
      <c r="J88" s="125" t="str">
        <f>RIGHT($H88,2)</f>
        <v>MX</v>
      </c>
      <c r="K88" s="125" t="str">
        <f>IF($L88=$M88,L88,CONCATENATE($L88,", ",IF(ISBLANK(N88),"",CONCATENATE(N88,", ")),$M88))</f>
        <v>South Central, Mexico</v>
      </c>
      <c r="L88" s="125" t="str">
        <f>INDEX('State '!$A$1:$C$62,MATCH($I88,'State '!$B:$B,0),3)</f>
        <v>South Central</v>
      </c>
      <c r="M88" s="125" t="str">
        <f>INDEX('State '!$A$1:$C$62,MATCH($J88,'State '!$B:$B,0),3)</f>
        <v>Mexico</v>
      </c>
      <c r="N88" s="125"/>
      <c r="O88" s="148"/>
      <c r="P88" s="148">
        <v>23</v>
      </c>
      <c r="Q88" s="148">
        <v>140</v>
      </c>
      <c r="R88" s="87">
        <v>24</v>
      </c>
      <c r="S88" s="149" t="s">
        <v>135</v>
      </c>
      <c r="T88" s="150" t="s">
        <v>390</v>
      </c>
      <c r="U88" s="151" t="s">
        <v>1955</v>
      </c>
      <c r="V88" s="125" t="s">
        <v>2256</v>
      </c>
      <c r="W88" s="127" t="s">
        <v>2302</v>
      </c>
    </row>
    <row r="89" spans="1:259" s="20" customFormat="1" x14ac:dyDescent="0.2">
      <c r="A89" s="124">
        <v>42175</v>
      </c>
      <c r="B89" s="104" t="s">
        <v>405</v>
      </c>
      <c r="C89" s="104" t="s">
        <v>1942</v>
      </c>
      <c r="D89" s="104" t="s">
        <v>137</v>
      </c>
      <c r="E89" s="146" t="s">
        <v>144</v>
      </c>
      <c r="F89" s="86">
        <v>42138</v>
      </c>
      <c r="G89" s="152">
        <v>2015</v>
      </c>
      <c r="H89" s="125" t="s">
        <v>10</v>
      </c>
      <c r="I89" s="125" t="str">
        <f>LEFT($H89,2)</f>
        <v>NY</v>
      </c>
      <c r="J89" s="125" t="str">
        <f>RIGHT($H89,2)</f>
        <v>NY</v>
      </c>
      <c r="K89" s="125" t="str">
        <f>IF($L89=$M89,L89,CONCATENATE($L89,", ",IF(ISBLANK(N89),"",CONCATENATE(N89,", ")),$M89))</f>
        <v>Northeast</v>
      </c>
      <c r="L89" s="125" t="str">
        <f>INDEX('State '!$A$1:$C$62,MATCH($I89,'State '!$B:$B,0),3)</f>
        <v>Northeast</v>
      </c>
      <c r="M89" s="125" t="str">
        <f>INDEX('State '!$A$1:$C$62,MATCH($J89,'State '!$B:$B,0),3)</f>
        <v>Northeast</v>
      </c>
      <c r="N89" s="125"/>
      <c r="O89" s="148">
        <v>12</v>
      </c>
      <c r="P89" s="148">
        <v>3.2</v>
      </c>
      <c r="Q89" s="148">
        <v>647</v>
      </c>
      <c r="R89" s="87">
        <v>26</v>
      </c>
      <c r="S89" s="149" t="s">
        <v>135</v>
      </c>
      <c r="T89" s="150" t="s">
        <v>390</v>
      </c>
      <c r="U89" s="151" t="s">
        <v>1943</v>
      </c>
      <c r="V89" s="125" t="s">
        <v>2253</v>
      </c>
      <c r="W89" s="127"/>
    </row>
    <row r="90" spans="1:259" x14ac:dyDescent="0.2">
      <c r="A90" s="124">
        <v>42171</v>
      </c>
      <c r="B90" s="104" t="s">
        <v>1798</v>
      </c>
      <c r="C90" s="104" t="s">
        <v>1942</v>
      </c>
      <c r="D90" s="104" t="s">
        <v>141</v>
      </c>
      <c r="E90" s="146" t="s">
        <v>144</v>
      </c>
      <c r="F90" s="86">
        <v>42090</v>
      </c>
      <c r="G90" s="147">
        <v>2015</v>
      </c>
      <c r="H90" s="125" t="s">
        <v>17</v>
      </c>
      <c r="I90" s="125" t="str">
        <f>LEFT($H90,2)</f>
        <v>AL</v>
      </c>
      <c r="J90" s="125" t="str">
        <f>RIGHT($H90,2)</f>
        <v>AL</v>
      </c>
      <c r="K90" s="125" t="str">
        <f>IF($L90=$M90,L90,CONCATENATE($L90,", ",IF(ISBLANK(N90),"",CONCATENATE(N90,", ")),$M90))</f>
        <v>South Central</v>
      </c>
      <c r="L90" s="125" t="str">
        <f>INDEX('State '!$A$1:$C$62,MATCH($I90,'State '!$B:$B,0),3)</f>
        <v>South Central</v>
      </c>
      <c r="M90" s="125" t="str">
        <f>INDEX('State '!$A$1:$C$62,MATCH($J90,'State '!$B:$B,0),3)</f>
        <v>South Central</v>
      </c>
      <c r="N90" s="125"/>
      <c r="O90" s="148">
        <v>50</v>
      </c>
      <c r="P90" s="148"/>
      <c r="Q90" s="148">
        <v>225</v>
      </c>
      <c r="R90" s="87"/>
      <c r="S90" s="149" t="s">
        <v>135</v>
      </c>
      <c r="T90" s="150" t="s">
        <v>390</v>
      </c>
      <c r="U90" s="151" t="s">
        <v>1869</v>
      </c>
      <c r="V90" s="125" t="s">
        <v>2253</v>
      </c>
      <c r="W90" s="127"/>
    </row>
    <row r="91" spans="1:259" x14ac:dyDescent="0.2">
      <c r="A91" s="124">
        <v>42161</v>
      </c>
      <c r="B91" s="103" t="s">
        <v>2203</v>
      </c>
      <c r="C91" s="103" t="s">
        <v>1891</v>
      </c>
      <c r="D91" s="103" t="s">
        <v>1945</v>
      </c>
      <c r="E91" s="103" t="s">
        <v>144</v>
      </c>
      <c r="F91" s="84">
        <v>42121</v>
      </c>
      <c r="G91" s="85">
        <v>2015</v>
      </c>
      <c r="H91" s="125" t="s">
        <v>0</v>
      </c>
      <c r="I91" s="125" t="str">
        <f>LEFT($H91,2)</f>
        <v>LA</v>
      </c>
      <c r="J91" s="125" t="str">
        <f>RIGHT($H91,2)</f>
        <v>LA</v>
      </c>
      <c r="K91" s="125" t="str">
        <f>IF($L91=$M91,L91,CONCATENATE($L91,", ",IF(ISBLANK(N91),"",CONCATENATE(N91,", ")),$M91))</f>
        <v>South Central</v>
      </c>
      <c r="L91" s="125" t="str">
        <f>INDEX('State '!$A$1:$C$62,MATCH($I91,'State '!$B:$B,0),3)</f>
        <v>South Central</v>
      </c>
      <c r="M91" s="125" t="str">
        <f>INDEX('State '!$A$1:$C$62,MATCH($J91,'State '!$B:$B,0),3)</f>
        <v>South Central</v>
      </c>
      <c r="N91" s="125"/>
      <c r="O91" s="87">
        <v>100</v>
      </c>
      <c r="P91" s="87">
        <v>0.04</v>
      </c>
      <c r="Q91" s="87">
        <v>1500</v>
      </c>
      <c r="R91" s="126">
        <v>42</v>
      </c>
      <c r="S91" s="125" t="s">
        <v>135</v>
      </c>
      <c r="T91" s="125" t="s">
        <v>390</v>
      </c>
      <c r="U91" s="125" t="s">
        <v>1892</v>
      </c>
      <c r="V91" s="125" t="s">
        <v>2253</v>
      </c>
      <c r="W91" s="127"/>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R91" s="20"/>
      <c r="BS91" s="20"/>
      <c r="BT91" s="20"/>
      <c r="BU91" s="20"/>
      <c r="BV91" s="20"/>
      <c r="BW91" s="20"/>
      <c r="BX91" s="20"/>
      <c r="BY91" s="20"/>
      <c r="BZ91" s="20"/>
      <c r="CA91" s="20"/>
      <c r="CB91" s="20"/>
      <c r="CC91" s="20"/>
      <c r="CD91" s="20"/>
      <c r="CE91" s="20"/>
      <c r="CF91" s="20"/>
      <c r="CG91" s="20"/>
      <c r="CH91" s="20"/>
      <c r="CI91" s="20"/>
      <c r="CJ91" s="20"/>
      <c r="CK91" s="20"/>
      <c r="CL91" s="20"/>
      <c r="CM91" s="20"/>
      <c r="CN91" s="20"/>
      <c r="CO91" s="20"/>
      <c r="CP91" s="20"/>
      <c r="CQ91" s="20"/>
      <c r="CR91" s="20"/>
      <c r="CS91" s="20"/>
      <c r="CT91" s="20"/>
      <c r="CU91" s="20"/>
      <c r="CV91" s="20"/>
      <c r="CW91" s="20"/>
      <c r="CX91" s="20"/>
      <c r="CY91" s="20"/>
      <c r="CZ91" s="20"/>
      <c r="DA91" s="20"/>
      <c r="DB91" s="20"/>
      <c r="DC91" s="20"/>
      <c r="DD91" s="20"/>
      <c r="DE91" s="20"/>
      <c r="DF91" s="20"/>
      <c r="DG91" s="20"/>
      <c r="DH91" s="20"/>
      <c r="DI91" s="20"/>
      <c r="DJ91" s="20"/>
      <c r="DK91" s="20"/>
      <c r="DL91" s="20"/>
      <c r="DM91" s="20"/>
      <c r="DN91" s="20"/>
      <c r="DO91" s="20"/>
      <c r="DP91" s="20"/>
      <c r="DQ91" s="20"/>
      <c r="DR91" s="20"/>
      <c r="DS91" s="20"/>
      <c r="DT91" s="20"/>
      <c r="DU91" s="20"/>
      <c r="DV91" s="20"/>
      <c r="DW91" s="20"/>
      <c r="DX91" s="20"/>
      <c r="DY91" s="20"/>
      <c r="DZ91" s="20"/>
      <c r="EA91" s="20"/>
      <c r="EB91" s="20"/>
      <c r="EC91" s="20"/>
      <c r="ED91" s="20"/>
      <c r="EE91" s="20"/>
      <c r="EF91" s="20"/>
      <c r="EG91" s="20"/>
      <c r="EH91" s="20"/>
      <c r="EI91" s="20"/>
      <c r="EJ91" s="20"/>
      <c r="EK91" s="20"/>
      <c r="EL91" s="20"/>
      <c r="EM91" s="20"/>
      <c r="EN91" s="20"/>
      <c r="EO91" s="20"/>
      <c r="EP91" s="20"/>
      <c r="EQ91" s="20"/>
      <c r="ER91" s="20"/>
      <c r="ES91" s="20"/>
      <c r="ET91" s="20"/>
      <c r="EU91" s="20"/>
      <c r="EV91" s="20"/>
      <c r="EW91" s="20"/>
      <c r="EX91" s="20"/>
      <c r="EY91" s="20"/>
      <c r="EZ91" s="20"/>
      <c r="FA91" s="20"/>
      <c r="FB91" s="20"/>
      <c r="FC91" s="20"/>
      <c r="FD91" s="20"/>
      <c r="FE91" s="20"/>
      <c r="FF91" s="20"/>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c r="GW91" s="20"/>
      <c r="GX91" s="20"/>
      <c r="GY91" s="20"/>
      <c r="GZ91" s="20"/>
      <c r="HA91" s="20"/>
      <c r="HB91" s="20"/>
      <c r="HC91" s="20"/>
      <c r="HD91" s="20"/>
      <c r="HE91" s="20"/>
      <c r="HF91" s="20"/>
      <c r="HG91" s="20"/>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row>
    <row r="92" spans="1:259" x14ac:dyDescent="0.2">
      <c r="A92" s="124">
        <v>42158</v>
      </c>
      <c r="B92" s="103" t="s">
        <v>2017</v>
      </c>
      <c r="C92" s="103" t="s">
        <v>1942</v>
      </c>
      <c r="D92" s="103" t="s">
        <v>134</v>
      </c>
      <c r="E92" s="103" t="s">
        <v>144</v>
      </c>
      <c r="F92" s="84">
        <v>42089</v>
      </c>
      <c r="G92" s="126">
        <v>2015</v>
      </c>
      <c r="H92" s="125" t="s">
        <v>20</v>
      </c>
      <c r="I92" s="125" t="str">
        <f>LEFT($H92,2)</f>
        <v>NJ</v>
      </c>
      <c r="J92" s="125" t="str">
        <f>RIGHT($H92,2)</f>
        <v>NJ</v>
      </c>
      <c r="K92" s="125" t="str">
        <f>IF($L92=$M92,L92,CONCATENATE($L92,", ",IF(ISBLANK(N92),"",CONCATENATE(N92,", ")),$M92))</f>
        <v>Northeast</v>
      </c>
      <c r="L92" s="125" t="str">
        <f>INDEX('State '!$A$1:$C$62,MATCH($I92,'State '!$B:$B,0),3)</f>
        <v>Northeast</v>
      </c>
      <c r="M92" s="125" t="str">
        <f>INDEX('State '!$A$1:$C$62,MATCH($J92,'State '!$B:$B,0),3)</f>
        <v>Northeast</v>
      </c>
      <c r="N92" s="125"/>
      <c r="O92" s="87">
        <v>32</v>
      </c>
      <c r="P92" s="87">
        <v>2.4</v>
      </c>
      <c r="Q92" s="87">
        <v>264</v>
      </c>
      <c r="R92" s="126">
        <v>20</v>
      </c>
      <c r="S92" s="125" t="s">
        <v>135</v>
      </c>
      <c r="T92" s="125" t="s">
        <v>390</v>
      </c>
      <c r="U92" s="125" t="s">
        <v>2018</v>
      </c>
      <c r="V92" s="125" t="s">
        <v>2253</v>
      </c>
      <c r="W92" s="127"/>
      <c r="X92" s="115"/>
    </row>
    <row r="93" spans="1:259" ht="25.5" x14ac:dyDescent="0.2">
      <c r="A93" s="124">
        <v>42083</v>
      </c>
      <c r="B93" s="104" t="s">
        <v>1952</v>
      </c>
      <c r="C93" s="104" t="s">
        <v>205</v>
      </c>
      <c r="D93" s="104" t="s">
        <v>141</v>
      </c>
      <c r="E93" s="146" t="s">
        <v>144</v>
      </c>
      <c r="F93" s="86">
        <v>42271</v>
      </c>
      <c r="G93" s="147">
        <v>2015</v>
      </c>
      <c r="H93" s="125" t="s">
        <v>7</v>
      </c>
      <c r="I93" s="125" t="str">
        <f>LEFT($H93,2)</f>
        <v>PA</v>
      </c>
      <c r="J93" s="125" t="str">
        <f>RIGHT($H93,2)</f>
        <v>PA</v>
      </c>
      <c r="K93" s="125" t="str">
        <f>IF($L93=$M93,L93,CONCATENATE($L93,", ",IF(ISBLANK(N93),"",CONCATENATE(N93,", ")),$M93))</f>
        <v>Northeast</v>
      </c>
      <c r="L93" s="125" t="str">
        <f>INDEX('State '!$A$1:$C$62,MATCH($I93,'State '!$B:$B,0),3)</f>
        <v>Northeast</v>
      </c>
      <c r="M93" s="125" t="str">
        <f>INDEX('State '!$A$1:$C$62,MATCH($J93,'State '!$B:$B,0),3)</f>
        <v>Northeast</v>
      </c>
      <c r="N93" s="125"/>
      <c r="O93" s="148">
        <v>76.099999999999994</v>
      </c>
      <c r="P93" s="148">
        <v>23</v>
      </c>
      <c r="Q93" s="148">
        <v>175</v>
      </c>
      <c r="R93" s="87">
        <v>24</v>
      </c>
      <c r="S93" s="149" t="s">
        <v>135</v>
      </c>
      <c r="T93" s="150" t="s">
        <v>390</v>
      </c>
      <c r="U93" s="151" t="s">
        <v>1953</v>
      </c>
      <c r="V93" s="125" t="s">
        <v>2253</v>
      </c>
      <c r="W93" s="127" t="s">
        <v>2306</v>
      </c>
    </row>
    <row r="94" spans="1:259" x14ac:dyDescent="0.2">
      <c r="A94" s="124">
        <v>42045</v>
      </c>
      <c r="B94" s="103" t="s">
        <v>2058</v>
      </c>
      <c r="C94" s="103" t="s">
        <v>331</v>
      </c>
      <c r="D94" s="103" t="s">
        <v>137</v>
      </c>
      <c r="E94" s="103" t="s">
        <v>144</v>
      </c>
      <c r="F94" s="84">
        <v>42042</v>
      </c>
      <c r="G94" s="85">
        <v>2015</v>
      </c>
      <c r="H94" s="125" t="s">
        <v>47</v>
      </c>
      <c r="I94" s="125" t="str">
        <f>LEFT($H94,2)</f>
        <v>GM</v>
      </c>
      <c r="J94" s="125" t="str">
        <f>RIGHT($H94,2)</f>
        <v>GM</v>
      </c>
      <c r="K94" s="125" t="str">
        <f>IF($L94=$M94,L94,CONCATENATE($L94,", ",IF(ISBLANK(N94),"",CONCATENATE(N94,", ")),$M94))</f>
        <v>Gulf of Mexico</v>
      </c>
      <c r="L94" s="125" t="str">
        <f>INDEX('State '!$A$1:$C$62,MATCH($I94,'State '!$B:$B,0),3)</f>
        <v>Gulf of Mexico</v>
      </c>
      <c r="M94" s="125" t="str">
        <f>INDEX('State '!$A$1:$C$62,MATCH($J94,'State '!$B:$B,0),3)</f>
        <v>Gulf of Mexico</v>
      </c>
      <c r="N94" s="125"/>
      <c r="O94" s="87">
        <v>126</v>
      </c>
      <c r="P94" s="87">
        <v>20</v>
      </c>
      <c r="Q94" s="87">
        <v>405</v>
      </c>
      <c r="R94" s="126" t="s">
        <v>2059</v>
      </c>
      <c r="S94" s="125" t="s">
        <v>135</v>
      </c>
      <c r="T94" s="125" t="s">
        <v>390</v>
      </c>
      <c r="U94" s="125" t="s">
        <v>2060</v>
      </c>
      <c r="V94" s="125" t="s">
        <v>2253</v>
      </c>
      <c r="W94" s="127"/>
    </row>
    <row r="95" spans="1:259" x14ac:dyDescent="0.2">
      <c r="A95" s="124">
        <v>42045</v>
      </c>
      <c r="B95" s="104" t="s">
        <v>2054</v>
      </c>
      <c r="C95" s="104" t="s">
        <v>233</v>
      </c>
      <c r="D95" s="104" t="s">
        <v>141</v>
      </c>
      <c r="E95" s="146" t="s">
        <v>144</v>
      </c>
      <c r="F95" s="86">
        <v>42005</v>
      </c>
      <c r="G95" s="147">
        <v>2015</v>
      </c>
      <c r="H95" s="125" t="s">
        <v>52</v>
      </c>
      <c r="I95" s="125" t="str">
        <f>LEFT($H95,2)</f>
        <v>TN</v>
      </c>
      <c r="J95" s="125" t="str">
        <f>RIGHT($H95,2)</f>
        <v>TN</v>
      </c>
      <c r="K95" s="125" t="str">
        <f>IF($L95=$M95,L95,CONCATENATE($L95,", ",IF(ISBLANK(N95),"",CONCATENATE(N95,", ")),$M95))</f>
        <v>Midwest</v>
      </c>
      <c r="L95" s="125" t="str">
        <f>INDEX('State '!$A$1:$C$62,MATCH($I95,'State '!$B:$B,0),3)</f>
        <v>Midwest</v>
      </c>
      <c r="M95" s="125" t="str">
        <f>INDEX('State '!$A$1:$C$62,MATCH($J95,'State '!$B:$B,0),3)</f>
        <v>Midwest</v>
      </c>
      <c r="N95" s="125"/>
      <c r="O95" s="148">
        <v>113.5</v>
      </c>
      <c r="P95" s="148">
        <v>15.6</v>
      </c>
      <c r="Q95" s="148">
        <v>61</v>
      </c>
      <c r="R95" s="87">
        <v>16</v>
      </c>
      <c r="S95" s="149" t="s">
        <v>135</v>
      </c>
      <c r="T95" s="150" t="s">
        <v>390</v>
      </c>
      <c r="U95" s="151" t="s">
        <v>1875</v>
      </c>
      <c r="V95" s="125" t="s">
        <v>2253</v>
      </c>
      <c r="W95" s="127"/>
    </row>
    <row r="96" spans="1:259" x14ac:dyDescent="0.2">
      <c r="A96" s="124">
        <v>41885</v>
      </c>
      <c r="B96" s="103" t="s">
        <v>2199</v>
      </c>
      <c r="C96" s="103" t="s">
        <v>236</v>
      </c>
      <c r="D96" s="103" t="s">
        <v>141</v>
      </c>
      <c r="E96" s="103" t="s">
        <v>144</v>
      </c>
      <c r="F96" s="84">
        <v>42320</v>
      </c>
      <c r="G96" s="126">
        <v>2015</v>
      </c>
      <c r="H96" s="125" t="s">
        <v>501</v>
      </c>
      <c r="I96" s="125" t="str">
        <f>LEFT($H96,2)</f>
        <v>MS</v>
      </c>
      <c r="J96" s="125" t="str">
        <f>RIGHT($H96,2)</f>
        <v>AL</v>
      </c>
      <c r="K96" s="125" t="str">
        <f>IF($L96=$M96,L96,CONCATENATE($L96,", ",IF(ISBLANK(N96),"",CONCATENATE(N96,", ")),$M96))</f>
        <v>South Central</v>
      </c>
      <c r="L96" s="125" t="str">
        <f>INDEX('State '!$A$1:$C$62,MATCH($I96,'State '!$B:$B,0),3)</f>
        <v>South Central</v>
      </c>
      <c r="M96" s="125" t="str">
        <f>INDEX('State '!$A$1:$C$62,MATCH($J96,'State '!$B:$B,0),3)</f>
        <v>South Central</v>
      </c>
      <c r="N96" s="125"/>
      <c r="O96" s="87">
        <v>47.8</v>
      </c>
      <c r="P96" s="87"/>
      <c r="Q96" s="87">
        <v>45</v>
      </c>
      <c r="R96" s="126"/>
      <c r="S96" s="125" t="s">
        <v>135</v>
      </c>
      <c r="T96" s="125" t="s">
        <v>390</v>
      </c>
      <c r="U96" s="125" t="s">
        <v>2132</v>
      </c>
      <c r="V96" s="125" t="s">
        <v>2256</v>
      </c>
      <c r="W96" s="127"/>
    </row>
    <row r="97" spans="1:259" ht="25.5" x14ac:dyDescent="0.2">
      <c r="A97" s="124">
        <v>42636</v>
      </c>
      <c r="B97" s="103" t="s">
        <v>1881</v>
      </c>
      <c r="C97" s="103" t="s">
        <v>1882</v>
      </c>
      <c r="D97" s="103" t="s">
        <v>137</v>
      </c>
      <c r="E97" s="103" t="s">
        <v>144</v>
      </c>
      <c r="F97" s="84">
        <v>41942</v>
      </c>
      <c r="G97" s="85">
        <v>2014</v>
      </c>
      <c r="H97" s="125" t="s">
        <v>419</v>
      </c>
      <c r="I97" s="125" t="str">
        <f>LEFT($H97,2)</f>
        <v>TX</v>
      </c>
      <c r="J97" s="125" t="str">
        <f>RIGHT($H97,2)</f>
        <v>MX</v>
      </c>
      <c r="K97" s="125" t="str">
        <f>IF($L97=$M97,L97,CONCATENATE($L97,", ",IF(ISBLANK(N97),"",CONCATENATE(N97,", ")),$M97))</f>
        <v>South Central, Mexico</v>
      </c>
      <c r="L97" s="125" t="str">
        <f>INDEX('State '!$A$1:$C$62,MATCH($I97,'State '!$B:$B,0),3)</f>
        <v>South Central</v>
      </c>
      <c r="M97" s="125" t="str">
        <f>INDEX('State '!$A$1:$C$62,MATCH($J97,'State '!$B:$B,0),3)</f>
        <v>Mexico</v>
      </c>
      <c r="N97" s="125"/>
      <c r="O97" s="87">
        <v>0</v>
      </c>
      <c r="P97" s="87">
        <v>124</v>
      </c>
      <c r="Q97" s="87">
        <v>2100</v>
      </c>
      <c r="R97" s="126">
        <v>42</v>
      </c>
      <c r="S97" s="125" t="s">
        <v>135</v>
      </c>
      <c r="T97" s="125" t="s">
        <v>390</v>
      </c>
      <c r="U97" s="125" t="s">
        <v>1883</v>
      </c>
      <c r="V97" s="125"/>
      <c r="W97" s="127"/>
    </row>
    <row r="98" spans="1:259" x14ac:dyDescent="0.2">
      <c r="A98" s="124">
        <v>42613</v>
      </c>
      <c r="B98" s="106" t="s">
        <v>2286</v>
      </c>
      <c r="C98" s="104" t="s">
        <v>219</v>
      </c>
      <c r="D98" s="106"/>
      <c r="E98" s="146" t="s">
        <v>144</v>
      </c>
      <c r="F98" s="84">
        <v>41974</v>
      </c>
      <c r="G98" s="126">
        <v>2014</v>
      </c>
      <c r="H98" s="125" t="s">
        <v>7</v>
      </c>
      <c r="I98" s="125" t="str">
        <f>LEFT($H98,2)</f>
        <v>PA</v>
      </c>
      <c r="J98" s="125" t="str">
        <f>RIGHT($H98,2)</f>
        <v>PA</v>
      </c>
      <c r="K98" s="125" t="str">
        <f>IF($L98=$M98,L98,CONCATENATE($L98,", ",IF(ISBLANK(N98),"",CONCATENATE(N98,", ")),$M98))</f>
        <v>Northeast</v>
      </c>
      <c r="L98" s="125" t="str">
        <f>INDEX('State '!$A$1:$C$62,MATCH($I98,'State '!$B:$B,0),3)</f>
        <v>Northeast</v>
      </c>
      <c r="M98" s="125" t="str">
        <f>INDEX('State '!$A$1:$C$62,MATCH($J98,'State '!$B:$B,0),3)</f>
        <v>Northeast</v>
      </c>
      <c r="N98" s="125"/>
      <c r="O98" s="87">
        <v>0.28999999999999998</v>
      </c>
      <c r="P98" s="87">
        <v>8</v>
      </c>
      <c r="Q98" s="126">
        <v>57</v>
      </c>
      <c r="R98" s="130">
        <v>16</v>
      </c>
      <c r="S98" s="149" t="s">
        <v>135</v>
      </c>
      <c r="T98" s="150" t="s">
        <v>390</v>
      </c>
      <c r="U98" s="125"/>
      <c r="V98" s="125"/>
      <c r="W98" s="127" t="s">
        <v>2387</v>
      </c>
    </row>
    <row r="99" spans="1:259" s="133" customFormat="1" x14ac:dyDescent="0.2">
      <c r="A99" s="124">
        <v>42613</v>
      </c>
      <c r="B99" s="104" t="s">
        <v>2296</v>
      </c>
      <c r="C99" s="103" t="s">
        <v>348</v>
      </c>
      <c r="D99" s="104" t="s">
        <v>141</v>
      </c>
      <c r="E99" s="146" t="s">
        <v>144</v>
      </c>
      <c r="F99" s="86">
        <v>41730</v>
      </c>
      <c r="G99" s="147">
        <v>2014</v>
      </c>
      <c r="H99" s="125" t="s">
        <v>419</v>
      </c>
      <c r="I99" s="125" t="str">
        <f>LEFT($H99,2)</f>
        <v>TX</v>
      </c>
      <c r="J99" s="125" t="str">
        <f>RIGHT($H99,2)</f>
        <v>MX</v>
      </c>
      <c r="K99" s="125" t="str">
        <f>IF($L99=$M99,L99,CONCATENATE($L99,", ",IF(ISBLANK(N99),"",CONCATENATE(N99,", ")),$M99))</f>
        <v>South Central, Mexico</v>
      </c>
      <c r="L99" s="125" t="str">
        <f>INDEX('State '!$A$1:$C$62,MATCH($I99,'State '!$B:$B,0),3)</f>
        <v>South Central</v>
      </c>
      <c r="M99" s="125" t="str">
        <f>INDEX('State '!$A$1:$C$62,MATCH($J99,'State '!$B:$B,0),3)</f>
        <v>Mexico</v>
      </c>
      <c r="N99" s="125"/>
      <c r="O99" s="148">
        <v>126</v>
      </c>
      <c r="P99" s="148"/>
      <c r="Q99" s="148">
        <v>215</v>
      </c>
      <c r="R99" s="87"/>
      <c r="S99" s="125" t="s">
        <v>139</v>
      </c>
      <c r="T99" s="125" t="s">
        <v>188</v>
      </c>
      <c r="U99" s="151"/>
      <c r="V99" s="125" t="s">
        <v>2256</v>
      </c>
      <c r="W99" s="127"/>
      <c r="X99" s="132"/>
    </row>
    <row r="100" spans="1:259" s="20" customFormat="1" x14ac:dyDescent="0.2">
      <c r="A100" s="124">
        <v>42597</v>
      </c>
      <c r="B100" s="104" t="s">
        <v>2210</v>
      </c>
      <c r="C100" s="104" t="s">
        <v>263</v>
      </c>
      <c r="D100" s="104" t="s">
        <v>143</v>
      </c>
      <c r="E100" s="146" t="s">
        <v>144</v>
      </c>
      <c r="F100" s="86">
        <v>41936</v>
      </c>
      <c r="G100" s="147">
        <v>2014</v>
      </c>
      <c r="H100" s="125" t="s">
        <v>7</v>
      </c>
      <c r="I100" s="125" t="str">
        <f>LEFT($H100,2)</f>
        <v>PA</v>
      </c>
      <c r="J100" s="125" t="str">
        <f>RIGHT($H100,2)</f>
        <v>PA</v>
      </c>
      <c r="K100" s="125" t="str">
        <f>IF($L100=$M100,L100,CONCATENATE($L100,", ",IF(ISBLANK(N100),"",CONCATENATE(N100,", ")),$M100))</f>
        <v>Northeast</v>
      </c>
      <c r="L100" s="125" t="str">
        <f>INDEX('State '!$A$1:$C$62,MATCH($I100,'State '!$B:$B,0),3)</f>
        <v>Northeast</v>
      </c>
      <c r="M100" s="125" t="str">
        <f>INDEX('State '!$A$1:$C$62,MATCH($J100,'State '!$B:$B,0),3)</f>
        <v>Northeast</v>
      </c>
      <c r="N100" s="125"/>
      <c r="O100" s="148">
        <v>121.7</v>
      </c>
      <c r="P100" s="148">
        <v>18.5</v>
      </c>
      <c r="Q100" s="148">
        <v>99</v>
      </c>
      <c r="R100" s="87"/>
      <c r="S100" s="149" t="s">
        <v>135</v>
      </c>
      <c r="T100" s="150" t="s">
        <v>390</v>
      </c>
      <c r="U100" s="151" t="s">
        <v>2211</v>
      </c>
      <c r="V100" s="125"/>
      <c r="W100" s="127"/>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c r="DW100" s="115"/>
      <c r="DX100" s="115"/>
      <c r="DY100" s="115"/>
      <c r="DZ100" s="115"/>
      <c r="EA100" s="115"/>
      <c r="EB100" s="115"/>
      <c r="EC100" s="115"/>
      <c r="ED100" s="115"/>
      <c r="EE100" s="115"/>
      <c r="EF100" s="115"/>
      <c r="EG100" s="115"/>
      <c r="EH100" s="115"/>
      <c r="EI100" s="115"/>
      <c r="EJ100" s="115"/>
      <c r="EK100" s="115"/>
      <c r="EL100" s="115"/>
      <c r="EM100" s="115"/>
      <c r="EN100" s="115"/>
      <c r="EO100" s="115"/>
      <c r="EP100" s="115"/>
      <c r="EQ100" s="115"/>
      <c r="ER100" s="115"/>
      <c r="ES100" s="115"/>
      <c r="ET100" s="115"/>
      <c r="EU100" s="115"/>
      <c r="EV100" s="115"/>
      <c r="EW100" s="115"/>
      <c r="EX100" s="115"/>
      <c r="EY100" s="115"/>
      <c r="EZ100" s="115"/>
      <c r="FA100" s="115"/>
      <c r="FB100" s="115"/>
      <c r="FC100" s="115"/>
      <c r="FD100" s="115"/>
      <c r="FE100" s="115"/>
      <c r="FF100" s="115"/>
      <c r="FG100" s="115"/>
      <c r="FH100" s="115"/>
      <c r="FI100" s="115"/>
      <c r="FJ100" s="115"/>
      <c r="FK100" s="115"/>
      <c r="FL100" s="115"/>
      <c r="FM100" s="115"/>
      <c r="FN100" s="115"/>
      <c r="FO100" s="115"/>
      <c r="FP100" s="115"/>
      <c r="FQ100" s="115"/>
      <c r="FR100" s="115"/>
      <c r="FS100" s="115"/>
      <c r="FT100" s="115"/>
      <c r="FU100" s="115"/>
      <c r="FV100" s="115"/>
      <c r="FW100" s="115"/>
      <c r="FX100" s="115"/>
      <c r="FY100" s="115"/>
      <c r="FZ100" s="115"/>
      <c r="GA100" s="115"/>
      <c r="GB100" s="115"/>
      <c r="GC100" s="115"/>
      <c r="GD100" s="115"/>
      <c r="GE100" s="115"/>
      <c r="GF100" s="115"/>
      <c r="GG100" s="115"/>
      <c r="GH100" s="115"/>
      <c r="GI100" s="115"/>
      <c r="GJ100" s="115"/>
      <c r="GK100" s="115"/>
      <c r="GL100" s="115"/>
      <c r="GM100" s="115"/>
      <c r="GN100" s="115"/>
      <c r="GO100" s="115"/>
      <c r="GP100" s="115"/>
      <c r="GQ100" s="115"/>
      <c r="GR100" s="115"/>
      <c r="GS100" s="115"/>
      <c r="GT100" s="115"/>
      <c r="GU100" s="115"/>
      <c r="GV100" s="115"/>
      <c r="GW100" s="115"/>
      <c r="GX100" s="115"/>
      <c r="GY100" s="115"/>
      <c r="GZ100" s="115"/>
      <c r="HA100" s="115"/>
      <c r="HB100" s="115"/>
      <c r="HC100" s="115"/>
      <c r="HD100" s="115"/>
      <c r="HE100" s="115"/>
      <c r="HF100" s="115"/>
      <c r="HG100" s="115"/>
      <c r="HH100" s="115"/>
      <c r="HI100" s="115"/>
      <c r="HJ100" s="115"/>
      <c r="HK100" s="115"/>
      <c r="HL100" s="115"/>
      <c r="HM100" s="115"/>
      <c r="HN100" s="115"/>
      <c r="HO100" s="115"/>
      <c r="HP100" s="115"/>
      <c r="HQ100" s="115"/>
      <c r="HR100" s="115"/>
      <c r="HS100" s="115"/>
      <c r="HT100" s="115"/>
      <c r="HU100" s="115"/>
      <c r="HV100" s="115"/>
      <c r="HW100" s="115"/>
      <c r="HX100" s="115"/>
      <c r="HY100" s="115"/>
      <c r="HZ100" s="115"/>
      <c r="IA100" s="115"/>
      <c r="IB100" s="115"/>
      <c r="IC100" s="115"/>
      <c r="ID100" s="115"/>
      <c r="IE100" s="115"/>
      <c r="IF100" s="115"/>
      <c r="IG100" s="115"/>
      <c r="IH100" s="115"/>
      <c r="II100" s="115"/>
      <c r="IJ100" s="115"/>
      <c r="IK100" s="115"/>
      <c r="IL100" s="115"/>
      <c r="IM100" s="115"/>
      <c r="IN100" s="115"/>
      <c r="IO100" s="115"/>
      <c r="IP100" s="115"/>
      <c r="IQ100" s="115"/>
      <c r="IR100" s="115"/>
      <c r="IS100" s="115"/>
      <c r="IT100" s="115"/>
      <c r="IU100" s="115"/>
      <c r="IV100" s="115"/>
      <c r="IW100" s="115"/>
      <c r="IX100" s="115"/>
      <c r="IY100" s="115"/>
    </row>
    <row r="101" spans="1:259" s="20" customFormat="1" x14ac:dyDescent="0.2">
      <c r="A101" s="124">
        <v>42339</v>
      </c>
      <c r="B101" s="103" t="s">
        <v>2206</v>
      </c>
      <c r="C101" s="103" t="s">
        <v>238</v>
      </c>
      <c r="D101" s="103" t="s">
        <v>141</v>
      </c>
      <c r="E101" s="103" t="s">
        <v>144</v>
      </c>
      <c r="F101" s="84">
        <v>41988</v>
      </c>
      <c r="G101" s="126">
        <v>2014</v>
      </c>
      <c r="H101" s="125" t="s">
        <v>6</v>
      </c>
      <c r="I101" s="125" t="str">
        <f>LEFT($H101,2)</f>
        <v>TX</v>
      </c>
      <c r="J101" s="125" t="str">
        <f>RIGHT($H101,2)</f>
        <v>TX</v>
      </c>
      <c r="K101" s="125" t="str">
        <f>IF($L101=$M101,L101,CONCATENATE($L101,", ",IF(ISBLANK(N101),"",CONCATENATE(N101,", ")),$M101))</f>
        <v>South Central</v>
      </c>
      <c r="L101" s="125" t="str">
        <f>INDEX('State '!$A$1:$C$62,MATCH($I101,'State '!$B:$B,0),3)</f>
        <v>South Central</v>
      </c>
      <c r="M101" s="125" t="str">
        <f>INDEX('State '!$A$1:$C$62,MATCH($J101,'State '!$B:$B,0),3)</f>
        <v>South Central</v>
      </c>
      <c r="N101" s="125"/>
      <c r="O101" s="87">
        <v>114</v>
      </c>
      <c r="P101" s="87">
        <v>51</v>
      </c>
      <c r="Q101" s="87">
        <v>800</v>
      </c>
      <c r="R101" s="126"/>
      <c r="S101" s="125"/>
      <c r="T101" s="125" t="s">
        <v>391</v>
      </c>
      <c r="U101" s="125"/>
      <c r="V101" s="125"/>
      <c r="W101" s="127"/>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c r="DW101" s="115"/>
      <c r="DX101" s="115"/>
      <c r="DY101" s="115"/>
      <c r="DZ101" s="115"/>
      <c r="EA101" s="115"/>
      <c r="EB101" s="115"/>
      <c r="EC101" s="115"/>
      <c r="ED101" s="115"/>
      <c r="EE101" s="115"/>
      <c r="EF101" s="115"/>
      <c r="EG101" s="115"/>
      <c r="EH101" s="115"/>
      <c r="EI101" s="115"/>
      <c r="EJ101" s="115"/>
      <c r="EK101" s="115"/>
      <c r="EL101" s="115"/>
      <c r="EM101" s="115"/>
      <c r="EN101" s="115"/>
      <c r="EO101" s="115"/>
      <c r="EP101" s="115"/>
      <c r="EQ101" s="115"/>
      <c r="ER101" s="115"/>
      <c r="ES101" s="115"/>
      <c r="ET101" s="115"/>
      <c r="EU101" s="115"/>
      <c r="EV101" s="115"/>
      <c r="EW101" s="115"/>
      <c r="EX101" s="115"/>
      <c r="EY101" s="115"/>
      <c r="EZ101" s="115"/>
      <c r="FA101" s="115"/>
      <c r="FB101" s="115"/>
      <c r="FC101" s="115"/>
      <c r="FD101" s="115"/>
      <c r="FE101" s="115"/>
      <c r="FF101" s="115"/>
      <c r="FG101" s="115"/>
      <c r="FH101" s="115"/>
      <c r="FI101" s="115"/>
      <c r="FJ101" s="115"/>
      <c r="FK101" s="115"/>
      <c r="FL101" s="115"/>
      <c r="FM101" s="115"/>
      <c r="FN101" s="115"/>
      <c r="FO101" s="115"/>
      <c r="FP101" s="115"/>
      <c r="FQ101" s="115"/>
      <c r="FR101" s="115"/>
      <c r="FS101" s="115"/>
      <c r="FT101" s="115"/>
      <c r="FU101" s="115"/>
      <c r="FV101" s="115"/>
      <c r="FW101" s="115"/>
      <c r="FX101" s="115"/>
      <c r="FY101" s="115"/>
      <c r="FZ101" s="115"/>
      <c r="GA101" s="115"/>
      <c r="GB101" s="115"/>
      <c r="GC101" s="115"/>
      <c r="GD101" s="115"/>
      <c r="GE101" s="115"/>
      <c r="GF101" s="115"/>
      <c r="GG101" s="115"/>
      <c r="GH101" s="115"/>
      <c r="GI101" s="115"/>
      <c r="GJ101" s="115"/>
      <c r="GK101" s="115"/>
      <c r="GL101" s="115"/>
      <c r="GM101" s="115"/>
      <c r="GN101" s="115"/>
      <c r="GO101" s="115"/>
      <c r="GP101" s="115"/>
      <c r="GQ101" s="115"/>
      <c r="GR101" s="115"/>
      <c r="GS101" s="115"/>
      <c r="GT101" s="115"/>
      <c r="GU101" s="115"/>
      <c r="GV101" s="115"/>
      <c r="GW101" s="115"/>
      <c r="GX101" s="115"/>
      <c r="GY101" s="115"/>
      <c r="GZ101" s="115"/>
      <c r="HA101" s="115"/>
      <c r="HB101" s="115"/>
      <c r="HC101" s="115"/>
      <c r="HD101" s="115"/>
      <c r="HE101" s="115"/>
      <c r="HF101" s="115"/>
      <c r="HG101" s="115"/>
      <c r="HH101" s="115"/>
      <c r="HI101" s="115"/>
      <c r="HJ101" s="115"/>
      <c r="HK101" s="115"/>
      <c r="HL101" s="115"/>
      <c r="HM101" s="115"/>
      <c r="HN101" s="115"/>
      <c r="HO101" s="115"/>
      <c r="HP101" s="115"/>
      <c r="HQ101" s="115"/>
      <c r="HR101" s="115"/>
      <c r="HS101" s="115"/>
      <c r="HT101" s="115"/>
      <c r="HU101" s="115"/>
      <c r="HV101" s="115"/>
      <c r="HW101" s="115"/>
      <c r="HX101" s="115"/>
      <c r="HY101" s="115"/>
      <c r="HZ101" s="115"/>
      <c r="IA101" s="115"/>
      <c r="IB101" s="115"/>
      <c r="IC101" s="115"/>
      <c r="ID101" s="115"/>
      <c r="IE101" s="115"/>
      <c r="IF101" s="115"/>
      <c r="IG101" s="115"/>
      <c r="IH101" s="115"/>
      <c r="II101" s="115"/>
      <c r="IJ101" s="115"/>
      <c r="IK101" s="115"/>
      <c r="IL101" s="115"/>
      <c r="IM101" s="115"/>
      <c r="IN101" s="115"/>
      <c r="IO101" s="115"/>
      <c r="IP101" s="115"/>
      <c r="IQ101" s="115"/>
      <c r="IR101" s="115"/>
      <c r="IS101" s="115"/>
      <c r="IT101" s="115"/>
      <c r="IU101" s="115"/>
      <c r="IV101" s="115"/>
      <c r="IW101" s="115"/>
      <c r="IX101" s="115"/>
      <c r="IY101" s="115"/>
    </row>
    <row r="102" spans="1:259" ht="25.5" x14ac:dyDescent="0.2">
      <c r="A102" s="124">
        <v>41990</v>
      </c>
      <c r="B102" s="103" t="s">
        <v>1944</v>
      </c>
      <c r="C102" s="104" t="s">
        <v>207</v>
      </c>
      <c r="D102" s="103" t="s">
        <v>1945</v>
      </c>
      <c r="E102" s="103" t="s">
        <v>144</v>
      </c>
      <c r="F102" s="84">
        <v>41730</v>
      </c>
      <c r="G102" s="126">
        <v>2014</v>
      </c>
      <c r="H102" s="125" t="s">
        <v>2248</v>
      </c>
      <c r="I102" s="125" t="str">
        <f>LEFT($H102,2)</f>
        <v>OH</v>
      </c>
      <c r="J102" s="125" t="str">
        <f>RIGHT($H102,2)</f>
        <v>MS</v>
      </c>
      <c r="K102" s="125" t="str">
        <f>IF($L102=$M102,L102,CONCATENATE($L102,", ",IF(ISBLANK(N102),"",CONCATENATE(N102,", ")),$M102))</f>
        <v>Northeast, Midwest, South Central</v>
      </c>
      <c r="L102" s="125" t="str">
        <f>INDEX('State '!$A$1:$C$62,MATCH($I102,'State '!$B:$B,0),3)</f>
        <v>Northeast</v>
      </c>
      <c r="M102" s="125" t="str">
        <f>INDEX('State '!$A$1:$C$62,MATCH($J102,'State '!$B:$B,0),3)</f>
        <v>South Central</v>
      </c>
      <c r="N102" s="125" t="s">
        <v>9</v>
      </c>
      <c r="O102" s="87">
        <v>155.6</v>
      </c>
      <c r="P102" s="87">
        <v>0</v>
      </c>
      <c r="Q102" s="87">
        <v>500</v>
      </c>
      <c r="R102" s="126"/>
      <c r="S102" s="125" t="s">
        <v>135</v>
      </c>
      <c r="T102" s="125" t="s">
        <v>390</v>
      </c>
      <c r="U102" s="125"/>
      <c r="V102" s="125"/>
      <c r="W102" s="127"/>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row>
    <row r="103" spans="1:259" s="20" customFormat="1" x14ac:dyDescent="0.2">
      <c r="A103" s="124">
        <v>41970</v>
      </c>
      <c r="B103" s="103" t="s">
        <v>402</v>
      </c>
      <c r="C103" s="103" t="s">
        <v>203</v>
      </c>
      <c r="D103" s="103" t="s">
        <v>134</v>
      </c>
      <c r="E103" s="103" t="s">
        <v>144</v>
      </c>
      <c r="F103" s="84">
        <v>41928</v>
      </c>
      <c r="G103" s="85">
        <v>2014</v>
      </c>
      <c r="H103" s="125" t="s">
        <v>25</v>
      </c>
      <c r="I103" s="125" t="str">
        <f>LEFT($H103,2)</f>
        <v>CO</v>
      </c>
      <c r="J103" s="125" t="str">
        <f>RIGHT($H103,2)</f>
        <v>CO</v>
      </c>
      <c r="K103" s="125" t="str">
        <f>IF($L103=$M103,L103,CONCATENATE($L103,", ",IF(ISBLANK(N103),"",CONCATENATE(N103,", ")),$M103))</f>
        <v>Mountain</v>
      </c>
      <c r="L103" s="125" t="str">
        <f>INDEX('State '!$A$1:$C$62,MATCH($I103,'State '!$B:$B,0),3)</f>
        <v>Mountain</v>
      </c>
      <c r="M103" s="125" t="str">
        <f>INDEX('State '!$A$1:$C$62,MATCH($J103,'State '!$B:$B,0),3)</f>
        <v>Mountain</v>
      </c>
      <c r="N103" s="125"/>
      <c r="O103" s="87">
        <v>110</v>
      </c>
      <c r="P103" s="87">
        <v>34</v>
      </c>
      <c r="Q103" s="87">
        <v>189</v>
      </c>
      <c r="R103" s="126">
        <v>24</v>
      </c>
      <c r="S103" s="125" t="s">
        <v>139</v>
      </c>
      <c r="T103" s="125" t="s">
        <v>188</v>
      </c>
      <c r="U103" s="125" t="s">
        <v>391</v>
      </c>
      <c r="V103" s="125"/>
      <c r="W103" s="127"/>
    </row>
    <row r="104" spans="1:259" s="20" customFormat="1" x14ac:dyDescent="0.2">
      <c r="A104" s="124">
        <v>41969</v>
      </c>
      <c r="B104" s="103" t="s">
        <v>1974</v>
      </c>
      <c r="C104" s="104" t="s">
        <v>207</v>
      </c>
      <c r="D104" s="103" t="s">
        <v>141</v>
      </c>
      <c r="E104" s="103" t="s">
        <v>144</v>
      </c>
      <c r="F104" s="84">
        <v>41939</v>
      </c>
      <c r="G104" s="126">
        <v>2014</v>
      </c>
      <c r="H104" s="125" t="s">
        <v>7</v>
      </c>
      <c r="I104" s="125" t="str">
        <f>LEFT($H104,2)</f>
        <v>PA</v>
      </c>
      <c r="J104" s="125" t="str">
        <f>RIGHT($H104,2)</f>
        <v>PA</v>
      </c>
      <c r="K104" s="125" t="str">
        <f>IF($L104=$M104,L104,CONCATENATE($L104,", ",IF(ISBLANK(N104),"",CONCATENATE(N104,", ")),$M104))</f>
        <v>Northeast</v>
      </c>
      <c r="L104" s="125" t="str">
        <f>INDEX('State '!$A$1:$C$62,MATCH($I104,'State '!$B:$B,0),3)</f>
        <v>Northeast</v>
      </c>
      <c r="M104" s="125" t="str">
        <f>INDEX('State '!$A$1:$C$62,MATCH($J104,'State '!$B:$B,0),3)</f>
        <v>Northeast</v>
      </c>
      <c r="N104" s="125"/>
      <c r="O104" s="87">
        <v>92</v>
      </c>
      <c r="P104" s="87">
        <v>0</v>
      </c>
      <c r="Q104" s="87">
        <v>230</v>
      </c>
      <c r="R104" s="126"/>
      <c r="S104" s="125" t="s">
        <v>135</v>
      </c>
      <c r="T104" s="125" t="s">
        <v>390</v>
      </c>
      <c r="U104" s="125" t="s">
        <v>1975</v>
      </c>
      <c r="V104" s="125"/>
      <c r="W104" s="127"/>
    </row>
    <row r="105" spans="1:259" s="20" customFormat="1" x14ac:dyDescent="0.2">
      <c r="A105" s="124">
        <v>41963</v>
      </c>
      <c r="B105" s="104" t="s">
        <v>1888</v>
      </c>
      <c r="C105" s="104" t="s">
        <v>241</v>
      </c>
      <c r="D105" s="104" t="s">
        <v>141</v>
      </c>
      <c r="E105" s="146" t="s">
        <v>144</v>
      </c>
      <c r="F105" s="86">
        <v>41922</v>
      </c>
      <c r="G105" s="152">
        <v>2014</v>
      </c>
      <c r="H105" s="125" t="s">
        <v>501</v>
      </c>
      <c r="I105" s="125" t="str">
        <f>LEFT($H105,2)</f>
        <v>MS</v>
      </c>
      <c r="J105" s="125" t="str">
        <f>RIGHT($H105,2)</f>
        <v>AL</v>
      </c>
      <c r="K105" s="125" t="str">
        <f>IF($L105=$M105,L105,CONCATENATE($L105,", ",IF(ISBLANK(N105),"",CONCATENATE(N105,", ")),$M105))</f>
        <v>South Central</v>
      </c>
      <c r="L105" s="125" t="str">
        <f>INDEX('State '!$A$1:$C$62,MATCH($I105,'State '!$B:$B,0),3)</f>
        <v>South Central</v>
      </c>
      <c r="M105" s="125" t="str">
        <f>INDEX('State '!$A$1:$C$62,MATCH($J105,'State '!$B:$B,0),3)</f>
        <v>South Central</v>
      </c>
      <c r="N105" s="125"/>
      <c r="O105" s="148">
        <v>287</v>
      </c>
      <c r="P105" s="148">
        <v>70</v>
      </c>
      <c r="Q105" s="148">
        <v>510.5</v>
      </c>
      <c r="R105" s="87" t="s">
        <v>1889</v>
      </c>
      <c r="S105" s="149" t="s">
        <v>135</v>
      </c>
      <c r="T105" s="150" t="s">
        <v>390</v>
      </c>
      <c r="U105" s="151" t="s">
        <v>1890</v>
      </c>
      <c r="V105" s="125"/>
      <c r="W105" s="127"/>
      <c r="X105" s="145"/>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c r="CG105" s="129"/>
      <c r="CH105" s="129"/>
      <c r="CI105" s="129"/>
      <c r="CJ105" s="129"/>
      <c r="CK105" s="129"/>
      <c r="CL105" s="129"/>
      <c r="CM105" s="129"/>
      <c r="CN105" s="129"/>
      <c r="CO105" s="129"/>
      <c r="CP105" s="129"/>
      <c r="CQ105" s="129"/>
      <c r="CR105" s="129"/>
      <c r="CS105" s="129"/>
      <c r="CT105" s="129"/>
      <c r="CU105" s="129"/>
      <c r="CV105" s="129"/>
      <c r="CW105" s="129"/>
      <c r="CX105" s="129"/>
      <c r="CY105" s="129"/>
      <c r="CZ105" s="129"/>
      <c r="DA105" s="129"/>
      <c r="DB105" s="129"/>
      <c r="DC105" s="129"/>
      <c r="DD105" s="129"/>
      <c r="DE105" s="129"/>
      <c r="DF105" s="129"/>
      <c r="DG105" s="129"/>
      <c r="DH105" s="129"/>
      <c r="DI105" s="129"/>
      <c r="DJ105" s="129"/>
      <c r="DK105" s="129"/>
      <c r="DL105" s="129"/>
      <c r="DM105" s="129"/>
      <c r="DN105" s="129"/>
      <c r="DO105" s="129"/>
      <c r="DP105" s="129"/>
      <c r="DQ105" s="129"/>
      <c r="DR105" s="129"/>
      <c r="DS105" s="129"/>
      <c r="DT105" s="129"/>
      <c r="DU105" s="129"/>
      <c r="DV105" s="129"/>
      <c r="DW105" s="129"/>
      <c r="DX105" s="129"/>
      <c r="DY105" s="129"/>
      <c r="DZ105" s="129"/>
      <c r="EA105" s="129"/>
      <c r="EB105" s="129"/>
      <c r="EC105" s="129"/>
      <c r="ED105" s="129"/>
      <c r="EE105" s="129"/>
      <c r="EF105" s="129"/>
      <c r="EG105" s="129"/>
      <c r="EH105" s="129"/>
      <c r="EI105" s="129"/>
      <c r="EJ105" s="129"/>
      <c r="EK105" s="129"/>
      <c r="EL105" s="129"/>
      <c r="EM105" s="129"/>
      <c r="EN105" s="129"/>
      <c r="EO105" s="129"/>
      <c r="EP105" s="129"/>
      <c r="EQ105" s="129"/>
      <c r="ER105" s="129"/>
      <c r="ES105" s="129"/>
      <c r="ET105" s="129"/>
      <c r="EU105" s="129"/>
      <c r="EV105" s="129"/>
      <c r="EW105" s="129"/>
      <c r="EX105" s="129"/>
      <c r="EY105" s="129"/>
      <c r="EZ105" s="129"/>
      <c r="FA105" s="129"/>
      <c r="FB105" s="129"/>
      <c r="FC105" s="129"/>
      <c r="FD105" s="129"/>
      <c r="FE105" s="129"/>
      <c r="FF105" s="129"/>
      <c r="FG105" s="129"/>
      <c r="FH105" s="129"/>
      <c r="FI105" s="129"/>
      <c r="FJ105" s="129"/>
      <c r="FK105" s="129"/>
      <c r="FL105" s="129"/>
      <c r="FM105" s="129"/>
      <c r="FN105" s="129"/>
      <c r="FO105" s="129"/>
      <c r="FP105" s="129"/>
      <c r="FQ105" s="129"/>
      <c r="FR105" s="129"/>
      <c r="FS105" s="129"/>
      <c r="FT105" s="129"/>
      <c r="FU105" s="129"/>
      <c r="FV105" s="129"/>
      <c r="FW105" s="129"/>
      <c r="FX105" s="129"/>
      <c r="FY105" s="129"/>
      <c r="FZ105" s="129"/>
      <c r="GA105" s="129"/>
      <c r="GB105" s="129"/>
      <c r="GC105" s="129"/>
      <c r="GD105" s="129"/>
      <c r="GE105" s="129"/>
      <c r="GF105" s="129"/>
      <c r="GG105" s="129"/>
      <c r="GH105" s="129"/>
      <c r="GI105" s="129"/>
      <c r="GJ105" s="129"/>
      <c r="GK105" s="129"/>
      <c r="GL105" s="129"/>
      <c r="GM105" s="129"/>
      <c r="GN105" s="129"/>
      <c r="GO105" s="129"/>
      <c r="GP105" s="129"/>
      <c r="GQ105" s="129"/>
      <c r="GR105" s="129"/>
      <c r="GS105" s="129"/>
      <c r="GT105" s="129"/>
      <c r="GU105" s="129"/>
      <c r="GV105" s="129"/>
      <c r="GW105" s="129"/>
      <c r="GX105" s="129"/>
      <c r="GY105" s="129"/>
      <c r="GZ105" s="129"/>
      <c r="HA105" s="129"/>
      <c r="HB105" s="129"/>
      <c r="HC105" s="129"/>
      <c r="HD105" s="129"/>
      <c r="HE105" s="129"/>
      <c r="HF105" s="129"/>
      <c r="HG105" s="129"/>
      <c r="HH105" s="129"/>
      <c r="HI105" s="129"/>
      <c r="HJ105" s="129"/>
      <c r="HK105" s="129"/>
      <c r="HL105" s="129"/>
      <c r="HM105" s="129"/>
      <c r="HN105" s="129"/>
      <c r="HO105" s="129"/>
      <c r="HP105" s="129"/>
      <c r="HQ105" s="129"/>
      <c r="HR105" s="129"/>
      <c r="HS105" s="129"/>
      <c r="HT105" s="129"/>
      <c r="HU105" s="129"/>
      <c r="HV105" s="129"/>
      <c r="HW105" s="129"/>
      <c r="HX105" s="129"/>
      <c r="HY105" s="129"/>
      <c r="HZ105" s="129"/>
      <c r="IA105" s="129"/>
      <c r="IB105" s="129"/>
      <c r="IC105" s="129"/>
      <c r="ID105" s="129"/>
      <c r="IE105" s="129"/>
      <c r="IF105" s="129"/>
      <c r="IG105" s="129"/>
      <c r="IH105" s="129"/>
      <c r="II105" s="129"/>
      <c r="IJ105" s="129"/>
      <c r="IK105" s="129"/>
      <c r="IL105" s="129"/>
      <c r="IM105" s="129"/>
      <c r="IN105" s="129"/>
      <c r="IO105" s="129"/>
      <c r="IP105" s="129"/>
      <c r="IQ105" s="129"/>
      <c r="IR105" s="129"/>
      <c r="IS105" s="129"/>
      <c r="IT105" s="129"/>
      <c r="IU105" s="129"/>
      <c r="IV105" s="129"/>
      <c r="IW105" s="129"/>
      <c r="IX105" s="129"/>
      <c r="IY105" s="129"/>
    </row>
    <row r="106" spans="1:259" x14ac:dyDescent="0.2">
      <c r="A106" s="124">
        <v>41950</v>
      </c>
      <c r="B106" s="104" t="s">
        <v>1963</v>
      </c>
      <c r="C106" s="104" t="s">
        <v>1964</v>
      </c>
      <c r="D106" s="104" t="s">
        <v>137</v>
      </c>
      <c r="E106" s="146" t="s">
        <v>144</v>
      </c>
      <c r="F106" s="86">
        <v>41934</v>
      </c>
      <c r="G106" s="152">
        <v>2014</v>
      </c>
      <c r="H106" s="125" t="s">
        <v>1328</v>
      </c>
      <c r="I106" s="125" t="str">
        <f>LEFT($H106,2)</f>
        <v>AZ</v>
      </c>
      <c r="J106" s="125" t="str">
        <f>RIGHT($H106,2)</f>
        <v>MX</v>
      </c>
      <c r="K106" s="125" t="str">
        <f>IF($L106=$M106,L106,CONCATENATE($L106,", ",IF(ISBLANK(N106),"",CONCATENATE(N106,", ")),$M106))</f>
        <v>Mountain, Mexico</v>
      </c>
      <c r="L106" s="125" t="str">
        <f>INDEX('State '!$A$1:$C$62,MATCH($I106,'State '!$B:$B,0),3)</f>
        <v>Mountain</v>
      </c>
      <c r="M106" s="125" t="str">
        <f>INDEX('State '!$A$1:$C$62,MATCH($J106,'State '!$B:$B,0),3)</f>
        <v>Mexico</v>
      </c>
      <c r="N106" s="125"/>
      <c r="O106" s="148">
        <v>200</v>
      </c>
      <c r="P106" s="148">
        <v>60.9</v>
      </c>
      <c r="Q106" s="148">
        <v>201</v>
      </c>
      <c r="R106" s="87">
        <v>36</v>
      </c>
      <c r="S106" s="149" t="s">
        <v>135</v>
      </c>
      <c r="T106" s="150" t="s">
        <v>390</v>
      </c>
      <c r="U106" s="151" t="s">
        <v>1965</v>
      </c>
      <c r="V106" s="125"/>
      <c r="W106" s="127"/>
    </row>
    <row r="107" spans="1:259" x14ac:dyDescent="0.2">
      <c r="A107" s="124">
        <v>41949</v>
      </c>
      <c r="B107" s="103" t="s">
        <v>1995</v>
      </c>
      <c r="C107" s="103" t="s">
        <v>263</v>
      </c>
      <c r="D107" s="103" t="s">
        <v>141</v>
      </c>
      <c r="E107" s="103" t="s">
        <v>144</v>
      </c>
      <c r="F107" s="84">
        <v>41906</v>
      </c>
      <c r="G107" s="85">
        <v>2014</v>
      </c>
      <c r="H107" s="125" t="s">
        <v>19</v>
      </c>
      <c r="I107" s="125" t="str">
        <f>LEFT($H107,2)</f>
        <v>VA</v>
      </c>
      <c r="J107" s="125" t="str">
        <f>RIGHT($H107,2)</f>
        <v>VA</v>
      </c>
      <c r="K107" s="125" t="str">
        <f>IF($L107=$M107,L107,CONCATENATE($L107,", ",IF(ISBLANK(N107),"",CONCATENATE(N107,", ")),$M107))</f>
        <v>Northeast</v>
      </c>
      <c r="L107" s="125" t="str">
        <f>INDEX('State '!$A$1:$C$62,MATCH($I107,'State '!$B:$B,0),3)</f>
        <v>Northeast</v>
      </c>
      <c r="M107" s="125" t="str">
        <f>INDEX('State '!$A$1:$C$62,MATCH($J107,'State '!$B:$B,0),3)</f>
        <v>Northeast</v>
      </c>
      <c r="N107" s="125"/>
      <c r="O107" s="87"/>
      <c r="P107" s="87">
        <v>13</v>
      </c>
      <c r="Q107" s="87">
        <v>46</v>
      </c>
      <c r="R107" s="126">
        <v>8</v>
      </c>
      <c r="S107" s="125" t="s">
        <v>135</v>
      </c>
      <c r="T107" s="125" t="s">
        <v>390</v>
      </c>
      <c r="U107" s="125" t="s">
        <v>1996</v>
      </c>
      <c r="V107" s="125"/>
      <c r="W107" s="127"/>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row>
    <row r="108" spans="1:259" s="20" customFormat="1" x14ac:dyDescent="0.2">
      <c r="A108" s="124">
        <v>41810</v>
      </c>
      <c r="B108" s="103" t="s">
        <v>1958</v>
      </c>
      <c r="C108" s="103" t="s">
        <v>248</v>
      </c>
      <c r="D108" s="103" t="s">
        <v>134</v>
      </c>
      <c r="E108" s="103" t="s">
        <v>144</v>
      </c>
      <c r="F108" s="84">
        <v>41808</v>
      </c>
      <c r="G108" s="126">
        <v>2014</v>
      </c>
      <c r="H108" s="125" t="s">
        <v>8</v>
      </c>
      <c r="I108" s="125" t="str">
        <f>LEFT($H108,2)</f>
        <v>OH</v>
      </c>
      <c r="J108" s="125" t="str">
        <f>RIGHT($H108,2)</f>
        <v>OH</v>
      </c>
      <c r="K108" s="125" t="str">
        <f>IF($L108=$M108,L108,CONCATENATE($L108,", ",IF(ISBLANK(N108),"",CONCATENATE(N108,", ")),$M108))</f>
        <v>Northeast</v>
      </c>
      <c r="L108" s="125" t="str">
        <f>INDEX('State '!$A$1:$C$62,MATCH($I108,'State '!$B:$B,0),3)</f>
        <v>Northeast</v>
      </c>
      <c r="M108" s="125" t="str">
        <f>INDEX('State '!$A$1:$C$62,MATCH($J108,'State '!$B:$B,0),3)</f>
        <v>Northeast</v>
      </c>
      <c r="N108" s="125"/>
      <c r="O108" s="87">
        <v>75</v>
      </c>
      <c r="P108" s="87">
        <v>14.3</v>
      </c>
      <c r="Q108" s="87">
        <v>600</v>
      </c>
      <c r="R108" s="126">
        <v>24</v>
      </c>
      <c r="S108" s="125" t="s">
        <v>135</v>
      </c>
      <c r="T108" s="125" t="s">
        <v>390</v>
      </c>
      <c r="U108" s="125" t="s">
        <v>1959</v>
      </c>
      <c r="V108" s="125"/>
      <c r="W108" s="127"/>
    </row>
    <row r="109" spans="1:259" x14ac:dyDescent="0.2">
      <c r="A109" s="124">
        <v>41705</v>
      </c>
      <c r="B109" s="103" t="s">
        <v>1790</v>
      </c>
      <c r="C109" s="103" t="s">
        <v>1791</v>
      </c>
      <c r="D109" s="103" t="s">
        <v>141</v>
      </c>
      <c r="E109" s="103" t="s">
        <v>144</v>
      </c>
      <c r="F109" s="84">
        <v>41729</v>
      </c>
      <c r="G109" s="85">
        <v>2014</v>
      </c>
      <c r="H109" s="125" t="s">
        <v>10</v>
      </c>
      <c r="I109" s="125" t="str">
        <f>LEFT($H109,2)</f>
        <v>NY</v>
      </c>
      <c r="J109" s="125" t="str">
        <f>RIGHT($H109,2)</f>
        <v>NY</v>
      </c>
      <c r="K109" s="125" t="str">
        <f>IF($L109=$M109,L109,CONCATENATE($L109,", ",IF(ISBLANK(N109),"",CONCATENATE(N109,", ")),$M109))</f>
        <v>Northeast</v>
      </c>
      <c r="L109" s="125" t="str">
        <f>INDEX('State '!$A$1:$C$62,MATCH($I109,'State '!$B:$B,0),3)</f>
        <v>Northeast</v>
      </c>
      <c r="M109" s="125" t="str">
        <f>INDEX('State '!$A$1:$C$62,MATCH($J109,'State '!$B:$B,0),3)</f>
        <v>Northeast</v>
      </c>
      <c r="N109" s="125"/>
      <c r="O109" s="87">
        <v>49</v>
      </c>
      <c r="P109" s="87"/>
      <c r="Q109" s="87">
        <v>107.5</v>
      </c>
      <c r="R109" s="126"/>
      <c r="S109" s="125" t="s">
        <v>135</v>
      </c>
      <c r="T109" s="125" t="s">
        <v>390</v>
      </c>
      <c r="U109" s="125" t="s">
        <v>1867</v>
      </c>
      <c r="V109" s="125"/>
      <c r="W109" s="127"/>
    </row>
    <row r="110" spans="1:259" s="20" customFormat="1" x14ac:dyDescent="0.2">
      <c r="A110" s="124">
        <v>41704</v>
      </c>
      <c r="B110" s="103" t="s">
        <v>1950</v>
      </c>
      <c r="C110" s="103" t="s">
        <v>204</v>
      </c>
      <c r="D110" s="103" t="s">
        <v>142</v>
      </c>
      <c r="E110" s="103" t="s">
        <v>144</v>
      </c>
      <c r="F110" s="84">
        <v>41761</v>
      </c>
      <c r="G110" s="126">
        <v>2014</v>
      </c>
      <c r="H110" s="125" t="s">
        <v>1866</v>
      </c>
      <c r="I110" s="125" t="str">
        <f>LEFT($H110,2)</f>
        <v>WY</v>
      </c>
      <c r="J110" s="125" t="str">
        <f>RIGHT($H110,2)</f>
        <v>KS</v>
      </c>
      <c r="K110" s="125" t="str">
        <f>IF($L110=$M110,L110,CONCATENATE($L110,", ",IF(ISBLANK(N110),"",CONCATENATE(N110,", ")),$M110))</f>
        <v>Mountain, South Central</v>
      </c>
      <c r="L110" s="125" t="str">
        <f>INDEX('State '!$A$1:$C$62,MATCH($I110,'State '!$B:$B,0),3)</f>
        <v>Mountain</v>
      </c>
      <c r="M110" s="125" t="str">
        <f>INDEX('State '!$A$1:$C$62,MATCH($J110,'State '!$B:$B,0),3)</f>
        <v>South Central</v>
      </c>
      <c r="N110" s="125"/>
      <c r="O110" s="87"/>
      <c r="P110" s="87">
        <v>-500</v>
      </c>
      <c r="Q110" s="87">
        <v>-255</v>
      </c>
      <c r="R110" s="126"/>
      <c r="S110" s="125" t="s">
        <v>135</v>
      </c>
      <c r="T110" s="125" t="s">
        <v>390</v>
      </c>
      <c r="U110" s="125" t="s">
        <v>1951</v>
      </c>
      <c r="V110" s="125"/>
      <c r="W110" s="127"/>
      <c r="X110" s="128"/>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c r="DW110" s="115"/>
      <c r="DX110" s="115"/>
      <c r="DY110" s="115"/>
      <c r="DZ110" s="115"/>
      <c r="EA110" s="115"/>
      <c r="EB110" s="115"/>
      <c r="EC110" s="115"/>
      <c r="ED110" s="115"/>
      <c r="EE110" s="115"/>
      <c r="EF110" s="115"/>
      <c r="EG110" s="115"/>
      <c r="EH110" s="115"/>
      <c r="EI110" s="115"/>
      <c r="EJ110" s="115"/>
      <c r="EK110" s="115"/>
      <c r="EL110" s="115"/>
      <c r="EM110" s="115"/>
      <c r="EN110" s="115"/>
      <c r="EO110" s="115"/>
      <c r="EP110" s="115"/>
      <c r="EQ110" s="115"/>
      <c r="ER110" s="115"/>
      <c r="ES110" s="115"/>
      <c r="ET110" s="115"/>
      <c r="EU110" s="115"/>
      <c r="EV110" s="115"/>
      <c r="EW110" s="115"/>
      <c r="EX110" s="115"/>
      <c r="EY110" s="115"/>
      <c r="EZ110" s="115"/>
      <c r="FA110" s="115"/>
      <c r="FB110" s="115"/>
      <c r="FC110" s="115"/>
      <c r="FD110" s="115"/>
      <c r="FE110" s="115"/>
      <c r="FF110" s="115"/>
      <c r="FG110" s="115"/>
      <c r="FH110" s="115"/>
      <c r="FI110" s="115"/>
      <c r="FJ110" s="115"/>
      <c r="FK110" s="115"/>
      <c r="FL110" s="115"/>
      <c r="FM110" s="115"/>
      <c r="FN110" s="115"/>
      <c r="FO110" s="115"/>
      <c r="FP110" s="115"/>
      <c r="FQ110" s="115"/>
      <c r="FR110" s="115"/>
      <c r="FS110" s="115"/>
      <c r="FT110" s="115"/>
      <c r="FU110" s="115"/>
      <c r="FV110" s="115"/>
      <c r="FW110" s="115"/>
      <c r="FX110" s="115"/>
      <c r="FY110" s="115"/>
      <c r="FZ110" s="115"/>
      <c r="GA110" s="115"/>
      <c r="GB110" s="115"/>
      <c r="GC110" s="115"/>
      <c r="GD110" s="115"/>
      <c r="GE110" s="115"/>
      <c r="GF110" s="115"/>
      <c r="GG110" s="115"/>
      <c r="GH110" s="115"/>
      <c r="GI110" s="115"/>
      <c r="GJ110" s="115"/>
      <c r="GK110" s="115"/>
      <c r="GL110" s="115"/>
      <c r="GM110" s="115"/>
      <c r="GN110" s="115"/>
      <c r="GO110" s="115"/>
      <c r="GP110" s="115"/>
      <c r="GQ110" s="115"/>
      <c r="GR110" s="115"/>
      <c r="GS110" s="115"/>
      <c r="GT110" s="115"/>
      <c r="GU110" s="115"/>
      <c r="GV110" s="115"/>
      <c r="GW110" s="115"/>
      <c r="GX110" s="115"/>
      <c r="GY110" s="115"/>
      <c r="GZ110" s="115"/>
      <c r="HA110" s="115"/>
      <c r="HB110" s="115"/>
      <c r="HC110" s="115"/>
      <c r="HD110" s="115"/>
      <c r="HE110" s="115"/>
      <c r="HF110" s="115"/>
      <c r="HG110" s="115"/>
      <c r="HH110" s="115"/>
      <c r="HI110" s="115"/>
      <c r="HJ110" s="115"/>
      <c r="HK110" s="115"/>
      <c r="HL110" s="115"/>
      <c r="HM110" s="115"/>
      <c r="HN110" s="115"/>
      <c r="HO110" s="115"/>
      <c r="HP110" s="115"/>
      <c r="HQ110" s="115"/>
      <c r="HR110" s="115"/>
      <c r="HS110" s="115"/>
      <c r="HT110" s="115"/>
      <c r="HU110" s="115"/>
      <c r="HV110" s="115"/>
      <c r="HW110" s="115"/>
      <c r="HX110" s="115"/>
      <c r="HY110" s="115"/>
      <c r="HZ110" s="115"/>
      <c r="IA110" s="115"/>
      <c r="IB110" s="115"/>
      <c r="IC110" s="115"/>
      <c r="ID110" s="115"/>
      <c r="IE110" s="115"/>
      <c r="IF110" s="115"/>
      <c r="IG110" s="115"/>
      <c r="IH110" s="115"/>
      <c r="II110" s="115"/>
      <c r="IJ110" s="115"/>
      <c r="IK110" s="115"/>
      <c r="IL110" s="115"/>
      <c r="IM110" s="115"/>
      <c r="IN110" s="115"/>
      <c r="IO110" s="115"/>
      <c r="IP110" s="115"/>
      <c r="IQ110" s="115"/>
      <c r="IR110" s="115"/>
      <c r="IS110" s="115"/>
      <c r="IT110" s="115"/>
      <c r="IU110" s="115"/>
      <c r="IV110" s="115"/>
      <c r="IW110" s="115"/>
      <c r="IX110" s="115"/>
      <c r="IY110" s="115"/>
    </row>
    <row r="111" spans="1:259" x14ac:dyDescent="0.2">
      <c r="A111" s="124">
        <v>41704</v>
      </c>
      <c r="B111" s="103" t="s">
        <v>1893</v>
      </c>
      <c r="C111" s="103" t="s">
        <v>260</v>
      </c>
      <c r="D111" s="103" t="s">
        <v>134</v>
      </c>
      <c r="E111" s="103" t="s">
        <v>144</v>
      </c>
      <c r="F111" s="84">
        <v>41709</v>
      </c>
      <c r="G111" s="85">
        <v>2014</v>
      </c>
      <c r="H111" s="125" t="s">
        <v>25</v>
      </c>
      <c r="I111" s="125" t="str">
        <f>LEFT($H111,2)</f>
        <v>CO</v>
      </c>
      <c r="J111" s="125" t="str">
        <f>RIGHT($H111,2)</f>
        <v>CO</v>
      </c>
      <c r="K111" s="125" t="str">
        <f>IF($L111=$M111,L111,CONCATENATE($L111,", ",IF(ISBLANK(N111),"",CONCATENATE(N111,", ")),$M111))</f>
        <v>Mountain</v>
      </c>
      <c r="L111" s="125" t="str">
        <f>INDEX('State '!$A$1:$C$62,MATCH($I111,'State '!$B:$B,0),3)</f>
        <v>Mountain</v>
      </c>
      <c r="M111" s="125" t="str">
        <f>INDEX('State '!$A$1:$C$62,MATCH($J111,'State '!$B:$B,0),3)</f>
        <v>Mountain</v>
      </c>
      <c r="N111" s="125"/>
      <c r="O111" s="87">
        <v>25</v>
      </c>
      <c r="P111" s="87">
        <v>7.75</v>
      </c>
      <c r="Q111" s="87">
        <v>225</v>
      </c>
      <c r="R111" s="126">
        <v>24</v>
      </c>
      <c r="S111" s="125" t="s">
        <v>135</v>
      </c>
      <c r="T111" s="125" t="s">
        <v>390</v>
      </c>
      <c r="U111" s="125" t="s">
        <v>1894</v>
      </c>
      <c r="V111" s="125"/>
      <c r="W111" s="127"/>
    </row>
    <row r="112" spans="1:259" s="20" customFormat="1" x14ac:dyDescent="0.2">
      <c r="A112" s="124">
        <v>41676</v>
      </c>
      <c r="B112" s="103" t="s">
        <v>404</v>
      </c>
      <c r="C112" s="103" t="s">
        <v>200</v>
      </c>
      <c r="D112" s="103" t="s">
        <v>141</v>
      </c>
      <c r="E112" s="103" t="s">
        <v>144</v>
      </c>
      <c r="F112" s="84">
        <v>41950</v>
      </c>
      <c r="G112" s="126">
        <v>2014</v>
      </c>
      <c r="H112" s="125" t="s">
        <v>409</v>
      </c>
      <c r="I112" s="125" t="str">
        <f>LEFT($H112,2)</f>
        <v>PA</v>
      </c>
      <c r="J112" s="125" t="str">
        <f>RIGHT($H112,2)</f>
        <v>NJ</v>
      </c>
      <c r="K112" s="125" t="str">
        <f>IF($L112=$M112,L112,CONCATENATE($L112,", ",IF(ISBLANK(N112),"",CONCATENATE(N112,", ")),$M112))</f>
        <v>Northeast</v>
      </c>
      <c r="L112" s="125" t="str">
        <f>INDEX('State '!$A$1:$C$62,MATCH($I112,'State '!$B:$B,0),3)</f>
        <v>Northeast</v>
      </c>
      <c r="M112" s="125" t="str">
        <f>INDEX('State '!$A$1:$C$62,MATCH($J112,'State '!$B:$B,0),3)</f>
        <v>Northeast</v>
      </c>
      <c r="N112" s="125"/>
      <c r="O112" s="87">
        <v>500</v>
      </c>
      <c r="P112" s="87">
        <v>33.5</v>
      </c>
      <c r="Q112" s="87">
        <v>600</v>
      </c>
      <c r="R112" s="126">
        <v>36</v>
      </c>
      <c r="S112" s="125" t="s">
        <v>135</v>
      </c>
      <c r="T112" s="125" t="s">
        <v>390</v>
      </c>
      <c r="U112" s="125" t="s">
        <v>1949</v>
      </c>
      <c r="V112" s="125"/>
      <c r="W112" s="127"/>
    </row>
    <row r="113" spans="1:259" s="20" customFormat="1" x14ac:dyDescent="0.2">
      <c r="A113" s="124">
        <v>41676</v>
      </c>
      <c r="B113" s="104" t="s">
        <v>1940</v>
      </c>
      <c r="C113" s="104" t="s">
        <v>263</v>
      </c>
      <c r="D113" s="104" t="s">
        <v>141</v>
      </c>
      <c r="E113" s="146" t="s">
        <v>144</v>
      </c>
      <c r="F113" s="86">
        <v>41940</v>
      </c>
      <c r="G113" s="147">
        <v>2014</v>
      </c>
      <c r="H113" s="125" t="s">
        <v>54</v>
      </c>
      <c r="I113" s="125" t="str">
        <f>LEFT($H113,2)</f>
        <v>MD</v>
      </c>
      <c r="J113" s="125" t="str">
        <f>RIGHT($H113,2)</f>
        <v>MD</v>
      </c>
      <c r="K113" s="125" t="str">
        <f>IF($L113=$M113,L113,CONCATENATE($L113,", ",IF(ISBLANK(N113),"",CONCATENATE(N113,", ")),$M113))</f>
        <v>Northeast</v>
      </c>
      <c r="L113" s="125" t="str">
        <f>INDEX('State '!$A$1:$C$62,MATCH($I113,'State '!$B:$B,0),3)</f>
        <v>Northeast</v>
      </c>
      <c r="M113" s="125" t="str">
        <f>INDEX('State '!$A$1:$C$62,MATCH($J113,'State '!$B:$B,0),3)</f>
        <v>Northeast</v>
      </c>
      <c r="N113" s="125"/>
      <c r="O113" s="148">
        <v>132</v>
      </c>
      <c r="P113" s="148">
        <v>21</v>
      </c>
      <c r="Q113" s="148"/>
      <c r="R113" s="87">
        <v>26</v>
      </c>
      <c r="S113" s="149" t="s">
        <v>135</v>
      </c>
      <c r="T113" s="150" t="s">
        <v>390</v>
      </c>
      <c r="U113" s="151" t="s">
        <v>1874</v>
      </c>
      <c r="V113" s="125"/>
      <c r="W113" s="127"/>
      <c r="X113" s="128"/>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c r="DW113" s="115"/>
      <c r="DX113" s="115"/>
      <c r="DY113" s="115"/>
      <c r="DZ113" s="115"/>
      <c r="EA113" s="115"/>
      <c r="EB113" s="115"/>
      <c r="EC113" s="115"/>
      <c r="ED113" s="115"/>
      <c r="EE113" s="115"/>
      <c r="EF113" s="115"/>
      <c r="EG113" s="115"/>
      <c r="EH113" s="115"/>
      <c r="EI113" s="115"/>
      <c r="EJ113" s="115"/>
      <c r="EK113" s="115"/>
      <c r="EL113" s="115"/>
      <c r="EM113" s="115"/>
      <c r="EN113" s="115"/>
      <c r="EO113" s="115"/>
      <c r="EP113" s="115"/>
      <c r="EQ113" s="115"/>
      <c r="ER113" s="115"/>
      <c r="ES113" s="115"/>
      <c r="ET113" s="115"/>
      <c r="EU113" s="115"/>
      <c r="EV113" s="115"/>
      <c r="EW113" s="115"/>
      <c r="EX113" s="115"/>
      <c r="EY113" s="115"/>
      <c r="EZ113" s="115"/>
      <c r="FA113" s="115"/>
      <c r="FB113" s="115"/>
      <c r="FC113" s="115"/>
      <c r="FD113" s="115"/>
      <c r="FE113" s="115"/>
      <c r="FF113" s="115"/>
      <c r="FG113" s="115"/>
      <c r="FH113" s="115"/>
      <c r="FI113" s="115"/>
      <c r="FJ113" s="115"/>
      <c r="FK113" s="115"/>
      <c r="FL113" s="115"/>
      <c r="FM113" s="115"/>
      <c r="FN113" s="115"/>
      <c r="FO113" s="115"/>
      <c r="FP113" s="115"/>
      <c r="FQ113" s="115"/>
      <c r="FR113" s="115"/>
      <c r="FS113" s="115"/>
      <c r="FT113" s="115"/>
      <c r="FU113" s="115"/>
      <c r="FV113" s="115"/>
      <c r="FW113" s="115"/>
      <c r="FX113" s="115"/>
      <c r="FY113" s="115"/>
      <c r="FZ113" s="115"/>
      <c r="GA113" s="115"/>
      <c r="GB113" s="115"/>
      <c r="GC113" s="115"/>
      <c r="GD113" s="115"/>
      <c r="GE113" s="115"/>
      <c r="GF113" s="115"/>
      <c r="GG113" s="115"/>
      <c r="GH113" s="115"/>
      <c r="GI113" s="115"/>
      <c r="GJ113" s="115"/>
      <c r="GK113" s="115"/>
      <c r="GL113" s="115"/>
      <c r="GM113" s="115"/>
      <c r="GN113" s="115"/>
      <c r="GO113" s="115"/>
      <c r="GP113" s="115"/>
      <c r="GQ113" s="115"/>
      <c r="GR113" s="115"/>
      <c r="GS113" s="115"/>
      <c r="GT113" s="115"/>
      <c r="GU113" s="115"/>
      <c r="GV113" s="115"/>
      <c r="GW113" s="115"/>
      <c r="GX113" s="115"/>
      <c r="GY113" s="115"/>
      <c r="GZ113" s="115"/>
      <c r="HA113" s="115"/>
      <c r="HB113" s="115"/>
      <c r="HC113" s="115"/>
      <c r="HD113" s="115"/>
      <c r="HE113" s="115"/>
      <c r="HF113" s="115"/>
      <c r="HG113" s="115"/>
      <c r="HH113" s="115"/>
      <c r="HI113" s="115"/>
      <c r="HJ113" s="115"/>
      <c r="HK113" s="115"/>
      <c r="HL113" s="115"/>
      <c r="HM113" s="115"/>
      <c r="HN113" s="115"/>
      <c r="HO113" s="115"/>
      <c r="HP113" s="115"/>
      <c r="HQ113" s="115"/>
      <c r="HR113" s="115"/>
      <c r="HS113" s="115"/>
      <c r="HT113" s="115"/>
      <c r="HU113" s="115"/>
      <c r="HV113" s="115"/>
      <c r="HW113" s="115"/>
      <c r="HX113" s="115"/>
      <c r="HY113" s="115"/>
      <c r="HZ113" s="115"/>
      <c r="IA113" s="115"/>
      <c r="IB113" s="115"/>
      <c r="IC113" s="115"/>
      <c r="ID113" s="115"/>
      <c r="IE113" s="115"/>
      <c r="IF113" s="115"/>
      <c r="IG113" s="115"/>
      <c r="IH113" s="115"/>
      <c r="II113" s="115"/>
      <c r="IJ113" s="115"/>
      <c r="IK113" s="115"/>
      <c r="IL113" s="115"/>
      <c r="IM113" s="115"/>
      <c r="IN113" s="115"/>
      <c r="IO113" s="115"/>
      <c r="IP113" s="115"/>
      <c r="IQ113" s="115"/>
      <c r="IR113" s="115"/>
      <c r="IS113" s="115"/>
      <c r="IT113" s="115"/>
      <c r="IU113" s="115"/>
      <c r="IV113" s="115"/>
      <c r="IW113" s="115"/>
      <c r="IX113" s="115"/>
      <c r="IY113" s="115"/>
    </row>
    <row r="114" spans="1:259" x14ac:dyDescent="0.2">
      <c r="A114" s="124">
        <v>41622</v>
      </c>
      <c r="B114" s="103" t="s">
        <v>1966</v>
      </c>
      <c r="C114" s="103" t="s">
        <v>211</v>
      </c>
      <c r="D114" s="103" t="s">
        <v>134</v>
      </c>
      <c r="E114" s="103" t="s">
        <v>144</v>
      </c>
      <c r="F114" s="84">
        <v>41789</v>
      </c>
      <c r="G114" s="126">
        <v>2014</v>
      </c>
      <c r="H114" s="125" t="s">
        <v>6</v>
      </c>
      <c r="I114" s="125" t="str">
        <f>LEFT($H114,2)</f>
        <v>TX</v>
      </c>
      <c r="J114" s="125" t="str">
        <f>RIGHT($H114,2)</f>
        <v>TX</v>
      </c>
      <c r="K114" s="125" t="str">
        <f>IF($L114=$M114,L114,CONCATENATE($L114,", ",IF(ISBLANK(N114),"",CONCATENATE(N114,", ")),$M114))</f>
        <v>South Central</v>
      </c>
      <c r="L114" s="125" t="str">
        <f>INDEX('State '!$A$1:$C$62,MATCH($I114,'State '!$B:$B,0),3)</f>
        <v>South Central</v>
      </c>
      <c r="M114" s="125" t="str">
        <f>INDEX('State '!$A$1:$C$62,MATCH($J114,'State '!$B:$B,0),3)</f>
        <v>South Central</v>
      </c>
      <c r="N114" s="125"/>
      <c r="O114" s="87">
        <v>26.3</v>
      </c>
      <c r="P114" s="87">
        <v>16.5</v>
      </c>
      <c r="Q114" s="87">
        <v>125</v>
      </c>
      <c r="R114" s="126">
        <v>16</v>
      </c>
      <c r="S114" s="125" t="s">
        <v>135</v>
      </c>
      <c r="T114" s="125" t="s">
        <v>390</v>
      </c>
      <c r="U114" s="125" t="s">
        <v>1967</v>
      </c>
      <c r="V114" s="125"/>
      <c r="W114" s="127"/>
    </row>
    <row r="115" spans="1:259" x14ac:dyDescent="0.2">
      <c r="A115" s="124">
        <v>41598</v>
      </c>
      <c r="B115" s="103" t="s">
        <v>1969</v>
      </c>
      <c r="C115" s="103" t="s">
        <v>1970</v>
      </c>
      <c r="D115" s="103" t="s">
        <v>141</v>
      </c>
      <c r="E115" s="103" t="s">
        <v>144</v>
      </c>
      <c r="F115" s="84">
        <v>41894</v>
      </c>
      <c r="G115" s="126">
        <v>2014</v>
      </c>
      <c r="H115" s="125" t="s">
        <v>24</v>
      </c>
      <c r="I115" s="125" t="str">
        <f>LEFT($H115,2)</f>
        <v>NE</v>
      </c>
      <c r="J115" s="125" t="str">
        <f>RIGHT($H115,2)</f>
        <v>NE</v>
      </c>
      <c r="K115" s="125" t="str">
        <f>IF($L115=$M115,L115,CONCATENATE($L115,", ",IF(ISBLANK(N115),"",CONCATENATE(N115,", ")),$M115))</f>
        <v>Mountain</v>
      </c>
      <c r="L115" s="125" t="str">
        <f>INDEX('State '!$A$1:$C$62,MATCH($I115,'State '!$B:$B,0),3)</f>
        <v>Mountain</v>
      </c>
      <c r="M115" s="125" t="str">
        <f>INDEX('State '!$A$1:$C$62,MATCH($J115,'State '!$B:$B,0),3)</f>
        <v>Mountain</v>
      </c>
      <c r="N115" s="125"/>
      <c r="O115" s="87">
        <v>70</v>
      </c>
      <c r="P115" s="87">
        <v>7</v>
      </c>
      <c r="Q115" s="87">
        <v>88.4</v>
      </c>
      <c r="R115" s="126">
        <v>20</v>
      </c>
      <c r="S115" s="125" t="s">
        <v>135</v>
      </c>
      <c r="T115" s="125" t="s">
        <v>390</v>
      </c>
      <c r="U115" s="125" t="s">
        <v>1971</v>
      </c>
      <c r="V115" s="125"/>
      <c r="W115" s="127"/>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row>
    <row r="116" spans="1:259" s="20" customFormat="1" x14ac:dyDescent="0.2">
      <c r="A116" s="124">
        <v>41584</v>
      </c>
      <c r="B116" s="104" t="s">
        <v>1902</v>
      </c>
      <c r="C116" s="104" t="s">
        <v>1903</v>
      </c>
      <c r="D116" s="104" t="s">
        <v>137</v>
      </c>
      <c r="E116" s="146" t="s">
        <v>144</v>
      </c>
      <c r="F116" s="86">
        <v>41821</v>
      </c>
      <c r="G116" s="147">
        <v>2014</v>
      </c>
      <c r="H116" s="125" t="s">
        <v>25</v>
      </c>
      <c r="I116" s="125" t="str">
        <f>LEFT($H116,2)</f>
        <v>CO</v>
      </c>
      <c r="J116" s="125" t="str">
        <f>RIGHT($H116,2)</f>
        <v>CO</v>
      </c>
      <c r="K116" s="125" t="str">
        <f>IF($L116=$M116,L116,CONCATENATE($L116,", ",IF(ISBLANK(N116),"",CONCATENATE(N116,", ")),$M116))</f>
        <v>Mountain</v>
      </c>
      <c r="L116" s="125" t="str">
        <f>INDEX('State '!$A$1:$C$62,MATCH($I116,'State '!$B:$B,0),3)</f>
        <v>Mountain</v>
      </c>
      <c r="M116" s="125" t="str">
        <f>INDEX('State '!$A$1:$C$62,MATCH($J116,'State '!$B:$B,0),3)</f>
        <v>Mountain</v>
      </c>
      <c r="N116" s="125"/>
      <c r="O116" s="148">
        <v>12</v>
      </c>
      <c r="P116" s="148">
        <v>7.6</v>
      </c>
      <c r="Q116" s="148">
        <v>230</v>
      </c>
      <c r="R116" s="87"/>
      <c r="S116" s="149" t="s">
        <v>135</v>
      </c>
      <c r="T116" s="150" t="s">
        <v>390</v>
      </c>
      <c r="U116" s="151" t="s">
        <v>1904</v>
      </c>
      <c r="V116" s="125"/>
      <c r="W116" s="127"/>
    </row>
    <row r="117" spans="1:259" s="20" customFormat="1" x14ac:dyDescent="0.2">
      <c r="A117" s="124">
        <v>41558</v>
      </c>
      <c r="B117" s="103" t="s">
        <v>1968</v>
      </c>
      <c r="C117" s="103" t="s">
        <v>219</v>
      </c>
      <c r="D117" s="103" t="s">
        <v>134</v>
      </c>
      <c r="E117" s="103" t="s">
        <v>144</v>
      </c>
      <c r="F117" s="84">
        <v>41912</v>
      </c>
      <c r="G117" s="126">
        <v>2014</v>
      </c>
      <c r="H117" s="125" t="s">
        <v>55</v>
      </c>
      <c r="I117" s="125" t="str">
        <f>LEFT($H117,2)</f>
        <v>DE</v>
      </c>
      <c r="J117" s="125" t="str">
        <f>RIGHT($H117,2)</f>
        <v>DE</v>
      </c>
      <c r="K117" s="125" t="str">
        <f>IF($L117=$M117,L117,CONCATENATE($L117,", ",IF(ISBLANK(N117),"",CONCATENATE(N117,", ")),$M117))</f>
        <v>Northeast</v>
      </c>
      <c r="L117" s="125" t="str">
        <f>INDEX('State '!$A$1:$C$62,MATCH($I117,'State '!$B:$B,0),3)</f>
        <v>Northeast</v>
      </c>
      <c r="M117" s="125" t="str">
        <f>INDEX('State '!$A$1:$C$62,MATCH($J117,'State '!$B:$B,0),3)</f>
        <v>Northeast</v>
      </c>
      <c r="N117" s="125"/>
      <c r="O117" s="87">
        <v>11.2</v>
      </c>
      <c r="P117" s="87">
        <v>5.5</v>
      </c>
      <c r="Q117" s="87">
        <v>55</v>
      </c>
      <c r="R117" s="126">
        <v>16</v>
      </c>
      <c r="S117" s="125" t="s">
        <v>135</v>
      </c>
      <c r="T117" s="125" t="s">
        <v>390</v>
      </c>
      <c r="U117" s="125" t="s">
        <v>2137</v>
      </c>
      <c r="V117" s="125"/>
      <c r="W117" s="127"/>
      <c r="X117" s="128"/>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c r="DW117" s="115"/>
      <c r="DX117" s="115"/>
      <c r="DY117" s="115"/>
      <c r="DZ117" s="115"/>
      <c r="EA117" s="115"/>
      <c r="EB117" s="115"/>
      <c r="EC117" s="115"/>
      <c r="ED117" s="115"/>
      <c r="EE117" s="115"/>
      <c r="EF117" s="115"/>
      <c r="EG117" s="115"/>
      <c r="EH117" s="115"/>
      <c r="EI117" s="115"/>
      <c r="EJ117" s="115"/>
      <c r="EK117" s="115"/>
      <c r="EL117" s="115"/>
      <c r="EM117" s="115"/>
      <c r="EN117" s="115"/>
      <c r="EO117" s="115"/>
      <c r="EP117" s="115"/>
      <c r="EQ117" s="115"/>
      <c r="ER117" s="115"/>
      <c r="ES117" s="115"/>
      <c r="ET117" s="115"/>
      <c r="EU117" s="115"/>
      <c r="EV117" s="115"/>
      <c r="EW117" s="115"/>
      <c r="EX117" s="115"/>
      <c r="EY117" s="115"/>
      <c r="EZ117" s="115"/>
      <c r="FA117" s="115"/>
      <c r="FB117" s="115"/>
      <c r="FC117" s="115"/>
      <c r="FD117" s="115"/>
      <c r="FE117" s="115"/>
      <c r="FF117" s="115"/>
      <c r="FG117" s="115"/>
      <c r="FH117" s="115"/>
      <c r="FI117" s="115"/>
      <c r="FJ117" s="115"/>
      <c r="FK117" s="115"/>
      <c r="FL117" s="115"/>
      <c r="FM117" s="115"/>
      <c r="FN117" s="115"/>
      <c r="FO117" s="115"/>
      <c r="FP117" s="115"/>
      <c r="FQ117" s="115"/>
      <c r="FR117" s="115"/>
      <c r="FS117" s="115"/>
      <c r="FT117" s="115"/>
      <c r="FU117" s="115"/>
      <c r="FV117" s="115"/>
      <c r="FW117" s="115"/>
      <c r="FX117" s="115"/>
      <c r="FY117" s="115"/>
      <c r="FZ117" s="115"/>
      <c r="GA117" s="115"/>
      <c r="GB117" s="115"/>
      <c r="GC117" s="115"/>
      <c r="GD117" s="115"/>
      <c r="GE117" s="115"/>
      <c r="GF117" s="115"/>
      <c r="GG117" s="115"/>
      <c r="GH117" s="115"/>
      <c r="GI117" s="115"/>
      <c r="GJ117" s="115"/>
      <c r="GK117" s="115"/>
      <c r="GL117" s="115"/>
      <c r="GM117" s="115"/>
      <c r="GN117" s="115"/>
      <c r="GO117" s="115"/>
      <c r="GP117" s="115"/>
      <c r="GQ117" s="115"/>
      <c r="GR117" s="115"/>
      <c r="GS117" s="115"/>
      <c r="GT117" s="115"/>
      <c r="GU117" s="115"/>
      <c r="GV117" s="115"/>
      <c r="GW117" s="115"/>
      <c r="GX117" s="115"/>
      <c r="GY117" s="115"/>
      <c r="GZ117" s="115"/>
      <c r="HA117" s="115"/>
      <c r="HB117" s="115"/>
      <c r="HC117" s="115"/>
      <c r="HD117" s="115"/>
      <c r="HE117" s="115"/>
      <c r="HF117" s="115"/>
      <c r="HG117" s="115"/>
      <c r="HH117" s="115"/>
      <c r="HI117" s="115"/>
      <c r="HJ117" s="115"/>
      <c r="HK117" s="115"/>
      <c r="HL117" s="115"/>
      <c r="HM117" s="115"/>
      <c r="HN117" s="115"/>
      <c r="HO117" s="115"/>
      <c r="HP117" s="115"/>
      <c r="HQ117" s="115"/>
      <c r="HR117" s="115"/>
      <c r="HS117" s="115"/>
      <c r="HT117" s="115"/>
      <c r="HU117" s="115"/>
      <c r="HV117" s="115"/>
      <c r="HW117" s="115"/>
      <c r="HX117" s="115"/>
      <c r="HY117" s="115"/>
      <c r="HZ117" s="115"/>
      <c r="IA117" s="115"/>
      <c r="IB117" s="115"/>
      <c r="IC117" s="115"/>
      <c r="ID117" s="115"/>
      <c r="IE117" s="115"/>
      <c r="IF117" s="115"/>
      <c r="IG117" s="115"/>
      <c r="IH117" s="115"/>
      <c r="II117" s="115"/>
      <c r="IJ117" s="115"/>
      <c r="IK117" s="115"/>
      <c r="IL117" s="115"/>
      <c r="IM117" s="115"/>
      <c r="IN117" s="115"/>
      <c r="IO117" s="115"/>
      <c r="IP117" s="115"/>
      <c r="IQ117" s="115"/>
      <c r="IR117" s="115"/>
      <c r="IS117" s="115"/>
      <c r="IT117" s="115"/>
      <c r="IU117" s="115"/>
      <c r="IV117" s="115"/>
      <c r="IW117" s="115"/>
      <c r="IX117" s="115"/>
      <c r="IY117" s="115"/>
    </row>
    <row r="118" spans="1:259" x14ac:dyDescent="0.2">
      <c r="A118" s="124">
        <v>41339</v>
      </c>
      <c r="B118" s="103" t="s">
        <v>439</v>
      </c>
      <c r="C118" s="103" t="s">
        <v>1942</v>
      </c>
      <c r="D118" s="103" t="s">
        <v>141</v>
      </c>
      <c r="E118" s="103" t="s">
        <v>144</v>
      </c>
      <c r="F118" s="84">
        <v>41950</v>
      </c>
      <c r="G118" s="126">
        <v>2014</v>
      </c>
      <c r="H118" s="125" t="s">
        <v>412</v>
      </c>
      <c r="I118" s="125" t="str">
        <f>LEFT($H118,2)</f>
        <v>PA</v>
      </c>
      <c r="J118" s="125" t="str">
        <f>RIGHT($H118,2)</f>
        <v>NY</v>
      </c>
      <c r="K118" s="125" t="str">
        <f>IF($L118=$M118,L118,CONCATENATE($L118,", ",IF(ISBLANK(N118),"",CONCATENATE(N118,", ")),$M118))</f>
        <v>Northeast</v>
      </c>
      <c r="L118" s="125" t="str">
        <f>INDEX('State '!$A$1:$C$62,MATCH($I118,'State '!$B:$B,0),3)</f>
        <v>Northeast</v>
      </c>
      <c r="M118" s="125" t="str">
        <f>INDEX('State '!$A$1:$C$62,MATCH($J118,'State '!$B:$B,0),3)</f>
        <v>Northeast</v>
      </c>
      <c r="N118" s="125"/>
      <c r="O118" s="87">
        <v>48.5</v>
      </c>
      <c r="P118" s="87"/>
      <c r="Q118" s="87">
        <v>100</v>
      </c>
      <c r="R118" s="126"/>
      <c r="S118" s="125" t="s">
        <v>135</v>
      </c>
      <c r="T118" s="125" t="s">
        <v>390</v>
      </c>
      <c r="U118" s="125" t="s">
        <v>2055</v>
      </c>
      <c r="V118" s="125"/>
      <c r="W118" s="127" t="s">
        <v>2345</v>
      </c>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c r="IV118" s="20"/>
      <c r="IW118" s="20"/>
      <c r="IX118" s="20"/>
      <c r="IY118" s="20"/>
    </row>
    <row r="119" spans="1:259" x14ac:dyDescent="0.2">
      <c r="A119" s="124">
        <v>41220</v>
      </c>
      <c r="B119" s="104" t="s">
        <v>1976</v>
      </c>
      <c r="C119" s="104" t="s">
        <v>225</v>
      </c>
      <c r="D119" s="104" t="s">
        <v>141</v>
      </c>
      <c r="E119" s="146" t="s">
        <v>144</v>
      </c>
      <c r="F119" s="86">
        <v>41950</v>
      </c>
      <c r="G119" s="147">
        <v>2014</v>
      </c>
      <c r="H119" s="125" t="s">
        <v>452</v>
      </c>
      <c r="I119" s="125" t="str">
        <f>LEFT($H119,2)</f>
        <v>WV</v>
      </c>
      <c r="J119" s="125" t="str">
        <f>RIGHT($H119,2)</f>
        <v>PA</v>
      </c>
      <c r="K119" s="125" t="str">
        <f>IF($L119=$M119,L119,CONCATENATE($L119,", ",IF(ISBLANK(N119),"",CONCATENATE(N119,", ")),$M119))</f>
        <v>Northeast</v>
      </c>
      <c r="L119" s="125" t="str">
        <f>INDEX('State '!$A$1:$C$62,MATCH($I119,'State '!$B:$B,0),3)</f>
        <v>Northeast</v>
      </c>
      <c r="M119" s="125" t="str">
        <f>INDEX('State '!$A$1:$C$62,MATCH($J119,'State '!$B:$B,0),3)</f>
        <v>Northeast</v>
      </c>
      <c r="N119" s="125"/>
      <c r="O119" s="148">
        <v>41.7</v>
      </c>
      <c r="P119" s="148">
        <v>0</v>
      </c>
      <c r="Q119" s="148">
        <v>185</v>
      </c>
      <c r="R119" s="87"/>
      <c r="S119" s="149" t="s">
        <v>135</v>
      </c>
      <c r="T119" s="150" t="s">
        <v>390</v>
      </c>
      <c r="U119" s="151" t="s">
        <v>2056</v>
      </c>
      <c r="V119" s="125"/>
      <c r="W119" s="127"/>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row>
    <row r="120" spans="1:259" s="20" customFormat="1" ht="25.5" x14ac:dyDescent="0.2">
      <c r="A120" s="124">
        <v>41005</v>
      </c>
      <c r="B120" s="104" t="s">
        <v>1977</v>
      </c>
      <c r="C120" s="104" t="s">
        <v>263</v>
      </c>
      <c r="D120" s="104" t="s">
        <v>1945</v>
      </c>
      <c r="E120" s="146" t="s">
        <v>144</v>
      </c>
      <c r="F120" s="86">
        <v>41939</v>
      </c>
      <c r="G120" s="152">
        <v>2014</v>
      </c>
      <c r="H120" s="125" t="s">
        <v>1978</v>
      </c>
      <c r="I120" s="125" t="str">
        <f>LEFT($H120,2)</f>
        <v>PA</v>
      </c>
      <c r="J120" s="125" t="str">
        <f>RIGHT($H120,2)</f>
        <v>KY</v>
      </c>
      <c r="K120" s="125" t="str">
        <f>IF($L120=$M120,L120,CONCATENATE($L120,", ",IF(ISBLANK(N120),"",CONCATENATE(N120,", ")),$M120))</f>
        <v>Northeast, Midwest</v>
      </c>
      <c r="L120" s="125" t="str">
        <f>INDEX('State '!$A$1:$C$62,MATCH($I120,'State '!$B:$B,0),3)</f>
        <v>Northeast</v>
      </c>
      <c r="M120" s="125" t="str">
        <f>INDEX('State '!$A$1:$C$62,MATCH($J120,'State '!$B:$B,0),3)</f>
        <v>Midwest</v>
      </c>
      <c r="N120" s="125"/>
      <c r="O120" s="148">
        <v>81</v>
      </c>
      <c r="P120" s="148"/>
      <c r="Q120" s="148">
        <v>444</v>
      </c>
      <c r="R120" s="87"/>
      <c r="S120" s="149" t="s">
        <v>135</v>
      </c>
      <c r="T120" s="150" t="s">
        <v>390</v>
      </c>
      <c r="U120" s="151" t="s">
        <v>1979</v>
      </c>
      <c r="V120" s="125"/>
      <c r="W120" s="127"/>
      <c r="X120" s="128"/>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c r="DW120" s="115"/>
      <c r="DX120" s="115"/>
      <c r="DY120" s="115"/>
      <c r="DZ120" s="115"/>
      <c r="EA120" s="115"/>
      <c r="EB120" s="115"/>
      <c r="EC120" s="115"/>
      <c r="ED120" s="115"/>
      <c r="EE120" s="115"/>
      <c r="EF120" s="115"/>
      <c r="EG120" s="115"/>
      <c r="EH120" s="115"/>
      <c r="EI120" s="115"/>
      <c r="EJ120" s="115"/>
      <c r="EK120" s="115"/>
      <c r="EL120" s="115"/>
      <c r="EM120" s="115"/>
      <c r="EN120" s="115"/>
      <c r="EO120" s="115"/>
      <c r="EP120" s="115"/>
      <c r="EQ120" s="115"/>
      <c r="ER120" s="115"/>
      <c r="ES120" s="115"/>
      <c r="ET120" s="115"/>
      <c r="EU120" s="115"/>
      <c r="EV120" s="115"/>
      <c r="EW120" s="115"/>
      <c r="EX120" s="115"/>
      <c r="EY120" s="115"/>
      <c r="EZ120" s="115"/>
      <c r="FA120" s="115"/>
      <c r="FB120" s="115"/>
      <c r="FC120" s="115"/>
      <c r="FD120" s="115"/>
      <c r="FE120" s="115"/>
      <c r="FF120" s="115"/>
      <c r="FG120" s="115"/>
      <c r="FH120" s="115"/>
      <c r="FI120" s="115"/>
      <c r="FJ120" s="115"/>
      <c r="FK120" s="115"/>
      <c r="FL120" s="115"/>
      <c r="FM120" s="115"/>
      <c r="FN120" s="115"/>
      <c r="FO120" s="115"/>
      <c r="FP120" s="115"/>
      <c r="FQ120" s="115"/>
      <c r="FR120" s="115"/>
      <c r="FS120" s="115"/>
      <c r="FT120" s="115"/>
      <c r="FU120" s="115"/>
      <c r="FV120" s="115"/>
      <c r="FW120" s="115"/>
      <c r="FX120" s="115"/>
      <c r="FY120" s="115"/>
      <c r="FZ120" s="115"/>
      <c r="GA120" s="115"/>
      <c r="GB120" s="115"/>
      <c r="GC120" s="115"/>
      <c r="GD120" s="115"/>
      <c r="GE120" s="115"/>
      <c r="GF120" s="115"/>
      <c r="GG120" s="115"/>
      <c r="GH120" s="115"/>
      <c r="GI120" s="115"/>
      <c r="GJ120" s="115"/>
      <c r="GK120" s="115"/>
      <c r="GL120" s="115"/>
      <c r="GM120" s="115"/>
      <c r="GN120" s="115"/>
      <c r="GO120" s="115"/>
      <c r="GP120" s="115"/>
      <c r="GQ120" s="115"/>
      <c r="GR120" s="115"/>
      <c r="GS120" s="115"/>
      <c r="GT120" s="115"/>
      <c r="GU120" s="115"/>
      <c r="GV120" s="115"/>
      <c r="GW120" s="115"/>
      <c r="GX120" s="115"/>
      <c r="GY120" s="115"/>
      <c r="GZ120" s="115"/>
      <c r="HA120" s="115"/>
      <c r="HB120" s="115"/>
      <c r="HC120" s="115"/>
      <c r="HD120" s="115"/>
      <c r="HE120" s="115"/>
      <c r="HF120" s="115"/>
      <c r="HG120" s="115"/>
      <c r="HH120" s="115"/>
      <c r="HI120" s="115"/>
      <c r="HJ120" s="115"/>
      <c r="HK120" s="115"/>
      <c r="HL120" s="115"/>
      <c r="HM120" s="115"/>
      <c r="HN120" s="115"/>
      <c r="HO120" s="115"/>
      <c r="HP120" s="115"/>
      <c r="HQ120" s="115"/>
      <c r="HR120" s="115"/>
      <c r="HS120" s="115"/>
      <c r="HT120" s="115"/>
      <c r="HU120" s="115"/>
      <c r="HV120" s="115"/>
      <c r="HW120" s="115"/>
      <c r="HX120" s="115"/>
      <c r="HY120" s="115"/>
      <c r="HZ120" s="115"/>
      <c r="IA120" s="115"/>
      <c r="IB120" s="115"/>
      <c r="IC120" s="115"/>
      <c r="ID120" s="115"/>
      <c r="IE120" s="115"/>
      <c r="IF120" s="115"/>
      <c r="IG120" s="115"/>
      <c r="IH120" s="115"/>
      <c r="II120" s="115"/>
      <c r="IJ120" s="115"/>
      <c r="IK120" s="115"/>
      <c r="IL120" s="115"/>
      <c r="IM120" s="115"/>
      <c r="IN120" s="115"/>
      <c r="IO120" s="115"/>
      <c r="IP120" s="115"/>
      <c r="IQ120" s="115"/>
      <c r="IR120" s="115"/>
      <c r="IS120" s="115"/>
      <c r="IT120" s="115"/>
      <c r="IU120" s="115"/>
      <c r="IV120" s="115"/>
      <c r="IW120" s="115"/>
      <c r="IX120" s="115"/>
      <c r="IY120" s="115"/>
    </row>
    <row r="121" spans="1:259" x14ac:dyDescent="0.2">
      <c r="A121" s="124">
        <v>42613</v>
      </c>
      <c r="B121" s="104" t="s">
        <v>392</v>
      </c>
      <c r="C121" s="104" t="s">
        <v>198</v>
      </c>
      <c r="D121" s="104" t="s">
        <v>134</v>
      </c>
      <c r="E121" s="146" t="s">
        <v>144</v>
      </c>
      <c r="F121" s="86">
        <v>41394</v>
      </c>
      <c r="G121" s="152">
        <v>2013</v>
      </c>
      <c r="H121" s="125" t="s">
        <v>0</v>
      </c>
      <c r="I121" s="125" t="str">
        <f>LEFT($H121,2)</f>
        <v>LA</v>
      </c>
      <c r="J121" s="125" t="str">
        <f>RIGHT($H121,2)</f>
        <v>LA</v>
      </c>
      <c r="K121" s="125" t="str">
        <f>IF($L121=$M121,L121,CONCATENATE($L121,", ",IF(ISBLANK(N121),"",CONCATENATE(N121,", ")),$M121))</f>
        <v>South Central</v>
      </c>
      <c r="L121" s="125" t="str">
        <f>INDEX('State '!$A$1:$C$62,MATCH($I121,'State '!$B:$B,0),3)</f>
        <v>South Central</v>
      </c>
      <c r="M121" s="125" t="str">
        <f>INDEX('State '!$A$1:$C$62,MATCH($J121,'State '!$B:$B,0),3)</f>
        <v>South Central</v>
      </c>
      <c r="N121" s="125"/>
      <c r="O121" s="148">
        <v>12</v>
      </c>
      <c r="P121" s="148">
        <f>11.7+2.7</f>
        <v>14.399999999999999</v>
      </c>
      <c r="Q121" s="148">
        <v>600</v>
      </c>
      <c r="R121" s="87" t="s">
        <v>393</v>
      </c>
      <c r="S121" s="149" t="s">
        <v>135</v>
      </c>
      <c r="T121" s="150" t="s">
        <v>390</v>
      </c>
      <c r="U121" s="151" t="s">
        <v>394</v>
      </c>
      <c r="V121" s="125"/>
      <c r="W121" s="127" t="s">
        <v>2289</v>
      </c>
      <c r="X121" s="115"/>
    </row>
    <row r="122" spans="1:259" s="20" customFormat="1" x14ac:dyDescent="0.2">
      <c r="A122" s="124">
        <v>41617</v>
      </c>
      <c r="B122" s="103" t="s">
        <v>408</v>
      </c>
      <c r="C122" s="103" t="s">
        <v>207</v>
      </c>
      <c r="D122" s="103" t="s">
        <v>141</v>
      </c>
      <c r="E122" s="103" t="s">
        <v>144</v>
      </c>
      <c r="F122" s="84">
        <v>41613</v>
      </c>
      <c r="G122" s="126">
        <v>2013</v>
      </c>
      <c r="H122" s="125" t="s">
        <v>409</v>
      </c>
      <c r="I122" s="125" t="str">
        <f>LEFT($H122,2)</f>
        <v>PA</v>
      </c>
      <c r="J122" s="125" t="str">
        <f>RIGHT($H122,2)</f>
        <v>NJ</v>
      </c>
      <c r="K122" s="125" t="str">
        <f>IF($L122=$M122,L122,CONCATENATE($L122,", ",IF(ISBLANK(N122),"",CONCATENATE(N122,", ")),$M122))</f>
        <v>Northeast</v>
      </c>
      <c r="L122" s="125" t="str">
        <f>INDEX('State '!$A$1:$C$62,MATCH($I122,'State '!$B:$B,0),3)</f>
        <v>Northeast</v>
      </c>
      <c r="M122" s="125" t="str">
        <f>INDEX('State '!$A$1:$C$62,MATCH($J122,'State '!$B:$B,0),3)</f>
        <v>Northeast</v>
      </c>
      <c r="N122" s="125"/>
      <c r="O122" s="87">
        <v>500</v>
      </c>
      <c r="P122" s="87">
        <v>40.299999999999997</v>
      </c>
      <c r="Q122" s="87">
        <v>636</v>
      </c>
      <c r="R122" s="126">
        <v>24</v>
      </c>
      <c r="S122" s="125" t="s">
        <v>135</v>
      </c>
      <c r="T122" s="125" t="s">
        <v>390</v>
      </c>
      <c r="U122" s="125" t="s">
        <v>2138</v>
      </c>
      <c r="V122" s="125"/>
      <c r="W122" s="127" t="s">
        <v>2398</v>
      </c>
      <c r="X122" s="128"/>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c r="DW122" s="115"/>
      <c r="DX122" s="115"/>
      <c r="DY122" s="115"/>
      <c r="DZ122" s="115"/>
      <c r="EA122" s="115"/>
      <c r="EB122" s="115"/>
      <c r="EC122" s="115"/>
      <c r="ED122" s="115"/>
      <c r="EE122" s="115"/>
      <c r="EF122" s="115"/>
      <c r="EG122" s="115"/>
      <c r="EH122" s="115"/>
      <c r="EI122" s="115"/>
      <c r="EJ122" s="115"/>
      <c r="EK122" s="115"/>
      <c r="EL122" s="115"/>
      <c r="EM122" s="115"/>
      <c r="EN122" s="115"/>
      <c r="EO122" s="115"/>
      <c r="EP122" s="115"/>
      <c r="EQ122" s="115"/>
      <c r="ER122" s="115"/>
      <c r="ES122" s="115"/>
      <c r="ET122" s="115"/>
      <c r="EU122" s="115"/>
      <c r="EV122" s="115"/>
      <c r="EW122" s="115"/>
      <c r="EX122" s="115"/>
      <c r="EY122" s="115"/>
      <c r="EZ122" s="115"/>
      <c r="FA122" s="115"/>
      <c r="FB122" s="115"/>
      <c r="FC122" s="115"/>
      <c r="FD122" s="115"/>
      <c r="FE122" s="115"/>
      <c r="FF122" s="115"/>
      <c r="FG122" s="115"/>
      <c r="FH122" s="115"/>
      <c r="FI122" s="115"/>
      <c r="FJ122" s="115"/>
      <c r="FK122" s="115"/>
      <c r="FL122" s="115"/>
      <c r="FM122" s="115"/>
      <c r="FN122" s="115"/>
      <c r="FO122" s="115"/>
      <c r="FP122" s="115"/>
      <c r="FQ122" s="115"/>
      <c r="FR122" s="115"/>
      <c r="FS122" s="115"/>
      <c r="FT122" s="115"/>
      <c r="FU122" s="115"/>
      <c r="FV122" s="115"/>
      <c r="FW122" s="115"/>
      <c r="FX122" s="115"/>
      <c r="FY122" s="115"/>
      <c r="FZ122" s="115"/>
      <c r="GA122" s="115"/>
      <c r="GB122" s="115"/>
      <c r="GC122" s="115"/>
      <c r="GD122" s="115"/>
      <c r="GE122" s="115"/>
      <c r="GF122" s="115"/>
      <c r="GG122" s="115"/>
      <c r="GH122" s="115"/>
      <c r="GI122" s="115"/>
      <c r="GJ122" s="115"/>
      <c r="GK122" s="115"/>
      <c r="GL122" s="115"/>
      <c r="GM122" s="115"/>
      <c r="GN122" s="115"/>
      <c r="GO122" s="115"/>
      <c r="GP122" s="115"/>
      <c r="GQ122" s="115"/>
      <c r="GR122" s="115"/>
      <c r="GS122" s="115"/>
      <c r="GT122" s="115"/>
      <c r="GU122" s="115"/>
      <c r="GV122" s="115"/>
      <c r="GW122" s="115"/>
      <c r="GX122" s="115"/>
      <c r="GY122" s="115"/>
      <c r="GZ122" s="115"/>
      <c r="HA122" s="115"/>
      <c r="HB122" s="115"/>
      <c r="HC122" s="115"/>
      <c r="HD122" s="115"/>
      <c r="HE122" s="115"/>
      <c r="HF122" s="115"/>
      <c r="HG122" s="115"/>
      <c r="HH122" s="115"/>
      <c r="HI122" s="115"/>
      <c r="HJ122" s="115"/>
      <c r="HK122" s="115"/>
      <c r="HL122" s="115"/>
      <c r="HM122" s="115"/>
      <c r="HN122" s="115"/>
      <c r="HO122" s="115"/>
      <c r="HP122" s="115"/>
      <c r="HQ122" s="115"/>
      <c r="HR122" s="115"/>
      <c r="HS122" s="115"/>
      <c r="HT122" s="115"/>
      <c r="HU122" s="115"/>
      <c r="HV122" s="115"/>
      <c r="HW122" s="115"/>
      <c r="HX122" s="115"/>
      <c r="HY122" s="115"/>
      <c r="HZ122" s="115"/>
      <c r="IA122" s="115"/>
      <c r="IB122" s="115"/>
      <c r="IC122" s="115"/>
      <c r="ID122" s="115"/>
      <c r="IE122" s="115"/>
      <c r="IF122" s="115"/>
      <c r="IG122" s="115"/>
      <c r="IH122" s="115"/>
      <c r="II122" s="115"/>
      <c r="IJ122" s="115"/>
      <c r="IK122" s="115"/>
      <c r="IL122" s="115"/>
      <c r="IM122" s="115"/>
      <c r="IN122" s="115"/>
      <c r="IO122" s="115"/>
      <c r="IP122" s="115"/>
      <c r="IQ122" s="115"/>
      <c r="IR122" s="115"/>
      <c r="IS122" s="115"/>
      <c r="IT122" s="115"/>
      <c r="IU122" s="115"/>
      <c r="IV122" s="115"/>
      <c r="IW122" s="115"/>
      <c r="IX122" s="115"/>
      <c r="IY122" s="115"/>
    </row>
    <row r="123" spans="1:259" x14ac:dyDescent="0.2">
      <c r="A123" s="124">
        <v>41615</v>
      </c>
      <c r="B123" s="104" t="s">
        <v>1872</v>
      </c>
      <c r="C123" s="104" t="s">
        <v>219</v>
      </c>
      <c r="D123" s="104" t="s">
        <v>141</v>
      </c>
      <c r="E123" s="146" t="s">
        <v>144</v>
      </c>
      <c r="F123" s="86">
        <v>41579</v>
      </c>
      <c r="G123" s="147">
        <v>2013</v>
      </c>
      <c r="H123" s="125" t="s">
        <v>55</v>
      </c>
      <c r="I123" s="125" t="str">
        <f>LEFT($H123,2)</f>
        <v>DE</v>
      </c>
      <c r="J123" s="125" t="str">
        <f>RIGHT($H123,2)</f>
        <v>DE</v>
      </c>
      <c r="K123" s="125" t="str">
        <f>IF($L123=$M123,L123,CONCATENATE($L123,", ",IF(ISBLANK(N123),"",CONCATENATE(N123,", ")),$M123))</f>
        <v>Northeast</v>
      </c>
      <c r="L123" s="125" t="str">
        <f>INDEX('State '!$A$1:$C$62,MATCH($I123,'State '!$B:$B,0),3)</f>
        <v>Northeast</v>
      </c>
      <c r="M123" s="125" t="str">
        <f>INDEX('State '!$A$1:$C$62,MATCH($J123,'State '!$B:$B,0),3)</f>
        <v>Northeast</v>
      </c>
      <c r="N123" s="125"/>
      <c r="O123" s="153">
        <v>16.283000000000001</v>
      </c>
      <c r="P123" s="148">
        <v>11</v>
      </c>
      <c r="Q123" s="148">
        <v>15</v>
      </c>
      <c r="R123" s="87">
        <v>16</v>
      </c>
      <c r="S123" s="149" t="s">
        <v>135</v>
      </c>
      <c r="T123" s="150" t="s">
        <v>390</v>
      </c>
      <c r="U123" s="151" t="s">
        <v>1873</v>
      </c>
      <c r="V123" s="125"/>
      <c r="W123" s="127"/>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row>
    <row r="124" spans="1:259" x14ac:dyDescent="0.2">
      <c r="A124" s="124">
        <v>41614</v>
      </c>
      <c r="B124" s="103" t="s">
        <v>431</v>
      </c>
      <c r="C124" s="103" t="s">
        <v>225</v>
      </c>
      <c r="D124" s="103" t="s">
        <v>141</v>
      </c>
      <c r="E124" s="103" t="s">
        <v>144</v>
      </c>
      <c r="F124" s="84">
        <v>41579</v>
      </c>
      <c r="G124" s="126">
        <v>2013</v>
      </c>
      <c r="H124" s="125" t="s">
        <v>7</v>
      </c>
      <c r="I124" s="125" t="str">
        <f>LEFT($H124,2)</f>
        <v>PA</v>
      </c>
      <c r="J124" s="125" t="str">
        <f>RIGHT($H124,2)</f>
        <v>PA</v>
      </c>
      <c r="K124" s="125" t="str">
        <f>IF($L124=$M124,L124,CONCATENATE($L124,", ",IF(ISBLANK(N124),"",CONCATENATE(N124,", ")),$M124))</f>
        <v>Northeast</v>
      </c>
      <c r="L124" s="125" t="str">
        <f>INDEX('State '!$A$1:$C$62,MATCH($I124,'State '!$B:$B,0),3)</f>
        <v>Northeast</v>
      </c>
      <c r="M124" s="125" t="str">
        <f>INDEX('State '!$A$1:$C$62,MATCH($J124,'State '!$B:$B,0),3)</f>
        <v>Northeast</v>
      </c>
      <c r="N124" s="125"/>
      <c r="O124" s="87">
        <v>16.760000000000002</v>
      </c>
      <c r="P124" s="87">
        <v>3.6</v>
      </c>
      <c r="Q124" s="87">
        <v>92</v>
      </c>
      <c r="R124" s="126">
        <v>24</v>
      </c>
      <c r="S124" s="125" t="s">
        <v>135</v>
      </c>
      <c r="T124" s="125" t="s">
        <v>390</v>
      </c>
      <c r="U124" s="125" t="s">
        <v>2216</v>
      </c>
      <c r="V124" s="125"/>
      <c r="W124" s="127"/>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c r="IW124" s="20"/>
      <c r="IX124" s="20"/>
      <c r="IY124" s="20"/>
    </row>
    <row r="125" spans="1:259" s="20" customFormat="1" x14ac:dyDescent="0.2">
      <c r="A125" s="124">
        <v>41614</v>
      </c>
      <c r="B125" s="103" t="s">
        <v>429</v>
      </c>
      <c r="C125" s="103" t="s">
        <v>225</v>
      </c>
      <c r="D125" s="103" t="s">
        <v>141</v>
      </c>
      <c r="E125" s="103" t="s">
        <v>144</v>
      </c>
      <c r="F125" s="84">
        <v>41550</v>
      </c>
      <c r="G125" s="126">
        <v>2013</v>
      </c>
      <c r="H125" s="125" t="s">
        <v>7</v>
      </c>
      <c r="I125" s="125" t="str">
        <f>LEFT($H125,2)</f>
        <v>PA</v>
      </c>
      <c r="J125" s="125" t="str">
        <f>RIGHT($H125,2)</f>
        <v>PA</v>
      </c>
      <c r="K125" s="125" t="str">
        <f>IF($L125=$M125,L125,CONCATENATE($L125,", ",IF(ISBLANK(N125),"",CONCATENATE(N125,", ")),$M125))</f>
        <v>Northeast</v>
      </c>
      <c r="L125" s="125" t="str">
        <f>INDEX('State '!$A$1:$C$62,MATCH($I125,'State '!$B:$B,0),3)</f>
        <v>Northeast</v>
      </c>
      <c r="M125" s="125" t="str">
        <f>INDEX('State '!$A$1:$C$62,MATCH($J125,'State '!$B:$B,0),3)</f>
        <v>Northeast</v>
      </c>
      <c r="N125" s="125"/>
      <c r="O125" s="87">
        <v>67.2</v>
      </c>
      <c r="P125" s="87">
        <v>15</v>
      </c>
      <c r="Q125" s="87">
        <v>270</v>
      </c>
      <c r="R125" s="126">
        <v>24</v>
      </c>
      <c r="S125" s="125" t="s">
        <v>135</v>
      </c>
      <c r="T125" s="125" t="s">
        <v>390</v>
      </c>
      <c r="U125" s="125" t="s">
        <v>430</v>
      </c>
      <c r="V125" s="125"/>
      <c r="W125" s="127" t="s">
        <v>2303</v>
      </c>
      <c r="X125" s="128"/>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c r="DW125" s="115"/>
      <c r="DX125" s="115"/>
      <c r="DY125" s="115"/>
      <c r="DZ125" s="115"/>
      <c r="EA125" s="115"/>
      <c r="EB125" s="115"/>
      <c r="EC125" s="115"/>
      <c r="ED125" s="115"/>
      <c r="EE125" s="115"/>
      <c r="EF125" s="115"/>
      <c r="EG125" s="115"/>
      <c r="EH125" s="115"/>
      <c r="EI125" s="115"/>
      <c r="EJ125" s="115"/>
      <c r="EK125" s="115"/>
      <c r="EL125" s="115"/>
      <c r="EM125" s="115"/>
      <c r="EN125" s="115"/>
      <c r="EO125" s="115"/>
      <c r="EP125" s="115"/>
      <c r="EQ125" s="115"/>
      <c r="ER125" s="115"/>
      <c r="ES125" s="115"/>
      <c r="ET125" s="115"/>
      <c r="EU125" s="115"/>
      <c r="EV125" s="115"/>
      <c r="EW125" s="115"/>
      <c r="EX125" s="115"/>
      <c r="EY125" s="115"/>
      <c r="EZ125" s="115"/>
      <c r="FA125" s="115"/>
      <c r="FB125" s="115"/>
      <c r="FC125" s="115"/>
      <c r="FD125" s="115"/>
      <c r="FE125" s="115"/>
      <c r="FF125" s="115"/>
      <c r="FG125" s="115"/>
      <c r="FH125" s="115"/>
      <c r="FI125" s="115"/>
      <c r="FJ125" s="115"/>
      <c r="FK125" s="115"/>
      <c r="FL125" s="115"/>
      <c r="FM125" s="115"/>
      <c r="FN125" s="115"/>
      <c r="FO125" s="115"/>
      <c r="FP125" s="115"/>
      <c r="FQ125" s="115"/>
      <c r="FR125" s="115"/>
      <c r="FS125" s="115"/>
      <c r="FT125" s="115"/>
      <c r="FU125" s="115"/>
      <c r="FV125" s="115"/>
      <c r="FW125" s="115"/>
      <c r="FX125" s="115"/>
      <c r="FY125" s="115"/>
      <c r="FZ125" s="115"/>
      <c r="GA125" s="115"/>
      <c r="GB125" s="115"/>
      <c r="GC125" s="115"/>
      <c r="GD125" s="115"/>
      <c r="GE125" s="115"/>
      <c r="GF125" s="115"/>
      <c r="GG125" s="115"/>
      <c r="GH125" s="115"/>
      <c r="GI125" s="115"/>
      <c r="GJ125" s="115"/>
      <c r="GK125" s="115"/>
      <c r="GL125" s="115"/>
      <c r="GM125" s="115"/>
      <c r="GN125" s="115"/>
      <c r="GO125" s="115"/>
      <c r="GP125" s="115"/>
      <c r="GQ125" s="115"/>
      <c r="GR125" s="115"/>
      <c r="GS125" s="115"/>
      <c r="GT125" s="115"/>
      <c r="GU125" s="115"/>
      <c r="GV125" s="115"/>
      <c r="GW125" s="115"/>
      <c r="GX125" s="115"/>
      <c r="GY125" s="115"/>
      <c r="GZ125" s="115"/>
      <c r="HA125" s="115"/>
      <c r="HB125" s="115"/>
      <c r="HC125" s="115"/>
      <c r="HD125" s="115"/>
      <c r="HE125" s="115"/>
      <c r="HF125" s="115"/>
      <c r="HG125" s="115"/>
      <c r="HH125" s="115"/>
      <c r="HI125" s="115"/>
      <c r="HJ125" s="115"/>
      <c r="HK125" s="115"/>
      <c r="HL125" s="115"/>
      <c r="HM125" s="115"/>
      <c r="HN125" s="115"/>
      <c r="HO125" s="115"/>
      <c r="HP125" s="115"/>
      <c r="HQ125" s="115"/>
      <c r="HR125" s="115"/>
      <c r="HS125" s="115"/>
      <c r="HT125" s="115"/>
      <c r="HU125" s="115"/>
      <c r="HV125" s="115"/>
      <c r="HW125" s="115"/>
      <c r="HX125" s="115"/>
      <c r="HY125" s="115"/>
      <c r="HZ125" s="115"/>
      <c r="IA125" s="115"/>
      <c r="IB125" s="115"/>
      <c r="IC125" s="115"/>
      <c r="ID125" s="115"/>
      <c r="IE125" s="115"/>
      <c r="IF125" s="115"/>
      <c r="IG125" s="115"/>
      <c r="IH125" s="115"/>
      <c r="II125" s="115"/>
      <c r="IJ125" s="115"/>
      <c r="IK125" s="115"/>
      <c r="IL125" s="115"/>
      <c r="IM125" s="115"/>
      <c r="IN125" s="115"/>
      <c r="IO125" s="115"/>
      <c r="IP125" s="115"/>
      <c r="IQ125" s="115"/>
      <c r="IR125" s="115"/>
      <c r="IS125" s="115"/>
      <c r="IT125" s="115"/>
      <c r="IU125" s="115"/>
      <c r="IV125" s="115"/>
      <c r="IW125" s="115"/>
      <c r="IX125" s="115"/>
      <c r="IY125" s="115"/>
    </row>
    <row r="126" spans="1:259" s="20" customFormat="1" x14ac:dyDescent="0.2">
      <c r="A126" s="124">
        <v>41610</v>
      </c>
      <c r="B126" s="103" t="s">
        <v>450</v>
      </c>
      <c r="C126" s="103" t="s">
        <v>1942</v>
      </c>
      <c r="D126" s="103" t="s">
        <v>141</v>
      </c>
      <c r="E126" s="103" t="s">
        <v>144</v>
      </c>
      <c r="F126" s="84">
        <v>41327</v>
      </c>
      <c r="G126" s="85">
        <v>2013</v>
      </c>
      <c r="H126" s="125" t="s">
        <v>19</v>
      </c>
      <c r="I126" s="125" t="str">
        <f>LEFT($H126,2)</f>
        <v>VA</v>
      </c>
      <c r="J126" s="125" t="str">
        <f>RIGHT($H126,2)</f>
        <v>VA</v>
      </c>
      <c r="K126" s="125" t="str">
        <f>IF($L126=$M126,L126,CONCATENATE($L126,", ",IF(ISBLANK(N126),"",CONCATENATE(N126,", ")),$M126))</f>
        <v>Northeast</v>
      </c>
      <c r="L126" s="125" t="str">
        <f>INDEX('State '!$A$1:$C$62,MATCH($I126,'State '!$B:$B,0),3)</f>
        <v>Northeast</v>
      </c>
      <c r="M126" s="125" t="str">
        <f>INDEX('State '!$A$1:$C$62,MATCH($J126,'State '!$B:$B,0),3)</f>
        <v>Northeast</v>
      </c>
      <c r="N126" s="125"/>
      <c r="O126" s="87">
        <v>55</v>
      </c>
      <c r="P126" s="87">
        <v>1.44</v>
      </c>
      <c r="Q126" s="87">
        <v>142</v>
      </c>
      <c r="R126" s="126">
        <v>42</v>
      </c>
      <c r="S126" s="125" t="s">
        <v>135</v>
      </c>
      <c r="T126" s="125" t="s">
        <v>390</v>
      </c>
      <c r="U126" s="125" t="s">
        <v>451</v>
      </c>
      <c r="V126" s="125"/>
      <c r="W126" s="127"/>
    </row>
    <row r="127" spans="1:259" x14ac:dyDescent="0.2">
      <c r="A127" s="124">
        <v>41584</v>
      </c>
      <c r="B127" s="103" t="s">
        <v>433</v>
      </c>
      <c r="C127" s="103" t="s">
        <v>200</v>
      </c>
      <c r="D127" s="103" t="s">
        <v>141</v>
      </c>
      <c r="E127" s="103" t="s">
        <v>144</v>
      </c>
      <c r="F127" s="84">
        <v>41584</v>
      </c>
      <c r="G127" s="85">
        <v>2013</v>
      </c>
      <c r="H127" s="125" t="s">
        <v>406</v>
      </c>
      <c r="I127" s="125" t="str">
        <f>LEFT($H127,2)</f>
        <v>NJ</v>
      </c>
      <c r="J127" s="125" t="str">
        <f>RIGHT($H127,2)</f>
        <v>NY</v>
      </c>
      <c r="K127" s="125" t="str">
        <f>IF($L127=$M127,L127,CONCATENATE($L127,", ",IF(ISBLANK(N127),"",CONCATENATE(N127,", ")),$M127))</f>
        <v>Northeast</v>
      </c>
      <c r="L127" s="125" t="str">
        <f>INDEX('State '!$A$1:$C$62,MATCH($I127,'State '!$B:$B,0),3)</f>
        <v>Northeast</v>
      </c>
      <c r="M127" s="125" t="str">
        <f>INDEX('State '!$A$1:$C$62,MATCH($J127,'State '!$B:$B,0),3)</f>
        <v>Northeast</v>
      </c>
      <c r="N127" s="125"/>
      <c r="O127" s="87">
        <v>1200</v>
      </c>
      <c r="P127" s="87">
        <v>20.9</v>
      </c>
      <c r="Q127" s="87">
        <v>800</v>
      </c>
      <c r="R127" s="126" t="s">
        <v>434</v>
      </c>
      <c r="S127" s="125" t="s">
        <v>135</v>
      </c>
      <c r="T127" s="125" t="s">
        <v>390</v>
      </c>
      <c r="U127" s="125" t="s">
        <v>414</v>
      </c>
      <c r="V127" s="125"/>
      <c r="W127" s="127"/>
    </row>
    <row r="128" spans="1:259" x14ac:dyDescent="0.2">
      <c r="A128" s="124">
        <v>41546</v>
      </c>
      <c r="B128" s="104" t="s">
        <v>1862</v>
      </c>
      <c r="C128" s="104" t="s">
        <v>263</v>
      </c>
      <c r="D128" s="104" t="s">
        <v>141</v>
      </c>
      <c r="E128" s="146" t="s">
        <v>144</v>
      </c>
      <c r="F128" s="86">
        <v>41548</v>
      </c>
      <c r="G128" s="152">
        <v>2013</v>
      </c>
      <c r="H128" s="125" t="s">
        <v>19</v>
      </c>
      <c r="I128" s="125" t="str">
        <f>LEFT($H128,2)</f>
        <v>VA</v>
      </c>
      <c r="J128" s="125" t="str">
        <f>RIGHT($H128,2)</f>
        <v>VA</v>
      </c>
      <c r="K128" s="125" t="str">
        <f>IF($L128=$M128,L128,CONCATENATE($L128,", ",IF(ISBLANK(N128),"",CONCATENATE(N128,", ")),$M128))</f>
        <v>Northeast</v>
      </c>
      <c r="L128" s="125" t="str">
        <f>INDEX('State '!$A$1:$C$62,MATCH($I128,'State '!$B:$B,0),3)</f>
        <v>Northeast</v>
      </c>
      <c r="M128" s="125" t="str">
        <f>INDEX('State '!$A$1:$C$62,MATCH($J128,'State '!$B:$B,0),3)</f>
        <v>Northeast</v>
      </c>
      <c r="N128" s="125"/>
      <c r="O128" s="148">
        <v>34.299999999999997</v>
      </c>
      <c r="P128" s="148">
        <v>2.5</v>
      </c>
      <c r="Q128" s="148">
        <v>246</v>
      </c>
      <c r="R128" s="87">
        <v>24</v>
      </c>
      <c r="S128" s="149" t="s">
        <v>135</v>
      </c>
      <c r="T128" s="150" t="s">
        <v>390</v>
      </c>
      <c r="U128" s="151" t="s">
        <v>407</v>
      </c>
      <c r="V128" s="125"/>
      <c r="W128" s="127"/>
    </row>
    <row r="129" spans="1:259" s="20" customFormat="1" x14ac:dyDescent="0.2">
      <c r="A129" s="124">
        <v>41543</v>
      </c>
      <c r="B129" s="104" t="s">
        <v>427</v>
      </c>
      <c r="C129" s="104" t="s">
        <v>210</v>
      </c>
      <c r="D129" s="104" t="s">
        <v>134</v>
      </c>
      <c r="E129" s="146" t="s">
        <v>144</v>
      </c>
      <c r="F129" s="86">
        <v>41543</v>
      </c>
      <c r="G129" s="152">
        <v>2013</v>
      </c>
      <c r="H129" s="125" t="s">
        <v>50</v>
      </c>
      <c r="I129" s="125" t="str">
        <f>LEFT($H129,2)</f>
        <v>WA</v>
      </c>
      <c r="J129" s="125" t="str">
        <f>RIGHT($H129,2)</f>
        <v>WA</v>
      </c>
      <c r="K129" s="125" t="str">
        <f>IF($L129=$M129,L129,CONCATENATE($L129,", ",IF(ISBLANK(N129),"",CONCATENATE(N129,", ")),$M129))</f>
        <v>Pacific</v>
      </c>
      <c r="L129" s="125" t="str">
        <f>INDEX('State '!$A$1:$C$62,MATCH($I129,'State '!$B:$B,0),3)</f>
        <v>Pacific</v>
      </c>
      <c r="M129" s="125" t="str">
        <f>INDEX('State '!$A$1:$C$62,MATCH($J129,'State '!$B:$B,0),3)</f>
        <v>Pacific</v>
      </c>
      <c r="N129" s="125"/>
      <c r="O129" s="148"/>
      <c r="P129" s="148">
        <v>4</v>
      </c>
      <c r="Q129" s="148">
        <v>75</v>
      </c>
      <c r="R129" s="87">
        <v>16</v>
      </c>
      <c r="S129" s="149" t="s">
        <v>135</v>
      </c>
      <c r="T129" s="150" t="s">
        <v>390</v>
      </c>
      <c r="U129" s="151" t="s">
        <v>1939</v>
      </c>
      <c r="V129" s="125"/>
      <c r="W129" s="127"/>
      <c r="X129" s="128"/>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c r="DW129" s="115"/>
      <c r="DX129" s="115"/>
      <c r="DY129" s="115"/>
      <c r="DZ129" s="115"/>
      <c r="EA129" s="115"/>
      <c r="EB129" s="115"/>
      <c r="EC129" s="115"/>
      <c r="ED129" s="115"/>
      <c r="EE129" s="115"/>
      <c r="EF129" s="115"/>
      <c r="EG129" s="115"/>
      <c r="EH129" s="115"/>
      <c r="EI129" s="115"/>
      <c r="EJ129" s="115"/>
      <c r="EK129" s="115"/>
      <c r="EL129" s="115"/>
      <c r="EM129" s="115"/>
      <c r="EN129" s="115"/>
      <c r="EO129" s="115"/>
      <c r="EP129" s="115"/>
      <c r="EQ129" s="115"/>
      <c r="ER129" s="115"/>
      <c r="ES129" s="115"/>
      <c r="ET129" s="115"/>
      <c r="EU129" s="115"/>
      <c r="EV129" s="115"/>
      <c r="EW129" s="115"/>
      <c r="EX129" s="115"/>
      <c r="EY129" s="115"/>
      <c r="EZ129" s="115"/>
      <c r="FA129" s="115"/>
      <c r="FB129" s="115"/>
      <c r="FC129" s="115"/>
      <c r="FD129" s="115"/>
      <c r="FE129" s="115"/>
      <c r="FF129" s="115"/>
      <c r="FG129" s="115"/>
      <c r="FH129" s="115"/>
      <c r="FI129" s="115"/>
      <c r="FJ129" s="115"/>
      <c r="FK129" s="115"/>
      <c r="FL129" s="115"/>
      <c r="FM129" s="115"/>
      <c r="FN129" s="115"/>
      <c r="FO129" s="115"/>
      <c r="FP129" s="115"/>
      <c r="FQ129" s="115"/>
      <c r="FR129" s="115"/>
      <c r="FS129" s="115"/>
      <c r="FT129" s="115"/>
      <c r="FU129" s="115"/>
      <c r="FV129" s="115"/>
      <c r="FW129" s="115"/>
      <c r="FX129" s="115"/>
      <c r="FY129" s="115"/>
      <c r="FZ129" s="115"/>
      <c r="GA129" s="115"/>
      <c r="GB129" s="115"/>
      <c r="GC129" s="115"/>
      <c r="GD129" s="115"/>
      <c r="GE129" s="115"/>
      <c r="GF129" s="115"/>
      <c r="GG129" s="115"/>
      <c r="GH129" s="115"/>
      <c r="GI129" s="115"/>
      <c r="GJ129" s="115"/>
      <c r="GK129" s="115"/>
      <c r="GL129" s="115"/>
      <c r="GM129" s="115"/>
      <c r="GN129" s="115"/>
      <c r="GO129" s="115"/>
      <c r="GP129" s="115"/>
      <c r="GQ129" s="115"/>
      <c r="GR129" s="115"/>
      <c r="GS129" s="115"/>
      <c r="GT129" s="115"/>
      <c r="GU129" s="115"/>
      <c r="GV129" s="115"/>
      <c r="GW129" s="115"/>
      <c r="GX129" s="115"/>
      <c r="GY129" s="115"/>
      <c r="GZ129" s="115"/>
      <c r="HA129" s="115"/>
      <c r="HB129" s="115"/>
      <c r="HC129" s="115"/>
      <c r="HD129" s="115"/>
      <c r="HE129" s="115"/>
      <c r="HF129" s="115"/>
      <c r="HG129" s="115"/>
      <c r="HH129" s="115"/>
      <c r="HI129" s="115"/>
      <c r="HJ129" s="115"/>
      <c r="HK129" s="115"/>
      <c r="HL129" s="115"/>
      <c r="HM129" s="115"/>
      <c r="HN129" s="115"/>
      <c r="HO129" s="115"/>
      <c r="HP129" s="115"/>
      <c r="HQ129" s="115"/>
      <c r="HR129" s="115"/>
      <c r="HS129" s="115"/>
      <c r="HT129" s="115"/>
      <c r="HU129" s="115"/>
      <c r="HV129" s="115"/>
      <c r="HW129" s="115"/>
      <c r="HX129" s="115"/>
      <c r="HY129" s="115"/>
      <c r="HZ129" s="115"/>
      <c r="IA129" s="115"/>
      <c r="IB129" s="115"/>
      <c r="IC129" s="115"/>
      <c r="ID129" s="115"/>
      <c r="IE129" s="115"/>
      <c r="IF129" s="115"/>
      <c r="IG129" s="115"/>
      <c r="IH129" s="115"/>
      <c r="II129" s="115"/>
      <c r="IJ129" s="115"/>
      <c r="IK129" s="115"/>
      <c r="IL129" s="115"/>
      <c r="IM129" s="115"/>
      <c r="IN129" s="115"/>
      <c r="IO129" s="115"/>
      <c r="IP129" s="115"/>
      <c r="IQ129" s="115"/>
      <c r="IR129" s="115"/>
      <c r="IS129" s="115"/>
      <c r="IT129" s="115"/>
      <c r="IU129" s="115"/>
      <c r="IV129" s="115"/>
      <c r="IW129" s="115"/>
      <c r="IX129" s="115"/>
      <c r="IY129" s="115"/>
    </row>
    <row r="130" spans="1:259" x14ac:dyDescent="0.2">
      <c r="A130" s="124">
        <v>41537</v>
      </c>
      <c r="B130" s="104" t="s">
        <v>437</v>
      </c>
      <c r="C130" s="104" t="s">
        <v>207</v>
      </c>
      <c r="D130" s="104" t="s">
        <v>141</v>
      </c>
      <c r="E130" s="146" t="s">
        <v>144</v>
      </c>
      <c r="F130" s="86">
        <v>41537</v>
      </c>
      <c r="G130" s="147">
        <v>2013</v>
      </c>
      <c r="H130" s="125" t="s">
        <v>7</v>
      </c>
      <c r="I130" s="125" t="str">
        <f>LEFT($H130,2)</f>
        <v>PA</v>
      </c>
      <c r="J130" s="125" t="str">
        <f>RIGHT($H130,2)</f>
        <v>PA</v>
      </c>
      <c r="K130" s="125" t="str">
        <f>IF($L130=$M130,L130,CONCATENATE($L130,", ",IF(ISBLANK(N130),"",CONCATENATE(N130,", ")),$M130))</f>
        <v>Northeast</v>
      </c>
      <c r="L130" s="125" t="str">
        <f>INDEX('State '!$A$1:$C$62,MATCH($I130,'State '!$B:$B,0),3)</f>
        <v>Northeast</v>
      </c>
      <c r="M130" s="125" t="str">
        <f>INDEX('State '!$A$1:$C$62,MATCH($J130,'State '!$B:$B,0),3)</f>
        <v>Northeast</v>
      </c>
      <c r="N130" s="125"/>
      <c r="O130" s="148">
        <v>89</v>
      </c>
      <c r="P130" s="148">
        <v>7.9</v>
      </c>
      <c r="Q130" s="148">
        <v>240</v>
      </c>
      <c r="R130" s="87">
        <v>30</v>
      </c>
      <c r="S130" s="149" t="s">
        <v>135</v>
      </c>
      <c r="T130" s="150" t="s">
        <v>390</v>
      </c>
      <c r="U130" s="151" t="s">
        <v>438</v>
      </c>
      <c r="V130" s="125"/>
      <c r="W130" s="127"/>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c r="IW130" s="20"/>
      <c r="IX130" s="20"/>
      <c r="IY130" s="20"/>
    </row>
    <row r="131" spans="1:259" s="20" customFormat="1" x14ac:dyDescent="0.2">
      <c r="A131" s="124">
        <v>41531</v>
      </c>
      <c r="B131" s="104" t="s">
        <v>411</v>
      </c>
      <c r="C131" s="104" t="s">
        <v>1942</v>
      </c>
      <c r="D131" s="104" t="s">
        <v>141</v>
      </c>
      <c r="E131" s="146" t="s">
        <v>144</v>
      </c>
      <c r="F131" s="86">
        <v>41575</v>
      </c>
      <c r="G131" s="152">
        <v>2013</v>
      </c>
      <c r="H131" s="125" t="s">
        <v>409</v>
      </c>
      <c r="I131" s="125" t="str">
        <f>LEFT($H131,2)</f>
        <v>PA</v>
      </c>
      <c r="J131" s="125" t="str">
        <f>RIGHT($H131,2)</f>
        <v>NJ</v>
      </c>
      <c r="K131" s="125" t="str">
        <f>IF($L131=$M131,L131,CONCATENATE($L131,", ",IF(ISBLANK(N131),"",CONCATENATE(N131,", ")),$M131))</f>
        <v>Northeast</v>
      </c>
      <c r="L131" s="125" t="str">
        <f>INDEX('State '!$A$1:$C$62,MATCH($I131,'State '!$B:$B,0),3)</f>
        <v>Northeast</v>
      </c>
      <c r="M131" s="125" t="str">
        <f>INDEX('State '!$A$1:$C$62,MATCH($J131,'State '!$B:$B,0),3)</f>
        <v>Northeast</v>
      </c>
      <c r="N131" s="125"/>
      <c r="O131" s="148">
        <v>390</v>
      </c>
      <c r="P131" s="148">
        <v>12.5</v>
      </c>
      <c r="Q131" s="148">
        <v>250</v>
      </c>
      <c r="R131" s="87" t="s">
        <v>479</v>
      </c>
      <c r="S131" s="149" t="s">
        <v>135</v>
      </c>
      <c r="T131" s="150" t="s">
        <v>390</v>
      </c>
      <c r="U131" s="151" t="s">
        <v>435</v>
      </c>
      <c r="V131" s="125"/>
      <c r="W131" s="127"/>
      <c r="X131" s="128"/>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c r="DW131" s="115"/>
      <c r="DX131" s="115"/>
      <c r="DY131" s="115"/>
      <c r="DZ131" s="115"/>
      <c r="EA131" s="115"/>
      <c r="EB131" s="115"/>
      <c r="EC131" s="115"/>
      <c r="ED131" s="115"/>
      <c r="EE131" s="115"/>
      <c r="EF131" s="115"/>
      <c r="EG131" s="115"/>
      <c r="EH131" s="115"/>
      <c r="EI131" s="115"/>
      <c r="EJ131" s="115"/>
      <c r="EK131" s="115"/>
      <c r="EL131" s="115"/>
      <c r="EM131" s="115"/>
      <c r="EN131" s="115"/>
      <c r="EO131" s="115"/>
      <c r="EP131" s="115"/>
      <c r="EQ131" s="115"/>
      <c r="ER131" s="115"/>
      <c r="ES131" s="115"/>
      <c r="ET131" s="115"/>
      <c r="EU131" s="115"/>
      <c r="EV131" s="115"/>
      <c r="EW131" s="115"/>
      <c r="EX131" s="115"/>
      <c r="EY131" s="115"/>
      <c r="EZ131" s="115"/>
      <c r="FA131" s="115"/>
      <c r="FB131" s="115"/>
      <c r="FC131" s="115"/>
      <c r="FD131" s="115"/>
      <c r="FE131" s="115"/>
      <c r="FF131" s="115"/>
      <c r="FG131" s="115"/>
      <c r="FH131" s="115"/>
      <c r="FI131" s="115"/>
      <c r="FJ131" s="115"/>
      <c r="FK131" s="115"/>
      <c r="FL131" s="115"/>
      <c r="FM131" s="115"/>
      <c r="FN131" s="115"/>
      <c r="FO131" s="115"/>
      <c r="FP131" s="115"/>
      <c r="FQ131" s="115"/>
      <c r="FR131" s="115"/>
      <c r="FS131" s="115"/>
      <c r="FT131" s="115"/>
      <c r="FU131" s="115"/>
      <c r="FV131" s="115"/>
      <c r="FW131" s="115"/>
      <c r="FX131" s="115"/>
      <c r="FY131" s="115"/>
      <c r="FZ131" s="115"/>
      <c r="GA131" s="115"/>
      <c r="GB131" s="115"/>
      <c r="GC131" s="115"/>
      <c r="GD131" s="115"/>
      <c r="GE131" s="115"/>
      <c r="GF131" s="115"/>
      <c r="GG131" s="115"/>
      <c r="GH131" s="115"/>
      <c r="GI131" s="115"/>
      <c r="GJ131" s="115"/>
      <c r="GK131" s="115"/>
      <c r="GL131" s="115"/>
      <c r="GM131" s="115"/>
      <c r="GN131" s="115"/>
      <c r="GO131" s="115"/>
      <c r="GP131" s="115"/>
      <c r="GQ131" s="115"/>
      <c r="GR131" s="115"/>
      <c r="GS131" s="115"/>
      <c r="GT131" s="115"/>
      <c r="GU131" s="115"/>
      <c r="GV131" s="115"/>
      <c r="GW131" s="115"/>
      <c r="GX131" s="115"/>
      <c r="GY131" s="115"/>
      <c r="GZ131" s="115"/>
      <c r="HA131" s="115"/>
      <c r="HB131" s="115"/>
      <c r="HC131" s="115"/>
      <c r="HD131" s="115"/>
      <c r="HE131" s="115"/>
      <c r="HF131" s="115"/>
      <c r="HG131" s="115"/>
      <c r="HH131" s="115"/>
      <c r="HI131" s="115"/>
      <c r="HJ131" s="115"/>
      <c r="HK131" s="115"/>
      <c r="HL131" s="115"/>
      <c r="HM131" s="115"/>
      <c r="HN131" s="115"/>
      <c r="HO131" s="115"/>
      <c r="HP131" s="115"/>
      <c r="HQ131" s="115"/>
      <c r="HR131" s="115"/>
      <c r="HS131" s="115"/>
      <c r="HT131" s="115"/>
      <c r="HU131" s="115"/>
      <c r="HV131" s="115"/>
      <c r="HW131" s="115"/>
      <c r="HX131" s="115"/>
      <c r="HY131" s="115"/>
      <c r="HZ131" s="115"/>
      <c r="IA131" s="115"/>
      <c r="IB131" s="115"/>
      <c r="IC131" s="115"/>
      <c r="ID131" s="115"/>
      <c r="IE131" s="115"/>
      <c r="IF131" s="115"/>
      <c r="IG131" s="115"/>
      <c r="IH131" s="115"/>
      <c r="II131" s="115"/>
      <c r="IJ131" s="115"/>
      <c r="IK131" s="115"/>
      <c r="IL131" s="115"/>
      <c r="IM131" s="115"/>
      <c r="IN131" s="115"/>
      <c r="IO131" s="115"/>
      <c r="IP131" s="115"/>
      <c r="IQ131" s="115"/>
      <c r="IR131" s="115"/>
      <c r="IS131" s="115"/>
      <c r="IT131" s="115"/>
      <c r="IU131" s="115"/>
      <c r="IV131" s="115"/>
      <c r="IW131" s="115"/>
      <c r="IX131" s="115"/>
      <c r="IY131" s="115"/>
    </row>
    <row r="132" spans="1:259" x14ac:dyDescent="0.2">
      <c r="A132" s="124">
        <v>41524</v>
      </c>
      <c r="B132" s="104" t="s">
        <v>418</v>
      </c>
      <c r="C132" s="104" t="s">
        <v>1785</v>
      </c>
      <c r="D132" s="104" t="s">
        <v>134</v>
      </c>
      <c r="E132" s="146" t="s">
        <v>144</v>
      </c>
      <c r="F132" s="86">
        <v>41360</v>
      </c>
      <c r="G132" s="152">
        <v>2013</v>
      </c>
      <c r="H132" s="125" t="s">
        <v>1328</v>
      </c>
      <c r="I132" s="125" t="str">
        <f>LEFT($H132,2)</f>
        <v>AZ</v>
      </c>
      <c r="J132" s="125" t="str">
        <f>RIGHT($H132,2)</f>
        <v>MX</v>
      </c>
      <c r="K132" s="125" t="str">
        <f>IF($L132=$M132,L132,CONCATENATE($L132,", ",IF(ISBLANK(N132),"",CONCATENATE(N132,", ")),$M132))</f>
        <v>Mountain, Mexico</v>
      </c>
      <c r="L132" s="125" t="str">
        <f>INDEX('State '!$A$1:$C$62,MATCH($I132,'State '!$B:$B,0),3)</f>
        <v>Mountain</v>
      </c>
      <c r="M132" s="125" t="str">
        <f>INDEX('State '!$A$1:$C$62,MATCH($J132,'State '!$B:$B,0),3)</f>
        <v>Mexico</v>
      </c>
      <c r="N132" s="125"/>
      <c r="O132" s="148">
        <v>23.1</v>
      </c>
      <c r="P132" s="148">
        <v>0.1</v>
      </c>
      <c r="Q132" s="148">
        <v>185</v>
      </c>
      <c r="R132" s="87"/>
      <c r="S132" s="149" t="s">
        <v>135</v>
      </c>
      <c r="T132" s="150" t="s">
        <v>390</v>
      </c>
      <c r="U132" s="151" t="s">
        <v>420</v>
      </c>
      <c r="V132" s="125"/>
      <c r="W132" s="127"/>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c r="IW132" s="20"/>
      <c r="IX132" s="20"/>
      <c r="IY132" s="20"/>
    </row>
    <row r="133" spans="1:259" x14ac:dyDescent="0.2">
      <c r="A133" s="124">
        <v>41523</v>
      </c>
      <c r="B133" s="104" t="s">
        <v>1972</v>
      </c>
      <c r="C133" s="104" t="s">
        <v>265</v>
      </c>
      <c r="D133" s="104" t="s">
        <v>141</v>
      </c>
      <c r="E133" s="146" t="s">
        <v>144</v>
      </c>
      <c r="F133" s="86">
        <v>41522</v>
      </c>
      <c r="G133" s="147">
        <v>2013</v>
      </c>
      <c r="H133" s="125" t="s">
        <v>21</v>
      </c>
      <c r="I133" s="125" t="str">
        <f>LEFT($H133,2)</f>
        <v>UT</v>
      </c>
      <c r="J133" s="125" t="str">
        <f>RIGHT($H133,2)</f>
        <v>UT</v>
      </c>
      <c r="K133" s="125" t="str">
        <f>IF($L133=$M133,L133,CONCATENATE($L133,", ",IF(ISBLANK(N133),"",CONCATENATE(N133,", ")),$M133))</f>
        <v>Mountain</v>
      </c>
      <c r="L133" s="125" t="str">
        <f>INDEX('State '!$A$1:$C$62,MATCH($I133,'State '!$B:$B,0),3)</f>
        <v>Mountain</v>
      </c>
      <c r="M133" s="125" t="str">
        <f>INDEX('State '!$A$1:$C$62,MATCH($J133,'State '!$B:$B,0),3)</f>
        <v>Mountain</v>
      </c>
      <c r="N133" s="125"/>
      <c r="O133" s="148">
        <v>14.8</v>
      </c>
      <c r="P133" s="148">
        <v>14.7</v>
      </c>
      <c r="Q133" s="148">
        <v>62</v>
      </c>
      <c r="R133" s="87">
        <v>16</v>
      </c>
      <c r="S133" s="149" t="s">
        <v>135</v>
      </c>
      <c r="T133" s="150" t="s">
        <v>390</v>
      </c>
      <c r="U133" s="151" t="s">
        <v>1973</v>
      </c>
      <c r="V133" s="125"/>
      <c r="W133" s="127"/>
      <c r="X133" s="115"/>
    </row>
    <row r="134" spans="1:259" s="20" customFormat="1" x14ac:dyDescent="0.2">
      <c r="A134" s="124">
        <v>41519</v>
      </c>
      <c r="B134" s="104" t="s">
        <v>436</v>
      </c>
      <c r="C134" s="104" t="s">
        <v>212</v>
      </c>
      <c r="D134" s="104" t="s">
        <v>141</v>
      </c>
      <c r="E134" s="146" t="s">
        <v>144</v>
      </c>
      <c r="F134" s="86">
        <v>41395</v>
      </c>
      <c r="G134" s="147">
        <v>2013</v>
      </c>
      <c r="H134" s="125" t="s">
        <v>6</v>
      </c>
      <c r="I134" s="125" t="str">
        <f>LEFT($H134,2)</f>
        <v>TX</v>
      </c>
      <c r="J134" s="125" t="str">
        <f>RIGHT($H134,2)</f>
        <v>TX</v>
      </c>
      <c r="K134" s="125" t="str">
        <f>IF($L134=$M134,L134,CONCATENATE($L134,", ",IF(ISBLANK(N134),"",CONCATENATE(N134,", ")),$M134))</f>
        <v>South Central</v>
      </c>
      <c r="L134" s="125" t="str">
        <f>INDEX('State '!$A$1:$C$62,MATCH($I134,'State '!$B:$B,0),3)</f>
        <v>South Central</v>
      </c>
      <c r="M134" s="125" t="str">
        <f>INDEX('State '!$A$1:$C$62,MATCH($J134,'State '!$B:$B,0),3)</f>
        <v>South Central</v>
      </c>
      <c r="N134" s="125"/>
      <c r="O134" s="148"/>
      <c r="P134" s="148">
        <v>105</v>
      </c>
      <c r="Q134" s="148"/>
      <c r="R134" s="87">
        <v>24</v>
      </c>
      <c r="S134" s="149" t="s">
        <v>139</v>
      </c>
      <c r="T134" s="150" t="s">
        <v>188</v>
      </c>
      <c r="U134" s="151" t="s">
        <v>391</v>
      </c>
      <c r="V134" s="125"/>
      <c r="W134" s="127"/>
    </row>
    <row r="135" spans="1:259" x14ac:dyDescent="0.2">
      <c r="A135" s="124">
        <v>41508</v>
      </c>
      <c r="B135" s="104" t="s">
        <v>416</v>
      </c>
      <c r="C135" s="104" t="s">
        <v>208</v>
      </c>
      <c r="D135" s="104" t="s">
        <v>134</v>
      </c>
      <c r="E135" s="146" t="s">
        <v>144</v>
      </c>
      <c r="F135" s="86">
        <v>41518</v>
      </c>
      <c r="G135" s="152">
        <v>2013</v>
      </c>
      <c r="H135" s="125" t="s">
        <v>11</v>
      </c>
      <c r="I135" s="125" t="str">
        <f>LEFT($H135,2)</f>
        <v>ND</v>
      </c>
      <c r="J135" s="125" t="str">
        <f>RIGHT($H135,2)</f>
        <v>ND</v>
      </c>
      <c r="K135" s="125" t="str">
        <f>IF($L135=$M135,L135,CONCATENATE($L135,", ",IF(ISBLANK(N135),"",CONCATENATE(N135,", ")),$M135))</f>
        <v>Mountain</v>
      </c>
      <c r="L135" s="125" t="str">
        <f>INDEX('State '!$A$1:$C$62,MATCH($I135,'State '!$B:$B,0),3)</f>
        <v>Mountain</v>
      </c>
      <c r="M135" s="125" t="str">
        <f>INDEX('State '!$A$1:$C$62,MATCH($J135,'State '!$B:$B,0),3)</f>
        <v>Mountain</v>
      </c>
      <c r="N135" s="125"/>
      <c r="O135" s="148">
        <v>167</v>
      </c>
      <c r="P135" s="148">
        <v>80</v>
      </c>
      <c r="Q135" s="148">
        <v>126.4</v>
      </c>
      <c r="R135" s="87">
        <v>12</v>
      </c>
      <c r="S135" s="149" t="s">
        <v>135</v>
      </c>
      <c r="T135" s="150" t="s">
        <v>390</v>
      </c>
      <c r="U135" s="151" t="s">
        <v>417</v>
      </c>
      <c r="V135" s="125"/>
      <c r="W135" s="127"/>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c r="IW135" s="20"/>
      <c r="IX135" s="20"/>
      <c r="IY135" s="20"/>
    </row>
    <row r="136" spans="1:259" x14ac:dyDescent="0.2">
      <c r="A136" s="124">
        <v>41441</v>
      </c>
      <c r="B136" s="103" t="s">
        <v>477</v>
      </c>
      <c r="C136" s="103" t="s">
        <v>1942</v>
      </c>
      <c r="D136" s="103" t="s">
        <v>141</v>
      </c>
      <c r="E136" s="103" t="s">
        <v>144</v>
      </c>
      <c r="F136" s="84">
        <v>41428</v>
      </c>
      <c r="G136" s="126">
        <v>2013</v>
      </c>
      <c r="H136" s="125" t="s">
        <v>17</v>
      </c>
      <c r="I136" s="125" t="str">
        <f>LEFT($H136,2)</f>
        <v>AL</v>
      </c>
      <c r="J136" s="125" t="str">
        <f>RIGHT($H136,2)</f>
        <v>AL</v>
      </c>
      <c r="K136" s="125" t="str">
        <f>IF($L136=$M136,L136,CONCATENATE($L136,", ",IF(ISBLANK(N136),"",CONCATENATE(N136,", ")),$M136))</f>
        <v>South Central</v>
      </c>
      <c r="L136" s="125" t="str">
        <f>INDEX('State '!$A$1:$C$62,MATCH($I136,'State '!$B:$B,0),3)</f>
        <v>South Central</v>
      </c>
      <c r="M136" s="125" t="str">
        <f>INDEX('State '!$A$1:$C$62,MATCH($J136,'State '!$B:$B,0),3)</f>
        <v>South Central</v>
      </c>
      <c r="N136" s="125"/>
      <c r="O136" s="87">
        <v>126.5</v>
      </c>
      <c r="P136" s="87">
        <v>23</v>
      </c>
      <c r="Q136" s="87">
        <v>130</v>
      </c>
      <c r="R136" s="126"/>
      <c r="S136" s="125" t="s">
        <v>135</v>
      </c>
      <c r="T136" s="125" t="s">
        <v>390</v>
      </c>
      <c r="U136" s="125" t="s">
        <v>454</v>
      </c>
      <c r="V136" s="125"/>
      <c r="W136" s="127"/>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c r="EU136" s="20"/>
      <c r="EV136" s="20"/>
      <c r="EW136" s="20"/>
      <c r="EX136" s="20"/>
      <c r="EY136" s="20"/>
      <c r="EZ136" s="20"/>
      <c r="FA136" s="20"/>
      <c r="FB136" s="20"/>
      <c r="FC136" s="20"/>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c r="IV136" s="20"/>
      <c r="IW136" s="20"/>
      <c r="IX136" s="20"/>
      <c r="IY136" s="20"/>
    </row>
    <row r="137" spans="1:259" s="20" customFormat="1" x14ac:dyDescent="0.2">
      <c r="A137" s="124">
        <v>41432</v>
      </c>
      <c r="B137" s="104" t="s">
        <v>1784</v>
      </c>
      <c r="C137" s="104" t="s">
        <v>1785</v>
      </c>
      <c r="D137" s="104" t="s">
        <v>137</v>
      </c>
      <c r="E137" s="146" t="s">
        <v>144</v>
      </c>
      <c r="F137" s="86">
        <v>41432</v>
      </c>
      <c r="G137" s="147">
        <v>2013</v>
      </c>
      <c r="H137" s="125" t="s">
        <v>419</v>
      </c>
      <c r="I137" s="125" t="str">
        <f>LEFT($H137,2)</f>
        <v>TX</v>
      </c>
      <c r="J137" s="125" t="str">
        <f>RIGHT($H137,2)</f>
        <v>MX</v>
      </c>
      <c r="K137" s="125" t="str">
        <f>IF($L137=$M137,L137,CONCATENATE($L137,", ",IF(ISBLANK(N137),"",CONCATENATE(N137,", ")),$M137))</f>
        <v>South Central, Mexico</v>
      </c>
      <c r="L137" s="125" t="str">
        <f>INDEX('State '!$A$1:$C$62,MATCH($I137,'State '!$B:$B,0),3)</f>
        <v>South Central</v>
      </c>
      <c r="M137" s="125" t="str">
        <f>INDEX('State '!$A$1:$C$62,MATCH($J137,'State '!$B:$B,0),3)</f>
        <v>Mexico</v>
      </c>
      <c r="N137" s="125"/>
      <c r="O137" s="148"/>
      <c r="P137" s="148">
        <v>0.28000000000000003</v>
      </c>
      <c r="Q137" s="148">
        <v>366</v>
      </c>
      <c r="R137" s="87">
        <v>36</v>
      </c>
      <c r="S137" s="149" t="s">
        <v>135</v>
      </c>
      <c r="T137" s="150" t="s">
        <v>390</v>
      </c>
      <c r="U137" s="151" t="s">
        <v>1786</v>
      </c>
      <c r="V137" s="125" t="s">
        <v>2256</v>
      </c>
      <c r="W137" s="127"/>
      <c r="X137" s="128"/>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c r="DW137" s="115"/>
      <c r="DX137" s="115"/>
      <c r="DY137" s="115"/>
      <c r="DZ137" s="115"/>
      <c r="EA137" s="115"/>
      <c r="EB137" s="115"/>
      <c r="EC137" s="115"/>
      <c r="ED137" s="115"/>
      <c r="EE137" s="115"/>
      <c r="EF137" s="115"/>
      <c r="EG137" s="115"/>
      <c r="EH137" s="115"/>
      <c r="EI137" s="115"/>
      <c r="EJ137" s="115"/>
      <c r="EK137" s="115"/>
      <c r="EL137" s="115"/>
      <c r="EM137" s="115"/>
      <c r="EN137" s="115"/>
      <c r="EO137" s="115"/>
      <c r="EP137" s="115"/>
      <c r="EQ137" s="115"/>
      <c r="ER137" s="115"/>
      <c r="ES137" s="115"/>
      <c r="ET137" s="115"/>
      <c r="EU137" s="115"/>
      <c r="EV137" s="115"/>
      <c r="EW137" s="115"/>
      <c r="EX137" s="115"/>
      <c r="EY137" s="115"/>
      <c r="EZ137" s="115"/>
      <c r="FA137" s="115"/>
      <c r="FB137" s="115"/>
      <c r="FC137" s="115"/>
      <c r="FD137" s="115"/>
      <c r="FE137" s="115"/>
      <c r="FF137" s="115"/>
      <c r="FG137" s="115"/>
      <c r="FH137" s="115"/>
      <c r="FI137" s="115"/>
      <c r="FJ137" s="115"/>
      <c r="FK137" s="115"/>
      <c r="FL137" s="115"/>
      <c r="FM137" s="115"/>
      <c r="FN137" s="115"/>
      <c r="FO137" s="115"/>
      <c r="FP137" s="115"/>
      <c r="FQ137" s="115"/>
      <c r="FR137" s="115"/>
      <c r="FS137" s="115"/>
      <c r="FT137" s="115"/>
      <c r="FU137" s="115"/>
      <c r="FV137" s="115"/>
      <c r="FW137" s="115"/>
      <c r="FX137" s="115"/>
      <c r="FY137" s="115"/>
      <c r="FZ137" s="115"/>
      <c r="GA137" s="115"/>
      <c r="GB137" s="115"/>
      <c r="GC137" s="115"/>
      <c r="GD137" s="115"/>
      <c r="GE137" s="115"/>
      <c r="GF137" s="115"/>
      <c r="GG137" s="115"/>
      <c r="GH137" s="115"/>
      <c r="GI137" s="115"/>
      <c r="GJ137" s="115"/>
      <c r="GK137" s="115"/>
      <c r="GL137" s="115"/>
      <c r="GM137" s="115"/>
      <c r="GN137" s="115"/>
      <c r="GO137" s="115"/>
      <c r="GP137" s="115"/>
      <c r="GQ137" s="115"/>
      <c r="GR137" s="115"/>
      <c r="GS137" s="115"/>
      <c r="GT137" s="115"/>
      <c r="GU137" s="115"/>
      <c r="GV137" s="115"/>
      <c r="GW137" s="115"/>
      <c r="GX137" s="115"/>
      <c r="GY137" s="115"/>
      <c r="GZ137" s="115"/>
      <c r="HA137" s="115"/>
      <c r="HB137" s="115"/>
      <c r="HC137" s="115"/>
      <c r="HD137" s="115"/>
      <c r="HE137" s="115"/>
      <c r="HF137" s="115"/>
      <c r="HG137" s="115"/>
      <c r="HH137" s="115"/>
      <c r="HI137" s="115"/>
      <c r="HJ137" s="115"/>
      <c r="HK137" s="115"/>
      <c r="HL137" s="115"/>
      <c r="HM137" s="115"/>
      <c r="HN137" s="115"/>
      <c r="HO137" s="115"/>
      <c r="HP137" s="115"/>
      <c r="HQ137" s="115"/>
      <c r="HR137" s="115"/>
      <c r="HS137" s="115"/>
      <c r="HT137" s="115"/>
      <c r="HU137" s="115"/>
      <c r="HV137" s="115"/>
      <c r="HW137" s="115"/>
      <c r="HX137" s="115"/>
      <c r="HY137" s="115"/>
      <c r="HZ137" s="115"/>
      <c r="IA137" s="115"/>
      <c r="IB137" s="115"/>
      <c r="IC137" s="115"/>
      <c r="ID137" s="115"/>
      <c r="IE137" s="115"/>
      <c r="IF137" s="115"/>
      <c r="IG137" s="115"/>
      <c r="IH137" s="115"/>
      <c r="II137" s="115"/>
      <c r="IJ137" s="115"/>
      <c r="IK137" s="115"/>
      <c r="IL137" s="115"/>
      <c r="IM137" s="115"/>
      <c r="IN137" s="115"/>
      <c r="IO137" s="115"/>
      <c r="IP137" s="115"/>
      <c r="IQ137" s="115"/>
      <c r="IR137" s="115"/>
      <c r="IS137" s="115"/>
      <c r="IT137" s="115"/>
      <c r="IU137" s="115"/>
      <c r="IV137" s="115"/>
      <c r="IW137" s="115"/>
      <c r="IX137" s="115"/>
      <c r="IY137" s="115"/>
    </row>
    <row r="138" spans="1:259" s="20" customFormat="1" x14ac:dyDescent="0.2">
      <c r="A138" s="124">
        <v>41426</v>
      </c>
      <c r="B138" s="104" t="s">
        <v>1884</v>
      </c>
      <c r="C138" s="104" t="s">
        <v>1885</v>
      </c>
      <c r="D138" s="104" t="s">
        <v>134</v>
      </c>
      <c r="E138" s="146" t="s">
        <v>144</v>
      </c>
      <c r="F138" s="86">
        <v>41417</v>
      </c>
      <c r="G138" s="152">
        <v>2013</v>
      </c>
      <c r="H138" s="125" t="s">
        <v>6</v>
      </c>
      <c r="I138" s="125" t="str">
        <f>LEFT($H138,2)</f>
        <v>TX</v>
      </c>
      <c r="J138" s="125" t="str">
        <f>RIGHT($H138,2)</f>
        <v>TX</v>
      </c>
      <c r="K138" s="125" t="str">
        <f>IF($L138=$M138,L138,CONCATENATE($L138,", ",IF(ISBLANK(N138),"",CONCATENATE(N138,", ")),$M138))</f>
        <v>South Central</v>
      </c>
      <c r="L138" s="125" t="str">
        <f>INDEX('State '!$A$1:$C$62,MATCH($I138,'State '!$B:$B,0),3)</f>
        <v>South Central</v>
      </c>
      <c r="M138" s="125" t="str">
        <f>INDEX('State '!$A$1:$C$62,MATCH($J138,'State '!$B:$B,0),3)</f>
        <v>South Central</v>
      </c>
      <c r="N138" s="125"/>
      <c r="O138" s="148">
        <v>0</v>
      </c>
      <c r="P138" s="148">
        <v>19.7</v>
      </c>
      <c r="Q138" s="148">
        <v>400</v>
      </c>
      <c r="R138" s="87">
        <v>24</v>
      </c>
      <c r="S138" s="149" t="s">
        <v>1880</v>
      </c>
      <c r="T138" s="150" t="s">
        <v>390</v>
      </c>
      <c r="U138" s="151" t="s">
        <v>1886</v>
      </c>
      <c r="V138" s="125"/>
      <c r="W138" s="127"/>
      <c r="X138" s="128"/>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c r="DW138" s="115"/>
      <c r="DX138" s="115"/>
      <c r="DY138" s="115"/>
      <c r="DZ138" s="115"/>
      <c r="EA138" s="115"/>
      <c r="EB138" s="115"/>
      <c r="EC138" s="115"/>
      <c r="ED138" s="115"/>
      <c r="EE138" s="115"/>
      <c r="EF138" s="115"/>
      <c r="EG138" s="115"/>
      <c r="EH138" s="115"/>
      <c r="EI138" s="115"/>
      <c r="EJ138" s="115"/>
      <c r="EK138" s="115"/>
      <c r="EL138" s="115"/>
      <c r="EM138" s="115"/>
      <c r="EN138" s="115"/>
      <c r="EO138" s="115"/>
      <c r="EP138" s="115"/>
      <c r="EQ138" s="115"/>
      <c r="ER138" s="115"/>
      <c r="ES138" s="115"/>
      <c r="ET138" s="115"/>
      <c r="EU138" s="115"/>
      <c r="EV138" s="115"/>
      <c r="EW138" s="115"/>
      <c r="EX138" s="115"/>
      <c r="EY138" s="115"/>
      <c r="EZ138" s="115"/>
      <c r="FA138" s="115"/>
      <c r="FB138" s="115"/>
      <c r="FC138" s="115"/>
      <c r="FD138" s="115"/>
      <c r="FE138" s="115"/>
      <c r="FF138" s="115"/>
      <c r="FG138" s="115"/>
      <c r="FH138" s="115"/>
      <c r="FI138" s="115"/>
      <c r="FJ138" s="115"/>
      <c r="FK138" s="115"/>
      <c r="FL138" s="115"/>
      <c r="FM138" s="115"/>
      <c r="FN138" s="115"/>
      <c r="FO138" s="115"/>
      <c r="FP138" s="115"/>
      <c r="FQ138" s="115"/>
      <c r="FR138" s="115"/>
      <c r="FS138" s="115"/>
      <c r="FT138" s="115"/>
      <c r="FU138" s="115"/>
      <c r="FV138" s="115"/>
      <c r="FW138" s="115"/>
      <c r="FX138" s="115"/>
      <c r="FY138" s="115"/>
      <c r="FZ138" s="115"/>
      <c r="GA138" s="115"/>
      <c r="GB138" s="115"/>
      <c r="GC138" s="115"/>
      <c r="GD138" s="115"/>
      <c r="GE138" s="115"/>
      <c r="GF138" s="115"/>
      <c r="GG138" s="115"/>
      <c r="GH138" s="115"/>
      <c r="GI138" s="115"/>
      <c r="GJ138" s="115"/>
      <c r="GK138" s="115"/>
      <c r="GL138" s="115"/>
      <c r="GM138" s="115"/>
      <c r="GN138" s="115"/>
      <c r="GO138" s="115"/>
      <c r="GP138" s="115"/>
      <c r="GQ138" s="115"/>
      <c r="GR138" s="115"/>
      <c r="GS138" s="115"/>
      <c r="GT138" s="115"/>
      <c r="GU138" s="115"/>
      <c r="GV138" s="115"/>
      <c r="GW138" s="115"/>
      <c r="GX138" s="115"/>
      <c r="GY138" s="115"/>
      <c r="GZ138" s="115"/>
      <c r="HA138" s="115"/>
      <c r="HB138" s="115"/>
      <c r="HC138" s="115"/>
      <c r="HD138" s="115"/>
      <c r="HE138" s="115"/>
      <c r="HF138" s="115"/>
      <c r="HG138" s="115"/>
      <c r="HH138" s="115"/>
      <c r="HI138" s="115"/>
      <c r="HJ138" s="115"/>
      <c r="HK138" s="115"/>
      <c r="HL138" s="115"/>
      <c r="HM138" s="115"/>
      <c r="HN138" s="115"/>
      <c r="HO138" s="115"/>
      <c r="HP138" s="115"/>
      <c r="HQ138" s="115"/>
      <c r="HR138" s="115"/>
      <c r="HS138" s="115"/>
      <c r="HT138" s="115"/>
      <c r="HU138" s="115"/>
      <c r="HV138" s="115"/>
      <c r="HW138" s="115"/>
      <c r="HX138" s="115"/>
      <c r="HY138" s="115"/>
      <c r="HZ138" s="115"/>
      <c r="IA138" s="115"/>
      <c r="IB138" s="115"/>
      <c r="IC138" s="115"/>
      <c r="ID138" s="115"/>
      <c r="IE138" s="115"/>
      <c r="IF138" s="115"/>
      <c r="IG138" s="115"/>
      <c r="IH138" s="115"/>
      <c r="II138" s="115"/>
      <c r="IJ138" s="115"/>
      <c r="IK138" s="115"/>
      <c r="IL138" s="115"/>
      <c r="IM138" s="115"/>
      <c r="IN138" s="115"/>
      <c r="IO138" s="115"/>
      <c r="IP138" s="115"/>
      <c r="IQ138" s="115"/>
      <c r="IR138" s="115"/>
      <c r="IS138" s="115"/>
      <c r="IT138" s="115"/>
      <c r="IU138" s="115"/>
      <c r="IV138" s="115"/>
      <c r="IW138" s="115"/>
      <c r="IX138" s="115"/>
      <c r="IY138" s="115"/>
    </row>
    <row r="139" spans="1:259" s="20" customFormat="1" x14ac:dyDescent="0.2">
      <c r="A139" s="124">
        <v>41366</v>
      </c>
      <c r="B139" s="104" t="s">
        <v>496</v>
      </c>
      <c r="C139" s="104" t="s">
        <v>224</v>
      </c>
      <c r="D139" s="104" t="s">
        <v>134</v>
      </c>
      <c r="E139" s="146" t="s">
        <v>144</v>
      </c>
      <c r="F139" s="86">
        <v>41367</v>
      </c>
      <c r="G139" s="147">
        <v>2013</v>
      </c>
      <c r="H139" s="125" t="s">
        <v>0</v>
      </c>
      <c r="I139" s="125" t="str">
        <f>LEFT($H139,2)</f>
        <v>LA</v>
      </c>
      <c r="J139" s="125" t="str">
        <f>RIGHT($H139,2)</f>
        <v>LA</v>
      </c>
      <c r="K139" s="125" t="str">
        <f>IF($L139=$M139,L139,CONCATENATE($L139,", ",IF(ISBLANK(N139),"",CONCATENATE(N139,", ")),$M139))</f>
        <v>South Central</v>
      </c>
      <c r="L139" s="125" t="str">
        <f>INDEX('State '!$A$1:$C$62,MATCH($I139,'State '!$B:$B,0),3)</f>
        <v>South Central</v>
      </c>
      <c r="M139" s="125" t="str">
        <f>INDEX('State '!$A$1:$C$62,MATCH($J139,'State '!$B:$B,0),3)</f>
        <v>South Central</v>
      </c>
      <c r="N139" s="125"/>
      <c r="O139" s="148"/>
      <c r="P139" s="148">
        <v>9.9</v>
      </c>
      <c r="Q139" s="148">
        <v>420</v>
      </c>
      <c r="R139" s="87" t="s">
        <v>497</v>
      </c>
      <c r="S139" s="149" t="s">
        <v>135</v>
      </c>
      <c r="T139" s="150" t="s">
        <v>390</v>
      </c>
      <c r="U139" s="151" t="s">
        <v>1934</v>
      </c>
      <c r="V139" s="125"/>
      <c r="W139" s="127"/>
      <c r="X139" s="128"/>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c r="DW139" s="115"/>
      <c r="DX139" s="115"/>
      <c r="DY139" s="115"/>
      <c r="DZ139" s="115"/>
      <c r="EA139" s="115"/>
      <c r="EB139" s="115"/>
      <c r="EC139" s="115"/>
      <c r="ED139" s="115"/>
      <c r="EE139" s="115"/>
      <c r="EF139" s="115"/>
      <c r="EG139" s="115"/>
      <c r="EH139" s="115"/>
      <c r="EI139" s="115"/>
      <c r="EJ139" s="115"/>
      <c r="EK139" s="115"/>
      <c r="EL139" s="115"/>
      <c r="EM139" s="115"/>
      <c r="EN139" s="115"/>
      <c r="EO139" s="115"/>
      <c r="EP139" s="115"/>
      <c r="EQ139" s="115"/>
      <c r="ER139" s="115"/>
      <c r="ES139" s="115"/>
      <c r="ET139" s="115"/>
      <c r="EU139" s="115"/>
      <c r="EV139" s="115"/>
      <c r="EW139" s="115"/>
      <c r="EX139" s="115"/>
      <c r="EY139" s="115"/>
      <c r="EZ139" s="115"/>
      <c r="FA139" s="115"/>
      <c r="FB139" s="115"/>
      <c r="FC139" s="115"/>
      <c r="FD139" s="115"/>
      <c r="FE139" s="115"/>
      <c r="FF139" s="115"/>
      <c r="FG139" s="115"/>
      <c r="FH139" s="115"/>
      <c r="FI139" s="115"/>
      <c r="FJ139" s="115"/>
      <c r="FK139" s="115"/>
      <c r="FL139" s="115"/>
      <c r="FM139" s="115"/>
      <c r="FN139" s="115"/>
      <c r="FO139" s="115"/>
      <c r="FP139" s="115"/>
      <c r="FQ139" s="115"/>
      <c r="FR139" s="115"/>
      <c r="FS139" s="115"/>
      <c r="FT139" s="115"/>
      <c r="FU139" s="115"/>
      <c r="FV139" s="115"/>
      <c r="FW139" s="115"/>
      <c r="FX139" s="115"/>
      <c r="FY139" s="115"/>
      <c r="FZ139" s="115"/>
      <c r="GA139" s="115"/>
      <c r="GB139" s="115"/>
      <c r="GC139" s="115"/>
      <c r="GD139" s="115"/>
      <c r="GE139" s="115"/>
      <c r="GF139" s="115"/>
      <c r="GG139" s="115"/>
      <c r="GH139" s="115"/>
      <c r="GI139" s="115"/>
      <c r="GJ139" s="115"/>
      <c r="GK139" s="115"/>
      <c r="GL139" s="115"/>
      <c r="GM139" s="115"/>
      <c r="GN139" s="115"/>
      <c r="GO139" s="115"/>
      <c r="GP139" s="115"/>
      <c r="GQ139" s="115"/>
      <c r="GR139" s="115"/>
      <c r="GS139" s="115"/>
      <c r="GT139" s="115"/>
      <c r="GU139" s="115"/>
      <c r="GV139" s="115"/>
      <c r="GW139" s="115"/>
      <c r="GX139" s="115"/>
      <c r="GY139" s="115"/>
      <c r="GZ139" s="115"/>
      <c r="HA139" s="115"/>
      <c r="HB139" s="115"/>
      <c r="HC139" s="115"/>
      <c r="HD139" s="115"/>
      <c r="HE139" s="115"/>
      <c r="HF139" s="115"/>
      <c r="HG139" s="115"/>
      <c r="HH139" s="115"/>
      <c r="HI139" s="115"/>
      <c r="HJ139" s="115"/>
      <c r="HK139" s="115"/>
      <c r="HL139" s="115"/>
      <c r="HM139" s="115"/>
      <c r="HN139" s="115"/>
      <c r="HO139" s="115"/>
      <c r="HP139" s="115"/>
      <c r="HQ139" s="115"/>
      <c r="HR139" s="115"/>
      <c r="HS139" s="115"/>
      <c r="HT139" s="115"/>
      <c r="HU139" s="115"/>
      <c r="HV139" s="115"/>
      <c r="HW139" s="115"/>
      <c r="HX139" s="115"/>
      <c r="HY139" s="115"/>
      <c r="HZ139" s="115"/>
      <c r="IA139" s="115"/>
      <c r="IB139" s="115"/>
      <c r="IC139" s="115"/>
      <c r="ID139" s="115"/>
      <c r="IE139" s="115"/>
      <c r="IF139" s="115"/>
      <c r="IG139" s="115"/>
      <c r="IH139" s="115"/>
      <c r="II139" s="115"/>
      <c r="IJ139" s="115"/>
      <c r="IK139" s="115"/>
      <c r="IL139" s="115"/>
      <c r="IM139" s="115"/>
      <c r="IN139" s="115"/>
      <c r="IO139" s="115"/>
      <c r="IP139" s="115"/>
      <c r="IQ139" s="115"/>
      <c r="IR139" s="115"/>
      <c r="IS139" s="115"/>
      <c r="IT139" s="115"/>
      <c r="IU139" s="115"/>
      <c r="IV139" s="115"/>
      <c r="IW139" s="115"/>
      <c r="IX139" s="115"/>
      <c r="IY139" s="115"/>
    </row>
    <row r="140" spans="1:259" ht="25.5" x14ac:dyDescent="0.2">
      <c r="A140" s="124">
        <v>41330</v>
      </c>
      <c r="B140" s="104" t="s">
        <v>1876</v>
      </c>
      <c r="C140" s="104" t="s">
        <v>1877</v>
      </c>
      <c r="D140" s="104" t="s">
        <v>134</v>
      </c>
      <c r="E140" s="146" t="s">
        <v>144</v>
      </c>
      <c r="F140" s="86">
        <v>41319</v>
      </c>
      <c r="G140" s="147">
        <v>2013</v>
      </c>
      <c r="H140" s="125" t="s">
        <v>6</v>
      </c>
      <c r="I140" s="125" t="str">
        <f>LEFT($H140,2)</f>
        <v>TX</v>
      </c>
      <c r="J140" s="125" t="str">
        <f>RIGHT($H140,2)</f>
        <v>TX</v>
      </c>
      <c r="K140" s="125" t="str">
        <f>IF($L140=$M140,L140,CONCATENATE($L140,", ",IF(ISBLANK(N140),"",CONCATENATE(N140,", ")),$M140))</f>
        <v>South Central</v>
      </c>
      <c r="L140" s="125" t="str">
        <f>INDEX('State '!$A$1:$C$62,MATCH($I140,'State '!$B:$B,0),3)</f>
        <v>South Central</v>
      </c>
      <c r="M140" s="125" t="str">
        <f>INDEX('State '!$A$1:$C$62,MATCH($J140,'State '!$B:$B,0),3)</f>
        <v>South Central</v>
      </c>
      <c r="N140" s="125"/>
      <c r="O140" s="148">
        <v>0</v>
      </c>
      <c r="P140" s="148">
        <v>10.199999999999999</v>
      </c>
      <c r="Q140" s="148"/>
      <c r="R140" s="87"/>
      <c r="S140" s="149" t="s">
        <v>135</v>
      </c>
      <c r="T140" s="150" t="s">
        <v>390</v>
      </c>
      <c r="U140" s="151" t="s">
        <v>1878</v>
      </c>
      <c r="V140" s="125"/>
      <c r="W140" s="127"/>
    </row>
    <row r="141" spans="1:259" s="20" customFormat="1" x14ac:dyDescent="0.2">
      <c r="A141" s="124">
        <v>41276</v>
      </c>
      <c r="B141" s="104" t="s">
        <v>458</v>
      </c>
      <c r="C141" s="104" t="s">
        <v>1791</v>
      </c>
      <c r="D141" s="104" t="s">
        <v>141</v>
      </c>
      <c r="E141" s="146" t="s">
        <v>144</v>
      </c>
      <c r="F141" s="86">
        <v>41426</v>
      </c>
      <c r="G141" s="147">
        <v>2013</v>
      </c>
      <c r="H141" s="125" t="s">
        <v>10</v>
      </c>
      <c r="I141" s="125" t="str">
        <f>LEFT($H141,2)</f>
        <v>NY</v>
      </c>
      <c r="J141" s="125" t="str">
        <f>RIGHT($H141,2)</f>
        <v>NY</v>
      </c>
      <c r="K141" s="125" t="str">
        <f>IF($L141=$M141,L141,CONCATENATE($L141,", ",IF(ISBLANK(N141),"",CONCATENATE(N141,", ")),$M141))</f>
        <v>Northeast</v>
      </c>
      <c r="L141" s="125" t="str">
        <f>INDEX('State '!$A$1:$C$62,MATCH($I141,'State '!$B:$B,0),3)</f>
        <v>Northeast</v>
      </c>
      <c r="M141" s="125" t="str">
        <f>INDEX('State '!$A$1:$C$62,MATCH($J141,'State '!$B:$B,0),3)</f>
        <v>Northeast</v>
      </c>
      <c r="N141" s="125"/>
      <c r="O141" s="148">
        <v>44</v>
      </c>
      <c r="P141" s="148">
        <v>0.1</v>
      </c>
      <c r="Q141" s="148">
        <v>225</v>
      </c>
      <c r="R141" s="87">
        <v>36</v>
      </c>
      <c r="S141" s="149" t="s">
        <v>135</v>
      </c>
      <c r="T141" s="150" t="s">
        <v>390</v>
      </c>
      <c r="U141" s="151" t="s">
        <v>459</v>
      </c>
      <c r="V141" s="125"/>
      <c r="W141" s="127"/>
      <c r="X141" s="128"/>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c r="DW141" s="115"/>
      <c r="DX141" s="115"/>
      <c r="DY141" s="115"/>
      <c r="DZ141" s="115"/>
      <c r="EA141" s="115"/>
      <c r="EB141" s="115"/>
      <c r="EC141" s="115"/>
      <c r="ED141" s="115"/>
      <c r="EE141" s="115"/>
      <c r="EF141" s="115"/>
      <c r="EG141" s="115"/>
      <c r="EH141" s="115"/>
      <c r="EI141" s="115"/>
      <c r="EJ141" s="115"/>
      <c r="EK141" s="115"/>
      <c r="EL141" s="115"/>
      <c r="EM141" s="115"/>
      <c r="EN141" s="115"/>
      <c r="EO141" s="115"/>
      <c r="EP141" s="115"/>
      <c r="EQ141" s="115"/>
      <c r="ER141" s="115"/>
      <c r="ES141" s="115"/>
      <c r="ET141" s="115"/>
      <c r="EU141" s="115"/>
      <c r="EV141" s="115"/>
      <c r="EW141" s="115"/>
      <c r="EX141" s="115"/>
      <c r="EY141" s="115"/>
      <c r="EZ141" s="115"/>
      <c r="FA141" s="115"/>
      <c r="FB141" s="115"/>
      <c r="FC141" s="115"/>
      <c r="FD141" s="115"/>
      <c r="FE141" s="115"/>
      <c r="FF141" s="115"/>
      <c r="FG141" s="115"/>
      <c r="FH141" s="115"/>
      <c r="FI141" s="115"/>
      <c r="FJ141" s="115"/>
      <c r="FK141" s="115"/>
      <c r="FL141" s="115"/>
      <c r="FM141" s="115"/>
      <c r="FN141" s="115"/>
      <c r="FO141" s="115"/>
      <c r="FP141" s="115"/>
      <c r="FQ141" s="115"/>
      <c r="FR141" s="115"/>
      <c r="FS141" s="115"/>
      <c r="FT141" s="115"/>
      <c r="FU141" s="115"/>
      <c r="FV141" s="115"/>
      <c r="FW141" s="115"/>
      <c r="FX141" s="115"/>
      <c r="FY141" s="115"/>
      <c r="FZ141" s="115"/>
      <c r="GA141" s="115"/>
      <c r="GB141" s="115"/>
      <c r="GC141" s="115"/>
      <c r="GD141" s="115"/>
      <c r="GE141" s="115"/>
      <c r="GF141" s="115"/>
      <c r="GG141" s="115"/>
      <c r="GH141" s="115"/>
      <c r="GI141" s="115"/>
      <c r="GJ141" s="115"/>
      <c r="GK141" s="115"/>
      <c r="GL141" s="115"/>
      <c r="GM141" s="115"/>
      <c r="GN141" s="115"/>
      <c r="GO141" s="115"/>
      <c r="GP141" s="115"/>
      <c r="GQ141" s="115"/>
      <c r="GR141" s="115"/>
      <c r="GS141" s="115"/>
      <c r="GT141" s="115"/>
      <c r="GU141" s="115"/>
      <c r="GV141" s="115"/>
      <c r="GW141" s="115"/>
      <c r="GX141" s="115"/>
      <c r="GY141" s="115"/>
      <c r="GZ141" s="115"/>
      <c r="HA141" s="115"/>
      <c r="HB141" s="115"/>
      <c r="HC141" s="115"/>
      <c r="HD141" s="115"/>
      <c r="HE141" s="115"/>
      <c r="HF141" s="115"/>
      <c r="HG141" s="115"/>
      <c r="HH141" s="115"/>
      <c r="HI141" s="115"/>
      <c r="HJ141" s="115"/>
      <c r="HK141" s="115"/>
      <c r="HL141" s="115"/>
      <c r="HM141" s="115"/>
      <c r="HN141" s="115"/>
      <c r="HO141" s="115"/>
      <c r="HP141" s="115"/>
      <c r="HQ141" s="115"/>
      <c r="HR141" s="115"/>
      <c r="HS141" s="115"/>
      <c r="HT141" s="115"/>
      <c r="HU141" s="115"/>
      <c r="HV141" s="115"/>
      <c r="HW141" s="115"/>
      <c r="HX141" s="115"/>
      <c r="HY141" s="115"/>
      <c r="HZ141" s="115"/>
      <c r="IA141" s="115"/>
      <c r="IB141" s="115"/>
      <c r="IC141" s="115"/>
      <c r="ID141" s="115"/>
      <c r="IE141" s="115"/>
      <c r="IF141" s="115"/>
      <c r="IG141" s="115"/>
      <c r="IH141" s="115"/>
      <c r="II141" s="115"/>
      <c r="IJ141" s="115"/>
      <c r="IK141" s="115"/>
      <c r="IL141" s="115"/>
      <c r="IM141" s="115"/>
      <c r="IN141" s="115"/>
      <c r="IO141" s="115"/>
      <c r="IP141" s="115"/>
      <c r="IQ141" s="115"/>
      <c r="IR141" s="115"/>
      <c r="IS141" s="115"/>
      <c r="IT141" s="115"/>
      <c r="IU141" s="115"/>
      <c r="IV141" s="115"/>
      <c r="IW141" s="115"/>
      <c r="IX141" s="115"/>
      <c r="IY141" s="115"/>
    </row>
    <row r="142" spans="1:259" s="20" customFormat="1" x14ac:dyDescent="0.2">
      <c r="A142" s="124">
        <v>41120</v>
      </c>
      <c r="B142" s="104" t="s">
        <v>1870</v>
      </c>
      <c r="C142" s="104" t="s">
        <v>1785</v>
      </c>
      <c r="D142" s="104" t="s">
        <v>141</v>
      </c>
      <c r="E142" s="146" t="s">
        <v>144</v>
      </c>
      <c r="F142" s="86">
        <v>41487</v>
      </c>
      <c r="G142" s="152">
        <v>2013</v>
      </c>
      <c r="H142" s="125" t="s">
        <v>419</v>
      </c>
      <c r="I142" s="125" t="str">
        <f>LEFT($H142,2)</f>
        <v>TX</v>
      </c>
      <c r="J142" s="125" t="str">
        <f>RIGHT($H142,2)</f>
        <v>MX</v>
      </c>
      <c r="K142" s="125" t="str">
        <f>IF($L142=$M142,L142,CONCATENATE($L142,", ",IF(ISBLANK(N142),"",CONCATENATE(N142,", ")),$M142))</f>
        <v>South Central, Mexico</v>
      </c>
      <c r="L142" s="125" t="str">
        <f>INDEX('State '!$A$1:$C$62,MATCH($I142,'State '!$B:$B,0),3)</f>
        <v>South Central</v>
      </c>
      <c r="M142" s="125" t="str">
        <f>INDEX('State '!$A$1:$C$62,MATCH($J142,'State '!$B:$B,0),3)</f>
        <v>Mexico</v>
      </c>
      <c r="N142" s="125"/>
      <c r="O142" s="148"/>
      <c r="P142" s="148"/>
      <c r="Q142" s="148">
        <v>237</v>
      </c>
      <c r="R142" s="87"/>
      <c r="S142" s="149" t="s">
        <v>135</v>
      </c>
      <c r="T142" s="150" t="s">
        <v>390</v>
      </c>
      <c r="U142" s="151" t="s">
        <v>1871</v>
      </c>
      <c r="V142" s="125" t="s">
        <v>2256</v>
      </c>
      <c r="W142" s="127"/>
      <c r="X142" s="128"/>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c r="DW142" s="115"/>
      <c r="DX142" s="115"/>
      <c r="DY142" s="115"/>
      <c r="DZ142" s="115"/>
      <c r="EA142" s="115"/>
      <c r="EB142" s="115"/>
      <c r="EC142" s="115"/>
      <c r="ED142" s="115"/>
      <c r="EE142" s="115"/>
      <c r="EF142" s="115"/>
      <c r="EG142" s="115"/>
      <c r="EH142" s="115"/>
      <c r="EI142" s="115"/>
      <c r="EJ142" s="115"/>
      <c r="EK142" s="115"/>
      <c r="EL142" s="115"/>
      <c r="EM142" s="115"/>
      <c r="EN142" s="115"/>
      <c r="EO142" s="115"/>
      <c r="EP142" s="115"/>
      <c r="EQ142" s="115"/>
      <c r="ER142" s="115"/>
      <c r="ES142" s="115"/>
      <c r="ET142" s="115"/>
      <c r="EU142" s="115"/>
      <c r="EV142" s="115"/>
      <c r="EW142" s="115"/>
      <c r="EX142" s="115"/>
      <c r="EY142" s="115"/>
      <c r="EZ142" s="115"/>
      <c r="FA142" s="115"/>
      <c r="FB142" s="115"/>
      <c r="FC142" s="115"/>
      <c r="FD142" s="115"/>
      <c r="FE142" s="115"/>
      <c r="FF142" s="115"/>
      <c r="FG142" s="115"/>
      <c r="FH142" s="115"/>
      <c r="FI142" s="115"/>
      <c r="FJ142" s="115"/>
      <c r="FK142" s="115"/>
      <c r="FL142" s="115"/>
      <c r="FM142" s="115"/>
      <c r="FN142" s="115"/>
      <c r="FO142" s="115"/>
      <c r="FP142" s="115"/>
      <c r="FQ142" s="115"/>
      <c r="FR142" s="115"/>
      <c r="FS142" s="115"/>
      <c r="FT142" s="115"/>
      <c r="FU142" s="115"/>
      <c r="FV142" s="115"/>
      <c r="FW142" s="115"/>
      <c r="FX142" s="115"/>
      <c r="FY142" s="115"/>
      <c r="FZ142" s="115"/>
      <c r="GA142" s="115"/>
      <c r="GB142" s="115"/>
      <c r="GC142" s="115"/>
      <c r="GD142" s="115"/>
      <c r="GE142" s="115"/>
      <c r="GF142" s="115"/>
      <c r="GG142" s="115"/>
      <c r="GH142" s="115"/>
      <c r="GI142" s="115"/>
      <c r="GJ142" s="115"/>
      <c r="GK142" s="115"/>
      <c r="GL142" s="115"/>
      <c r="GM142" s="115"/>
      <c r="GN142" s="115"/>
      <c r="GO142" s="115"/>
      <c r="GP142" s="115"/>
      <c r="GQ142" s="115"/>
      <c r="GR142" s="115"/>
      <c r="GS142" s="115"/>
      <c r="GT142" s="115"/>
      <c r="GU142" s="115"/>
      <c r="GV142" s="115"/>
      <c r="GW142" s="115"/>
      <c r="GX142" s="115"/>
      <c r="GY142" s="115"/>
      <c r="GZ142" s="115"/>
      <c r="HA142" s="115"/>
      <c r="HB142" s="115"/>
      <c r="HC142" s="115"/>
      <c r="HD142" s="115"/>
      <c r="HE142" s="115"/>
      <c r="HF142" s="115"/>
      <c r="HG142" s="115"/>
      <c r="HH142" s="115"/>
      <c r="HI142" s="115"/>
      <c r="HJ142" s="115"/>
      <c r="HK142" s="115"/>
      <c r="HL142" s="115"/>
      <c r="HM142" s="115"/>
      <c r="HN142" s="115"/>
      <c r="HO142" s="115"/>
      <c r="HP142" s="115"/>
      <c r="HQ142" s="115"/>
      <c r="HR142" s="115"/>
      <c r="HS142" s="115"/>
      <c r="HT142" s="115"/>
      <c r="HU142" s="115"/>
      <c r="HV142" s="115"/>
      <c r="HW142" s="115"/>
      <c r="HX142" s="115"/>
      <c r="HY142" s="115"/>
      <c r="HZ142" s="115"/>
      <c r="IA142" s="115"/>
      <c r="IB142" s="115"/>
      <c r="IC142" s="115"/>
      <c r="ID142" s="115"/>
      <c r="IE142" s="115"/>
      <c r="IF142" s="115"/>
      <c r="IG142" s="115"/>
      <c r="IH142" s="115"/>
      <c r="II142" s="115"/>
      <c r="IJ142" s="115"/>
      <c r="IK142" s="115"/>
      <c r="IL142" s="115"/>
      <c r="IM142" s="115"/>
      <c r="IN142" s="115"/>
      <c r="IO142" s="115"/>
      <c r="IP142" s="115"/>
      <c r="IQ142" s="115"/>
      <c r="IR142" s="115"/>
      <c r="IS142" s="115"/>
      <c r="IT142" s="115"/>
      <c r="IU142" s="115"/>
      <c r="IV142" s="115"/>
      <c r="IW142" s="115"/>
      <c r="IX142" s="115"/>
      <c r="IY142" s="115"/>
    </row>
    <row r="143" spans="1:259" x14ac:dyDescent="0.2">
      <c r="A143" s="124">
        <v>41074</v>
      </c>
      <c r="B143" s="103" t="s">
        <v>2061</v>
      </c>
      <c r="C143" s="103" t="s">
        <v>2062</v>
      </c>
      <c r="D143" s="103" t="s">
        <v>134</v>
      </c>
      <c r="E143" s="103" t="s">
        <v>144</v>
      </c>
      <c r="F143" s="84">
        <v>41609</v>
      </c>
      <c r="G143" s="85">
        <v>2013</v>
      </c>
      <c r="H143" s="125" t="s">
        <v>31</v>
      </c>
      <c r="I143" s="125" t="str">
        <f>LEFT($H143,2)</f>
        <v>NV</v>
      </c>
      <c r="J143" s="125" t="str">
        <f>RIGHT($H143,2)</f>
        <v>NV</v>
      </c>
      <c r="K143" s="125" t="str">
        <f>IF($L143=$M143,L143,CONCATENATE($L143,", ",IF(ISBLANK(N143),"",CONCATENATE(N143,", ")),$M143))</f>
        <v>Mountain</v>
      </c>
      <c r="L143" s="125" t="str">
        <f>INDEX('State '!$A$1:$C$62,MATCH($I143,'State '!$B:$B,0),3)</f>
        <v>Mountain</v>
      </c>
      <c r="M143" s="125" t="str">
        <f>INDEX('State '!$A$1:$C$62,MATCH($J143,'State '!$B:$B,0),3)</f>
        <v>Mountain</v>
      </c>
      <c r="N143" s="125"/>
      <c r="O143" s="87"/>
      <c r="P143" s="87">
        <v>24</v>
      </c>
      <c r="Q143" s="87"/>
      <c r="R143" s="126">
        <v>12</v>
      </c>
      <c r="S143" s="125" t="s">
        <v>139</v>
      </c>
      <c r="T143" s="125" t="s">
        <v>188</v>
      </c>
      <c r="U143" s="125" t="s">
        <v>391</v>
      </c>
      <c r="V143" s="125"/>
      <c r="W143" s="127"/>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row>
    <row r="144" spans="1:259" s="20" customFormat="1" x14ac:dyDescent="0.2">
      <c r="A144" s="124">
        <v>42597</v>
      </c>
      <c r="B144" s="103" t="s">
        <v>2139</v>
      </c>
      <c r="C144" s="103" t="s">
        <v>225</v>
      </c>
      <c r="D144" s="103" t="s">
        <v>2217</v>
      </c>
      <c r="E144" s="103" t="s">
        <v>144</v>
      </c>
      <c r="F144" s="84">
        <v>41212</v>
      </c>
      <c r="G144" s="85">
        <v>2012</v>
      </c>
      <c r="H144" s="125" t="s">
        <v>397</v>
      </c>
      <c r="I144" s="125" t="str">
        <f>LEFT($H144,2)</f>
        <v>PA</v>
      </c>
      <c r="J144" s="125" t="str">
        <f>RIGHT($H144,2)</f>
        <v>NY</v>
      </c>
      <c r="K144" s="125" t="str">
        <f>IF($L144=$M144,L144,CONCATENATE($L144,", ",IF(ISBLANK(N144),"",CONCATENATE(N144,", ")),$M144))</f>
        <v>Northeast</v>
      </c>
      <c r="L144" s="125" t="str">
        <f>INDEX('State '!$A$1:$C$62,MATCH($I144,'State '!$B:$B,0),3)</f>
        <v>Northeast</v>
      </c>
      <c r="M144" s="125" t="str">
        <f>INDEX('State '!$A$1:$C$62,MATCH($J144,'State '!$B:$B,0),3)</f>
        <v>Northeast</v>
      </c>
      <c r="N144" s="125"/>
      <c r="O144" s="87">
        <v>45.7</v>
      </c>
      <c r="P144" s="87">
        <v>7</v>
      </c>
      <c r="Q144" s="87">
        <v>-150</v>
      </c>
      <c r="R144" s="126" t="s">
        <v>2209</v>
      </c>
      <c r="S144" s="125" t="s">
        <v>135</v>
      </c>
      <c r="T144" s="125" t="s">
        <v>390</v>
      </c>
      <c r="U144" s="125" t="s">
        <v>498</v>
      </c>
      <c r="V144" s="125"/>
      <c r="W144" s="127"/>
    </row>
    <row r="145" spans="1:259" x14ac:dyDescent="0.2">
      <c r="A145" s="124">
        <v>41720</v>
      </c>
      <c r="B145" s="104" t="s">
        <v>1814</v>
      </c>
      <c r="C145" s="104" t="s">
        <v>1815</v>
      </c>
      <c r="D145" s="104" t="s">
        <v>134</v>
      </c>
      <c r="E145" s="146" t="s">
        <v>144</v>
      </c>
      <c r="F145" s="86">
        <v>41031</v>
      </c>
      <c r="G145" s="147">
        <v>2012</v>
      </c>
      <c r="H145" s="125" t="s">
        <v>1816</v>
      </c>
      <c r="I145" s="125" t="str">
        <f>LEFT($H145,2)</f>
        <v>PR</v>
      </c>
      <c r="J145" s="125" t="str">
        <f>RIGHT($H145,2)</f>
        <v>PR</v>
      </c>
      <c r="K145" s="125" t="e">
        <f>IF($L145=$M145,L145,CONCATENATE($L145,", ",IF(ISBLANK(N145),"",CONCATENATE(N145,", ")),$M145))</f>
        <v>#N/A</v>
      </c>
      <c r="L145" s="125" t="e">
        <f>INDEX('State '!$A$1:$C$62,MATCH($I145,'State '!$B:$B,0),3)</f>
        <v>#N/A</v>
      </c>
      <c r="M145" s="125" t="e">
        <f>INDEX('State '!$A$1:$C$62,MATCH($J145,'State '!$B:$B,0),3)</f>
        <v>#N/A</v>
      </c>
      <c r="N145" s="125"/>
      <c r="O145" s="148">
        <v>50</v>
      </c>
      <c r="P145" s="148">
        <v>42</v>
      </c>
      <c r="Q145" s="148">
        <v>186</v>
      </c>
      <c r="R145" s="87">
        <v>24</v>
      </c>
      <c r="S145" s="149" t="s">
        <v>135</v>
      </c>
      <c r="T145" s="150" t="s">
        <v>390</v>
      </c>
      <c r="U145" s="151" t="s">
        <v>1817</v>
      </c>
      <c r="V145" s="125"/>
      <c r="W145" s="127"/>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row>
    <row r="146" spans="1:259" s="20" customFormat="1" ht="38.25" x14ac:dyDescent="0.2">
      <c r="A146" s="124">
        <v>41441</v>
      </c>
      <c r="B146" s="103" t="s">
        <v>1794</v>
      </c>
      <c r="C146" s="103" t="s">
        <v>238</v>
      </c>
      <c r="D146" s="103" t="s">
        <v>141</v>
      </c>
      <c r="E146" s="103" t="s">
        <v>144</v>
      </c>
      <c r="F146" s="84"/>
      <c r="G146" s="126">
        <v>2012</v>
      </c>
      <c r="H146" s="125" t="s">
        <v>6</v>
      </c>
      <c r="I146" s="125" t="str">
        <f>LEFT($H146,2)</f>
        <v>TX</v>
      </c>
      <c r="J146" s="125" t="str">
        <f>RIGHT($H146,2)</f>
        <v>TX</v>
      </c>
      <c r="K146" s="125" t="str">
        <f>IF($L146=$M146,L146,CONCATENATE($L146,", ",IF(ISBLANK(N146),"",CONCATENATE(N146,", ")),$M146))</f>
        <v>South Central</v>
      </c>
      <c r="L146" s="125" t="str">
        <f>INDEX('State '!$A$1:$C$62,MATCH($I146,'State '!$B:$B,0),3)</f>
        <v>South Central</v>
      </c>
      <c r="M146" s="125" t="str">
        <f>INDEX('State '!$A$1:$C$62,MATCH($J146,'State '!$B:$B,0),3)</f>
        <v>South Central</v>
      </c>
      <c r="N146" s="125"/>
      <c r="O146" s="87">
        <v>0</v>
      </c>
      <c r="P146" s="87">
        <v>70</v>
      </c>
      <c r="Q146" s="87">
        <v>400</v>
      </c>
      <c r="R146" s="126">
        <v>42</v>
      </c>
      <c r="S146" s="125" t="s">
        <v>139</v>
      </c>
      <c r="T146" s="125" t="s">
        <v>188</v>
      </c>
      <c r="U146" s="125" t="s">
        <v>391</v>
      </c>
      <c r="V146" s="125"/>
      <c r="W146" s="127" t="s">
        <v>2342</v>
      </c>
    </row>
    <row r="147" spans="1:259" ht="38.25" x14ac:dyDescent="0.2">
      <c r="A147" s="124">
        <v>41354</v>
      </c>
      <c r="B147" s="103" t="s">
        <v>421</v>
      </c>
      <c r="C147" s="103" t="s">
        <v>209</v>
      </c>
      <c r="D147" s="103" t="s">
        <v>137</v>
      </c>
      <c r="E147" s="103" t="s">
        <v>144</v>
      </c>
      <c r="F147" s="84">
        <v>41130</v>
      </c>
      <c r="G147" s="85">
        <v>2012</v>
      </c>
      <c r="H147" s="125" t="s">
        <v>14</v>
      </c>
      <c r="I147" s="125" t="str">
        <f>LEFT($H147,2)</f>
        <v>MS</v>
      </c>
      <c r="J147" s="125" t="str">
        <f>RIGHT($H147,2)</f>
        <v>MS</v>
      </c>
      <c r="K147" s="125" t="str">
        <f>IF($L147=$M147,L147,CONCATENATE($L147,", ",IF(ISBLANK(N147),"",CONCATENATE(N147,", ")),$M147))</f>
        <v>South Central</v>
      </c>
      <c r="L147" s="125" t="str">
        <f>INDEX('State '!$A$1:$C$62,MATCH($I147,'State '!$B:$B,0),3)</f>
        <v>South Central</v>
      </c>
      <c r="M147" s="125" t="str">
        <f>INDEX('State '!$A$1:$C$62,MATCH($J147,'State '!$B:$B,0),3)</f>
        <v>South Central</v>
      </c>
      <c r="N147" s="125"/>
      <c r="O147" s="87">
        <v>75</v>
      </c>
      <c r="P147" s="87">
        <v>36.799999999999997</v>
      </c>
      <c r="Q147" s="87">
        <v>200</v>
      </c>
      <c r="R147" s="126" t="s">
        <v>422</v>
      </c>
      <c r="S147" s="125" t="s">
        <v>135</v>
      </c>
      <c r="T147" s="125" t="s">
        <v>390</v>
      </c>
      <c r="U147" s="125" t="s">
        <v>423</v>
      </c>
      <c r="V147" s="125"/>
      <c r="W147" s="127" t="s">
        <v>2343</v>
      </c>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c r="IW147" s="20"/>
      <c r="IX147" s="20"/>
      <c r="IY147" s="20"/>
    </row>
    <row r="148" spans="1:259" x14ac:dyDescent="0.2">
      <c r="A148" s="124">
        <v>41349</v>
      </c>
      <c r="B148" s="103" t="s">
        <v>1906</v>
      </c>
      <c r="C148" s="103" t="s">
        <v>219</v>
      </c>
      <c r="D148" s="103" t="s">
        <v>141</v>
      </c>
      <c r="E148" s="103" t="s">
        <v>144</v>
      </c>
      <c r="F148" s="84"/>
      <c r="G148" s="85">
        <v>2012</v>
      </c>
      <c r="H148" s="125" t="s">
        <v>464</v>
      </c>
      <c r="I148" s="125" t="str">
        <f>LEFT($H148,2)</f>
        <v>DE</v>
      </c>
      <c r="J148" s="125" t="str">
        <f>RIGHT($H148,2)</f>
        <v>MD</v>
      </c>
      <c r="K148" s="125" t="str">
        <f>IF($L148=$M148,L148,CONCATENATE($L148,", ",IF(ISBLANK(N148),"",CONCATENATE(N148,", ")),$M148))</f>
        <v>Northeast</v>
      </c>
      <c r="L148" s="125" t="str">
        <f>INDEX('State '!$A$1:$C$62,MATCH($I148,'State '!$B:$B,0),3)</f>
        <v>Northeast</v>
      </c>
      <c r="M148" s="125" t="str">
        <f>INDEX('State '!$A$1:$C$62,MATCH($J148,'State '!$B:$B,0),3)</f>
        <v>Northeast</v>
      </c>
      <c r="N148" s="125"/>
      <c r="O148" s="87">
        <v>13</v>
      </c>
      <c r="P148" s="87">
        <v>21.7</v>
      </c>
      <c r="Q148" s="87">
        <v>6.25</v>
      </c>
      <c r="R148" s="126" t="s">
        <v>465</v>
      </c>
      <c r="S148" s="125" t="s">
        <v>135</v>
      </c>
      <c r="T148" s="125" t="s">
        <v>390</v>
      </c>
      <c r="U148" s="125" t="s">
        <v>466</v>
      </c>
      <c r="V148" s="125"/>
      <c r="W148" s="127"/>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c r="IW148" s="20"/>
      <c r="IX148" s="20"/>
      <c r="IY148" s="20"/>
    </row>
    <row r="149" spans="1:259" x14ac:dyDescent="0.2">
      <c r="A149" s="124">
        <v>41276</v>
      </c>
      <c r="B149" s="104" t="s">
        <v>1787</v>
      </c>
      <c r="C149" s="104" t="s">
        <v>1788</v>
      </c>
      <c r="D149" s="104" t="s">
        <v>141</v>
      </c>
      <c r="E149" s="146" t="s">
        <v>144</v>
      </c>
      <c r="F149" s="86">
        <v>41214</v>
      </c>
      <c r="G149" s="147">
        <v>2012</v>
      </c>
      <c r="H149" s="125" t="s">
        <v>452</v>
      </c>
      <c r="I149" s="125" t="str">
        <f>LEFT($H149,2)</f>
        <v>WV</v>
      </c>
      <c r="J149" s="125" t="str">
        <f>RIGHT($H149,2)</f>
        <v>PA</v>
      </c>
      <c r="K149" s="125" t="str">
        <f>IF($L149=$M149,L149,CONCATENATE($L149,", ",IF(ISBLANK(N149),"",CONCATENATE(N149,", ")),$M149))</f>
        <v>Northeast</v>
      </c>
      <c r="L149" s="125" t="str">
        <f>INDEX('State '!$A$1:$C$62,MATCH($I149,'State '!$B:$B,0),3)</f>
        <v>Northeast</v>
      </c>
      <c r="M149" s="125" t="str">
        <f>INDEX('State '!$A$1:$C$62,MATCH($J149,'State '!$B:$B,0),3)</f>
        <v>Northeast</v>
      </c>
      <c r="N149" s="125"/>
      <c r="O149" s="148">
        <v>21.7</v>
      </c>
      <c r="P149" s="148">
        <v>0</v>
      </c>
      <c r="Q149" s="148">
        <v>209</v>
      </c>
      <c r="R149" s="87"/>
      <c r="S149" s="149" t="s">
        <v>135</v>
      </c>
      <c r="T149" s="150" t="s">
        <v>390</v>
      </c>
      <c r="U149" s="151" t="s">
        <v>1789</v>
      </c>
      <c r="V149" s="125"/>
      <c r="W149" s="127"/>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c r="IW149" s="20"/>
      <c r="IX149" s="20"/>
      <c r="IY149" s="20"/>
    </row>
    <row r="150" spans="1:259" x14ac:dyDescent="0.2">
      <c r="A150" s="124">
        <v>41276</v>
      </c>
      <c r="B150" s="103" t="s">
        <v>495</v>
      </c>
      <c r="C150" s="103" t="s">
        <v>210</v>
      </c>
      <c r="D150" s="103" t="s">
        <v>134</v>
      </c>
      <c r="E150" s="103" t="s">
        <v>144</v>
      </c>
      <c r="F150" s="84">
        <v>41214</v>
      </c>
      <c r="G150" s="126">
        <v>2012</v>
      </c>
      <c r="H150" s="125" t="s">
        <v>50</v>
      </c>
      <c r="I150" s="125" t="str">
        <f>LEFT($H150,2)</f>
        <v>WA</v>
      </c>
      <c r="J150" s="125" t="str">
        <f>RIGHT($H150,2)</f>
        <v>WA</v>
      </c>
      <c r="K150" s="125" t="str">
        <f>IF($L150=$M150,L150,CONCATENATE($L150,", ",IF(ISBLANK(N150),"",CONCATENATE(N150,", ")),$M150))</f>
        <v>Pacific</v>
      </c>
      <c r="L150" s="125" t="str">
        <f>INDEX('State '!$A$1:$C$62,MATCH($I150,'State '!$B:$B,0),3)</f>
        <v>Pacific</v>
      </c>
      <c r="M150" s="125" t="str">
        <f>INDEX('State '!$A$1:$C$62,MATCH($J150,'State '!$B:$B,0),3)</f>
        <v>Pacific</v>
      </c>
      <c r="N150" s="125"/>
      <c r="O150" s="87"/>
      <c r="P150" s="87">
        <v>2.2000000000000002</v>
      </c>
      <c r="Q150" s="87">
        <v>84.2</v>
      </c>
      <c r="R150" s="126">
        <v>20</v>
      </c>
      <c r="S150" s="125" t="s">
        <v>135</v>
      </c>
      <c r="T150" s="125" t="s">
        <v>390</v>
      </c>
      <c r="U150" s="125" t="s">
        <v>428</v>
      </c>
      <c r="V150" s="125"/>
      <c r="W150" s="127"/>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c r="IV150" s="20"/>
      <c r="IW150" s="20"/>
      <c r="IX150" s="20"/>
      <c r="IY150" s="20"/>
    </row>
    <row r="151" spans="1:259" s="20" customFormat="1" x14ac:dyDescent="0.2">
      <c r="A151" s="124">
        <v>41221</v>
      </c>
      <c r="B151" s="104" t="s">
        <v>440</v>
      </c>
      <c r="C151" s="104" t="s">
        <v>231</v>
      </c>
      <c r="D151" s="104" t="s">
        <v>141</v>
      </c>
      <c r="E151" s="146" t="s">
        <v>144</v>
      </c>
      <c r="F151" s="86">
        <v>41227</v>
      </c>
      <c r="G151" s="147">
        <v>2012</v>
      </c>
      <c r="H151" s="125" t="s">
        <v>7</v>
      </c>
      <c r="I151" s="125" t="str">
        <f>LEFT($H151,2)</f>
        <v>PA</v>
      </c>
      <c r="J151" s="125" t="str">
        <f>RIGHT($H151,2)</f>
        <v>PA</v>
      </c>
      <c r="K151" s="125" t="str">
        <f>IF($L151=$M151,L151,CONCATENATE($L151,", ",IF(ISBLANK(N151),"",CONCATENATE(N151,", ")),$M151))</f>
        <v>Northeast</v>
      </c>
      <c r="L151" s="125" t="str">
        <f>INDEX('State '!$A$1:$C$62,MATCH($I151,'State '!$B:$B,0),3)</f>
        <v>Northeast</v>
      </c>
      <c r="M151" s="125" t="str">
        <f>INDEX('State '!$A$1:$C$62,MATCH($J151,'State '!$B:$B,0),3)</f>
        <v>Northeast</v>
      </c>
      <c r="N151" s="125"/>
      <c r="O151" s="148"/>
      <c r="P151" s="148">
        <v>39</v>
      </c>
      <c r="Q151" s="148">
        <v>555</v>
      </c>
      <c r="R151" s="87">
        <v>30</v>
      </c>
      <c r="S151" s="149" t="s">
        <v>135</v>
      </c>
      <c r="T151" s="150" t="s">
        <v>390</v>
      </c>
      <c r="U151" s="151" t="s">
        <v>441</v>
      </c>
      <c r="V151" s="125"/>
      <c r="W151" s="127"/>
      <c r="X151" s="128"/>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c r="DW151" s="115"/>
      <c r="DX151" s="115"/>
      <c r="DY151" s="115"/>
      <c r="DZ151" s="115"/>
      <c r="EA151" s="115"/>
      <c r="EB151" s="115"/>
      <c r="EC151" s="115"/>
      <c r="ED151" s="115"/>
      <c r="EE151" s="115"/>
      <c r="EF151" s="115"/>
      <c r="EG151" s="115"/>
      <c r="EH151" s="115"/>
      <c r="EI151" s="115"/>
      <c r="EJ151" s="115"/>
      <c r="EK151" s="115"/>
      <c r="EL151" s="115"/>
      <c r="EM151" s="115"/>
      <c r="EN151" s="115"/>
      <c r="EO151" s="115"/>
      <c r="EP151" s="115"/>
      <c r="EQ151" s="115"/>
      <c r="ER151" s="115"/>
      <c r="ES151" s="115"/>
      <c r="ET151" s="115"/>
      <c r="EU151" s="115"/>
      <c r="EV151" s="115"/>
      <c r="EW151" s="115"/>
      <c r="EX151" s="115"/>
      <c r="EY151" s="115"/>
      <c r="EZ151" s="115"/>
      <c r="FA151" s="115"/>
      <c r="FB151" s="115"/>
      <c r="FC151" s="115"/>
      <c r="FD151" s="115"/>
      <c r="FE151" s="115"/>
      <c r="FF151" s="115"/>
      <c r="FG151" s="115"/>
      <c r="FH151" s="115"/>
      <c r="FI151" s="115"/>
      <c r="FJ151" s="115"/>
      <c r="FK151" s="115"/>
      <c r="FL151" s="115"/>
      <c r="FM151" s="115"/>
      <c r="FN151" s="115"/>
      <c r="FO151" s="115"/>
      <c r="FP151" s="115"/>
      <c r="FQ151" s="115"/>
      <c r="FR151" s="115"/>
      <c r="FS151" s="115"/>
      <c r="FT151" s="115"/>
      <c r="FU151" s="115"/>
      <c r="FV151" s="115"/>
      <c r="FW151" s="115"/>
      <c r="FX151" s="115"/>
      <c r="FY151" s="115"/>
      <c r="FZ151" s="115"/>
      <c r="GA151" s="115"/>
      <c r="GB151" s="115"/>
      <c r="GC151" s="115"/>
      <c r="GD151" s="115"/>
      <c r="GE151" s="115"/>
      <c r="GF151" s="115"/>
      <c r="GG151" s="115"/>
      <c r="GH151" s="115"/>
      <c r="GI151" s="115"/>
      <c r="GJ151" s="115"/>
      <c r="GK151" s="115"/>
      <c r="GL151" s="115"/>
      <c r="GM151" s="115"/>
      <c r="GN151" s="115"/>
      <c r="GO151" s="115"/>
      <c r="GP151" s="115"/>
      <c r="GQ151" s="115"/>
      <c r="GR151" s="115"/>
      <c r="GS151" s="115"/>
      <c r="GT151" s="115"/>
      <c r="GU151" s="115"/>
      <c r="GV151" s="115"/>
      <c r="GW151" s="115"/>
      <c r="GX151" s="115"/>
      <c r="GY151" s="115"/>
      <c r="GZ151" s="115"/>
      <c r="HA151" s="115"/>
      <c r="HB151" s="115"/>
      <c r="HC151" s="115"/>
      <c r="HD151" s="115"/>
      <c r="HE151" s="115"/>
      <c r="HF151" s="115"/>
      <c r="HG151" s="115"/>
      <c r="HH151" s="115"/>
      <c r="HI151" s="115"/>
      <c r="HJ151" s="115"/>
      <c r="HK151" s="115"/>
      <c r="HL151" s="115"/>
      <c r="HM151" s="115"/>
      <c r="HN151" s="115"/>
      <c r="HO151" s="115"/>
      <c r="HP151" s="115"/>
      <c r="HQ151" s="115"/>
      <c r="HR151" s="115"/>
      <c r="HS151" s="115"/>
      <c r="HT151" s="115"/>
      <c r="HU151" s="115"/>
      <c r="HV151" s="115"/>
      <c r="HW151" s="115"/>
      <c r="HX151" s="115"/>
      <c r="HY151" s="115"/>
      <c r="HZ151" s="115"/>
      <c r="IA151" s="115"/>
      <c r="IB151" s="115"/>
      <c r="IC151" s="115"/>
      <c r="ID151" s="115"/>
      <c r="IE151" s="115"/>
      <c r="IF151" s="115"/>
      <c r="IG151" s="115"/>
      <c r="IH151" s="115"/>
      <c r="II151" s="115"/>
      <c r="IJ151" s="115"/>
      <c r="IK151" s="115"/>
      <c r="IL151" s="115"/>
      <c r="IM151" s="115"/>
      <c r="IN151" s="115"/>
      <c r="IO151" s="115"/>
      <c r="IP151" s="115"/>
      <c r="IQ151" s="115"/>
      <c r="IR151" s="115"/>
      <c r="IS151" s="115"/>
      <c r="IT151" s="115"/>
      <c r="IU151" s="115"/>
      <c r="IV151" s="115"/>
      <c r="IW151" s="115"/>
      <c r="IX151" s="115"/>
      <c r="IY151" s="115"/>
    </row>
    <row r="152" spans="1:259" s="20" customFormat="1" x14ac:dyDescent="0.2">
      <c r="A152" s="124">
        <v>41215</v>
      </c>
      <c r="B152" s="104" t="s">
        <v>1863</v>
      </c>
      <c r="C152" s="104" t="s">
        <v>1792</v>
      </c>
      <c r="D152" s="104" t="s">
        <v>141</v>
      </c>
      <c r="E152" s="146" t="s">
        <v>144</v>
      </c>
      <c r="F152" s="86">
        <v>41214</v>
      </c>
      <c r="G152" s="147">
        <v>2012</v>
      </c>
      <c r="H152" s="125" t="s">
        <v>34</v>
      </c>
      <c r="I152" s="125" t="str">
        <f>LEFT($H152,2)</f>
        <v>WI</v>
      </c>
      <c r="J152" s="125" t="str">
        <f>RIGHT($H152,2)</f>
        <v>WI</v>
      </c>
      <c r="K152" s="125" t="str">
        <f>IF($L152=$M152,L152,CONCATENATE($L152,", ",IF(ISBLANK(N152),"",CONCATENATE(N152,", ")),$M152))</f>
        <v>Midwest</v>
      </c>
      <c r="L152" s="125" t="str">
        <f>INDEX('State '!$A$1:$C$62,MATCH($I152,'State '!$B:$B,0),3)</f>
        <v>Midwest</v>
      </c>
      <c r="M152" s="125" t="str">
        <f>INDEX('State '!$A$1:$C$62,MATCH($J152,'State '!$B:$B,0),3)</f>
        <v>Midwest</v>
      </c>
      <c r="N152" s="125"/>
      <c r="O152" s="148">
        <v>25.1</v>
      </c>
      <c r="P152" s="148"/>
      <c r="Q152" s="148">
        <v>101.1</v>
      </c>
      <c r="R152" s="87"/>
      <c r="S152" s="149" t="s">
        <v>135</v>
      </c>
      <c r="T152" s="150" t="s">
        <v>390</v>
      </c>
      <c r="U152" s="151" t="s">
        <v>1864</v>
      </c>
      <c r="V152" s="125"/>
      <c r="W152" s="127"/>
      <c r="X152" s="128"/>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c r="DW152" s="115"/>
      <c r="DX152" s="115"/>
      <c r="DY152" s="115"/>
      <c r="DZ152" s="115"/>
      <c r="EA152" s="115"/>
      <c r="EB152" s="115"/>
      <c r="EC152" s="115"/>
      <c r="ED152" s="115"/>
      <c r="EE152" s="115"/>
      <c r="EF152" s="115"/>
      <c r="EG152" s="115"/>
      <c r="EH152" s="115"/>
      <c r="EI152" s="115"/>
      <c r="EJ152" s="115"/>
      <c r="EK152" s="115"/>
      <c r="EL152" s="115"/>
      <c r="EM152" s="115"/>
      <c r="EN152" s="115"/>
      <c r="EO152" s="115"/>
      <c r="EP152" s="115"/>
      <c r="EQ152" s="115"/>
      <c r="ER152" s="115"/>
      <c r="ES152" s="115"/>
      <c r="ET152" s="115"/>
      <c r="EU152" s="115"/>
      <c r="EV152" s="115"/>
      <c r="EW152" s="115"/>
      <c r="EX152" s="115"/>
      <c r="EY152" s="115"/>
      <c r="EZ152" s="115"/>
      <c r="FA152" s="115"/>
      <c r="FB152" s="115"/>
      <c r="FC152" s="115"/>
      <c r="FD152" s="115"/>
      <c r="FE152" s="115"/>
      <c r="FF152" s="115"/>
      <c r="FG152" s="115"/>
      <c r="FH152" s="115"/>
      <c r="FI152" s="115"/>
      <c r="FJ152" s="115"/>
      <c r="FK152" s="115"/>
      <c r="FL152" s="115"/>
      <c r="FM152" s="115"/>
      <c r="FN152" s="115"/>
      <c r="FO152" s="115"/>
      <c r="FP152" s="115"/>
      <c r="FQ152" s="115"/>
      <c r="FR152" s="115"/>
      <c r="FS152" s="115"/>
      <c r="FT152" s="115"/>
      <c r="FU152" s="115"/>
      <c r="FV152" s="115"/>
      <c r="FW152" s="115"/>
      <c r="FX152" s="115"/>
      <c r="FY152" s="115"/>
      <c r="FZ152" s="115"/>
      <c r="GA152" s="115"/>
      <c r="GB152" s="115"/>
      <c r="GC152" s="115"/>
      <c r="GD152" s="115"/>
      <c r="GE152" s="115"/>
      <c r="GF152" s="115"/>
      <c r="GG152" s="115"/>
      <c r="GH152" s="115"/>
      <c r="GI152" s="115"/>
      <c r="GJ152" s="115"/>
      <c r="GK152" s="115"/>
      <c r="GL152" s="115"/>
      <c r="GM152" s="115"/>
      <c r="GN152" s="115"/>
      <c r="GO152" s="115"/>
      <c r="GP152" s="115"/>
      <c r="GQ152" s="115"/>
      <c r="GR152" s="115"/>
      <c r="GS152" s="115"/>
      <c r="GT152" s="115"/>
      <c r="GU152" s="115"/>
      <c r="GV152" s="115"/>
      <c r="GW152" s="115"/>
      <c r="GX152" s="115"/>
      <c r="GY152" s="115"/>
      <c r="GZ152" s="115"/>
      <c r="HA152" s="115"/>
      <c r="HB152" s="115"/>
      <c r="HC152" s="115"/>
      <c r="HD152" s="115"/>
      <c r="HE152" s="115"/>
      <c r="HF152" s="115"/>
      <c r="HG152" s="115"/>
      <c r="HH152" s="115"/>
      <c r="HI152" s="115"/>
      <c r="HJ152" s="115"/>
      <c r="HK152" s="115"/>
      <c r="HL152" s="115"/>
      <c r="HM152" s="115"/>
      <c r="HN152" s="115"/>
      <c r="HO152" s="115"/>
      <c r="HP152" s="115"/>
      <c r="HQ152" s="115"/>
      <c r="HR152" s="115"/>
      <c r="HS152" s="115"/>
      <c r="HT152" s="115"/>
      <c r="HU152" s="115"/>
      <c r="HV152" s="115"/>
      <c r="HW152" s="115"/>
      <c r="HX152" s="115"/>
      <c r="HY152" s="115"/>
      <c r="HZ152" s="115"/>
      <c r="IA152" s="115"/>
      <c r="IB152" s="115"/>
      <c r="IC152" s="115"/>
      <c r="ID152" s="115"/>
      <c r="IE152" s="115"/>
      <c r="IF152" s="115"/>
      <c r="IG152" s="115"/>
      <c r="IH152" s="115"/>
      <c r="II152" s="115"/>
      <c r="IJ152" s="115"/>
      <c r="IK152" s="115"/>
      <c r="IL152" s="115"/>
      <c r="IM152" s="115"/>
      <c r="IN152" s="115"/>
      <c r="IO152" s="115"/>
      <c r="IP152" s="115"/>
      <c r="IQ152" s="115"/>
      <c r="IR152" s="115"/>
      <c r="IS152" s="115"/>
      <c r="IT152" s="115"/>
      <c r="IU152" s="115"/>
      <c r="IV152" s="115"/>
      <c r="IW152" s="115"/>
      <c r="IX152" s="115"/>
      <c r="IY152" s="115"/>
    </row>
    <row r="153" spans="1:259" s="20" customFormat="1" x14ac:dyDescent="0.2">
      <c r="A153" s="124">
        <v>41215</v>
      </c>
      <c r="B153" s="104" t="s">
        <v>484</v>
      </c>
      <c r="C153" s="104" t="s">
        <v>202</v>
      </c>
      <c r="D153" s="104" t="s">
        <v>141</v>
      </c>
      <c r="E153" s="146" t="s">
        <v>144</v>
      </c>
      <c r="F153" s="86">
        <v>41213</v>
      </c>
      <c r="G153" s="147">
        <v>2012</v>
      </c>
      <c r="H153" s="125" t="s">
        <v>7</v>
      </c>
      <c r="I153" s="125" t="str">
        <f>LEFT($H153,2)</f>
        <v>PA</v>
      </c>
      <c r="J153" s="125" t="str">
        <f>RIGHT($H153,2)</f>
        <v>PA</v>
      </c>
      <c r="K153" s="125" t="str">
        <f>IF($L153=$M153,L153,CONCATENATE($L153,", ",IF(ISBLANK(N153),"",CONCATENATE(N153,", ")),$M153))</f>
        <v>Northeast</v>
      </c>
      <c r="L153" s="125" t="str">
        <f>INDEX('State '!$A$1:$C$62,MATCH($I153,'State '!$B:$B,0),3)</f>
        <v>Northeast</v>
      </c>
      <c r="M153" s="125" t="str">
        <f>INDEX('State '!$A$1:$C$62,MATCH($J153,'State '!$B:$B,0),3)</f>
        <v>Northeast</v>
      </c>
      <c r="N153" s="125"/>
      <c r="O153" s="148">
        <v>35.823</v>
      </c>
      <c r="P153" s="148">
        <v>4.8499999999999996</v>
      </c>
      <c r="Q153" s="148">
        <v>150</v>
      </c>
      <c r="R153" s="87">
        <v>24</v>
      </c>
      <c r="S153" s="149" t="s">
        <v>135</v>
      </c>
      <c r="T153" s="150" t="s">
        <v>390</v>
      </c>
      <c r="U153" s="151" t="s">
        <v>485</v>
      </c>
      <c r="V153" s="125"/>
      <c r="W153" s="127"/>
      <c r="X153" s="128"/>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c r="DW153" s="115"/>
      <c r="DX153" s="115"/>
      <c r="DY153" s="115"/>
      <c r="DZ153" s="115"/>
      <c r="EA153" s="115"/>
      <c r="EB153" s="115"/>
      <c r="EC153" s="115"/>
      <c r="ED153" s="115"/>
      <c r="EE153" s="115"/>
      <c r="EF153" s="115"/>
      <c r="EG153" s="115"/>
      <c r="EH153" s="115"/>
      <c r="EI153" s="115"/>
      <c r="EJ153" s="115"/>
      <c r="EK153" s="115"/>
      <c r="EL153" s="115"/>
      <c r="EM153" s="115"/>
      <c r="EN153" s="115"/>
      <c r="EO153" s="115"/>
      <c r="EP153" s="115"/>
      <c r="EQ153" s="115"/>
      <c r="ER153" s="115"/>
      <c r="ES153" s="115"/>
      <c r="ET153" s="115"/>
      <c r="EU153" s="115"/>
      <c r="EV153" s="115"/>
      <c r="EW153" s="115"/>
      <c r="EX153" s="115"/>
      <c r="EY153" s="115"/>
      <c r="EZ153" s="115"/>
      <c r="FA153" s="115"/>
      <c r="FB153" s="115"/>
      <c r="FC153" s="115"/>
      <c r="FD153" s="115"/>
      <c r="FE153" s="115"/>
      <c r="FF153" s="115"/>
      <c r="FG153" s="115"/>
      <c r="FH153" s="115"/>
      <c r="FI153" s="115"/>
      <c r="FJ153" s="115"/>
      <c r="FK153" s="115"/>
      <c r="FL153" s="115"/>
      <c r="FM153" s="115"/>
      <c r="FN153" s="115"/>
      <c r="FO153" s="115"/>
      <c r="FP153" s="115"/>
      <c r="FQ153" s="115"/>
      <c r="FR153" s="115"/>
      <c r="FS153" s="115"/>
      <c r="FT153" s="115"/>
      <c r="FU153" s="115"/>
      <c r="FV153" s="115"/>
      <c r="FW153" s="115"/>
      <c r="FX153" s="115"/>
      <c r="FY153" s="115"/>
      <c r="FZ153" s="115"/>
      <c r="GA153" s="115"/>
      <c r="GB153" s="115"/>
      <c r="GC153" s="115"/>
      <c r="GD153" s="115"/>
      <c r="GE153" s="115"/>
      <c r="GF153" s="115"/>
      <c r="GG153" s="115"/>
      <c r="GH153" s="115"/>
      <c r="GI153" s="115"/>
      <c r="GJ153" s="115"/>
      <c r="GK153" s="115"/>
      <c r="GL153" s="115"/>
      <c r="GM153" s="115"/>
      <c r="GN153" s="115"/>
      <c r="GO153" s="115"/>
      <c r="GP153" s="115"/>
      <c r="GQ153" s="115"/>
      <c r="GR153" s="115"/>
      <c r="GS153" s="115"/>
      <c r="GT153" s="115"/>
      <c r="GU153" s="115"/>
      <c r="GV153" s="115"/>
      <c r="GW153" s="115"/>
      <c r="GX153" s="115"/>
      <c r="GY153" s="115"/>
      <c r="GZ153" s="115"/>
      <c r="HA153" s="115"/>
      <c r="HB153" s="115"/>
      <c r="HC153" s="115"/>
      <c r="HD153" s="115"/>
      <c r="HE153" s="115"/>
      <c r="HF153" s="115"/>
      <c r="HG153" s="115"/>
      <c r="HH153" s="115"/>
      <c r="HI153" s="115"/>
      <c r="HJ153" s="115"/>
      <c r="HK153" s="115"/>
      <c r="HL153" s="115"/>
      <c r="HM153" s="115"/>
      <c r="HN153" s="115"/>
      <c r="HO153" s="115"/>
      <c r="HP153" s="115"/>
      <c r="HQ153" s="115"/>
      <c r="HR153" s="115"/>
      <c r="HS153" s="115"/>
      <c r="HT153" s="115"/>
      <c r="HU153" s="115"/>
      <c r="HV153" s="115"/>
      <c r="HW153" s="115"/>
      <c r="HX153" s="115"/>
      <c r="HY153" s="115"/>
      <c r="HZ153" s="115"/>
      <c r="IA153" s="115"/>
      <c r="IB153" s="115"/>
      <c r="IC153" s="115"/>
      <c r="ID153" s="115"/>
      <c r="IE153" s="115"/>
      <c r="IF153" s="115"/>
      <c r="IG153" s="115"/>
      <c r="IH153" s="115"/>
      <c r="II153" s="115"/>
      <c r="IJ153" s="115"/>
      <c r="IK153" s="115"/>
      <c r="IL153" s="115"/>
      <c r="IM153" s="115"/>
      <c r="IN153" s="115"/>
      <c r="IO153" s="115"/>
      <c r="IP153" s="115"/>
      <c r="IQ153" s="115"/>
      <c r="IR153" s="115"/>
      <c r="IS153" s="115"/>
      <c r="IT153" s="115"/>
      <c r="IU153" s="115"/>
      <c r="IV153" s="115"/>
      <c r="IW153" s="115"/>
      <c r="IX153" s="115"/>
      <c r="IY153" s="115"/>
    </row>
    <row r="154" spans="1:259" s="20" customFormat="1" x14ac:dyDescent="0.2">
      <c r="A154" s="124">
        <v>41215</v>
      </c>
      <c r="B154" s="104" t="s">
        <v>456</v>
      </c>
      <c r="C154" s="104" t="s">
        <v>225</v>
      </c>
      <c r="D154" s="104" t="s">
        <v>141</v>
      </c>
      <c r="E154" s="146" t="s">
        <v>144</v>
      </c>
      <c r="F154" s="86">
        <v>41213</v>
      </c>
      <c r="G154" s="152">
        <v>2012</v>
      </c>
      <c r="H154" s="125" t="s">
        <v>7</v>
      </c>
      <c r="I154" s="125" t="str">
        <f>LEFT($H154,2)</f>
        <v>PA</v>
      </c>
      <c r="J154" s="125" t="str">
        <f>RIGHT($H154,2)</f>
        <v>PA</v>
      </c>
      <c r="K154" s="125" t="str">
        <f>IF($L154=$M154,L154,CONCATENATE($L154,", ",IF(ISBLANK(N154),"",CONCATENATE(N154,", ")),$M154))</f>
        <v>Northeast</v>
      </c>
      <c r="L154" s="125" t="str">
        <f>INDEX('State '!$A$1:$C$62,MATCH($I154,'State '!$B:$B,0),3)</f>
        <v>Northeast</v>
      </c>
      <c r="M154" s="125" t="str">
        <f>INDEX('State '!$A$1:$C$62,MATCH($J154,'State '!$B:$B,0),3)</f>
        <v>Northeast</v>
      </c>
      <c r="N154" s="125"/>
      <c r="O154" s="148">
        <v>97.3</v>
      </c>
      <c r="P154" s="148"/>
      <c r="Q154" s="148">
        <v>200</v>
      </c>
      <c r="R154" s="87"/>
      <c r="S154" s="149" t="s">
        <v>135</v>
      </c>
      <c r="T154" s="150" t="s">
        <v>390</v>
      </c>
      <c r="U154" s="151" t="s">
        <v>457</v>
      </c>
      <c r="V154" s="125"/>
      <c r="W154" s="127"/>
      <c r="X154" s="128"/>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c r="DW154" s="115"/>
      <c r="DX154" s="115"/>
      <c r="DY154" s="115"/>
      <c r="DZ154" s="115"/>
      <c r="EA154" s="115"/>
      <c r="EB154" s="115"/>
      <c r="EC154" s="115"/>
      <c r="ED154" s="115"/>
      <c r="EE154" s="115"/>
      <c r="EF154" s="115"/>
      <c r="EG154" s="115"/>
      <c r="EH154" s="115"/>
      <c r="EI154" s="115"/>
      <c r="EJ154" s="115"/>
      <c r="EK154" s="115"/>
      <c r="EL154" s="115"/>
      <c r="EM154" s="115"/>
      <c r="EN154" s="115"/>
      <c r="EO154" s="115"/>
      <c r="EP154" s="115"/>
      <c r="EQ154" s="115"/>
      <c r="ER154" s="115"/>
      <c r="ES154" s="115"/>
      <c r="ET154" s="115"/>
      <c r="EU154" s="115"/>
      <c r="EV154" s="115"/>
      <c r="EW154" s="115"/>
      <c r="EX154" s="115"/>
      <c r="EY154" s="115"/>
      <c r="EZ154" s="115"/>
      <c r="FA154" s="115"/>
      <c r="FB154" s="115"/>
      <c r="FC154" s="115"/>
      <c r="FD154" s="115"/>
      <c r="FE154" s="115"/>
      <c r="FF154" s="115"/>
      <c r="FG154" s="115"/>
      <c r="FH154" s="115"/>
      <c r="FI154" s="115"/>
      <c r="FJ154" s="115"/>
      <c r="FK154" s="115"/>
      <c r="FL154" s="115"/>
      <c r="FM154" s="115"/>
      <c r="FN154" s="115"/>
      <c r="FO154" s="115"/>
      <c r="FP154" s="115"/>
      <c r="FQ154" s="115"/>
      <c r="FR154" s="115"/>
      <c r="FS154" s="115"/>
      <c r="FT154" s="115"/>
      <c r="FU154" s="115"/>
      <c r="FV154" s="115"/>
      <c r="FW154" s="115"/>
      <c r="FX154" s="115"/>
      <c r="FY154" s="115"/>
      <c r="FZ154" s="115"/>
      <c r="GA154" s="115"/>
      <c r="GB154" s="115"/>
      <c r="GC154" s="115"/>
      <c r="GD154" s="115"/>
      <c r="GE154" s="115"/>
      <c r="GF154" s="115"/>
      <c r="GG154" s="115"/>
      <c r="GH154" s="115"/>
      <c r="GI154" s="115"/>
      <c r="GJ154" s="115"/>
      <c r="GK154" s="115"/>
      <c r="GL154" s="115"/>
      <c r="GM154" s="115"/>
      <c r="GN154" s="115"/>
      <c r="GO154" s="115"/>
      <c r="GP154" s="115"/>
      <c r="GQ154" s="115"/>
      <c r="GR154" s="115"/>
      <c r="GS154" s="115"/>
      <c r="GT154" s="115"/>
      <c r="GU154" s="115"/>
      <c r="GV154" s="115"/>
      <c r="GW154" s="115"/>
      <c r="GX154" s="115"/>
      <c r="GY154" s="115"/>
      <c r="GZ154" s="115"/>
      <c r="HA154" s="115"/>
      <c r="HB154" s="115"/>
      <c r="HC154" s="115"/>
      <c r="HD154" s="115"/>
      <c r="HE154" s="115"/>
      <c r="HF154" s="115"/>
      <c r="HG154" s="115"/>
      <c r="HH154" s="115"/>
      <c r="HI154" s="115"/>
      <c r="HJ154" s="115"/>
      <c r="HK154" s="115"/>
      <c r="HL154" s="115"/>
      <c r="HM154" s="115"/>
      <c r="HN154" s="115"/>
      <c r="HO154" s="115"/>
      <c r="HP154" s="115"/>
      <c r="HQ154" s="115"/>
      <c r="HR154" s="115"/>
      <c r="HS154" s="115"/>
      <c r="HT154" s="115"/>
      <c r="HU154" s="115"/>
      <c r="HV154" s="115"/>
      <c r="HW154" s="115"/>
      <c r="HX154" s="115"/>
      <c r="HY154" s="115"/>
      <c r="HZ154" s="115"/>
      <c r="IA154" s="115"/>
      <c r="IB154" s="115"/>
      <c r="IC154" s="115"/>
      <c r="ID154" s="115"/>
      <c r="IE154" s="115"/>
      <c r="IF154" s="115"/>
      <c r="IG154" s="115"/>
      <c r="IH154" s="115"/>
      <c r="II154" s="115"/>
      <c r="IJ154" s="115"/>
      <c r="IK154" s="115"/>
      <c r="IL154" s="115"/>
      <c r="IM154" s="115"/>
      <c r="IN154" s="115"/>
      <c r="IO154" s="115"/>
      <c r="IP154" s="115"/>
      <c r="IQ154" s="115"/>
      <c r="IR154" s="115"/>
      <c r="IS154" s="115"/>
      <c r="IT154" s="115"/>
      <c r="IU154" s="115"/>
      <c r="IV154" s="115"/>
      <c r="IW154" s="115"/>
      <c r="IX154" s="115"/>
      <c r="IY154" s="115"/>
    </row>
    <row r="155" spans="1:259" s="20" customFormat="1" x14ac:dyDescent="0.2">
      <c r="A155" s="124">
        <v>41215</v>
      </c>
      <c r="B155" s="103" t="s">
        <v>491</v>
      </c>
      <c r="C155" s="103" t="s">
        <v>202</v>
      </c>
      <c r="D155" s="103" t="s">
        <v>141</v>
      </c>
      <c r="E155" s="103" t="s">
        <v>144</v>
      </c>
      <c r="F155" s="84">
        <v>41213</v>
      </c>
      <c r="G155" s="126">
        <v>2012</v>
      </c>
      <c r="H155" s="125" t="s">
        <v>397</v>
      </c>
      <c r="I155" s="125" t="str">
        <f>LEFT($H155,2)</f>
        <v>PA</v>
      </c>
      <c r="J155" s="125" t="str">
        <f>RIGHT($H155,2)</f>
        <v>NY</v>
      </c>
      <c r="K155" s="125" t="str">
        <f>IF($L155=$M155,L155,CONCATENATE($L155,", ",IF(ISBLANK(N155),"",CONCATENATE(N155,", ")),$M155))</f>
        <v>Northeast</v>
      </c>
      <c r="L155" s="125" t="str">
        <f>INDEX('State '!$A$1:$C$62,MATCH($I155,'State '!$B:$B,0),3)</f>
        <v>Northeast</v>
      </c>
      <c r="M155" s="125" t="str">
        <f>INDEX('State '!$A$1:$C$62,MATCH($J155,'State '!$B:$B,0),3)</f>
        <v>Northeast</v>
      </c>
      <c r="N155" s="125"/>
      <c r="O155" s="87">
        <v>80</v>
      </c>
      <c r="P155" s="87">
        <v>0</v>
      </c>
      <c r="Q155" s="87">
        <v>320</v>
      </c>
      <c r="R155" s="126"/>
      <c r="S155" s="125" t="s">
        <v>135</v>
      </c>
      <c r="T155" s="125" t="s">
        <v>474</v>
      </c>
      <c r="U155" s="125" t="s">
        <v>492</v>
      </c>
      <c r="V155" s="125"/>
      <c r="W155" s="127" t="s">
        <v>2337</v>
      </c>
      <c r="X155" s="128"/>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c r="DW155" s="115"/>
      <c r="DX155" s="115"/>
      <c r="DY155" s="115"/>
      <c r="DZ155" s="115"/>
      <c r="EA155" s="115"/>
      <c r="EB155" s="115"/>
      <c r="EC155" s="115"/>
      <c r="ED155" s="115"/>
      <c r="EE155" s="115"/>
      <c r="EF155" s="115"/>
      <c r="EG155" s="115"/>
      <c r="EH155" s="115"/>
      <c r="EI155" s="115"/>
      <c r="EJ155" s="115"/>
      <c r="EK155" s="115"/>
      <c r="EL155" s="115"/>
      <c r="EM155" s="115"/>
      <c r="EN155" s="115"/>
      <c r="EO155" s="115"/>
      <c r="EP155" s="115"/>
      <c r="EQ155" s="115"/>
      <c r="ER155" s="115"/>
      <c r="ES155" s="115"/>
      <c r="ET155" s="115"/>
      <c r="EU155" s="115"/>
      <c r="EV155" s="115"/>
      <c r="EW155" s="115"/>
      <c r="EX155" s="115"/>
      <c r="EY155" s="115"/>
      <c r="EZ155" s="115"/>
      <c r="FA155" s="115"/>
      <c r="FB155" s="115"/>
      <c r="FC155" s="115"/>
      <c r="FD155" s="115"/>
      <c r="FE155" s="115"/>
      <c r="FF155" s="115"/>
      <c r="FG155" s="115"/>
      <c r="FH155" s="115"/>
      <c r="FI155" s="115"/>
      <c r="FJ155" s="115"/>
      <c r="FK155" s="115"/>
      <c r="FL155" s="115"/>
      <c r="FM155" s="115"/>
      <c r="FN155" s="115"/>
      <c r="FO155" s="115"/>
      <c r="FP155" s="115"/>
      <c r="FQ155" s="115"/>
      <c r="FR155" s="115"/>
      <c r="FS155" s="115"/>
      <c r="FT155" s="115"/>
      <c r="FU155" s="115"/>
      <c r="FV155" s="115"/>
      <c r="FW155" s="115"/>
      <c r="FX155" s="115"/>
      <c r="FY155" s="115"/>
      <c r="FZ155" s="115"/>
      <c r="GA155" s="115"/>
      <c r="GB155" s="115"/>
      <c r="GC155" s="115"/>
      <c r="GD155" s="115"/>
      <c r="GE155" s="115"/>
      <c r="GF155" s="115"/>
      <c r="GG155" s="115"/>
      <c r="GH155" s="115"/>
      <c r="GI155" s="115"/>
      <c r="GJ155" s="115"/>
      <c r="GK155" s="115"/>
      <c r="GL155" s="115"/>
      <c r="GM155" s="115"/>
      <c r="GN155" s="115"/>
      <c r="GO155" s="115"/>
      <c r="GP155" s="115"/>
      <c r="GQ155" s="115"/>
      <c r="GR155" s="115"/>
      <c r="GS155" s="115"/>
      <c r="GT155" s="115"/>
      <c r="GU155" s="115"/>
      <c r="GV155" s="115"/>
      <c r="GW155" s="115"/>
      <c r="GX155" s="115"/>
      <c r="GY155" s="115"/>
      <c r="GZ155" s="115"/>
      <c r="HA155" s="115"/>
      <c r="HB155" s="115"/>
      <c r="HC155" s="115"/>
      <c r="HD155" s="115"/>
      <c r="HE155" s="115"/>
      <c r="HF155" s="115"/>
      <c r="HG155" s="115"/>
      <c r="HH155" s="115"/>
      <c r="HI155" s="115"/>
      <c r="HJ155" s="115"/>
      <c r="HK155" s="115"/>
      <c r="HL155" s="115"/>
      <c r="HM155" s="115"/>
      <c r="HN155" s="115"/>
      <c r="HO155" s="115"/>
      <c r="HP155" s="115"/>
      <c r="HQ155" s="115"/>
      <c r="HR155" s="115"/>
      <c r="HS155" s="115"/>
      <c r="HT155" s="115"/>
      <c r="HU155" s="115"/>
      <c r="HV155" s="115"/>
      <c r="HW155" s="115"/>
      <c r="HX155" s="115"/>
      <c r="HY155" s="115"/>
      <c r="HZ155" s="115"/>
      <c r="IA155" s="115"/>
      <c r="IB155" s="115"/>
      <c r="IC155" s="115"/>
      <c r="ID155" s="115"/>
      <c r="IE155" s="115"/>
      <c r="IF155" s="115"/>
      <c r="IG155" s="115"/>
      <c r="IH155" s="115"/>
      <c r="II155" s="115"/>
      <c r="IJ155" s="115"/>
      <c r="IK155" s="115"/>
      <c r="IL155" s="115"/>
      <c r="IM155" s="115"/>
      <c r="IN155" s="115"/>
      <c r="IO155" s="115"/>
      <c r="IP155" s="115"/>
      <c r="IQ155" s="115"/>
      <c r="IR155" s="115"/>
      <c r="IS155" s="115"/>
      <c r="IT155" s="115"/>
      <c r="IU155" s="115"/>
      <c r="IV155" s="115"/>
      <c r="IW155" s="115"/>
      <c r="IX155" s="115"/>
      <c r="IY155" s="115"/>
    </row>
    <row r="156" spans="1:259" s="20" customFormat="1" x14ac:dyDescent="0.2">
      <c r="A156" s="124">
        <v>41215</v>
      </c>
      <c r="B156" s="104" t="s">
        <v>460</v>
      </c>
      <c r="C156" s="104" t="s">
        <v>200</v>
      </c>
      <c r="D156" s="104" t="s">
        <v>141</v>
      </c>
      <c r="E156" s="146" t="s">
        <v>144</v>
      </c>
      <c r="F156" s="86">
        <v>41213</v>
      </c>
      <c r="G156" s="152">
        <v>2012</v>
      </c>
      <c r="H156" s="125" t="s">
        <v>452</v>
      </c>
      <c r="I156" s="125" t="str">
        <f>LEFT($H156,2)</f>
        <v>WV</v>
      </c>
      <c r="J156" s="125" t="str">
        <f>RIGHT($H156,2)</f>
        <v>PA</v>
      </c>
      <c r="K156" s="125" t="str">
        <f>IF($L156=$M156,L156,CONCATENATE($L156,", ",IF(ISBLANK(N156),"",CONCATENATE(N156,", ")),$M156))</f>
        <v>Northeast</v>
      </c>
      <c r="L156" s="125" t="str">
        <f>INDEX('State '!$A$1:$C$62,MATCH($I156,'State '!$B:$B,0),3)</f>
        <v>Northeast</v>
      </c>
      <c r="M156" s="125" t="str">
        <f>INDEX('State '!$A$1:$C$62,MATCH($J156,'State '!$B:$B,0),3)</f>
        <v>Northeast</v>
      </c>
      <c r="N156" s="125"/>
      <c r="O156" s="148">
        <v>197</v>
      </c>
      <c r="P156" s="148">
        <v>17.3</v>
      </c>
      <c r="Q156" s="148">
        <v>200</v>
      </c>
      <c r="R156" s="87">
        <v>36</v>
      </c>
      <c r="S156" s="149" t="s">
        <v>135</v>
      </c>
      <c r="T156" s="150" t="s">
        <v>390</v>
      </c>
      <c r="U156" s="151" t="s">
        <v>461</v>
      </c>
      <c r="V156" s="125"/>
      <c r="W156" s="127"/>
      <c r="X156" s="128"/>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c r="DW156" s="115"/>
      <c r="DX156" s="115"/>
      <c r="DY156" s="115"/>
      <c r="DZ156" s="115"/>
      <c r="EA156" s="115"/>
      <c r="EB156" s="115"/>
      <c r="EC156" s="115"/>
      <c r="ED156" s="115"/>
      <c r="EE156" s="115"/>
      <c r="EF156" s="115"/>
      <c r="EG156" s="115"/>
      <c r="EH156" s="115"/>
      <c r="EI156" s="115"/>
      <c r="EJ156" s="115"/>
      <c r="EK156" s="115"/>
      <c r="EL156" s="115"/>
      <c r="EM156" s="115"/>
      <c r="EN156" s="115"/>
      <c r="EO156" s="115"/>
      <c r="EP156" s="115"/>
      <c r="EQ156" s="115"/>
      <c r="ER156" s="115"/>
      <c r="ES156" s="115"/>
      <c r="ET156" s="115"/>
      <c r="EU156" s="115"/>
      <c r="EV156" s="115"/>
      <c r="EW156" s="115"/>
      <c r="EX156" s="115"/>
      <c r="EY156" s="115"/>
      <c r="EZ156" s="115"/>
      <c r="FA156" s="115"/>
      <c r="FB156" s="115"/>
      <c r="FC156" s="115"/>
      <c r="FD156" s="115"/>
      <c r="FE156" s="115"/>
      <c r="FF156" s="115"/>
      <c r="FG156" s="115"/>
      <c r="FH156" s="115"/>
      <c r="FI156" s="115"/>
      <c r="FJ156" s="115"/>
      <c r="FK156" s="115"/>
      <c r="FL156" s="115"/>
      <c r="FM156" s="115"/>
      <c r="FN156" s="115"/>
      <c r="FO156" s="115"/>
      <c r="FP156" s="115"/>
      <c r="FQ156" s="115"/>
      <c r="FR156" s="115"/>
      <c r="FS156" s="115"/>
      <c r="FT156" s="115"/>
      <c r="FU156" s="115"/>
      <c r="FV156" s="115"/>
      <c r="FW156" s="115"/>
      <c r="FX156" s="115"/>
      <c r="FY156" s="115"/>
      <c r="FZ156" s="115"/>
      <c r="GA156" s="115"/>
      <c r="GB156" s="115"/>
      <c r="GC156" s="115"/>
      <c r="GD156" s="115"/>
      <c r="GE156" s="115"/>
      <c r="GF156" s="115"/>
      <c r="GG156" s="115"/>
      <c r="GH156" s="115"/>
      <c r="GI156" s="115"/>
      <c r="GJ156" s="115"/>
      <c r="GK156" s="115"/>
      <c r="GL156" s="115"/>
      <c r="GM156" s="115"/>
      <c r="GN156" s="115"/>
      <c r="GO156" s="115"/>
      <c r="GP156" s="115"/>
      <c r="GQ156" s="115"/>
      <c r="GR156" s="115"/>
      <c r="GS156" s="115"/>
      <c r="GT156" s="115"/>
      <c r="GU156" s="115"/>
      <c r="GV156" s="115"/>
      <c r="GW156" s="115"/>
      <c r="GX156" s="115"/>
      <c r="GY156" s="115"/>
      <c r="GZ156" s="115"/>
      <c r="HA156" s="115"/>
      <c r="HB156" s="115"/>
      <c r="HC156" s="115"/>
      <c r="HD156" s="115"/>
      <c r="HE156" s="115"/>
      <c r="HF156" s="115"/>
      <c r="HG156" s="115"/>
      <c r="HH156" s="115"/>
      <c r="HI156" s="115"/>
      <c r="HJ156" s="115"/>
      <c r="HK156" s="115"/>
      <c r="HL156" s="115"/>
      <c r="HM156" s="115"/>
      <c r="HN156" s="115"/>
      <c r="HO156" s="115"/>
      <c r="HP156" s="115"/>
      <c r="HQ156" s="115"/>
      <c r="HR156" s="115"/>
      <c r="HS156" s="115"/>
      <c r="HT156" s="115"/>
      <c r="HU156" s="115"/>
      <c r="HV156" s="115"/>
      <c r="HW156" s="115"/>
      <c r="HX156" s="115"/>
      <c r="HY156" s="115"/>
      <c r="HZ156" s="115"/>
      <c r="IA156" s="115"/>
      <c r="IB156" s="115"/>
      <c r="IC156" s="115"/>
      <c r="ID156" s="115"/>
      <c r="IE156" s="115"/>
      <c r="IF156" s="115"/>
      <c r="IG156" s="115"/>
      <c r="IH156" s="115"/>
      <c r="II156" s="115"/>
      <c r="IJ156" s="115"/>
      <c r="IK156" s="115"/>
      <c r="IL156" s="115"/>
      <c r="IM156" s="115"/>
      <c r="IN156" s="115"/>
      <c r="IO156" s="115"/>
      <c r="IP156" s="115"/>
      <c r="IQ156" s="115"/>
      <c r="IR156" s="115"/>
      <c r="IS156" s="115"/>
      <c r="IT156" s="115"/>
      <c r="IU156" s="115"/>
      <c r="IV156" s="115"/>
      <c r="IW156" s="115"/>
      <c r="IX156" s="115"/>
      <c r="IY156" s="115"/>
    </row>
    <row r="157" spans="1:259" x14ac:dyDescent="0.2">
      <c r="A157" s="124">
        <v>41215</v>
      </c>
      <c r="B157" s="103" t="s">
        <v>480</v>
      </c>
      <c r="C157" s="103" t="s">
        <v>200</v>
      </c>
      <c r="D157" s="103" t="s">
        <v>141</v>
      </c>
      <c r="E157" s="103" t="s">
        <v>144</v>
      </c>
      <c r="F157" s="84">
        <v>41200</v>
      </c>
      <c r="G157" s="126">
        <v>2012</v>
      </c>
      <c r="H157" s="125" t="s">
        <v>7</v>
      </c>
      <c r="I157" s="125" t="str">
        <f>LEFT($H157,2)</f>
        <v>PA</v>
      </c>
      <c r="J157" s="125" t="str">
        <f>RIGHT($H157,2)</f>
        <v>PA</v>
      </c>
      <c r="K157" s="125" t="str">
        <f>IF($L157=$M157,L157,CONCATENATE($L157,", ",IF(ISBLANK(N157),"",CONCATENATE(N157,", ")),$M157))</f>
        <v>Northeast</v>
      </c>
      <c r="L157" s="125" t="str">
        <f>INDEX('State '!$A$1:$C$62,MATCH($I157,'State '!$B:$B,0),3)</f>
        <v>Northeast</v>
      </c>
      <c r="M157" s="125" t="str">
        <f>INDEX('State '!$A$1:$C$62,MATCH($J157,'State '!$B:$B,0),3)</f>
        <v>Northeast</v>
      </c>
      <c r="N157" s="125"/>
      <c r="O157" s="87"/>
      <c r="P157" s="87"/>
      <c r="Q157" s="87">
        <v>27</v>
      </c>
      <c r="R157" s="126">
        <v>30</v>
      </c>
      <c r="S157" s="125" t="s">
        <v>135</v>
      </c>
      <c r="T157" s="125" t="s">
        <v>390</v>
      </c>
      <c r="U157" s="125" t="s">
        <v>481</v>
      </c>
      <c r="V157" s="125"/>
      <c r="W157" s="127"/>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row>
    <row r="158" spans="1:259" x14ac:dyDescent="0.2">
      <c r="A158" s="124">
        <v>41215</v>
      </c>
      <c r="B158" s="103" t="s">
        <v>473</v>
      </c>
      <c r="C158" s="103" t="s">
        <v>207</v>
      </c>
      <c r="D158" s="103" t="s">
        <v>141</v>
      </c>
      <c r="E158" s="103" t="s">
        <v>144</v>
      </c>
      <c r="F158" s="84">
        <v>41198</v>
      </c>
      <c r="G158" s="126">
        <v>2012</v>
      </c>
      <c r="H158" s="125" t="s">
        <v>2031</v>
      </c>
      <c r="I158" s="125" t="str">
        <f>LEFT($H158,2)</f>
        <v>NY</v>
      </c>
      <c r="J158" s="125" t="str">
        <f>RIGHT($H158,2)</f>
        <v>CN</v>
      </c>
      <c r="K158" s="125" t="e">
        <f>IF($L158=$M158,L158,CONCATENATE($L158,", ",IF(ISBLANK(N158),"",CONCATENATE(N158,", ")),$M158))</f>
        <v>#N/A</v>
      </c>
      <c r="L158" s="125" t="str">
        <f>INDEX('State '!$A$1:$C$62,MATCH($I158,'State '!$B:$B,0),3)</f>
        <v>Northeast</v>
      </c>
      <c r="M158" s="125" t="e">
        <f>INDEX('State '!$A$1:$C$62,MATCH($J158,'State '!$B:$B,0),3)</f>
        <v>#N/A</v>
      </c>
      <c r="N158" s="125"/>
      <c r="O158" s="87">
        <v>60</v>
      </c>
      <c r="P158" s="87"/>
      <c r="Q158" s="87">
        <v>320</v>
      </c>
      <c r="R158" s="126"/>
      <c r="S158" s="125" t="s">
        <v>135</v>
      </c>
      <c r="T158" s="125" t="s">
        <v>474</v>
      </c>
      <c r="U158" s="125" t="s">
        <v>475</v>
      </c>
      <c r="V158" s="125"/>
      <c r="W158" s="127"/>
    </row>
    <row r="159" spans="1:259" s="20" customFormat="1" x14ac:dyDescent="0.2">
      <c r="A159" s="124">
        <v>41215</v>
      </c>
      <c r="B159" s="104" t="s">
        <v>1795</v>
      </c>
      <c r="C159" s="104" t="s">
        <v>1796</v>
      </c>
      <c r="D159" s="104" t="s">
        <v>134</v>
      </c>
      <c r="E159" s="146" t="s">
        <v>144</v>
      </c>
      <c r="F159" s="86">
        <v>41122</v>
      </c>
      <c r="G159" s="152">
        <v>2012</v>
      </c>
      <c r="H159" s="125" t="s">
        <v>11</v>
      </c>
      <c r="I159" s="125" t="str">
        <f>LEFT($H159,2)</f>
        <v>ND</v>
      </c>
      <c r="J159" s="125" t="str">
        <f>RIGHT($H159,2)</f>
        <v>ND</v>
      </c>
      <c r="K159" s="125" t="str">
        <f>IF($L159=$M159,L159,CONCATENATE($L159,", ",IF(ISBLANK(N159),"",CONCATENATE(N159,", ")),$M159))</f>
        <v>Mountain</v>
      </c>
      <c r="L159" s="125" t="str">
        <f>INDEX('State '!$A$1:$C$62,MATCH($I159,'State '!$B:$B,0),3)</f>
        <v>Mountain</v>
      </c>
      <c r="M159" s="125" t="str">
        <f>INDEX('State '!$A$1:$C$62,MATCH($J159,'State '!$B:$B,0),3)</f>
        <v>Mountain</v>
      </c>
      <c r="N159" s="125"/>
      <c r="O159" s="148"/>
      <c r="P159" s="148">
        <v>13</v>
      </c>
      <c r="Q159" s="148">
        <v>146</v>
      </c>
      <c r="R159" s="87"/>
      <c r="S159" s="149" t="s">
        <v>139</v>
      </c>
      <c r="T159" s="150" t="s">
        <v>188</v>
      </c>
      <c r="U159" s="151" t="s">
        <v>391</v>
      </c>
      <c r="V159" s="125"/>
      <c r="W159" s="127"/>
      <c r="X159" s="128"/>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c r="DW159" s="115"/>
      <c r="DX159" s="115"/>
      <c r="DY159" s="115"/>
      <c r="DZ159" s="115"/>
      <c r="EA159" s="115"/>
      <c r="EB159" s="115"/>
      <c r="EC159" s="115"/>
      <c r="ED159" s="115"/>
      <c r="EE159" s="115"/>
      <c r="EF159" s="115"/>
      <c r="EG159" s="115"/>
      <c r="EH159" s="115"/>
      <c r="EI159" s="115"/>
      <c r="EJ159" s="115"/>
      <c r="EK159" s="115"/>
      <c r="EL159" s="115"/>
      <c r="EM159" s="115"/>
      <c r="EN159" s="115"/>
      <c r="EO159" s="115"/>
      <c r="EP159" s="115"/>
      <c r="EQ159" s="115"/>
      <c r="ER159" s="115"/>
      <c r="ES159" s="115"/>
      <c r="ET159" s="115"/>
      <c r="EU159" s="115"/>
      <c r="EV159" s="115"/>
      <c r="EW159" s="115"/>
      <c r="EX159" s="115"/>
      <c r="EY159" s="115"/>
      <c r="EZ159" s="115"/>
      <c r="FA159" s="115"/>
      <c r="FB159" s="115"/>
      <c r="FC159" s="115"/>
      <c r="FD159" s="115"/>
      <c r="FE159" s="115"/>
      <c r="FF159" s="115"/>
      <c r="FG159" s="115"/>
      <c r="FH159" s="115"/>
      <c r="FI159" s="115"/>
      <c r="FJ159" s="115"/>
      <c r="FK159" s="115"/>
      <c r="FL159" s="115"/>
      <c r="FM159" s="115"/>
      <c r="FN159" s="115"/>
      <c r="FO159" s="115"/>
      <c r="FP159" s="115"/>
      <c r="FQ159" s="115"/>
      <c r="FR159" s="115"/>
      <c r="FS159" s="115"/>
      <c r="FT159" s="115"/>
      <c r="FU159" s="115"/>
      <c r="FV159" s="115"/>
      <c r="FW159" s="115"/>
      <c r="FX159" s="115"/>
      <c r="FY159" s="115"/>
      <c r="FZ159" s="115"/>
      <c r="GA159" s="115"/>
      <c r="GB159" s="115"/>
      <c r="GC159" s="115"/>
      <c r="GD159" s="115"/>
      <c r="GE159" s="115"/>
      <c r="GF159" s="115"/>
      <c r="GG159" s="115"/>
      <c r="GH159" s="115"/>
      <c r="GI159" s="115"/>
      <c r="GJ159" s="115"/>
      <c r="GK159" s="115"/>
      <c r="GL159" s="115"/>
      <c r="GM159" s="115"/>
      <c r="GN159" s="115"/>
      <c r="GO159" s="115"/>
      <c r="GP159" s="115"/>
      <c r="GQ159" s="115"/>
      <c r="GR159" s="115"/>
      <c r="GS159" s="115"/>
      <c r="GT159" s="115"/>
      <c r="GU159" s="115"/>
      <c r="GV159" s="115"/>
      <c r="GW159" s="115"/>
      <c r="GX159" s="115"/>
      <c r="GY159" s="115"/>
      <c r="GZ159" s="115"/>
      <c r="HA159" s="115"/>
      <c r="HB159" s="115"/>
      <c r="HC159" s="115"/>
      <c r="HD159" s="115"/>
      <c r="HE159" s="115"/>
      <c r="HF159" s="115"/>
      <c r="HG159" s="115"/>
      <c r="HH159" s="115"/>
      <c r="HI159" s="115"/>
      <c r="HJ159" s="115"/>
      <c r="HK159" s="115"/>
      <c r="HL159" s="115"/>
      <c r="HM159" s="115"/>
      <c r="HN159" s="115"/>
      <c r="HO159" s="115"/>
      <c r="HP159" s="115"/>
      <c r="HQ159" s="115"/>
      <c r="HR159" s="115"/>
      <c r="HS159" s="115"/>
      <c r="HT159" s="115"/>
      <c r="HU159" s="115"/>
      <c r="HV159" s="115"/>
      <c r="HW159" s="115"/>
      <c r="HX159" s="115"/>
      <c r="HY159" s="115"/>
      <c r="HZ159" s="115"/>
      <c r="IA159" s="115"/>
      <c r="IB159" s="115"/>
      <c r="IC159" s="115"/>
      <c r="ID159" s="115"/>
      <c r="IE159" s="115"/>
      <c r="IF159" s="115"/>
      <c r="IG159" s="115"/>
      <c r="IH159" s="115"/>
      <c r="II159" s="115"/>
      <c r="IJ159" s="115"/>
      <c r="IK159" s="115"/>
      <c r="IL159" s="115"/>
      <c r="IM159" s="115"/>
      <c r="IN159" s="115"/>
      <c r="IO159" s="115"/>
      <c r="IP159" s="115"/>
      <c r="IQ159" s="115"/>
      <c r="IR159" s="115"/>
      <c r="IS159" s="115"/>
      <c r="IT159" s="115"/>
      <c r="IU159" s="115"/>
      <c r="IV159" s="115"/>
      <c r="IW159" s="115"/>
      <c r="IX159" s="115"/>
      <c r="IY159" s="115"/>
    </row>
    <row r="160" spans="1:259" x14ac:dyDescent="0.2">
      <c r="A160" s="124">
        <v>41198</v>
      </c>
      <c r="B160" s="104" t="s">
        <v>482</v>
      </c>
      <c r="C160" s="104" t="s">
        <v>207</v>
      </c>
      <c r="D160" s="104" t="s">
        <v>141</v>
      </c>
      <c r="E160" s="146" t="s">
        <v>144</v>
      </c>
      <c r="F160" s="86">
        <v>41201</v>
      </c>
      <c r="G160" s="152">
        <v>2012</v>
      </c>
      <c r="H160" s="125" t="s">
        <v>397</v>
      </c>
      <c r="I160" s="125" t="str">
        <f>LEFT($H160,2)</f>
        <v>PA</v>
      </c>
      <c r="J160" s="125" t="str">
        <f>RIGHT($H160,2)</f>
        <v>NY</v>
      </c>
      <c r="K160" s="125" t="str">
        <f>IF($L160=$M160,L160,CONCATENATE($L160,", ",IF(ISBLANK(N160),"",CONCATENATE(N160,", ")),$M160))</f>
        <v>Northeast</v>
      </c>
      <c r="L160" s="125" t="str">
        <f>INDEX('State '!$A$1:$C$62,MATCH($I160,'State '!$B:$B,0),3)</f>
        <v>Northeast</v>
      </c>
      <c r="M160" s="125" t="str">
        <f>INDEX('State '!$A$1:$C$62,MATCH($J160,'State '!$B:$B,0),3)</f>
        <v>Northeast</v>
      </c>
      <c r="N160" s="125"/>
      <c r="O160" s="148">
        <v>100</v>
      </c>
      <c r="P160" s="148">
        <v>7</v>
      </c>
      <c r="Q160" s="148">
        <v>250</v>
      </c>
      <c r="R160" s="87">
        <v>30</v>
      </c>
      <c r="S160" s="149" t="s">
        <v>135</v>
      </c>
      <c r="T160" s="150" t="s">
        <v>390</v>
      </c>
      <c r="U160" s="151" t="s">
        <v>483</v>
      </c>
      <c r="V160" s="125"/>
      <c r="W160" s="127"/>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c r="IV160" s="20"/>
      <c r="IW160" s="20"/>
      <c r="IX160" s="20"/>
      <c r="IY160" s="20"/>
    </row>
    <row r="161" spans="1:259" x14ac:dyDescent="0.2">
      <c r="A161" s="124">
        <v>41156</v>
      </c>
      <c r="B161" s="104" t="s">
        <v>467</v>
      </c>
      <c r="C161" s="104" t="s">
        <v>225</v>
      </c>
      <c r="D161" s="104" t="s">
        <v>137</v>
      </c>
      <c r="E161" s="146" t="s">
        <v>144</v>
      </c>
      <c r="F161" s="86">
        <v>41156</v>
      </c>
      <c r="G161" s="147">
        <v>2012</v>
      </c>
      <c r="H161" s="125" t="s">
        <v>452</v>
      </c>
      <c r="I161" s="125" t="str">
        <f>LEFT($H161,2)</f>
        <v>WV</v>
      </c>
      <c r="J161" s="125" t="str">
        <f>RIGHT($H161,2)</f>
        <v>PA</v>
      </c>
      <c r="K161" s="125" t="str">
        <f>IF($L161=$M161,L161,CONCATENATE($L161,", ",IF(ISBLANK(N161),"",CONCATENATE(N161,", ")),$M161))</f>
        <v>Northeast</v>
      </c>
      <c r="L161" s="125" t="str">
        <f>INDEX('State '!$A$1:$C$62,MATCH($I161,'State '!$B:$B,0),3)</f>
        <v>Northeast</v>
      </c>
      <c r="M161" s="125" t="str">
        <f>INDEX('State '!$A$1:$C$62,MATCH($J161,'State '!$B:$B,0),3)</f>
        <v>Northeast</v>
      </c>
      <c r="N161" s="125"/>
      <c r="O161" s="148">
        <v>635</v>
      </c>
      <c r="P161" s="148">
        <v>110</v>
      </c>
      <c r="Q161" s="148">
        <v>484.26</v>
      </c>
      <c r="R161" s="87" t="s">
        <v>468</v>
      </c>
      <c r="S161" s="149" t="s">
        <v>135</v>
      </c>
      <c r="T161" s="150" t="s">
        <v>390</v>
      </c>
      <c r="U161" s="151" t="s">
        <v>469</v>
      </c>
      <c r="V161" s="125"/>
      <c r="W161" s="127"/>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c r="IV161" s="20"/>
      <c r="IW161" s="20"/>
      <c r="IX161" s="20"/>
      <c r="IY161" s="20"/>
    </row>
    <row r="162" spans="1:259" s="20" customFormat="1" ht="25.5" x14ac:dyDescent="0.2">
      <c r="A162" s="124">
        <v>41151</v>
      </c>
      <c r="B162" s="103" t="s">
        <v>1823</v>
      </c>
      <c r="C162" s="103" t="s">
        <v>1824</v>
      </c>
      <c r="D162" s="103" t="s">
        <v>137</v>
      </c>
      <c r="E162" s="103" t="s">
        <v>144</v>
      </c>
      <c r="F162" s="84">
        <v>40963</v>
      </c>
      <c r="G162" s="85">
        <v>2012</v>
      </c>
      <c r="H162" s="125" t="s">
        <v>34</v>
      </c>
      <c r="I162" s="125" t="str">
        <f>LEFT($H162,2)</f>
        <v>WI</v>
      </c>
      <c r="J162" s="125" t="str">
        <f>RIGHT($H162,2)</f>
        <v>WI</v>
      </c>
      <c r="K162" s="125" t="str">
        <f>IF($L162=$M162,L162,CONCATENATE($L162,", ",IF(ISBLANK(N162),"",CONCATENATE(N162,", ")),$M162))</f>
        <v>Midwest</v>
      </c>
      <c r="L162" s="125" t="str">
        <f>INDEX('State '!$A$1:$C$62,MATCH($I162,'State '!$B:$B,0),3)</f>
        <v>Midwest</v>
      </c>
      <c r="M162" s="125" t="str">
        <f>INDEX('State '!$A$1:$C$62,MATCH($J162,'State '!$B:$B,0),3)</f>
        <v>Midwest</v>
      </c>
      <c r="N162" s="125"/>
      <c r="O162" s="87">
        <v>22</v>
      </c>
      <c r="P162" s="87">
        <v>13.7</v>
      </c>
      <c r="Q162" s="87"/>
      <c r="R162" s="126"/>
      <c r="S162" s="125" t="s">
        <v>139</v>
      </c>
      <c r="T162" s="125" t="s">
        <v>188</v>
      </c>
      <c r="U162" s="125" t="s">
        <v>391</v>
      </c>
      <c r="V162" s="125"/>
      <c r="W162" s="127"/>
    </row>
    <row r="163" spans="1:259" x14ac:dyDescent="0.2">
      <c r="A163" s="124">
        <v>41120</v>
      </c>
      <c r="B163" s="103" t="s">
        <v>486</v>
      </c>
      <c r="C163" s="103" t="s">
        <v>1788</v>
      </c>
      <c r="D163" s="103" t="s">
        <v>137</v>
      </c>
      <c r="E163" s="103" t="s">
        <v>144</v>
      </c>
      <c r="F163" s="84">
        <v>41109</v>
      </c>
      <c r="G163" s="126">
        <v>2012</v>
      </c>
      <c r="H163" s="125" t="s">
        <v>452</v>
      </c>
      <c r="I163" s="125" t="str">
        <f>LEFT($H163,2)</f>
        <v>WV</v>
      </c>
      <c r="J163" s="125" t="str">
        <f>RIGHT($H163,2)</f>
        <v>PA</v>
      </c>
      <c r="K163" s="125" t="str">
        <f>IF($L163=$M163,L163,CONCATENATE($L163,", ",IF(ISBLANK(N163),"",CONCATENATE(N163,", ")),$M163))</f>
        <v>Northeast</v>
      </c>
      <c r="L163" s="125" t="str">
        <f>INDEX('State '!$A$1:$C$62,MATCH($I163,'State '!$B:$B,0),3)</f>
        <v>Northeast</v>
      </c>
      <c r="M163" s="125" t="str">
        <f>INDEX('State '!$A$1:$C$62,MATCH($J163,'State '!$B:$B,0),3)</f>
        <v>Northeast</v>
      </c>
      <c r="N163" s="125"/>
      <c r="O163" s="87">
        <v>272</v>
      </c>
      <c r="P163" s="87">
        <v>50</v>
      </c>
      <c r="Q163" s="87">
        <v>313.56</v>
      </c>
      <c r="R163" s="126" t="s">
        <v>488</v>
      </c>
      <c r="S163" s="125" t="s">
        <v>135</v>
      </c>
      <c r="T163" s="125" t="s">
        <v>390</v>
      </c>
      <c r="U163" s="125" t="s">
        <v>1858</v>
      </c>
      <c r="V163" s="125"/>
      <c r="W163" s="127"/>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0"/>
      <c r="IY163" s="20"/>
    </row>
    <row r="164" spans="1:259" x14ac:dyDescent="0.2">
      <c r="A164" s="124">
        <v>41106</v>
      </c>
      <c r="B164" s="103" t="s">
        <v>472</v>
      </c>
      <c r="C164" s="103" t="s">
        <v>226</v>
      </c>
      <c r="D164" s="103" t="s">
        <v>134</v>
      </c>
      <c r="E164" s="103" t="s">
        <v>144</v>
      </c>
      <c r="F164" s="84">
        <v>41044</v>
      </c>
      <c r="G164" s="85">
        <v>2012</v>
      </c>
      <c r="H164" s="125" t="s">
        <v>13</v>
      </c>
      <c r="I164" s="125" t="str">
        <f>LEFT($H164,2)</f>
        <v>CA</v>
      </c>
      <c r="J164" s="125" t="str">
        <f>RIGHT($H164,2)</f>
        <v>CA</v>
      </c>
      <c r="K164" s="125" t="str">
        <f>IF($L164=$M164,L164,CONCATENATE($L164,", ",IF(ISBLANK(N164),"",CONCATENATE(N164,", ")),$M164))</f>
        <v>Pacific</v>
      </c>
      <c r="L164" s="125" t="str">
        <f>INDEX('State '!$A$1:$C$62,MATCH($I164,'State '!$B:$B,0),3)</f>
        <v>Pacific</v>
      </c>
      <c r="M164" s="125" t="str">
        <f>INDEX('State '!$A$1:$C$62,MATCH($J164,'State '!$B:$B,0),3)</f>
        <v>Pacific</v>
      </c>
      <c r="N164" s="125"/>
      <c r="O164" s="87">
        <v>15.7</v>
      </c>
      <c r="P164" s="87">
        <v>8.6</v>
      </c>
      <c r="Q164" s="87">
        <v>24.27</v>
      </c>
      <c r="R164" s="126">
        <v>8</v>
      </c>
      <c r="S164" s="125" t="s">
        <v>135</v>
      </c>
      <c r="T164" s="125" t="s">
        <v>390</v>
      </c>
      <c r="U164" s="125" t="s">
        <v>499</v>
      </c>
      <c r="V164" s="125"/>
      <c r="W164" s="127"/>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c r="IV164" s="20"/>
      <c r="IW164" s="20"/>
      <c r="IX164" s="20"/>
      <c r="IY164" s="20"/>
    </row>
    <row r="165" spans="1:259" s="20" customFormat="1" x14ac:dyDescent="0.2">
      <c r="A165" s="124">
        <v>41106</v>
      </c>
      <c r="B165" s="104" t="s">
        <v>453</v>
      </c>
      <c r="C165" s="104" t="s">
        <v>1942</v>
      </c>
      <c r="D165" s="104" t="s">
        <v>141</v>
      </c>
      <c r="E165" s="146" t="s">
        <v>144</v>
      </c>
      <c r="F165" s="86">
        <v>41044</v>
      </c>
      <c r="G165" s="152">
        <v>2012</v>
      </c>
      <c r="H165" s="125" t="s">
        <v>537</v>
      </c>
      <c r="I165" s="125" t="str">
        <f>LEFT($H165,2)</f>
        <v>AL</v>
      </c>
      <c r="J165" s="125" t="str">
        <f>RIGHT($H165,2)</f>
        <v>NC</v>
      </c>
      <c r="K165" s="125" t="str">
        <f>IF($L165=$M165,L165,CONCATENATE($L165,", ",IF(ISBLANK(N165),"",CONCATENATE(N165,", ")),$M165))</f>
        <v>South Central, Southeast</v>
      </c>
      <c r="L165" s="125" t="str">
        <f>INDEX('State '!$A$1:$C$62,MATCH($I165,'State '!$B:$B,0),3)</f>
        <v>South Central</v>
      </c>
      <c r="M165" s="125" t="str">
        <f>INDEX('State '!$A$1:$C$62,MATCH($J165,'State '!$B:$B,0),3)</f>
        <v>Southeast</v>
      </c>
      <c r="N165" s="125"/>
      <c r="O165" s="148">
        <v>92.5</v>
      </c>
      <c r="P165" s="148">
        <v>22.59</v>
      </c>
      <c r="Q165" s="148">
        <v>95</v>
      </c>
      <c r="R165" s="87">
        <v>42</v>
      </c>
      <c r="S165" s="149" t="s">
        <v>135</v>
      </c>
      <c r="T165" s="150" t="s">
        <v>390</v>
      </c>
      <c r="U165" s="151" t="s">
        <v>454</v>
      </c>
      <c r="V165" s="125"/>
      <c r="W165" s="127"/>
    </row>
    <row r="166" spans="1:259" s="20" customFormat="1" x14ac:dyDescent="0.2">
      <c r="A166" s="124">
        <v>41106</v>
      </c>
      <c r="B166" s="103" t="s">
        <v>444</v>
      </c>
      <c r="C166" s="103" t="s">
        <v>215</v>
      </c>
      <c r="D166" s="103" t="s">
        <v>137</v>
      </c>
      <c r="E166" s="103" t="s">
        <v>144</v>
      </c>
      <c r="F166" s="84">
        <v>40998</v>
      </c>
      <c r="G166" s="85">
        <v>2012</v>
      </c>
      <c r="H166" s="125" t="s">
        <v>25</v>
      </c>
      <c r="I166" s="125" t="str">
        <f>LEFT($H166,2)</f>
        <v>CO</v>
      </c>
      <c r="J166" s="125" t="str">
        <f>RIGHT($H166,2)</f>
        <v>CO</v>
      </c>
      <c r="K166" s="125" t="str">
        <f>IF($L166=$M166,L166,CONCATENATE($L166,", ",IF(ISBLANK(N166),"",CONCATENATE(N166,", ")),$M166))</f>
        <v>Mountain</v>
      </c>
      <c r="L166" s="125" t="str">
        <f>INDEX('State '!$A$1:$C$62,MATCH($I166,'State '!$B:$B,0),3)</f>
        <v>Mountain</v>
      </c>
      <c r="M166" s="125" t="str">
        <f>INDEX('State '!$A$1:$C$62,MATCH($J166,'State '!$B:$B,0),3)</f>
        <v>Mountain</v>
      </c>
      <c r="N166" s="125"/>
      <c r="O166" s="87"/>
      <c r="P166" s="87">
        <v>3.5</v>
      </c>
      <c r="Q166" s="87">
        <v>500</v>
      </c>
      <c r="R166" s="126" t="s">
        <v>445</v>
      </c>
      <c r="S166" s="125" t="s">
        <v>135</v>
      </c>
      <c r="T166" s="125" t="s">
        <v>390</v>
      </c>
      <c r="U166" s="125" t="s">
        <v>446</v>
      </c>
      <c r="V166" s="125"/>
      <c r="W166" s="127"/>
    </row>
    <row r="167" spans="1:259" s="20" customFormat="1" x14ac:dyDescent="0.2">
      <c r="A167" s="124">
        <v>41106</v>
      </c>
      <c r="B167" s="103" t="s">
        <v>1907</v>
      </c>
      <c r="C167" s="103" t="s">
        <v>219</v>
      </c>
      <c r="D167" s="103" t="s">
        <v>141</v>
      </c>
      <c r="E167" s="103" t="s">
        <v>144</v>
      </c>
      <c r="F167" s="84"/>
      <c r="G167" s="85">
        <v>2012</v>
      </c>
      <c r="H167" s="125" t="s">
        <v>464</v>
      </c>
      <c r="I167" s="125" t="str">
        <f>LEFT($H167,2)</f>
        <v>DE</v>
      </c>
      <c r="J167" s="125" t="str">
        <f>RIGHT($H167,2)</f>
        <v>MD</v>
      </c>
      <c r="K167" s="125" t="str">
        <f>IF($L167=$M167,L167,CONCATENATE($L167,", ",IF(ISBLANK(N167),"",CONCATENATE(N167,", ")),$M167))</f>
        <v>Northeast</v>
      </c>
      <c r="L167" s="125" t="str">
        <f>INDEX('State '!$A$1:$C$62,MATCH($I167,'State '!$B:$B,0),3)</f>
        <v>Northeast</v>
      </c>
      <c r="M167" s="125" t="str">
        <f>INDEX('State '!$A$1:$C$62,MATCH($J167,'State '!$B:$B,0),3)</f>
        <v>Northeast</v>
      </c>
      <c r="N167" s="125"/>
      <c r="O167" s="87">
        <v>5.9</v>
      </c>
      <c r="P167" s="87">
        <v>5</v>
      </c>
      <c r="Q167" s="87">
        <v>4.07</v>
      </c>
      <c r="R167" s="126">
        <v>6</v>
      </c>
      <c r="S167" s="125" t="s">
        <v>135</v>
      </c>
      <c r="T167" s="125" t="s">
        <v>390</v>
      </c>
      <c r="U167" s="125" t="s">
        <v>476</v>
      </c>
      <c r="V167" s="125"/>
      <c r="W167" s="127"/>
    </row>
    <row r="168" spans="1:259" s="20" customFormat="1" x14ac:dyDescent="0.2">
      <c r="A168" s="124">
        <v>41106</v>
      </c>
      <c r="B168" s="103" t="s">
        <v>493</v>
      </c>
      <c r="C168" s="103" t="s">
        <v>197</v>
      </c>
      <c r="D168" s="103" t="s">
        <v>134</v>
      </c>
      <c r="E168" s="103" t="s">
        <v>144</v>
      </c>
      <c r="F168" s="84"/>
      <c r="G168" s="85">
        <v>2012</v>
      </c>
      <c r="H168" s="125" t="s">
        <v>6</v>
      </c>
      <c r="I168" s="125" t="str">
        <f>LEFT($H168,2)</f>
        <v>TX</v>
      </c>
      <c r="J168" s="125" t="str">
        <f>RIGHT($H168,2)</f>
        <v>TX</v>
      </c>
      <c r="K168" s="125" t="str">
        <f>IF($L168=$M168,L168,CONCATENATE($L168,", ",IF(ISBLANK(N168),"",CONCATENATE(N168,", ")),$M168))</f>
        <v>South Central</v>
      </c>
      <c r="L168" s="125" t="str">
        <f>INDEX('State '!$A$1:$C$62,MATCH($I168,'State '!$B:$B,0),3)</f>
        <v>South Central</v>
      </c>
      <c r="M168" s="125" t="str">
        <f>INDEX('State '!$A$1:$C$62,MATCH($J168,'State '!$B:$B,0),3)</f>
        <v>South Central</v>
      </c>
      <c r="N168" s="125"/>
      <c r="O168" s="87"/>
      <c r="P168" s="87">
        <v>2.5499999999999998</v>
      </c>
      <c r="Q168" s="87"/>
      <c r="R168" s="126">
        <v>30</v>
      </c>
      <c r="S168" s="125" t="s">
        <v>135</v>
      </c>
      <c r="T168" s="125" t="s">
        <v>390</v>
      </c>
      <c r="U168" s="125" t="s">
        <v>494</v>
      </c>
      <c r="V168" s="125"/>
      <c r="W168" s="127"/>
    </row>
    <row r="169" spans="1:259" x14ac:dyDescent="0.2">
      <c r="A169" s="124">
        <v>41005</v>
      </c>
      <c r="B169" s="106" t="s">
        <v>424</v>
      </c>
      <c r="C169" s="106" t="s">
        <v>1942</v>
      </c>
      <c r="D169" s="106" t="s">
        <v>134</v>
      </c>
      <c r="E169" s="103" t="s">
        <v>144</v>
      </c>
      <c r="F169" s="84">
        <v>41003</v>
      </c>
      <c r="G169" s="85">
        <v>2012</v>
      </c>
      <c r="H169" s="125" t="s">
        <v>20</v>
      </c>
      <c r="I169" s="125" t="str">
        <f>LEFT($H169,2)</f>
        <v>NJ</v>
      </c>
      <c r="J169" s="125" t="str">
        <f>RIGHT($H169,2)</f>
        <v>NJ</v>
      </c>
      <c r="K169" s="125" t="str">
        <f>IF($L169=$M169,L169,CONCATENATE($L169,", ",IF(ISBLANK(N169),"",CONCATENATE(N169,", ")),$M169))</f>
        <v>Northeast</v>
      </c>
      <c r="L169" s="125" t="str">
        <f>INDEX('State '!$A$1:$C$62,MATCH($I169,'State '!$B:$B,0),3)</f>
        <v>Northeast</v>
      </c>
      <c r="M169" s="125" t="str">
        <f>INDEX('State '!$A$1:$C$62,MATCH($J169,'State '!$B:$B,0),3)</f>
        <v>Northeast</v>
      </c>
      <c r="N169" s="125"/>
      <c r="O169" s="87">
        <v>17</v>
      </c>
      <c r="P169" s="87">
        <v>6.24</v>
      </c>
      <c r="Q169" s="126">
        <v>250</v>
      </c>
      <c r="R169" s="130" t="s">
        <v>425</v>
      </c>
      <c r="S169" s="131" t="s">
        <v>135</v>
      </c>
      <c r="T169" s="125" t="s">
        <v>390</v>
      </c>
      <c r="U169" s="125" t="s">
        <v>426</v>
      </c>
      <c r="V169" s="125"/>
      <c r="W169" s="127"/>
    </row>
    <row r="170" spans="1:259" s="20" customFormat="1" x14ac:dyDescent="0.2">
      <c r="A170" s="124">
        <v>41001</v>
      </c>
      <c r="B170" s="103" t="s">
        <v>1936</v>
      </c>
      <c r="C170" s="103" t="s">
        <v>1937</v>
      </c>
      <c r="D170" s="103" t="s">
        <v>134</v>
      </c>
      <c r="E170" s="103" t="s">
        <v>144</v>
      </c>
      <c r="F170" s="84"/>
      <c r="G170" s="85">
        <v>2012</v>
      </c>
      <c r="H170" s="125" t="s">
        <v>41</v>
      </c>
      <c r="I170" s="125" t="str">
        <f>LEFT($H170,2)</f>
        <v>MI</v>
      </c>
      <c r="J170" s="125" t="str">
        <f>RIGHT($H170,2)</f>
        <v>MI</v>
      </c>
      <c r="K170" s="125" t="str">
        <f>IF($L170=$M170,L170,CONCATENATE($L170,", ",IF(ISBLANK(N170),"",CONCATENATE(N170,", ")),$M170))</f>
        <v>Midwest</v>
      </c>
      <c r="L170" s="125" t="str">
        <f>INDEX('State '!$A$1:$C$62,MATCH($I170,'State '!$B:$B,0),3)</f>
        <v>Midwest</v>
      </c>
      <c r="M170" s="125" t="str">
        <f>INDEX('State '!$A$1:$C$62,MATCH($J170,'State '!$B:$B,0),3)</f>
        <v>Midwest</v>
      </c>
      <c r="N170" s="125"/>
      <c r="O170" s="87"/>
      <c r="P170" s="87">
        <v>0.25</v>
      </c>
      <c r="Q170" s="87">
        <v>300</v>
      </c>
      <c r="R170" s="126">
        <v>12</v>
      </c>
      <c r="S170" s="125" t="s">
        <v>135</v>
      </c>
      <c r="T170" s="125" t="s">
        <v>390</v>
      </c>
      <c r="U170" s="125" t="s">
        <v>1938</v>
      </c>
      <c r="V170" s="125"/>
      <c r="W170" s="127"/>
      <c r="X170" s="128"/>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c r="DW170" s="115"/>
      <c r="DX170" s="115"/>
      <c r="DY170" s="115"/>
      <c r="DZ170" s="115"/>
      <c r="EA170" s="115"/>
      <c r="EB170" s="115"/>
      <c r="EC170" s="115"/>
      <c r="ED170" s="115"/>
      <c r="EE170" s="115"/>
      <c r="EF170" s="115"/>
      <c r="EG170" s="115"/>
      <c r="EH170" s="115"/>
      <c r="EI170" s="115"/>
      <c r="EJ170" s="115"/>
      <c r="EK170" s="115"/>
      <c r="EL170" s="115"/>
      <c r="EM170" s="115"/>
      <c r="EN170" s="115"/>
      <c r="EO170" s="115"/>
      <c r="EP170" s="115"/>
      <c r="EQ170" s="115"/>
      <c r="ER170" s="115"/>
      <c r="ES170" s="115"/>
      <c r="ET170" s="115"/>
      <c r="EU170" s="115"/>
      <c r="EV170" s="115"/>
      <c r="EW170" s="115"/>
      <c r="EX170" s="115"/>
      <c r="EY170" s="115"/>
      <c r="EZ170" s="115"/>
      <c r="FA170" s="115"/>
      <c r="FB170" s="115"/>
      <c r="FC170" s="115"/>
      <c r="FD170" s="115"/>
      <c r="FE170" s="115"/>
      <c r="FF170" s="115"/>
      <c r="FG170" s="115"/>
      <c r="FH170" s="115"/>
      <c r="FI170" s="115"/>
      <c r="FJ170" s="115"/>
      <c r="FK170" s="115"/>
      <c r="FL170" s="115"/>
      <c r="FM170" s="115"/>
      <c r="FN170" s="115"/>
      <c r="FO170" s="115"/>
      <c r="FP170" s="115"/>
      <c r="FQ170" s="115"/>
      <c r="FR170" s="115"/>
      <c r="FS170" s="115"/>
      <c r="FT170" s="115"/>
      <c r="FU170" s="115"/>
      <c r="FV170" s="115"/>
      <c r="FW170" s="115"/>
      <c r="FX170" s="115"/>
      <c r="FY170" s="115"/>
      <c r="FZ170" s="115"/>
      <c r="GA170" s="115"/>
      <c r="GB170" s="115"/>
      <c r="GC170" s="115"/>
      <c r="GD170" s="115"/>
      <c r="GE170" s="115"/>
      <c r="GF170" s="115"/>
      <c r="GG170" s="115"/>
      <c r="GH170" s="115"/>
      <c r="GI170" s="115"/>
      <c r="GJ170" s="115"/>
      <c r="GK170" s="115"/>
      <c r="GL170" s="115"/>
      <c r="GM170" s="115"/>
      <c r="GN170" s="115"/>
      <c r="GO170" s="115"/>
      <c r="GP170" s="115"/>
      <c r="GQ170" s="115"/>
      <c r="GR170" s="115"/>
      <c r="GS170" s="115"/>
      <c r="GT170" s="115"/>
      <c r="GU170" s="115"/>
      <c r="GV170" s="115"/>
      <c r="GW170" s="115"/>
      <c r="GX170" s="115"/>
      <c r="GY170" s="115"/>
      <c r="GZ170" s="115"/>
      <c r="HA170" s="115"/>
      <c r="HB170" s="115"/>
      <c r="HC170" s="115"/>
      <c r="HD170" s="115"/>
      <c r="HE170" s="115"/>
      <c r="HF170" s="115"/>
      <c r="HG170" s="115"/>
      <c r="HH170" s="115"/>
      <c r="HI170" s="115"/>
      <c r="HJ170" s="115"/>
      <c r="HK170" s="115"/>
      <c r="HL170" s="115"/>
      <c r="HM170" s="115"/>
      <c r="HN170" s="115"/>
      <c r="HO170" s="115"/>
      <c r="HP170" s="115"/>
      <c r="HQ170" s="115"/>
      <c r="HR170" s="115"/>
      <c r="HS170" s="115"/>
      <c r="HT170" s="115"/>
      <c r="HU170" s="115"/>
      <c r="HV170" s="115"/>
      <c r="HW170" s="115"/>
      <c r="HX170" s="115"/>
      <c r="HY170" s="115"/>
      <c r="HZ170" s="115"/>
      <c r="IA170" s="115"/>
      <c r="IB170" s="115"/>
      <c r="IC170" s="115"/>
      <c r="ID170" s="115"/>
      <c r="IE170" s="115"/>
      <c r="IF170" s="115"/>
      <c r="IG170" s="115"/>
      <c r="IH170" s="115"/>
      <c r="II170" s="115"/>
      <c r="IJ170" s="115"/>
      <c r="IK170" s="115"/>
      <c r="IL170" s="115"/>
      <c r="IM170" s="115"/>
      <c r="IN170" s="115"/>
      <c r="IO170" s="115"/>
      <c r="IP170" s="115"/>
      <c r="IQ170" s="115"/>
      <c r="IR170" s="115"/>
      <c r="IS170" s="115"/>
      <c r="IT170" s="115"/>
      <c r="IU170" s="115"/>
      <c r="IV170" s="115"/>
      <c r="IW170" s="115"/>
      <c r="IX170" s="115"/>
      <c r="IY170" s="115"/>
    </row>
    <row r="171" spans="1:259" x14ac:dyDescent="0.2">
      <c r="A171" s="124">
        <v>40968</v>
      </c>
      <c r="B171" s="104" t="s">
        <v>447</v>
      </c>
      <c r="C171" s="104" t="s">
        <v>216</v>
      </c>
      <c r="D171" s="104" t="s">
        <v>141</v>
      </c>
      <c r="E171" s="146" t="s">
        <v>144</v>
      </c>
      <c r="F171" s="86">
        <v>41061</v>
      </c>
      <c r="G171" s="152">
        <v>2012</v>
      </c>
      <c r="H171" s="125" t="s">
        <v>1396</v>
      </c>
      <c r="I171" s="125" t="str">
        <f>LEFT($H171,2)</f>
        <v>MS</v>
      </c>
      <c r="J171" s="125" t="str">
        <f>RIGHT($H171,2)</f>
        <v>GA</v>
      </c>
      <c r="K171" s="125" t="str">
        <f>IF($L171=$M171,L171,CONCATENATE($L171,", ",IF(ISBLANK(N171),"",CONCATENATE(N171,", ")),$M171))</f>
        <v>South Central, Southeast</v>
      </c>
      <c r="L171" s="125" t="str">
        <f>INDEX('State '!$A$1:$C$62,MATCH($I171,'State '!$B:$B,0),3)</f>
        <v>South Central</v>
      </c>
      <c r="M171" s="125" t="str">
        <f>INDEX('State '!$A$1:$C$62,MATCH($J171,'State '!$B:$B,0),3)</f>
        <v>Southeast</v>
      </c>
      <c r="N171" s="125"/>
      <c r="O171" s="148">
        <v>122.6</v>
      </c>
      <c r="P171" s="148">
        <v>19.3</v>
      </c>
      <c r="Q171" s="148">
        <v>125</v>
      </c>
      <c r="R171" s="87">
        <v>36</v>
      </c>
      <c r="S171" s="149" t="s">
        <v>135</v>
      </c>
      <c r="T171" s="150" t="s">
        <v>390</v>
      </c>
      <c r="U171" s="151" t="s">
        <v>448</v>
      </c>
      <c r="V171" s="125"/>
      <c r="W171" s="127"/>
      <c r="X171" s="115"/>
    </row>
    <row r="172" spans="1:259" s="20" customFormat="1" x14ac:dyDescent="0.2">
      <c r="A172" s="124">
        <v>40591</v>
      </c>
      <c r="B172" s="104" t="s">
        <v>1833</v>
      </c>
      <c r="C172" s="104" t="s">
        <v>213</v>
      </c>
      <c r="D172" s="104" t="s">
        <v>137</v>
      </c>
      <c r="E172" s="146" t="s">
        <v>144</v>
      </c>
      <c r="F172" s="86">
        <v>41061</v>
      </c>
      <c r="G172" s="152">
        <v>2012</v>
      </c>
      <c r="H172" s="125" t="s">
        <v>16</v>
      </c>
      <c r="I172" s="125" t="str">
        <f>LEFT($H172,2)</f>
        <v>NC</v>
      </c>
      <c r="J172" s="125" t="str">
        <f>RIGHT($H172,2)</f>
        <v>NC</v>
      </c>
      <c r="K172" s="125" t="str">
        <f>IF($L172=$M172,L172,CONCATENATE($L172,", ",IF(ISBLANK(N172),"",CONCATENATE(N172,", ")),$M172))</f>
        <v>Southeast</v>
      </c>
      <c r="L172" s="125" t="str">
        <f>INDEX('State '!$A$1:$C$62,MATCH($I172,'State '!$B:$B,0),3)</f>
        <v>Southeast</v>
      </c>
      <c r="M172" s="125" t="str">
        <f>INDEX('State '!$A$1:$C$62,MATCH($J172,'State '!$B:$B,0),3)</f>
        <v>Southeast</v>
      </c>
      <c r="N172" s="125"/>
      <c r="O172" s="148"/>
      <c r="P172" s="148">
        <v>38</v>
      </c>
      <c r="Q172" s="148"/>
      <c r="R172" s="87">
        <v>20</v>
      </c>
      <c r="S172" s="149" t="s">
        <v>139</v>
      </c>
      <c r="T172" s="150" t="s">
        <v>188</v>
      </c>
      <c r="U172" s="151" t="s">
        <v>391</v>
      </c>
      <c r="V172" s="125"/>
      <c r="W172" s="127"/>
    </row>
    <row r="173" spans="1:259" s="20" customFormat="1" x14ac:dyDescent="0.2">
      <c r="A173" s="124">
        <v>42619</v>
      </c>
      <c r="B173" s="103" t="s">
        <v>2065</v>
      </c>
      <c r="C173" s="103" t="s">
        <v>2307</v>
      </c>
      <c r="D173" s="103" t="s">
        <v>134</v>
      </c>
      <c r="E173" s="146" t="s">
        <v>144</v>
      </c>
      <c r="F173" s="84"/>
      <c r="G173" s="126">
        <v>2011</v>
      </c>
      <c r="H173" s="125" t="s">
        <v>29</v>
      </c>
      <c r="I173" s="125" t="str">
        <f>LEFT($H173,2)</f>
        <v>WY</v>
      </c>
      <c r="J173" s="125" t="str">
        <f>RIGHT($H173,2)</f>
        <v>WY</v>
      </c>
      <c r="K173" s="125" t="str">
        <f>IF($L173=$M173,L173,CONCATENATE($L173,", ",IF(ISBLANK(N173),"",CONCATENATE(N173,", ")),$M173))</f>
        <v>Mountain</v>
      </c>
      <c r="L173" s="125" t="str">
        <f>INDEX('State '!$A$1:$C$62,MATCH($I173,'State '!$B:$B,0),3)</f>
        <v>Mountain</v>
      </c>
      <c r="M173" s="125" t="str">
        <f>INDEX('State '!$A$1:$C$62,MATCH($J173,'State '!$B:$B,0),3)</f>
        <v>Mountain</v>
      </c>
      <c r="N173" s="125"/>
      <c r="O173" s="87"/>
      <c r="P173" s="87"/>
      <c r="Q173" s="87"/>
      <c r="R173" s="126" t="s">
        <v>1138</v>
      </c>
      <c r="S173" s="125" t="s">
        <v>135</v>
      </c>
      <c r="T173" s="125" t="s">
        <v>390</v>
      </c>
      <c r="U173" s="125" t="s">
        <v>2308</v>
      </c>
      <c r="V173" s="125"/>
      <c r="W173" s="127"/>
      <c r="X173" s="128"/>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c r="DW173" s="115"/>
      <c r="DX173" s="115"/>
      <c r="DY173" s="115"/>
      <c r="DZ173" s="115"/>
      <c r="EA173" s="115"/>
      <c r="EB173" s="115"/>
      <c r="EC173" s="115"/>
      <c r="ED173" s="115"/>
      <c r="EE173" s="115"/>
      <c r="EF173" s="115"/>
      <c r="EG173" s="115"/>
      <c r="EH173" s="115"/>
      <c r="EI173" s="115"/>
      <c r="EJ173" s="115"/>
      <c r="EK173" s="115"/>
      <c r="EL173" s="115"/>
      <c r="EM173" s="115"/>
      <c r="EN173" s="115"/>
      <c r="EO173" s="115"/>
      <c r="EP173" s="115"/>
      <c r="EQ173" s="115"/>
      <c r="ER173" s="115"/>
      <c r="ES173" s="115"/>
      <c r="ET173" s="115"/>
      <c r="EU173" s="115"/>
      <c r="EV173" s="115"/>
      <c r="EW173" s="115"/>
      <c r="EX173" s="115"/>
      <c r="EY173" s="115"/>
      <c r="EZ173" s="115"/>
      <c r="FA173" s="115"/>
      <c r="FB173" s="115"/>
      <c r="FC173" s="115"/>
      <c r="FD173" s="115"/>
      <c r="FE173" s="115"/>
      <c r="FF173" s="115"/>
      <c r="FG173" s="115"/>
      <c r="FH173" s="115"/>
      <c r="FI173" s="115"/>
      <c r="FJ173" s="115"/>
      <c r="FK173" s="115"/>
      <c r="FL173" s="115"/>
      <c r="FM173" s="115"/>
      <c r="FN173" s="115"/>
      <c r="FO173" s="115"/>
      <c r="FP173" s="115"/>
      <c r="FQ173" s="115"/>
      <c r="FR173" s="115"/>
      <c r="FS173" s="115"/>
      <c r="FT173" s="115"/>
      <c r="FU173" s="115"/>
      <c r="FV173" s="115"/>
      <c r="FW173" s="115"/>
      <c r="FX173" s="115"/>
      <c r="FY173" s="115"/>
      <c r="FZ173" s="115"/>
      <c r="GA173" s="115"/>
      <c r="GB173" s="115"/>
      <c r="GC173" s="115"/>
      <c r="GD173" s="115"/>
      <c r="GE173" s="115"/>
      <c r="GF173" s="115"/>
      <c r="GG173" s="115"/>
      <c r="GH173" s="115"/>
      <c r="GI173" s="115"/>
      <c r="GJ173" s="115"/>
      <c r="GK173" s="115"/>
      <c r="GL173" s="115"/>
      <c r="GM173" s="115"/>
      <c r="GN173" s="115"/>
      <c r="GO173" s="115"/>
      <c r="GP173" s="115"/>
      <c r="GQ173" s="115"/>
      <c r="GR173" s="115"/>
      <c r="GS173" s="115"/>
      <c r="GT173" s="115"/>
      <c r="GU173" s="115"/>
      <c r="GV173" s="115"/>
      <c r="GW173" s="115"/>
      <c r="GX173" s="115"/>
      <c r="GY173" s="115"/>
      <c r="GZ173" s="115"/>
      <c r="HA173" s="115"/>
      <c r="HB173" s="115"/>
      <c r="HC173" s="115"/>
      <c r="HD173" s="115"/>
      <c r="HE173" s="115"/>
      <c r="HF173" s="115"/>
      <c r="HG173" s="115"/>
      <c r="HH173" s="115"/>
      <c r="HI173" s="115"/>
      <c r="HJ173" s="115"/>
      <c r="HK173" s="115"/>
      <c r="HL173" s="115"/>
      <c r="HM173" s="115"/>
      <c r="HN173" s="115"/>
      <c r="HO173" s="115"/>
      <c r="HP173" s="115"/>
      <c r="HQ173" s="115"/>
      <c r="HR173" s="115"/>
      <c r="HS173" s="115"/>
      <c r="HT173" s="115"/>
      <c r="HU173" s="115"/>
      <c r="HV173" s="115"/>
      <c r="HW173" s="115"/>
      <c r="HX173" s="115"/>
      <c r="HY173" s="115"/>
      <c r="HZ173" s="115"/>
      <c r="IA173" s="115"/>
      <c r="IB173" s="115"/>
      <c r="IC173" s="115"/>
      <c r="ID173" s="115"/>
      <c r="IE173" s="115"/>
      <c r="IF173" s="115"/>
      <c r="IG173" s="115"/>
      <c r="IH173" s="115"/>
      <c r="II173" s="115"/>
      <c r="IJ173" s="115"/>
      <c r="IK173" s="115"/>
      <c r="IL173" s="115"/>
      <c r="IM173" s="115"/>
      <c r="IN173" s="115"/>
      <c r="IO173" s="115"/>
      <c r="IP173" s="115"/>
      <c r="IQ173" s="115"/>
      <c r="IR173" s="115"/>
      <c r="IS173" s="115"/>
      <c r="IT173" s="115"/>
      <c r="IU173" s="115"/>
      <c r="IV173" s="115"/>
      <c r="IW173" s="115"/>
      <c r="IX173" s="115"/>
      <c r="IY173" s="115"/>
    </row>
    <row r="174" spans="1:259" s="20" customFormat="1" x14ac:dyDescent="0.2">
      <c r="A174" s="124">
        <v>42600</v>
      </c>
      <c r="B174" s="104" t="s">
        <v>2226</v>
      </c>
      <c r="C174" s="104" t="s">
        <v>232</v>
      </c>
      <c r="D174" s="104" t="s">
        <v>1945</v>
      </c>
      <c r="E174" s="146" t="s">
        <v>144</v>
      </c>
      <c r="F174" s="86">
        <v>40437</v>
      </c>
      <c r="G174" s="147">
        <v>2011</v>
      </c>
      <c r="H174" s="125" t="s">
        <v>2227</v>
      </c>
      <c r="I174" s="125" t="str">
        <f>LEFT($H174,2)</f>
        <v>NY</v>
      </c>
      <c r="J174" s="125" t="str">
        <f>RIGHT($H174,2)</f>
        <v>ON</v>
      </c>
      <c r="K174" s="125" t="str">
        <f>IF($L174=$M174,L174,CONCATENATE($L174,", ",IF(ISBLANK(N174),"",CONCATENATE(N174,", ")),$M174))</f>
        <v>Northeast, Canada</v>
      </c>
      <c r="L174" s="125" t="str">
        <f>INDEX('State '!$A$1:$C$62,MATCH($I174,'State '!$B:$B,0),3)</f>
        <v>Northeast</v>
      </c>
      <c r="M174" s="125" t="str">
        <f>INDEX('State '!$A$1:$C$62,MATCH($J174,'State '!$B:$B,0),3)</f>
        <v>Canada</v>
      </c>
      <c r="N174" s="125"/>
      <c r="O174" s="148">
        <v>0</v>
      </c>
      <c r="P174" s="148"/>
      <c r="Q174" s="148">
        <v>350</v>
      </c>
      <c r="R174" s="87"/>
      <c r="S174" s="149" t="s">
        <v>135</v>
      </c>
      <c r="T174" s="150" t="s">
        <v>390</v>
      </c>
      <c r="U174" s="151" t="s">
        <v>2228</v>
      </c>
      <c r="V174" s="125"/>
      <c r="W174" s="127"/>
      <c r="X174" s="128"/>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c r="DW174" s="115"/>
      <c r="DX174" s="115"/>
      <c r="DY174" s="115"/>
      <c r="DZ174" s="115"/>
      <c r="EA174" s="115"/>
      <c r="EB174" s="115"/>
      <c r="EC174" s="115"/>
      <c r="ED174" s="115"/>
      <c r="EE174" s="115"/>
      <c r="EF174" s="115"/>
      <c r="EG174" s="115"/>
      <c r="EH174" s="115"/>
      <c r="EI174" s="115"/>
      <c r="EJ174" s="115"/>
      <c r="EK174" s="115"/>
      <c r="EL174" s="115"/>
      <c r="EM174" s="115"/>
      <c r="EN174" s="115"/>
      <c r="EO174" s="115"/>
      <c r="EP174" s="115"/>
      <c r="EQ174" s="115"/>
      <c r="ER174" s="115"/>
      <c r="ES174" s="115"/>
      <c r="ET174" s="115"/>
      <c r="EU174" s="115"/>
      <c r="EV174" s="115"/>
      <c r="EW174" s="115"/>
      <c r="EX174" s="115"/>
      <c r="EY174" s="115"/>
      <c r="EZ174" s="115"/>
      <c r="FA174" s="115"/>
      <c r="FB174" s="115"/>
      <c r="FC174" s="115"/>
      <c r="FD174" s="115"/>
      <c r="FE174" s="115"/>
      <c r="FF174" s="115"/>
      <c r="FG174" s="115"/>
      <c r="FH174" s="115"/>
      <c r="FI174" s="115"/>
      <c r="FJ174" s="115"/>
      <c r="FK174" s="115"/>
      <c r="FL174" s="115"/>
      <c r="FM174" s="115"/>
      <c r="FN174" s="115"/>
      <c r="FO174" s="115"/>
      <c r="FP174" s="115"/>
      <c r="FQ174" s="115"/>
      <c r="FR174" s="115"/>
      <c r="FS174" s="115"/>
      <c r="FT174" s="115"/>
      <c r="FU174" s="115"/>
      <c r="FV174" s="115"/>
      <c r="FW174" s="115"/>
      <c r="FX174" s="115"/>
      <c r="FY174" s="115"/>
      <c r="FZ174" s="115"/>
      <c r="GA174" s="115"/>
      <c r="GB174" s="115"/>
      <c r="GC174" s="115"/>
      <c r="GD174" s="115"/>
      <c r="GE174" s="115"/>
      <c r="GF174" s="115"/>
      <c r="GG174" s="115"/>
      <c r="GH174" s="115"/>
      <c r="GI174" s="115"/>
      <c r="GJ174" s="115"/>
      <c r="GK174" s="115"/>
      <c r="GL174" s="115"/>
      <c r="GM174" s="115"/>
      <c r="GN174" s="115"/>
      <c r="GO174" s="115"/>
      <c r="GP174" s="115"/>
      <c r="GQ174" s="115"/>
      <c r="GR174" s="115"/>
      <c r="GS174" s="115"/>
      <c r="GT174" s="115"/>
      <c r="GU174" s="115"/>
      <c r="GV174" s="115"/>
      <c r="GW174" s="115"/>
      <c r="GX174" s="115"/>
      <c r="GY174" s="115"/>
      <c r="GZ174" s="115"/>
      <c r="HA174" s="115"/>
      <c r="HB174" s="115"/>
      <c r="HC174" s="115"/>
      <c r="HD174" s="115"/>
      <c r="HE174" s="115"/>
      <c r="HF174" s="115"/>
      <c r="HG174" s="115"/>
      <c r="HH174" s="115"/>
      <c r="HI174" s="115"/>
      <c r="HJ174" s="115"/>
      <c r="HK174" s="115"/>
      <c r="HL174" s="115"/>
      <c r="HM174" s="115"/>
      <c r="HN174" s="115"/>
      <c r="HO174" s="115"/>
      <c r="HP174" s="115"/>
      <c r="HQ174" s="115"/>
      <c r="HR174" s="115"/>
      <c r="HS174" s="115"/>
      <c r="HT174" s="115"/>
      <c r="HU174" s="115"/>
      <c r="HV174" s="115"/>
      <c r="HW174" s="115"/>
      <c r="HX174" s="115"/>
      <c r="HY174" s="115"/>
      <c r="HZ174" s="115"/>
      <c r="IA174" s="115"/>
      <c r="IB174" s="115"/>
      <c r="IC174" s="115"/>
      <c r="ID174" s="115"/>
      <c r="IE174" s="115"/>
      <c r="IF174" s="115"/>
      <c r="IG174" s="115"/>
      <c r="IH174" s="115"/>
      <c r="II174" s="115"/>
      <c r="IJ174" s="115"/>
      <c r="IK174" s="115"/>
      <c r="IL174" s="115"/>
      <c r="IM174" s="115"/>
      <c r="IN174" s="115"/>
      <c r="IO174" s="115"/>
      <c r="IP174" s="115"/>
      <c r="IQ174" s="115"/>
      <c r="IR174" s="115"/>
      <c r="IS174" s="115"/>
      <c r="IT174" s="115"/>
      <c r="IU174" s="115"/>
      <c r="IV174" s="115"/>
      <c r="IW174" s="115"/>
      <c r="IX174" s="115"/>
      <c r="IY174" s="115"/>
    </row>
    <row r="175" spans="1:259" x14ac:dyDescent="0.2">
      <c r="A175" s="124">
        <v>41335</v>
      </c>
      <c r="B175" s="104" t="s">
        <v>1793</v>
      </c>
      <c r="C175" s="104" t="s">
        <v>238</v>
      </c>
      <c r="D175" s="104" t="s">
        <v>141</v>
      </c>
      <c r="E175" s="146" t="s">
        <v>144</v>
      </c>
      <c r="F175" s="86">
        <v>40817</v>
      </c>
      <c r="G175" s="152">
        <v>2011</v>
      </c>
      <c r="H175" s="125" t="s">
        <v>6</v>
      </c>
      <c r="I175" s="125" t="str">
        <f>LEFT($H175,2)</f>
        <v>TX</v>
      </c>
      <c r="J175" s="125" t="str">
        <f>RIGHT($H175,2)</f>
        <v>TX</v>
      </c>
      <c r="K175" s="125" t="str">
        <f>IF($L175=$M175,L175,CONCATENATE($L175,", ",IF(ISBLANK(N175),"",CONCATENATE(N175,", ")),$M175))</f>
        <v>South Central</v>
      </c>
      <c r="L175" s="125" t="str">
        <f>INDEX('State '!$A$1:$C$62,MATCH($I175,'State '!$B:$B,0),3)</f>
        <v>South Central</v>
      </c>
      <c r="M175" s="125" t="str">
        <f>INDEX('State '!$A$1:$C$62,MATCH($J175,'State '!$B:$B,0),3)</f>
        <v>South Central</v>
      </c>
      <c r="N175" s="125"/>
      <c r="O175" s="148">
        <v>0</v>
      </c>
      <c r="P175" s="148">
        <v>160</v>
      </c>
      <c r="Q175" s="148">
        <v>400</v>
      </c>
      <c r="R175" s="87">
        <v>30</v>
      </c>
      <c r="S175" s="149" t="s">
        <v>139</v>
      </c>
      <c r="T175" s="150" t="s">
        <v>188</v>
      </c>
      <c r="U175" s="151" t="s">
        <v>391</v>
      </c>
      <c r="V175" s="125"/>
      <c r="W175" s="127"/>
      <c r="X175" s="115"/>
    </row>
    <row r="176" spans="1:259" s="20" customFormat="1" ht="25.5" x14ac:dyDescent="0.2">
      <c r="A176" s="124">
        <v>41106</v>
      </c>
      <c r="B176" s="103" t="s">
        <v>489</v>
      </c>
      <c r="C176" s="103" t="s">
        <v>223</v>
      </c>
      <c r="D176" s="103" t="s">
        <v>141</v>
      </c>
      <c r="E176" s="103" t="s">
        <v>144</v>
      </c>
      <c r="F176" s="84">
        <v>40634</v>
      </c>
      <c r="G176" s="85">
        <v>2011</v>
      </c>
      <c r="H176" s="125" t="s">
        <v>24</v>
      </c>
      <c r="I176" s="125" t="str">
        <f>LEFT($H176,2)</f>
        <v>NE</v>
      </c>
      <c r="J176" s="125" t="str">
        <f>RIGHT($H176,2)</f>
        <v>NE</v>
      </c>
      <c r="K176" s="125" t="str">
        <f>IF($L176=$M176,L176,CONCATENATE($L176,", ",IF(ISBLANK(N176),"",CONCATENATE(N176,", ")),$M176))</f>
        <v>Mountain</v>
      </c>
      <c r="L176" s="125" t="str">
        <f>INDEX('State '!$A$1:$C$62,MATCH($I176,'State '!$B:$B,0),3)</f>
        <v>Mountain</v>
      </c>
      <c r="M176" s="125" t="str">
        <f>INDEX('State '!$A$1:$C$62,MATCH($J176,'State '!$B:$B,0),3)</f>
        <v>Mountain</v>
      </c>
      <c r="N176" s="125"/>
      <c r="O176" s="87"/>
      <c r="P176" s="87">
        <v>11</v>
      </c>
      <c r="Q176" s="87"/>
      <c r="R176" s="126">
        <v>20</v>
      </c>
      <c r="S176" s="125" t="s">
        <v>135</v>
      </c>
      <c r="T176" s="125" t="s">
        <v>390</v>
      </c>
      <c r="U176" s="125" t="s">
        <v>490</v>
      </c>
      <c r="V176" s="125"/>
      <c r="W176" s="127"/>
      <c r="X176" s="128"/>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c r="DW176" s="115"/>
      <c r="DX176" s="115"/>
      <c r="DY176" s="115"/>
      <c r="DZ176" s="115"/>
      <c r="EA176" s="115"/>
      <c r="EB176" s="115"/>
      <c r="EC176" s="115"/>
      <c r="ED176" s="115"/>
      <c r="EE176" s="115"/>
      <c r="EF176" s="115"/>
      <c r="EG176" s="115"/>
      <c r="EH176" s="115"/>
      <c r="EI176" s="115"/>
      <c r="EJ176" s="115"/>
      <c r="EK176" s="115"/>
      <c r="EL176" s="115"/>
      <c r="EM176" s="115"/>
      <c r="EN176" s="115"/>
      <c r="EO176" s="115"/>
      <c r="EP176" s="115"/>
      <c r="EQ176" s="115"/>
      <c r="ER176" s="115"/>
      <c r="ES176" s="115"/>
      <c r="ET176" s="115"/>
      <c r="EU176" s="115"/>
      <c r="EV176" s="115"/>
      <c r="EW176" s="115"/>
      <c r="EX176" s="115"/>
      <c r="EY176" s="115"/>
      <c r="EZ176" s="115"/>
      <c r="FA176" s="115"/>
      <c r="FB176" s="115"/>
      <c r="FC176" s="115"/>
      <c r="FD176" s="115"/>
      <c r="FE176" s="115"/>
      <c r="FF176" s="115"/>
      <c r="FG176" s="115"/>
      <c r="FH176" s="115"/>
      <c r="FI176" s="115"/>
      <c r="FJ176" s="115"/>
      <c r="FK176" s="115"/>
      <c r="FL176" s="115"/>
      <c r="FM176" s="115"/>
      <c r="FN176" s="115"/>
      <c r="FO176" s="115"/>
      <c r="FP176" s="115"/>
      <c r="FQ176" s="115"/>
      <c r="FR176" s="115"/>
      <c r="FS176" s="115"/>
      <c r="FT176" s="115"/>
      <c r="FU176" s="115"/>
      <c r="FV176" s="115"/>
      <c r="FW176" s="115"/>
      <c r="FX176" s="115"/>
      <c r="FY176" s="115"/>
      <c r="FZ176" s="115"/>
      <c r="GA176" s="115"/>
      <c r="GB176" s="115"/>
      <c r="GC176" s="115"/>
      <c r="GD176" s="115"/>
      <c r="GE176" s="115"/>
      <c r="GF176" s="115"/>
      <c r="GG176" s="115"/>
      <c r="GH176" s="115"/>
      <c r="GI176" s="115"/>
      <c r="GJ176" s="115"/>
      <c r="GK176" s="115"/>
      <c r="GL176" s="115"/>
      <c r="GM176" s="115"/>
      <c r="GN176" s="115"/>
      <c r="GO176" s="115"/>
      <c r="GP176" s="115"/>
      <c r="GQ176" s="115"/>
      <c r="GR176" s="115"/>
      <c r="GS176" s="115"/>
      <c r="GT176" s="115"/>
      <c r="GU176" s="115"/>
      <c r="GV176" s="115"/>
      <c r="GW176" s="115"/>
      <c r="GX176" s="115"/>
      <c r="GY176" s="115"/>
      <c r="GZ176" s="115"/>
      <c r="HA176" s="115"/>
      <c r="HB176" s="115"/>
      <c r="HC176" s="115"/>
      <c r="HD176" s="115"/>
      <c r="HE176" s="115"/>
      <c r="HF176" s="115"/>
      <c r="HG176" s="115"/>
      <c r="HH176" s="115"/>
      <c r="HI176" s="115"/>
      <c r="HJ176" s="115"/>
      <c r="HK176" s="115"/>
      <c r="HL176" s="115"/>
      <c r="HM176" s="115"/>
      <c r="HN176" s="115"/>
      <c r="HO176" s="115"/>
      <c r="HP176" s="115"/>
      <c r="HQ176" s="115"/>
      <c r="HR176" s="115"/>
      <c r="HS176" s="115"/>
      <c r="HT176" s="115"/>
      <c r="HU176" s="115"/>
      <c r="HV176" s="115"/>
      <c r="HW176" s="115"/>
      <c r="HX176" s="115"/>
      <c r="HY176" s="115"/>
      <c r="HZ176" s="115"/>
      <c r="IA176" s="115"/>
      <c r="IB176" s="115"/>
      <c r="IC176" s="115"/>
      <c r="ID176" s="115"/>
      <c r="IE176" s="115"/>
      <c r="IF176" s="115"/>
      <c r="IG176" s="115"/>
      <c r="IH176" s="115"/>
      <c r="II176" s="115"/>
      <c r="IJ176" s="115"/>
      <c r="IK176" s="115"/>
      <c r="IL176" s="115"/>
      <c r="IM176" s="115"/>
      <c r="IN176" s="115"/>
      <c r="IO176" s="115"/>
      <c r="IP176" s="115"/>
      <c r="IQ176" s="115"/>
      <c r="IR176" s="115"/>
      <c r="IS176" s="115"/>
      <c r="IT176" s="115"/>
      <c r="IU176" s="115"/>
      <c r="IV176" s="115"/>
      <c r="IW176" s="115"/>
      <c r="IX176" s="115"/>
      <c r="IY176" s="115"/>
    </row>
    <row r="177" spans="1:259" s="20" customFormat="1" x14ac:dyDescent="0.2">
      <c r="A177" s="124">
        <v>40924</v>
      </c>
      <c r="B177" s="104" t="s">
        <v>548</v>
      </c>
      <c r="C177" s="104" t="s">
        <v>241</v>
      </c>
      <c r="D177" s="104" t="s">
        <v>141</v>
      </c>
      <c r="E177" s="146" t="s">
        <v>144</v>
      </c>
      <c r="F177" s="86">
        <v>40857</v>
      </c>
      <c r="G177" s="147">
        <v>2011</v>
      </c>
      <c r="H177" s="125" t="s">
        <v>0</v>
      </c>
      <c r="I177" s="125" t="str">
        <f>LEFT($H177,2)</f>
        <v>LA</v>
      </c>
      <c r="J177" s="125" t="str">
        <f>RIGHT($H177,2)</f>
        <v>LA</v>
      </c>
      <c r="K177" s="125" t="str">
        <f>IF($L177=$M177,L177,CONCATENATE($L177,", ",IF(ISBLANK(N177),"",CONCATENATE(N177,", ")),$M177))</f>
        <v>South Central</v>
      </c>
      <c r="L177" s="125" t="str">
        <f>INDEX('State '!$A$1:$C$62,MATCH($I177,'State '!$B:$B,0),3)</f>
        <v>South Central</v>
      </c>
      <c r="M177" s="125" t="str">
        <f>INDEX('State '!$A$1:$C$62,MATCH($J177,'State '!$B:$B,0),3)</f>
        <v>South Central</v>
      </c>
      <c r="N177" s="125"/>
      <c r="O177" s="148">
        <v>0</v>
      </c>
      <c r="P177" s="148">
        <v>0</v>
      </c>
      <c r="Q177" s="148">
        <v>105</v>
      </c>
      <c r="R177" s="87"/>
      <c r="S177" s="149" t="s">
        <v>135</v>
      </c>
      <c r="T177" s="150" t="s">
        <v>390</v>
      </c>
      <c r="U177" s="151" t="s">
        <v>549</v>
      </c>
      <c r="V177" s="125"/>
      <c r="W177" s="127"/>
      <c r="X177" s="128"/>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c r="DW177" s="115"/>
      <c r="DX177" s="115"/>
      <c r="DY177" s="115"/>
      <c r="DZ177" s="115"/>
      <c r="EA177" s="115"/>
      <c r="EB177" s="115"/>
      <c r="EC177" s="115"/>
      <c r="ED177" s="115"/>
      <c r="EE177" s="115"/>
      <c r="EF177" s="115"/>
      <c r="EG177" s="115"/>
      <c r="EH177" s="115"/>
      <c r="EI177" s="115"/>
      <c r="EJ177" s="115"/>
      <c r="EK177" s="115"/>
      <c r="EL177" s="115"/>
      <c r="EM177" s="115"/>
      <c r="EN177" s="115"/>
      <c r="EO177" s="115"/>
      <c r="EP177" s="115"/>
      <c r="EQ177" s="115"/>
      <c r="ER177" s="115"/>
      <c r="ES177" s="115"/>
      <c r="ET177" s="115"/>
      <c r="EU177" s="115"/>
      <c r="EV177" s="115"/>
      <c r="EW177" s="115"/>
      <c r="EX177" s="115"/>
      <c r="EY177" s="115"/>
      <c r="EZ177" s="115"/>
      <c r="FA177" s="115"/>
      <c r="FB177" s="115"/>
      <c r="FC177" s="115"/>
      <c r="FD177" s="115"/>
      <c r="FE177" s="115"/>
      <c r="FF177" s="115"/>
      <c r="FG177" s="115"/>
      <c r="FH177" s="115"/>
      <c r="FI177" s="115"/>
      <c r="FJ177" s="115"/>
      <c r="FK177" s="115"/>
      <c r="FL177" s="115"/>
      <c r="FM177" s="115"/>
      <c r="FN177" s="115"/>
      <c r="FO177" s="115"/>
      <c r="FP177" s="115"/>
      <c r="FQ177" s="115"/>
      <c r="FR177" s="115"/>
      <c r="FS177" s="115"/>
      <c r="FT177" s="115"/>
      <c r="FU177" s="115"/>
      <c r="FV177" s="115"/>
      <c r="FW177" s="115"/>
      <c r="FX177" s="115"/>
      <c r="FY177" s="115"/>
      <c r="FZ177" s="115"/>
      <c r="GA177" s="115"/>
      <c r="GB177" s="115"/>
      <c r="GC177" s="115"/>
      <c r="GD177" s="115"/>
      <c r="GE177" s="115"/>
      <c r="GF177" s="115"/>
      <c r="GG177" s="115"/>
      <c r="GH177" s="115"/>
      <c r="GI177" s="115"/>
      <c r="GJ177" s="115"/>
      <c r="GK177" s="115"/>
      <c r="GL177" s="115"/>
      <c r="GM177" s="115"/>
      <c r="GN177" s="115"/>
      <c r="GO177" s="115"/>
      <c r="GP177" s="115"/>
      <c r="GQ177" s="115"/>
      <c r="GR177" s="115"/>
      <c r="GS177" s="115"/>
      <c r="GT177" s="115"/>
      <c r="GU177" s="115"/>
      <c r="GV177" s="115"/>
      <c r="GW177" s="115"/>
      <c r="GX177" s="115"/>
      <c r="GY177" s="115"/>
      <c r="GZ177" s="115"/>
      <c r="HA177" s="115"/>
      <c r="HB177" s="115"/>
      <c r="HC177" s="115"/>
      <c r="HD177" s="115"/>
      <c r="HE177" s="115"/>
      <c r="HF177" s="115"/>
      <c r="HG177" s="115"/>
      <c r="HH177" s="115"/>
      <c r="HI177" s="115"/>
      <c r="HJ177" s="115"/>
      <c r="HK177" s="115"/>
      <c r="HL177" s="115"/>
      <c r="HM177" s="115"/>
      <c r="HN177" s="115"/>
      <c r="HO177" s="115"/>
      <c r="HP177" s="115"/>
      <c r="HQ177" s="115"/>
      <c r="HR177" s="115"/>
      <c r="HS177" s="115"/>
      <c r="HT177" s="115"/>
      <c r="HU177" s="115"/>
      <c r="HV177" s="115"/>
      <c r="HW177" s="115"/>
      <c r="HX177" s="115"/>
      <c r="HY177" s="115"/>
      <c r="HZ177" s="115"/>
      <c r="IA177" s="115"/>
      <c r="IB177" s="115"/>
      <c r="IC177" s="115"/>
      <c r="ID177" s="115"/>
      <c r="IE177" s="115"/>
      <c r="IF177" s="115"/>
      <c r="IG177" s="115"/>
      <c r="IH177" s="115"/>
      <c r="II177" s="115"/>
      <c r="IJ177" s="115"/>
      <c r="IK177" s="115"/>
      <c r="IL177" s="115"/>
      <c r="IM177" s="115"/>
      <c r="IN177" s="115"/>
      <c r="IO177" s="115"/>
      <c r="IP177" s="115"/>
      <c r="IQ177" s="115"/>
      <c r="IR177" s="115"/>
      <c r="IS177" s="115"/>
      <c r="IT177" s="115"/>
      <c r="IU177" s="115"/>
      <c r="IV177" s="115"/>
      <c r="IW177" s="115"/>
      <c r="IX177" s="115"/>
      <c r="IY177" s="115"/>
    </row>
    <row r="178" spans="1:259" x14ac:dyDescent="0.2">
      <c r="A178" s="124">
        <v>40924</v>
      </c>
      <c r="B178" s="103" t="s">
        <v>545</v>
      </c>
      <c r="C178" s="103" t="s">
        <v>241</v>
      </c>
      <c r="D178" s="103" t="s">
        <v>141</v>
      </c>
      <c r="E178" s="103" t="s">
        <v>144</v>
      </c>
      <c r="F178" s="84">
        <v>40663</v>
      </c>
      <c r="G178" s="85">
        <v>2011</v>
      </c>
      <c r="H178" s="125" t="s">
        <v>17</v>
      </c>
      <c r="I178" s="125" t="str">
        <f>LEFT($H178,2)</f>
        <v>AL</v>
      </c>
      <c r="J178" s="125" t="str">
        <f>RIGHT($H178,2)</f>
        <v>AL</v>
      </c>
      <c r="K178" s="125" t="str">
        <f>IF($L178=$M178,L178,CONCATENATE($L178,", ",IF(ISBLANK(N178),"",CONCATENATE(N178,", ")),$M178))</f>
        <v>South Central</v>
      </c>
      <c r="L178" s="125" t="str">
        <f>INDEX('State '!$A$1:$C$62,MATCH($I178,'State '!$B:$B,0),3)</f>
        <v>South Central</v>
      </c>
      <c r="M178" s="125" t="str">
        <f>INDEX('State '!$A$1:$C$62,MATCH($J178,'State '!$B:$B,0),3)</f>
        <v>South Central</v>
      </c>
      <c r="N178" s="125"/>
      <c r="O178" s="87"/>
      <c r="P178" s="87"/>
      <c r="Q178" s="87">
        <v>54</v>
      </c>
      <c r="R178" s="126"/>
      <c r="S178" s="125" t="s">
        <v>135</v>
      </c>
      <c r="T178" s="125" t="s">
        <v>390</v>
      </c>
      <c r="U178" s="125" t="s">
        <v>546</v>
      </c>
      <c r="V178" s="125"/>
      <c r="W178" s="127"/>
    </row>
    <row r="179" spans="1:259" s="20" customFormat="1" x14ac:dyDescent="0.2">
      <c r="A179" s="124">
        <v>40906</v>
      </c>
      <c r="B179" s="103" t="s">
        <v>2070</v>
      </c>
      <c r="C179" s="103" t="s">
        <v>217</v>
      </c>
      <c r="D179" s="103" t="s">
        <v>134</v>
      </c>
      <c r="E179" s="103" t="s">
        <v>144</v>
      </c>
      <c r="F179" s="84"/>
      <c r="G179" s="85">
        <v>2011</v>
      </c>
      <c r="H179" s="125" t="s">
        <v>0</v>
      </c>
      <c r="I179" s="125" t="str">
        <f>LEFT($H179,2)</f>
        <v>LA</v>
      </c>
      <c r="J179" s="125" t="str">
        <f>RIGHT($H179,2)</f>
        <v>LA</v>
      </c>
      <c r="K179" s="125" t="str">
        <f>IF($L179=$M179,L179,CONCATENATE($L179,", ",IF(ISBLANK(N179),"",CONCATENATE(N179,", ")),$M179))</f>
        <v>South Central</v>
      </c>
      <c r="L179" s="125" t="str">
        <f>INDEX('State '!$A$1:$C$62,MATCH($I179,'State '!$B:$B,0),3)</f>
        <v>South Central</v>
      </c>
      <c r="M179" s="125" t="str">
        <f>INDEX('State '!$A$1:$C$62,MATCH($J179,'State '!$B:$B,0),3)</f>
        <v>South Central</v>
      </c>
      <c r="N179" s="125"/>
      <c r="O179" s="87">
        <v>30</v>
      </c>
      <c r="P179" s="87">
        <v>12.6</v>
      </c>
      <c r="Q179" s="87">
        <v>1800</v>
      </c>
      <c r="R179" s="126">
        <v>20</v>
      </c>
      <c r="S179" s="125" t="s">
        <v>135</v>
      </c>
      <c r="T179" s="125" t="s">
        <v>390</v>
      </c>
      <c r="U179" s="125" t="s">
        <v>2071</v>
      </c>
      <c r="V179" s="125"/>
      <c r="W179" s="127"/>
    </row>
    <row r="180" spans="1:259" s="20" customFormat="1" x14ac:dyDescent="0.2">
      <c r="A180" s="124">
        <v>40848</v>
      </c>
      <c r="B180" s="104" t="s">
        <v>514</v>
      </c>
      <c r="C180" s="104" t="s">
        <v>232</v>
      </c>
      <c r="D180" s="104" t="s">
        <v>137</v>
      </c>
      <c r="E180" s="146" t="s">
        <v>144</v>
      </c>
      <c r="F180" s="86">
        <v>40867</v>
      </c>
      <c r="G180" s="152">
        <v>2011</v>
      </c>
      <c r="H180" s="125" t="s">
        <v>397</v>
      </c>
      <c r="I180" s="125" t="str">
        <f>LEFT($H180,2)</f>
        <v>PA</v>
      </c>
      <c r="J180" s="125" t="str">
        <f>RIGHT($H180,2)</f>
        <v>NY</v>
      </c>
      <c r="K180" s="125" t="str">
        <f>IF($L180=$M180,L180,CONCATENATE($L180,", ",IF(ISBLANK(N180),"",CONCATENATE(N180,", ")),$M180))</f>
        <v>Northeast</v>
      </c>
      <c r="L180" s="125" t="str">
        <f>INDEX('State '!$A$1:$C$62,MATCH($I180,'State '!$B:$B,0),3)</f>
        <v>Northeast</v>
      </c>
      <c r="M180" s="125" t="str">
        <f>INDEX('State '!$A$1:$C$62,MATCH($J180,'State '!$B:$B,0),3)</f>
        <v>Northeast</v>
      </c>
      <c r="N180" s="125"/>
      <c r="O180" s="148">
        <v>46.76</v>
      </c>
      <c r="P180" s="148">
        <v>15</v>
      </c>
      <c r="Q180" s="148">
        <v>350</v>
      </c>
      <c r="R180" s="87">
        <v>24</v>
      </c>
      <c r="S180" s="149" t="s">
        <v>135</v>
      </c>
      <c r="T180" s="150" t="s">
        <v>390</v>
      </c>
      <c r="U180" s="151" t="s">
        <v>516</v>
      </c>
      <c r="V180" s="125"/>
      <c r="W180" s="127"/>
      <c r="X180" s="128"/>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c r="DW180" s="115"/>
      <c r="DX180" s="115"/>
      <c r="DY180" s="115"/>
      <c r="DZ180" s="115"/>
      <c r="EA180" s="115"/>
      <c r="EB180" s="115"/>
      <c r="EC180" s="115"/>
      <c r="ED180" s="115"/>
      <c r="EE180" s="115"/>
      <c r="EF180" s="115"/>
      <c r="EG180" s="115"/>
      <c r="EH180" s="115"/>
      <c r="EI180" s="115"/>
      <c r="EJ180" s="115"/>
      <c r="EK180" s="115"/>
      <c r="EL180" s="115"/>
      <c r="EM180" s="115"/>
      <c r="EN180" s="115"/>
      <c r="EO180" s="115"/>
      <c r="EP180" s="115"/>
      <c r="EQ180" s="115"/>
      <c r="ER180" s="115"/>
      <c r="ES180" s="115"/>
      <c r="ET180" s="115"/>
      <c r="EU180" s="115"/>
      <c r="EV180" s="115"/>
      <c r="EW180" s="115"/>
      <c r="EX180" s="115"/>
      <c r="EY180" s="115"/>
      <c r="EZ180" s="115"/>
      <c r="FA180" s="115"/>
      <c r="FB180" s="115"/>
      <c r="FC180" s="115"/>
      <c r="FD180" s="115"/>
      <c r="FE180" s="115"/>
      <c r="FF180" s="115"/>
      <c r="FG180" s="115"/>
      <c r="FH180" s="115"/>
      <c r="FI180" s="115"/>
      <c r="FJ180" s="115"/>
      <c r="FK180" s="115"/>
      <c r="FL180" s="115"/>
      <c r="FM180" s="115"/>
      <c r="FN180" s="115"/>
      <c r="FO180" s="115"/>
      <c r="FP180" s="115"/>
      <c r="FQ180" s="115"/>
      <c r="FR180" s="115"/>
      <c r="FS180" s="115"/>
      <c r="FT180" s="115"/>
      <c r="FU180" s="115"/>
      <c r="FV180" s="115"/>
      <c r="FW180" s="115"/>
      <c r="FX180" s="115"/>
      <c r="FY180" s="115"/>
      <c r="FZ180" s="115"/>
      <c r="GA180" s="115"/>
      <c r="GB180" s="115"/>
      <c r="GC180" s="115"/>
      <c r="GD180" s="115"/>
      <c r="GE180" s="115"/>
      <c r="GF180" s="115"/>
      <c r="GG180" s="115"/>
      <c r="GH180" s="115"/>
      <c r="GI180" s="115"/>
      <c r="GJ180" s="115"/>
      <c r="GK180" s="115"/>
      <c r="GL180" s="115"/>
      <c r="GM180" s="115"/>
      <c r="GN180" s="115"/>
      <c r="GO180" s="115"/>
      <c r="GP180" s="115"/>
      <c r="GQ180" s="115"/>
      <c r="GR180" s="115"/>
      <c r="GS180" s="115"/>
      <c r="GT180" s="115"/>
      <c r="GU180" s="115"/>
      <c r="GV180" s="115"/>
      <c r="GW180" s="115"/>
      <c r="GX180" s="115"/>
      <c r="GY180" s="115"/>
      <c r="GZ180" s="115"/>
      <c r="HA180" s="115"/>
      <c r="HB180" s="115"/>
      <c r="HC180" s="115"/>
      <c r="HD180" s="115"/>
      <c r="HE180" s="115"/>
      <c r="HF180" s="115"/>
      <c r="HG180" s="115"/>
      <c r="HH180" s="115"/>
      <c r="HI180" s="115"/>
      <c r="HJ180" s="115"/>
      <c r="HK180" s="115"/>
      <c r="HL180" s="115"/>
      <c r="HM180" s="115"/>
      <c r="HN180" s="115"/>
      <c r="HO180" s="115"/>
      <c r="HP180" s="115"/>
      <c r="HQ180" s="115"/>
      <c r="HR180" s="115"/>
      <c r="HS180" s="115"/>
      <c r="HT180" s="115"/>
      <c r="HU180" s="115"/>
      <c r="HV180" s="115"/>
      <c r="HW180" s="115"/>
      <c r="HX180" s="115"/>
      <c r="HY180" s="115"/>
      <c r="HZ180" s="115"/>
      <c r="IA180" s="115"/>
      <c r="IB180" s="115"/>
      <c r="IC180" s="115"/>
      <c r="ID180" s="115"/>
      <c r="IE180" s="115"/>
      <c r="IF180" s="115"/>
      <c r="IG180" s="115"/>
      <c r="IH180" s="115"/>
      <c r="II180" s="115"/>
      <c r="IJ180" s="115"/>
      <c r="IK180" s="115"/>
      <c r="IL180" s="115"/>
      <c r="IM180" s="115"/>
      <c r="IN180" s="115"/>
      <c r="IO180" s="115"/>
      <c r="IP180" s="115"/>
      <c r="IQ180" s="115"/>
      <c r="IR180" s="115"/>
      <c r="IS180" s="115"/>
      <c r="IT180" s="115"/>
      <c r="IU180" s="115"/>
      <c r="IV180" s="115"/>
      <c r="IW180" s="115"/>
      <c r="IX180" s="115"/>
      <c r="IY180" s="115"/>
    </row>
    <row r="181" spans="1:259" x14ac:dyDescent="0.2">
      <c r="A181" s="124">
        <v>40848</v>
      </c>
      <c r="B181" s="103" t="s">
        <v>503</v>
      </c>
      <c r="C181" s="103" t="s">
        <v>207</v>
      </c>
      <c r="D181" s="103" t="s">
        <v>141</v>
      </c>
      <c r="E181" s="103" t="s">
        <v>144</v>
      </c>
      <c r="F181" s="84">
        <v>40848</v>
      </c>
      <c r="G181" s="85">
        <v>2011</v>
      </c>
      <c r="H181" s="125" t="s">
        <v>409</v>
      </c>
      <c r="I181" s="125" t="str">
        <f>LEFT($H181,2)</f>
        <v>PA</v>
      </c>
      <c r="J181" s="125" t="str">
        <f>RIGHT($H181,2)</f>
        <v>NJ</v>
      </c>
      <c r="K181" s="125" t="str">
        <f>IF($L181=$M181,L181,CONCATENATE($L181,", ",IF(ISBLANK(N181),"",CONCATENATE(N181,", ")),$M181))</f>
        <v>Northeast</v>
      </c>
      <c r="L181" s="125" t="str">
        <f>INDEX('State '!$A$1:$C$62,MATCH($I181,'State '!$B:$B,0),3)</f>
        <v>Northeast</v>
      </c>
      <c r="M181" s="125" t="str">
        <f>INDEX('State '!$A$1:$C$62,MATCH($J181,'State '!$B:$B,0),3)</f>
        <v>Northeast</v>
      </c>
      <c r="N181" s="125"/>
      <c r="O181" s="87">
        <v>643</v>
      </c>
      <c r="P181" s="87">
        <v>127.4</v>
      </c>
      <c r="Q181" s="87">
        <v>350</v>
      </c>
      <c r="R181" s="126">
        <v>30</v>
      </c>
      <c r="S181" s="125" t="s">
        <v>135</v>
      </c>
      <c r="T181" s="125" t="s">
        <v>390</v>
      </c>
      <c r="U181" s="125" t="s">
        <v>504</v>
      </c>
      <c r="V181" s="125"/>
      <c r="W181" s="127"/>
    </row>
    <row r="182" spans="1:259" s="20" customFormat="1" x14ac:dyDescent="0.2">
      <c r="A182" s="124">
        <v>40842</v>
      </c>
      <c r="B182" s="104" t="s">
        <v>508</v>
      </c>
      <c r="C182" s="104" t="s">
        <v>229</v>
      </c>
      <c r="D182" s="104" t="s">
        <v>141</v>
      </c>
      <c r="E182" s="146" t="s">
        <v>144</v>
      </c>
      <c r="F182" s="86">
        <v>40842</v>
      </c>
      <c r="G182" s="152">
        <v>2011</v>
      </c>
      <c r="H182" s="125" t="s">
        <v>28</v>
      </c>
      <c r="I182" s="125" t="str">
        <f>LEFT($H182,2)</f>
        <v>IL</v>
      </c>
      <c r="J182" s="125" t="str">
        <f>RIGHT($H182,2)</f>
        <v>IL</v>
      </c>
      <c r="K182" s="125" t="str">
        <f>IF($L182=$M182,L182,CONCATENATE($L182,", ",IF(ISBLANK(N182),"",CONCATENATE(N182,", ")),$M182))</f>
        <v>Midwest</v>
      </c>
      <c r="L182" s="125" t="str">
        <f>INDEX('State '!$A$1:$C$62,MATCH($I182,'State '!$B:$B,0),3)</f>
        <v>Midwest</v>
      </c>
      <c r="M182" s="125" t="str">
        <f>INDEX('State '!$A$1:$C$62,MATCH($J182,'State '!$B:$B,0),3)</f>
        <v>Midwest</v>
      </c>
      <c r="N182" s="125"/>
      <c r="O182" s="148">
        <v>18.399999999999999</v>
      </c>
      <c r="P182" s="148">
        <v>8.65</v>
      </c>
      <c r="Q182" s="148">
        <v>120</v>
      </c>
      <c r="R182" s="87">
        <v>16</v>
      </c>
      <c r="S182" s="149" t="s">
        <v>135</v>
      </c>
      <c r="T182" s="150" t="s">
        <v>390</v>
      </c>
      <c r="U182" s="151" t="s">
        <v>509</v>
      </c>
      <c r="V182" s="125"/>
      <c r="W182" s="127"/>
      <c r="X182" s="128"/>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c r="DW182" s="115"/>
      <c r="DX182" s="115"/>
      <c r="DY182" s="115"/>
      <c r="DZ182" s="115"/>
      <c r="EA182" s="115"/>
      <c r="EB182" s="115"/>
      <c r="EC182" s="115"/>
      <c r="ED182" s="115"/>
      <c r="EE182" s="115"/>
      <c r="EF182" s="115"/>
      <c r="EG182" s="115"/>
      <c r="EH182" s="115"/>
      <c r="EI182" s="115"/>
      <c r="EJ182" s="115"/>
      <c r="EK182" s="115"/>
      <c r="EL182" s="115"/>
      <c r="EM182" s="115"/>
      <c r="EN182" s="115"/>
      <c r="EO182" s="115"/>
      <c r="EP182" s="115"/>
      <c r="EQ182" s="115"/>
      <c r="ER182" s="115"/>
      <c r="ES182" s="115"/>
      <c r="ET182" s="115"/>
      <c r="EU182" s="115"/>
      <c r="EV182" s="115"/>
      <c r="EW182" s="115"/>
      <c r="EX182" s="115"/>
      <c r="EY182" s="115"/>
      <c r="EZ182" s="115"/>
      <c r="FA182" s="115"/>
      <c r="FB182" s="115"/>
      <c r="FC182" s="115"/>
      <c r="FD182" s="115"/>
      <c r="FE182" s="115"/>
      <c r="FF182" s="115"/>
      <c r="FG182" s="115"/>
      <c r="FH182" s="115"/>
      <c r="FI182" s="115"/>
      <c r="FJ182" s="115"/>
      <c r="FK182" s="115"/>
      <c r="FL182" s="115"/>
      <c r="FM182" s="115"/>
      <c r="FN182" s="115"/>
      <c r="FO182" s="115"/>
      <c r="FP182" s="115"/>
      <c r="FQ182" s="115"/>
      <c r="FR182" s="115"/>
      <c r="FS182" s="115"/>
      <c r="FT182" s="115"/>
      <c r="FU182" s="115"/>
      <c r="FV182" s="115"/>
      <c r="FW182" s="115"/>
      <c r="FX182" s="115"/>
      <c r="FY182" s="115"/>
      <c r="FZ182" s="115"/>
      <c r="GA182" s="115"/>
      <c r="GB182" s="115"/>
      <c r="GC182" s="115"/>
      <c r="GD182" s="115"/>
      <c r="GE182" s="115"/>
      <c r="GF182" s="115"/>
      <c r="GG182" s="115"/>
      <c r="GH182" s="115"/>
      <c r="GI182" s="115"/>
      <c r="GJ182" s="115"/>
      <c r="GK182" s="115"/>
      <c r="GL182" s="115"/>
      <c r="GM182" s="115"/>
      <c r="GN182" s="115"/>
      <c r="GO182" s="115"/>
      <c r="GP182" s="115"/>
      <c r="GQ182" s="115"/>
      <c r="GR182" s="115"/>
      <c r="GS182" s="115"/>
      <c r="GT182" s="115"/>
      <c r="GU182" s="115"/>
      <c r="GV182" s="115"/>
      <c r="GW182" s="115"/>
      <c r="GX182" s="115"/>
      <c r="GY182" s="115"/>
      <c r="GZ182" s="115"/>
      <c r="HA182" s="115"/>
      <c r="HB182" s="115"/>
      <c r="HC182" s="115"/>
      <c r="HD182" s="115"/>
      <c r="HE182" s="115"/>
      <c r="HF182" s="115"/>
      <c r="HG182" s="115"/>
      <c r="HH182" s="115"/>
      <c r="HI182" s="115"/>
      <c r="HJ182" s="115"/>
      <c r="HK182" s="115"/>
      <c r="HL182" s="115"/>
      <c r="HM182" s="115"/>
      <c r="HN182" s="115"/>
      <c r="HO182" s="115"/>
      <c r="HP182" s="115"/>
      <c r="HQ182" s="115"/>
      <c r="HR182" s="115"/>
      <c r="HS182" s="115"/>
      <c r="HT182" s="115"/>
      <c r="HU182" s="115"/>
      <c r="HV182" s="115"/>
      <c r="HW182" s="115"/>
      <c r="HX182" s="115"/>
      <c r="HY182" s="115"/>
      <c r="HZ182" s="115"/>
      <c r="IA182" s="115"/>
      <c r="IB182" s="115"/>
      <c r="IC182" s="115"/>
      <c r="ID182" s="115"/>
      <c r="IE182" s="115"/>
      <c r="IF182" s="115"/>
      <c r="IG182" s="115"/>
      <c r="IH182" s="115"/>
      <c r="II182" s="115"/>
      <c r="IJ182" s="115"/>
      <c r="IK182" s="115"/>
      <c r="IL182" s="115"/>
      <c r="IM182" s="115"/>
      <c r="IN182" s="115"/>
      <c r="IO182" s="115"/>
      <c r="IP182" s="115"/>
      <c r="IQ182" s="115"/>
      <c r="IR182" s="115"/>
      <c r="IS182" s="115"/>
      <c r="IT182" s="115"/>
      <c r="IU182" s="115"/>
      <c r="IV182" s="115"/>
      <c r="IW182" s="115"/>
      <c r="IX182" s="115"/>
      <c r="IY182" s="115"/>
    </row>
    <row r="183" spans="1:259" s="20" customFormat="1" x14ac:dyDescent="0.2">
      <c r="A183" s="124">
        <v>40828</v>
      </c>
      <c r="B183" s="104" t="s">
        <v>557</v>
      </c>
      <c r="C183" s="104" t="s">
        <v>244</v>
      </c>
      <c r="D183" s="104" t="s">
        <v>134</v>
      </c>
      <c r="E183" s="146" t="s">
        <v>144</v>
      </c>
      <c r="F183" s="86">
        <v>40634</v>
      </c>
      <c r="G183" s="147">
        <v>2011</v>
      </c>
      <c r="H183" s="125" t="s">
        <v>18</v>
      </c>
      <c r="I183" s="125" t="str">
        <f>LEFT($H183,2)</f>
        <v>FL</v>
      </c>
      <c r="J183" s="125" t="str">
        <f>RIGHT($H183,2)</f>
        <v>FL</v>
      </c>
      <c r="K183" s="125" t="str">
        <f>IF($L183=$M183,L183,CONCATENATE($L183,", ",IF(ISBLANK(N183),"",CONCATENATE(N183,", ")),$M183))</f>
        <v>Southeast</v>
      </c>
      <c r="L183" s="125" t="str">
        <f>INDEX('State '!$A$1:$C$62,MATCH($I183,'State '!$B:$B,0),3)</f>
        <v>Southeast</v>
      </c>
      <c r="M183" s="125" t="str">
        <f>INDEX('State '!$A$1:$C$62,MATCH($J183,'State '!$B:$B,0),3)</f>
        <v>Southeast</v>
      </c>
      <c r="N183" s="125"/>
      <c r="O183" s="148">
        <v>50.8</v>
      </c>
      <c r="P183" s="148"/>
      <c r="Q183" s="148">
        <v>35</v>
      </c>
      <c r="R183" s="87"/>
      <c r="S183" s="149" t="s">
        <v>135</v>
      </c>
      <c r="T183" s="150" t="s">
        <v>390</v>
      </c>
      <c r="U183" s="151" t="s">
        <v>558</v>
      </c>
      <c r="V183" s="125"/>
      <c r="W183" s="127"/>
      <c r="X183" s="128"/>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c r="DW183" s="115"/>
      <c r="DX183" s="115"/>
      <c r="DY183" s="115"/>
      <c r="DZ183" s="115"/>
      <c r="EA183" s="115"/>
      <c r="EB183" s="115"/>
      <c r="EC183" s="115"/>
      <c r="ED183" s="115"/>
      <c r="EE183" s="115"/>
      <c r="EF183" s="115"/>
      <c r="EG183" s="115"/>
      <c r="EH183" s="115"/>
      <c r="EI183" s="115"/>
      <c r="EJ183" s="115"/>
      <c r="EK183" s="115"/>
      <c r="EL183" s="115"/>
      <c r="EM183" s="115"/>
      <c r="EN183" s="115"/>
      <c r="EO183" s="115"/>
      <c r="EP183" s="115"/>
      <c r="EQ183" s="115"/>
      <c r="ER183" s="115"/>
      <c r="ES183" s="115"/>
      <c r="ET183" s="115"/>
      <c r="EU183" s="115"/>
      <c r="EV183" s="115"/>
      <c r="EW183" s="115"/>
      <c r="EX183" s="115"/>
      <c r="EY183" s="115"/>
      <c r="EZ183" s="115"/>
      <c r="FA183" s="115"/>
      <c r="FB183" s="115"/>
      <c r="FC183" s="115"/>
      <c r="FD183" s="115"/>
      <c r="FE183" s="115"/>
      <c r="FF183" s="115"/>
      <c r="FG183" s="115"/>
      <c r="FH183" s="115"/>
      <c r="FI183" s="115"/>
      <c r="FJ183" s="115"/>
      <c r="FK183" s="115"/>
      <c r="FL183" s="115"/>
      <c r="FM183" s="115"/>
      <c r="FN183" s="115"/>
      <c r="FO183" s="115"/>
      <c r="FP183" s="115"/>
      <c r="FQ183" s="115"/>
      <c r="FR183" s="115"/>
      <c r="FS183" s="115"/>
      <c r="FT183" s="115"/>
      <c r="FU183" s="115"/>
      <c r="FV183" s="115"/>
      <c r="FW183" s="115"/>
      <c r="FX183" s="115"/>
      <c r="FY183" s="115"/>
      <c r="FZ183" s="115"/>
      <c r="GA183" s="115"/>
      <c r="GB183" s="115"/>
      <c r="GC183" s="115"/>
      <c r="GD183" s="115"/>
      <c r="GE183" s="115"/>
      <c r="GF183" s="115"/>
      <c r="GG183" s="115"/>
      <c r="GH183" s="115"/>
      <c r="GI183" s="115"/>
      <c r="GJ183" s="115"/>
      <c r="GK183" s="115"/>
      <c r="GL183" s="115"/>
      <c r="GM183" s="115"/>
      <c r="GN183" s="115"/>
      <c r="GO183" s="115"/>
      <c r="GP183" s="115"/>
      <c r="GQ183" s="115"/>
      <c r="GR183" s="115"/>
      <c r="GS183" s="115"/>
      <c r="GT183" s="115"/>
      <c r="GU183" s="115"/>
      <c r="GV183" s="115"/>
      <c r="GW183" s="115"/>
      <c r="GX183" s="115"/>
      <c r="GY183" s="115"/>
      <c r="GZ183" s="115"/>
      <c r="HA183" s="115"/>
      <c r="HB183" s="115"/>
      <c r="HC183" s="115"/>
      <c r="HD183" s="115"/>
      <c r="HE183" s="115"/>
      <c r="HF183" s="115"/>
      <c r="HG183" s="115"/>
      <c r="HH183" s="115"/>
      <c r="HI183" s="115"/>
      <c r="HJ183" s="115"/>
      <c r="HK183" s="115"/>
      <c r="HL183" s="115"/>
      <c r="HM183" s="115"/>
      <c r="HN183" s="115"/>
      <c r="HO183" s="115"/>
      <c r="HP183" s="115"/>
      <c r="HQ183" s="115"/>
      <c r="HR183" s="115"/>
      <c r="HS183" s="115"/>
      <c r="HT183" s="115"/>
      <c r="HU183" s="115"/>
      <c r="HV183" s="115"/>
      <c r="HW183" s="115"/>
      <c r="HX183" s="115"/>
      <c r="HY183" s="115"/>
      <c r="HZ183" s="115"/>
      <c r="IA183" s="115"/>
      <c r="IB183" s="115"/>
      <c r="IC183" s="115"/>
      <c r="ID183" s="115"/>
      <c r="IE183" s="115"/>
      <c r="IF183" s="115"/>
      <c r="IG183" s="115"/>
      <c r="IH183" s="115"/>
      <c r="II183" s="115"/>
      <c r="IJ183" s="115"/>
      <c r="IK183" s="115"/>
      <c r="IL183" s="115"/>
      <c r="IM183" s="115"/>
      <c r="IN183" s="115"/>
      <c r="IO183" s="115"/>
      <c r="IP183" s="115"/>
      <c r="IQ183" s="115"/>
      <c r="IR183" s="115"/>
      <c r="IS183" s="115"/>
      <c r="IT183" s="115"/>
      <c r="IU183" s="115"/>
      <c r="IV183" s="115"/>
      <c r="IW183" s="115"/>
      <c r="IX183" s="115"/>
      <c r="IY183" s="115"/>
    </row>
    <row r="184" spans="1:259" x14ac:dyDescent="0.2">
      <c r="A184" s="124">
        <v>40814</v>
      </c>
      <c r="B184" s="104" t="s">
        <v>559</v>
      </c>
      <c r="C184" s="104" t="s">
        <v>237</v>
      </c>
      <c r="D184" s="104" t="s">
        <v>134</v>
      </c>
      <c r="E184" s="146" t="s">
        <v>144</v>
      </c>
      <c r="F184" s="86">
        <v>40808</v>
      </c>
      <c r="G184" s="147">
        <v>2011</v>
      </c>
      <c r="H184" s="125" t="s">
        <v>17</v>
      </c>
      <c r="I184" s="125" t="str">
        <f>LEFT($H184,2)</f>
        <v>AL</v>
      </c>
      <c r="J184" s="125" t="str">
        <f>RIGHT($H184,2)</f>
        <v>AL</v>
      </c>
      <c r="K184" s="125" t="str">
        <f>IF($L184=$M184,L184,CONCATENATE($L184,", ",IF(ISBLANK(N184),"",CONCATENATE(N184,", ")),$M184))</f>
        <v>South Central</v>
      </c>
      <c r="L184" s="125" t="str">
        <f>INDEX('State '!$A$1:$C$62,MATCH($I184,'State '!$B:$B,0),3)</f>
        <v>South Central</v>
      </c>
      <c r="M184" s="125" t="str">
        <f>INDEX('State '!$A$1:$C$62,MATCH($J184,'State '!$B:$B,0),3)</f>
        <v>South Central</v>
      </c>
      <c r="N184" s="125"/>
      <c r="O184" s="148">
        <v>34</v>
      </c>
      <c r="P184" s="148">
        <v>8.9</v>
      </c>
      <c r="Q184" s="148">
        <v>343</v>
      </c>
      <c r="R184" s="87">
        <v>24</v>
      </c>
      <c r="S184" s="149" t="s">
        <v>135</v>
      </c>
      <c r="T184" s="150" t="s">
        <v>390</v>
      </c>
      <c r="U184" s="151" t="s">
        <v>560</v>
      </c>
      <c r="V184" s="125"/>
      <c r="W184" s="127"/>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c r="DZ184" s="20"/>
      <c r="EA184" s="20"/>
      <c r="EB184" s="20"/>
      <c r="EC184" s="20"/>
      <c r="ED184" s="20"/>
      <c r="EE184" s="20"/>
      <c r="EF184" s="20"/>
      <c r="EG184" s="20"/>
      <c r="EH184" s="20"/>
      <c r="EI184" s="20"/>
      <c r="EJ184" s="20"/>
      <c r="EK184" s="20"/>
      <c r="EL184" s="20"/>
      <c r="EM184" s="20"/>
      <c r="EN184" s="20"/>
      <c r="EO184" s="20"/>
      <c r="EP184" s="20"/>
      <c r="EQ184" s="20"/>
      <c r="ER184" s="20"/>
      <c r="ES184" s="20"/>
      <c r="ET184" s="20"/>
      <c r="EU184" s="20"/>
      <c r="EV184" s="20"/>
      <c r="EW184" s="20"/>
      <c r="EX184" s="20"/>
      <c r="EY184" s="20"/>
      <c r="EZ184" s="20"/>
      <c r="FA184" s="20"/>
      <c r="FB184" s="20"/>
      <c r="FC184" s="20"/>
      <c r="FD184" s="20"/>
      <c r="FE184" s="20"/>
      <c r="FF184" s="20"/>
      <c r="FG184" s="20"/>
      <c r="FH184" s="20"/>
      <c r="FI184" s="20"/>
      <c r="FJ184" s="20"/>
      <c r="FK184" s="20"/>
      <c r="FL184" s="20"/>
      <c r="FM184" s="20"/>
      <c r="FN184" s="20"/>
      <c r="FO184" s="20"/>
      <c r="FP184" s="20"/>
      <c r="FQ184" s="20"/>
      <c r="FR184" s="20"/>
      <c r="FS184" s="20"/>
      <c r="FT184" s="20"/>
      <c r="FU184" s="20"/>
      <c r="FV184" s="20"/>
      <c r="FW184" s="20"/>
      <c r="FX184" s="20"/>
      <c r="FY184" s="20"/>
      <c r="FZ184" s="20"/>
      <c r="GA184" s="20"/>
      <c r="GB184" s="20"/>
      <c r="GC184" s="20"/>
      <c r="GD184" s="20"/>
      <c r="GE184" s="20"/>
      <c r="GF184" s="20"/>
      <c r="GG184" s="20"/>
      <c r="GH184" s="20"/>
      <c r="GI184" s="20"/>
      <c r="GJ184" s="20"/>
      <c r="GK184" s="20"/>
      <c r="GL184" s="20"/>
      <c r="GM184" s="20"/>
      <c r="GN184" s="20"/>
      <c r="GO184" s="20"/>
      <c r="GP184" s="20"/>
      <c r="GQ184" s="20"/>
      <c r="GR184" s="20"/>
      <c r="GS184" s="20"/>
      <c r="GT184" s="20"/>
      <c r="GU184" s="20"/>
      <c r="GV184" s="20"/>
      <c r="GW184" s="20"/>
      <c r="GX184" s="20"/>
      <c r="GY184" s="20"/>
      <c r="GZ184" s="20"/>
      <c r="HA184" s="20"/>
      <c r="HB184" s="20"/>
      <c r="HC184" s="20"/>
      <c r="HD184" s="20"/>
      <c r="HE184" s="20"/>
      <c r="HF184" s="20"/>
      <c r="HG184" s="20"/>
      <c r="HH184" s="20"/>
      <c r="HI184" s="20"/>
      <c r="HJ184" s="20"/>
      <c r="HK184" s="20"/>
      <c r="HL184" s="20"/>
      <c r="HM184" s="20"/>
      <c r="HN184" s="20"/>
      <c r="HO184" s="20"/>
      <c r="HP184" s="20"/>
      <c r="HQ184" s="20"/>
      <c r="HR184" s="20"/>
      <c r="HS184" s="20"/>
      <c r="HT184" s="20"/>
      <c r="HU184" s="20"/>
      <c r="HV184" s="20"/>
      <c r="HW184" s="20"/>
      <c r="HX184" s="20"/>
      <c r="HY184" s="20"/>
      <c r="HZ184" s="20"/>
      <c r="IA184" s="20"/>
      <c r="IB184" s="20"/>
      <c r="IC184" s="20"/>
      <c r="ID184" s="20"/>
      <c r="IE184" s="20"/>
      <c r="IF184" s="20"/>
      <c r="IG184" s="20"/>
      <c r="IH184" s="20"/>
      <c r="II184" s="20"/>
      <c r="IJ184" s="20"/>
      <c r="IK184" s="20"/>
      <c r="IL184" s="20"/>
      <c r="IM184" s="20"/>
      <c r="IN184" s="20"/>
      <c r="IO184" s="20"/>
      <c r="IP184" s="20"/>
      <c r="IQ184" s="20"/>
      <c r="IR184" s="20"/>
      <c r="IS184" s="20"/>
      <c r="IT184" s="20"/>
      <c r="IU184" s="20"/>
      <c r="IV184" s="20"/>
      <c r="IW184" s="20"/>
      <c r="IX184" s="20"/>
      <c r="IY184" s="20"/>
    </row>
    <row r="185" spans="1:259" s="20" customFormat="1" x14ac:dyDescent="0.2">
      <c r="A185" s="124">
        <v>40814</v>
      </c>
      <c r="B185" s="104" t="s">
        <v>500</v>
      </c>
      <c r="C185" s="104" t="s">
        <v>227</v>
      </c>
      <c r="D185" s="104" t="s">
        <v>141</v>
      </c>
      <c r="E185" s="146" t="s">
        <v>144</v>
      </c>
      <c r="F185" s="86">
        <v>40808</v>
      </c>
      <c r="G185" s="152">
        <v>2011</v>
      </c>
      <c r="H185" s="125" t="s">
        <v>501</v>
      </c>
      <c r="I185" s="125" t="str">
        <f>LEFT($H185,2)</f>
        <v>MS</v>
      </c>
      <c r="J185" s="125" t="str">
        <f>RIGHT($H185,2)</f>
        <v>AL</v>
      </c>
      <c r="K185" s="125" t="str">
        <f>IF($L185=$M185,L185,CONCATENATE($L185,", ",IF(ISBLANK(N185),"",CONCATENATE(N185,", ")),$M185))</f>
        <v>South Central</v>
      </c>
      <c r="L185" s="125" t="str">
        <f>INDEX('State '!$A$1:$C$62,MATCH($I185,'State '!$B:$B,0),3)</f>
        <v>South Central</v>
      </c>
      <c r="M185" s="125" t="str">
        <f>INDEX('State '!$A$1:$C$62,MATCH($J185,'State '!$B:$B,0),3)</f>
        <v>South Central</v>
      </c>
      <c r="N185" s="125"/>
      <c r="O185" s="148">
        <v>59</v>
      </c>
      <c r="P185" s="148">
        <v>15.5</v>
      </c>
      <c r="Q185" s="148">
        <v>810</v>
      </c>
      <c r="R185" s="87">
        <v>26</v>
      </c>
      <c r="S185" s="149" t="s">
        <v>135</v>
      </c>
      <c r="T185" s="150" t="s">
        <v>390</v>
      </c>
      <c r="U185" s="151" t="s">
        <v>502</v>
      </c>
      <c r="V185" s="125"/>
      <c r="W185" s="127"/>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c r="DW185" s="115"/>
      <c r="DX185" s="115"/>
      <c r="DY185" s="115"/>
      <c r="DZ185" s="115"/>
      <c r="EA185" s="115"/>
      <c r="EB185" s="115"/>
      <c r="EC185" s="115"/>
      <c r="ED185" s="115"/>
      <c r="EE185" s="115"/>
      <c r="EF185" s="115"/>
      <c r="EG185" s="115"/>
      <c r="EH185" s="115"/>
      <c r="EI185" s="115"/>
      <c r="EJ185" s="115"/>
      <c r="EK185" s="115"/>
      <c r="EL185" s="115"/>
      <c r="EM185" s="115"/>
      <c r="EN185" s="115"/>
      <c r="EO185" s="115"/>
      <c r="EP185" s="115"/>
      <c r="EQ185" s="115"/>
      <c r="ER185" s="115"/>
      <c r="ES185" s="115"/>
      <c r="ET185" s="115"/>
      <c r="EU185" s="115"/>
      <c r="EV185" s="115"/>
      <c r="EW185" s="115"/>
      <c r="EX185" s="115"/>
      <c r="EY185" s="115"/>
      <c r="EZ185" s="115"/>
      <c r="FA185" s="115"/>
      <c r="FB185" s="115"/>
      <c r="FC185" s="115"/>
      <c r="FD185" s="115"/>
      <c r="FE185" s="115"/>
      <c r="FF185" s="115"/>
      <c r="FG185" s="115"/>
      <c r="FH185" s="115"/>
      <c r="FI185" s="115"/>
      <c r="FJ185" s="115"/>
      <c r="FK185" s="115"/>
      <c r="FL185" s="115"/>
      <c r="FM185" s="115"/>
      <c r="FN185" s="115"/>
      <c r="FO185" s="115"/>
      <c r="FP185" s="115"/>
      <c r="FQ185" s="115"/>
      <c r="FR185" s="115"/>
      <c r="FS185" s="115"/>
      <c r="FT185" s="115"/>
      <c r="FU185" s="115"/>
      <c r="FV185" s="115"/>
      <c r="FW185" s="115"/>
      <c r="FX185" s="115"/>
      <c r="FY185" s="115"/>
      <c r="FZ185" s="115"/>
      <c r="GA185" s="115"/>
      <c r="GB185" s="115"/>
      <c r="GC185" s="115"/>
      <c r="GD185" s="115"/>
      <c r="GE185" s="115"/>
      <c r="GF185" s="115"/>
      <c r="GG185" s="115"/>
      <c r="GH185" s="115"/>
      <c r="GI185" s="115"/>
      <c r="GJ185" s="115"/>
      <c r="GK185" s="115"/>
      <c r="GL185" s="115"/>
      <c r="GM185" s="115"/>
      <c r="GN185" s="115"/>
      <c r="GO185" s="115"/>
      <c r="GP185" s="115"/>
      <c r="GQ185" s="115"/>
      <c r="GR185" s="115"/>
      <c r="GS185" s="115"/>
      <c r="GT185" s="115"/>
      <c r="GU185" s="115"/>
      <c r="GV185" s="115"/>
      <c r="GW185" s="115"/>
      <c r="GX185" s="115"/>
      <c r="GY185" s="115"/>
      <c r="GZ185" s="115"/>
      <c r="HA185" s="115"/>
      <c r="HB185" s="115"/>
      <c r="HC185" s="115"/>
      <c r="HD185" s="115"/>
      <c r="HE185" s="115"/>
      <c r="HF185" s="115"/>
      <c r="HG185" s="115"/>
      <c r="HH185" s="115"/>
      <c r="HI185" s="115"/>
      <c r="HJ185" s="115"/>
      <c r="HK185" s="115"/>
      <c r="HL185" s="115"/>
      <c r="HM185" s="115"/>
      <c r="HN185" s="115"/>
      <c r="HO185" s="115"/>
      <c r="HP185" s="115"/>
      <c r="HQ185" s="115"/>
      <c r="HR185" s="115"/>
      <c r="HS185" s="115"/>
      <c r="HT185" s="115"/>
      <c r="HU185" s="115"/>
      <c r="HV185" s="115"/>
      <c r="HW185" s="115"/>
      <c r="HX185" s="115"/>
      <c r="HY185" s="115"/>
      <c r="HZ185" s="115"/>
      <c r="IA185" s="115"/>
      <c r="IB185" s="115"/>
      <c r="IC185" s="115"/>
      <c r="ID185" s="115"/>
      <c r="IE185" s="115"/>
      <c r="IF185" s="115"/>
      <c r="IG185" s="115"/>
      <c r="IH185" s="115"/>
      <c r="II185" s="115"/>
      <c r="IJ185" s="115"/>
      <c r="IK185" s="115"/>
      <c r="IL185" s="115"/>
      <c r="IM185" s="115"/>
      <c r="IN185" s="115"/>
      <c r="IO185" s="115"/>
      <c r="IP185" s="115"/>
      <c r="IQ185" s="115"/>
      <c r="IR185" s="115"/>
      <c r="IS185" s="115"/>
      <c r="IT185" s="115"/>
      <c r="IU185" s="115"/>
      <c r="IV185" s="115"/>
      <c r="IW185" s="115"/>
      <c r="IX185" s="115"/>
      <c r="IY185" s="115"/>
    </row>
    <row r="186" spans="1:259" x14ac:dyDescent="0.2">
      <c r="A186" s="124">
        <v>40785</v>
      </c>
      <c r="B186" s="104" t="s">
        <v>554</v>
      </c>
      <c r="C186" s="104" t="s">
        <v>200</v>
      </c>
      <c r="D186" s="104" t="s">
        <v>141</v>
      </c>
      <c r="E186" s="146" t="s">
        <v>144</v>
      </c>
      <c r="F186" s="86">
        <v>40781</v>
      </c>
      <c r="G186" s="152">
        <v>2011</v>
      </c>
      <c r="H186" s="125" t="s">
        <v>7</v>
      </c>
      <c r="I186" s="125" t="str">
        <f>LEFT($H186,2)</f>
        <v>PA</v>
      </c>
      <c r="J186" s="125" t="str">
        <f>RIGHT($H186,2)</f>
        <v>PA</v>
      </c>
      <c r="K186" s="125" t="str">
        <f>IF($L186=$M186,L186,CONCATENATE($L186,", ",IF(ISBLANK(N186),"",CONCATENATE(N186,", ")),$M186))</f>
        <v>Northeast</v>
      </c>
      <c r="L186" s="125" t="str">
        <f>INDEX('State '!$A$1:$C$62,MATCH($I186,'State '!$B:$B,0),3)</f>
        <v>Northeast</v>
      </c>
      <c r="M186" s="125" t="str">
        <f>INDEX('State '!$A$1:$C$62,MATCH($J186,'State '!$B:$B,0),3)</f>
        <v>Northeast</v>
      </c>
      <c r="N186" s="125"/>
      <c r="O186" s="148">
        <v>472</v>
      </c>
      <c r="P186" s="148">
        <v>38.6</v>
      </c>
      <c r="Q186" s="148">
        <v>455</v>
      </c>
      <c r="R186" s="87" t="s">
        <v>555</v>
      </c>
      <c r="S186" s="149" t="s">
        <v>135</v>
      </c>
      <c r="T186" s="150" t="s">
        <v>390</v>
      </c>
      <c r="U186" s="151" t="s">
        <v>556</v>
      </c>
      <c r="V186" s="125"/>
      <c r="W186" s="127"/>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c r="IV186" s="20"/>
      <c r="IW186" s="20"/>
      <c r="IX186" s="20"/>
      <c r="IY186" s="20"/>
    </row>
    <row r="187" spans="1:259" s="20" customFormat="1" x14ac:dyDescent="0.2">
      <c r="A187" s="124">
        <v>40683</v>
      </c>
      <c r="B187" s="104" t="s">
        <v>234</v>
      </c>
      <c r="C187" s="104" t="s">
        <v>234</v>
      </c>
      <c r="D187" s="104" t="s">
        <v>134</v>
      </c>
      <c r="E187" s="146" t="s">
        <v>144</v>
      </c>
      <c r="F187" s="86">
        <v>40612</v>
      </c>
      <c r="G187" s="147">
        <v>2011</v>
      </c>
      <c r="H187" s="125" t="s">
        <v>442</v>
      </c>
      <c r="I187" s="125" t="str">
        <f>LEFT($H187,2)</f>
        <v>TX</v>
      </c>
      <c r="J187" s="125" t="str">
        <f>RIGHT($H187,2)</f>
        <v>LA</v>
      </c>
      <c r="K187" s="125" t="str">
        <f>IF($L187=$M187,L187,CONCATENATE($L187,", ",IF(ISBLANK(N187),"",CONCATENATE(N187,", ")),$M187))</f>
        <v>South Central</v>
      </c>
      <c r="L187" s="125" t="str">
        <f>INDEX('State '!$A$1:$C$62,MATCH($I187,'State '!$B:$B,0),3)</f>
        <v>South Central</v>
      </c>
      <c r="M187" s="125" t="str">
        <f>INDEX('State '!$A$1:$C$62,MATCH($J187,'State '!$B:$B,0),3)</f>
        <v>South Central</v>
      </c>
      <c r="N187" s="125"/>
      <c r="O187" s="148"/>
      <c r="P187" s="148">
        <v>69</v>
      </c>
      <c r="Q187" s="148">
        <v>2500</v>
      </c>
      <c r="R187" s="87">
        <v>42</v>
      </c>
      <c r="S187" s="149" t="s">
        <v>135</v>
      </c>
      <c r="T187" s="150" t="s">
        <v>390</v>
      </c>
      <c r="U187" s="151" t="s">
        <v>449</v>
      </c>
      <c r="V187" s="125" t="s">
        <v>2256</v>
      </c>
      <c r="W187" s="127"/>
      <c r="X187" s="128"/>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c r="DW187" s="115"/>
      <c r="DX187" s="115"/>
      <c r="DY187" s="115"/>
      <c r="DZ187" s="115"/>
      <c r="EA187" s="115"/>
      <c r="EB187" s="115"/>
      <c r="EC187" s="115"/>
      <c r="ED187" s="115"/>
      <c r="EE187" s="115"/>
      <c r="EF187" s="115"/>
      <c r="EG187" s="115"/>
      <c r="EH187" s="115"/>
      <c r="EI187" s="115"/>
      <c r="EJ187" s="115"/>
      <c r="EK187" s="115"/>
      <c r="EL187" s="115"/>
      <c r="EM187" s="115"/>
      <c r="EN187" s="115"/>
      <c r="EO187" s="115"/>
      <c r="EP187" s="115"/>
      <c r="EQ187" s="115"/>
      <c r="ER187" s="115"/>
      <c r="ES187" s="115"/>
      <c r="ET187" s="115"/>
      <c r="EU187" s="115"/>
      <c r="EV187" s="115"/>
      <c r="EW187" s="115"/>
      <c r="EX187" s="115"/>
      <c r="EY187" s="115"/>
      <c r="EZ187" s="115"/>
      <c r="FA187" s="115"/>
      <c r="FB187" s="115"/>
      <c r="FC187" s="115"/>
      <c r="FD187" s="115"/>
      <c r="FE187" s="115"/>
      <c r="FF187" s="115"/>
      <c r="FG187" s="115"/>
      <c r="FH187" s="115"/>
      <c r="FI187" s="115"/>
      <c r="FJ187" s="115"/>
      <c r="FK187" s="115"/>
      <c r="FL187" s="115"/>
      <c r="FM187" s="115"/>
      <c r="FN187" s="115"/>
      <c r="FO187" s="115"/>
      <c r="FP187" s="115"/>
      <c r="FQ187" s="115"/>
      <c r="FR187" s="115"/>
      <c r="FS187" s="115"/>
      <c r="FT187" s="115"/>
      <c r="FU187" s="115"/>
      <c r="FV187" s="115"/>
      <c r="FW187" s="115"/>
      <c r="FX187" s="115"/>
      <c r="FY187" s="115"/>
      <c r="FZ187" s="115"/>
      <c r="GA187" s="115"/>
      <c r="GB187" s="115"/>
      <c r="GC187" s="115"/>
      <c r="GD187" s="115"/>
      <c r="GE187" s="115"/>
      <c r="GF187" s="115"/>
      <c r="GG187" s="115"/>
      <c r="GH187" s="115"/>
      <c r="GI187" s="115"/>
      <c r="GJ187" s="115"/>
      <c r="GK187" s="115"/>
      <c r="GL187" s="115"/>
      <c r="GM187" s="115"/>
      <c r="GN187" s="115"/>
      <c r="GO187" s="115"/>
      <c r="GP187" s="115"/>
      <c r="GQ187" s="115"/>
      <c r="GR187" s="115"/>
      <c r="GS187" s="115"/>
      <c r="GT187" s="115"/>
      <c r="GU187" s="115"/>
      <c r="GV187" s="115"/>
      <c r="GW187" s="115"/>
      <c r="GX187" s="115"/>
      <c r="GY187" s="115"/>
      <c r="GZ187" s="115"/>
      <c r="HA187" s="115"/>
      <c r="HB187" s="115"/>
      <c r="HC187" s="115"/>
      <c r="HD187" s="115"/>
      <c r="HE187" s="115"/>
      <c r="HF187" s="115"/>
      <c r="HG187" s="115"/>
      <c r="HH187" s="115"/>
      <c r="HI187" s="115"/>
      <c r="HJ187" s="115"/>
      <c r="HK187" s="115"/>
      <c r="HL187" s="115"/>
      <c r="HM187" s="115"/>
      <c r="HN187" s="115"/>
      <c r="HO187" s="115"/>
      <c r="HP187" s="115"/>
      <c r="HQ187" s="115"/>
      <c r="HR187" s="115"/>
      <c r="HS187" s="115"/>
      <c r="HT187" s="115"/>
      <c r="HU187" s="115"/>
      <c r="HV187" s="115"/>
      <c r="HW187" s="115"/>
      <c r="HX187" s="115"/>
      <c r="HY187" s="115"/>
      <c r="HZ187" s="115"/>
      <c r="IA187" s="115"/>
      <c r="IB187" s="115"/>
      <c r="IC187" s="115"/>
      <c r="ID187" s="115"/>
      <c r="IE187" s="115"/>
      <c r="IF187" s="115"/>
      <c r="IG187" s="115"/>
      <c r="IH187" s="115"/>
      <c r="II187" s="115"/>
      <c r="IJ187" s="115"/>
      <c r="IK187" s="115"/>
      <c r="IL187" s="115"/>
      <c r="IM187" s="115"/>
      <c r="IN187" s="115"/>
      <c r="IO187" s="115"/>
      <c r="IP187" s="115"/>
      <c r="IQ187" s="115"/>
      <c r="IR187" s="115"/>
      <c r="IS187" s="115"/>
      <c r="IT187" s="115"/>
      <c r="IU187" s="115"/>
      <c r="IV187" s="115"/>
      <c r="IW187" s="115"/>
      <c r="IX187" s="115"/>
      <c r="IY187" s="115"/>
    </row>
    <row r="188" spans="1:259" s="20" customFormat="1" x14ac:dyDescent="0.2">
      <c r="A188" s="124">
        <v>40647</v>
      </c>
      <c r="B188" s="104" t="s">
        <v>2140</v>
      </c>
      <c r="C188" s="104" t="s">
        <v>233</v>
      </c>
      <c r="D188" s="104" t="s">
        <v>134</v>
      </c>
      <c r="E188" s="146" t="s">
        <v>144</v>
      </c>
      <c r="F188" s="86">
        <v>40786</v>
      </c>
      <c r="G188" s="152">
        <v>2011</v>
      </c>
      <c r="H188" s="125" t="s">
        <v>1813</v>
      </c>
      <c r="I188" s="125" t="str">
        <f>LEFT($H188,2)</f>
        <v>VA</v>
      </c>
      <c r="J188" s="125" t="str">
        <f>RIGHT($H188,2)</f>
        <v>TN</v>
      </c>
      <c r="K188" s="125" t="str">
        <f>IF($L188=$M188,L188,CONCATENATE($L188,", ",IF(ISBLANK(N188),"",CONCATENATE(N188,", ")),$M188))</f>
        <v>Northeast, Midwest</v>
      </c>
      <c r="L188" s="125" t="str">
        <f>INDEX('State '!$A$1:$C$62,MATCH($I188,'State '!$B:$B,0),3)</f>
        <v>Northeast</v>
      </c>
      <c r="M188" s="125" t="str">
        <f>INDEX('State '!$A$1:$C$62,MATCH($J188,'State '!$B:$B,0),3)</f>
        <v>Midwest</v>
      </c>
      <c r="N188" s="125"/>
      <c r="O188" s="148">
        <v>135</v>
      </c>
      <c r="P188" s="148">
        <v>28</v>
      </c>
      <c r="Q188" s="148">
        <v>150</v>
      </c>
      <c r="R188" s="87">
        <v>24</v>
      </c>
      <c r="S188" s="149" t="s">
        <v>135</v>
      </c>
      <c r="T188" s="150" t="s">
        <v>390</v>
      </c>
      <c r="U188" s="151" t="s">
        <v>519</v>
      </c>
      <c r="V188" s="125"/>
      <c r="W188" s="127"/>
      <c r="X188" s="128"/>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c r="DW188" s="115"/>
      <c r="DX188" s="115"/>
      <c r="DY188" s="115"/>
      <c r="DZ188" s="115"/>
      <c r="EA188" s="115"/>
      <c r="EB188" s="115"/>
      <c r="EC188" s="115"/>
      <c r="ED188" s="115"/>
      <c r="EE188" s="115"/>
      <c r="EF188" s="115"/>
      <c r="EG188" s="115"/>
      <c r="EH188" s="115"/>
      <c r="EI188" s="115"/>
      <c r="EJ188" s="115"/>
      <c r="EK188" s="115"/>
      <c r="EL188" s="115"/>
      <c r="EM188" s="115"/>
      <c r="EN188" s="115"/>
      <c r="EO188" s="115"/>
      <c r="EP188" s="115"/>
      <c r="EQ188" s="115"/>
      <c r="ER188" s="115"/>
      <c r="ES188" s="115"/>
      <c r="ET188" s="115"/>
      <c r="EU188" s="115"/>
      <c r="EV188" s="115"/>
      <c r="EW188" s="115"/>
      <c r="EX188" s="115"/>
      <c r="EY188" s="115"/>
      <c r="EZ188" s="115"/>
      <c r="FA188" s="115"/>
      <c r="FB188" s="115"/>
      <c r="FC188" s="115"/>
      <c r="FD188" s="115"/>
      <c r="FE188" s="115"/>
      <c r="FF188" s="115"/>
      <c r="FG188" s="115"/>
      <c r="FH188" s="115"/>
      <c r="FI188" s="115"/>
      <c r="FJ188" s="115"/>
      <c r="FK188" s="115"/>
      <c r="FL188" s="115"/>
      <c r="FM188" s="115"/>
      <c r="FN188" s="115"/>
      <c r="FO188" s="115"/>
      <c r="FP188" s="115"/>
      <c r="FQ188" s="115"/>
      <c r="FR188" s="115"/>
      <c r="FS188" s="115"/>
      <c r="FT188" s="115"/>
      <c r="FU188" s="115"/>
      <c r="FV188" s="115"/>
      <c r="FW188" s="115"/>
      <c r="FX188" s="115"/>
      <c r="FY188" s="115"/>
      <c r="FZ188" s="115"/>
      <c r="GA188" s="115"/>
      <c r="GB188" s="115"/>
      <c r="GC188" s="115"/>
      <c r="GD188" s="115"/>
      <c r="GE188" s="115"/>
      <c r="GF188" s="115"/>
      <c r="GG188" s="115"/>
      <c r="GH188" s="115"/>
      <c r="GI188" s="115"/>
      <c r="GJ188" s="115"/>
      <c r="GK188" s="115"/>
      <c r="GL188" s="115"/>
      <c r="GM188" s="115"/>
      <c r="GN188" s="115"/>
      <c r="GO188" s="115"/>
      <c r="GP188" s="115"/>
      <c r="GQ188" s="115"/>
      <c r="GR188" s="115"/>
      <c r="GS188" s="115"/>
      <c r="GT188" s="115"/>
      <c r="GU188" s="115"/>
      <c r="GV188" s="115"/>
      <c r="GW188" s="115"/>
      <c r="GX188" s="115"/>
      <c r="GY188" s="115"/>
      <c r="GZ188" s="115"/>
      <c r="HA188" s="115"/>
      <c r="HB188" s="115"/>
      <c r="HC188" s="115"/>
      <c r="HD188" s="115"/>
      <c r="HE188" s="115"/>
      <c r="HF188" s="115"/>
      <c r="HG188" s="115"/>
      <c r="HH188" s="115"/>
      <c r="HI188" s="115"/>
      <c r="HJ188" s="115"/>
      <c r="HK188" s="115"/>
      <c r="HL188" s="115"/>
      <c r="HM188" s="115"/>
      <c r="HN188" s="115"/>
      <c r="HO188" s="115"/>
      <c r="HP188" s="115"/>
      <c r="HQ188" s="115"/>
      <c r="HR188" s="115"/>
      <c r="HS188" s="115"/>
      <c r="HT188" s="115"/>
      <c r="HU188" s="115"/>
      <c r="HV188" s="115"/>
      <c r="HW188" s="115"/>
      <c r="HX188" s="115"/>
      <c r="HY188" s="115"/>
      <c r="HZ188" s="115"/>
      <c r="IA188" s="115"/>
      <c r="IB188" s="115"/>
      <c r="IC188" s="115"/>
      <c r="ID188" s="115"/>
      <c r="IE188" s="115"/>
      <c r="IF188" s="115"/>
      <c r="IG188" s="115"/>
      <c r="IH188" s="115"/>
      <c r="II188" s="115"/>
      <c r="IJ188" s="115"/>
      <c r="IK188" s="115"/>
      <c r="IL188" s="115"/>
      <c r="IM188" s="115"/>
      <c r="IN188" s="115"/>
      <c r="IO188" s="115"/>
      <c r="IP188" s="115"/>
      <c r="IQ188" s="115"/>
      <c r="IR188" s="115"/>
      <c r="IS188" s="115"/>
      <c r="IT188" s="115"/>
      <c r="IU188" s="115"/>
      <c r="IV188" s="115"/>
      <c r="IW188" s="115"/>
      <c r="IX188" s="115"/>
      <c r="IY188" s="115"/>
    </row>
    <row r="189" spans="1:259" s="20" customFormat="1" x14ac:dyDescent="0.2">
      <c r="A189" s="124">
        <v>40619</v>
      </c>
      <c r="B189" s="103" t="s">
        <v>528</v>
      </c>
      <c r="C189" s="103" t="s">
        <v>226</v>
      </c>
      <c r="D189" s="103" t="s">
        <v>141</v>
      </c>
      <c r="E189" s="103" t="s">
        <v>144</v>
      </c>
      <c r="F189" s="84">
        <v>40817</v>
      </c>
      <c r="G189" s="85">
        <v>2011</v>
      </c>
      <c r="H189" s="125" t="s">
        <v>529</v>
      </c>
      <c r="I189" s="125" t="str">
        <f>LEFT($H189,2)</f>
        <v>WY</v>
      </c>
      <c r="J189" s="125" t="str">
        <f>RIGHT($H189,2)</f>
        <v>NV</v>
      </c>
      <c r="K189" s="125" t="str">
        <f>IF($L189=$M189,L189,CONCATENATE($L189,", ",IF(ISBLANK(N189),"",CONCATENATE(N189,", ")),$M189))</f>
        <v>Mountain</v>
      </c>
      <c r="L189" s="125" t="str">
        <f>INDEX('State '!$A$1:$C$62,MATCH($I189,'State '!$B:$B,0),3)</f>
        <v>Mountain</v>
      </c>
      <c r="M189" s="125" t="str">
        <f>INDEX('State '!$A$1:$C$62,MATCH($J189,'State '!$B:$B,0),3)</f>
        <v>Mountain</v>
      </c>
      <c r="N189" s="125"/>
      <c r="O189" s="87">
        <v>30</v>
      </c>
      <c r="P189" s="87">
        <v>28</v>
      </c>
      <c r="Q189" s="87">
        <v>266</v>
      </c>
      <c r="R189" s="126">
        <v>36</v>
      </c>
      <c r="S189" s="125" t="s">
        <v>135</v>
      </c>
      <c r="T189" s="125" t="s">
        <v>390</v>
      </c>
      <c r="U189" s="125" t="s">
        <v>530</v>
      </c>
      <c r="V189" s="125"/>
      <c r="W189" s="127"/>
      <c r="X189" s="128"/>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c r="DW189" s="115"/>
      <c r="DX189" s="115"/>
      <c r="DY189" s="115"/>
      <c r="DZ189" s="115"/>
      <c r="EA189" s="115"/>
      <c r="EB189" s="115"/>
      <c r="EC189" s="115"/>
      <c r="ED189" s="115"/>
      <c r="EE189" s="115"/>
      <c r="EF189" s="115"/>
      <c r="EG189" s="115"/>
      <c r="EH189" s="115"/>
      <c r="EI189" s="115"/>
      <c r="EJ189" s="115"/>
      <c r="EK189" s="115"/>
      <c r="EL189" s="115"/>
      <c r="EM189" s="115"/>
      <c r="EN189" s="115"/>
      <c r="EO189" s="115"/>
      <c r="EP189" s="115"/>
      <c r="EQ189" s="115"/>
      <c r="ER189" s="115"/>
      <c r="ES189" s="115"/>
      <c r="ET189" s="115"/>
      <c r="EU189" s="115"/>
      <c r="EV189" s="115"/>
      <c r="EW189" s="115"/>
      <c r="EX189" s="115"/>
      <c r="EY189" s="115"/>
      <c r="EZ189" s="115"/>
      <c r="FA189" s="115"/>
      <c r="FB189" s="115"/>
      <c r="FC189" s="115"/>
      <c r="FD189" s="115"/>
      <c r="FE189" s="115"/>
      <c r="FF189" s="115"/>
      <c r="FG189" s="115"/>
      <c r="FH189" s="115"/>
      <c r="FI189" s="115"/>
      <c r="FJ189" s="115"/>
      <c r="FK189" s="115"/>
      <c r="FL189" s="115"/>
      <c r="FM189" s="115"/>
      <c r="FN189" s="115"/>
      <c r="FO189" s="115"/>
      <c r="FP189" s="115"/>
      <c r="FQ189" s="115"/>
      <c r="FR189" s="115"/>
      <c r="FS189" s="115"/>
      <c r="FT189" s="115"/>
      <c r="FU189" s="115"/>
      <c r="FV189" s="115"/>
      <c r="FW189" s="115"/>
      <c r="FX189" s="115"/>
      <c r="FY189" s="115"/>
      <c r="FZ189" s="115"/>
      <c r="GA189" s="115"/>
      <c r="GB189" s="115"/>
      <c r="GC189" s="115"/>
      <c r="GD189" s="115"/>
      <c r="GE189" s="115"/>
      <c r="GF189" s="115"/>
      <c r="GG189" s="115"/>
      <c r="GH189" s="115"/>
      <c r="GI189" s="115"/>
      <c r="GJ189" s="115"/>
      <c r="GK189" s="115"/>
      <c r="GL189" s="115"/>
      <c r="GM189" s="115"/>
      <c r="GN189" s="115"/>
      <c r="GO189" s="115"/>
      <c r="GP189" s="115"/>
      <c r="GQ189" s="115"/>
      <c r="GR189" s="115"/>
      <c r="GS189" s="115"/>
      <c r="GT189" s="115"/>
      <c r="GU189" s="115"/>
      <c r="GV189" s="115"/>
      <c r="GW189" s="115"/>
      <c r="GX189" s="115"/>
      <c r="GY189" s="115"/>
      <c r="GZ189" s="115"/>
      <c r="HA189" s="115"/>
      <c r="HB189" s="115"/>
      <c r="HC189" s="115"/>
      <c r="HD189" s="115"/>
      <c r="HE189" s="115"/>
      <c r="HF189" s="115"/>
      <c r="HG189" s="115"/>
      <c r="HH189" s="115"/>
      <c r="HI189" s="115"/>
      <c r="HJ189" s="115"/>
      <c r="HK189" s="115"/>
      <c r="HL189" s="115"/>
      <c r="HM189" s="115"/>
      <c r="HN189" s="115"/>
      <c r="HO189" s="115"/>
      <c r="HP189" s="115"/>
      <c r="HQ189" s="115"/>
      <c r="HR189" s="115"/>
      <c r="HS189" s="115"/>
      <c r="HT189" s="115"/>
      <c r="HU189" s="115"/>
      <c r="HV189" s="115"/>
      <c r="HW189" s="115"/>
      <c r="HX189" s="115"/>
      <c r="HY189" s="115"/>
      <c r="HZ189" s="115"/>
      <c r="IA189" s="115"/>
      <c r="IB189" s="115"/>
      <c r="IC189" s="115"/>
      <c r="ID189" s="115"/>
      <c r="IE189" s="115"/>
      <c r="IF189" s="115"/>
      <c r="IG189" s="115"/>
      <c r="IH189" s="115"/>
      <c r="II189" s="115"/>
      <c r="IJ189" s="115"/>
      <c r="IK189" s="115"/>
      <c r="IL189" s="115"/>
      <c r="IM189" s="115"/>
      <c r="IN189" s="115"/>
      <c r="IO189" s="115"/>
      <c r="IP189" s="115"/>
      <c r="IQ189" s="115"/>
      <c r="IR189" s="115"/>
      <c r="IS189" s="115"/>
      <c r="IT189" s="115"/>
      <c r="IU189" s="115"/>
      <c r="IV189" s="115"/>
      <c r="IW189" s="115"/>
      <c r="IX189" s="115"/>
      <c r="IY189" s="115"/>
    </row>
    <row r="190" spans="1:259" x14ac:dyDescent="0.2">
      <c r="A190" s="124">
        <v>40619</v>
      </c>
      <c r="B190" s="104" t="s">
        <v>539</v>
      </c>
      <c r="C190" s="104" t="s">
        <v>239</v>
      </c>
      <c r="D190" s="104" t="s">
        <v>141</v>
      </c>
      <c r="E190" s="146" t="s">
        <v>144</v>
      </c>
      <c r="F190" s="86">
        <v>40576</v>
      </c>
      <c r="G190" s="147">
        <v>2011</v>
      </c>
      <c r="H190" s="125" t="s">
        <v>29</v>
      </c>
      <c r="I190" s="125" t="str">
        <f>LEFT($H190,2)</f>
        <v>WY</v>
      </c>
      <c r="J190" s="125" t="str">
        <f>RIGHT($H190,2)</f>
        <v>WY</v>
      </c>
      <c r="K190" s="125" t="str">
        <f>IF($L190=$M190,L190,CONCATENATE($L190,", ",IF(ISBLANK(N190),"",CONCATENATE(N190,", ")),$M190))</f>
        <v>Mountain</v>
      </c>
      <c r="L190" s="125" t="str">
        <f>INDEX('State '!$A$1:$C$62,MATCH($I190,'State '!$B:$B,0),3)</f>
        <v>Mountain</v>
      </c>
      <c r="M190" s="125" t="str">
        <f>INDEX('State '!$A$1:$C$62,MATCH($J190,'State '!$B:$B,0),3)</f>
        <v>Mountain</v>
      </c>
      <c r="N190" s="125"/>
      <c r="O190" s="148">
        <v>94</v>
      </c>
      <c r="P190" s="148">
        <v>43.3</v>
      </c>
      <c r="Q190" s="148">
        <v>800</v>
      </c>
      <c r="R190" s="87">
        <v>36</v>
      </c>
      <c r="S190" s="149" t="s">
        <v>135</v>
      </c>
      <c r="T190" s="150" t="s">
        <v>390</v>
      </c>
      <c r="U190" s="151" t="s">
        <v>540</v>
      </c>
      <c r="V190" s="125"/>
      <c r="W190" s="127"/>
    </row>
    <row r="191" spans="1:259" x14ac:dyDescent="0.2">
      <c r="A191" s="124">
        <v>40617</v>
      </c>
      <c r="B191" s="104" t="s">
        <v>512</v>
      </c>
      <c r="C191" s="104" t="s">
        <v>231</v>
      </c>
      <c r="D191" s="104" t="s">
        <v>141</v>
      </c>
      <c r="E191" s="146" t="s">
        <v>144</v>
      </c>
      <c r="F191" s="86">
        <v>40848</v>
      </c>
      <c r="G191" s="147">
        <v>2011</v>
      </c>
      <c r="H191" s="125" t="s">
        <v>397</v>
      </c>
      <c r="I191" s="125" t="str">
        <f>LEFT($H191,2)</f>
        <v>PA</v>
      </c>
      <c r="J191" s="125" t="str">
        <f>RIGHT($H191,2)</f>
        <v>NY</v>
      </c>
      <c r="K191" s="125" t="str">
        <f>IF($L191=$M191,L191,CONCATENATE($L191,", ",IF(ISBLANK(N191),"",CONCATENATE(N191,", ")),$M191))</f>
        <v>Northeast</v>
      </c>
      <c r="L191" s="125" t="str">
        <f>INDEX('State '!$A$1:$C$62,MATCH($I191,'State '!$B:$B,0),3)</f>
        <v>Northeast</v>
      </c>
      <c r="M191" s="125" t="str">
        <f>INDEX('State '!$A$1:$C$62,MATCH($J191,'State '!$B:$B,0),3)</f>
        <v>Northeast</v>
      </c>
      <c r="N191" s="125"/>
      <c r="O191" s="148">
        <v>0</v>
      </c>
      <c r="P191" s="148">
        <v>0</v>
      </c>
      <c r="Q191" s="148">
        <v>325</v>
      </c>
      <c r="R191" s="87"/>
      <c r="S191" s="149" t="s">
        <v>135</v>
      </c>
      <c r="T191" s="150" t="s">
        <v>390</v>
      </c>
      <c r="U191" s="151" t="s">
        <v>513</v>
      </c>
      <c r="V191" s="125"/>
      <c r="W191" s="127"/>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c r="FM191" s="20"/>
      <c r="FN191" s="20"/>
      <c r="FO191" s="20"/>
      <c r="FP191" s="20"/>
      <c r="FQ191" s="20"/>
      <c r="FR191" s="20"/>
      <c r="FS191" s="20"/>
      <c r="FT191" s="20"/>
      <c r="FU191" s="20"/>
      <c r="FV191" s="20"/>
      <c r="FW191" s="20"/>
      <c r="FX191" s="20"/>
      <c r="FY191" s="20"/>
      <c r="FZ191" s="20"/>
      <c r="GA191" s="20"/>
      <c r="GB191" s="20"/>
      <c r="GC191" s="20"/>
      <c r="GD191" s="20"/>
      <c r="GE191" s="20"/>
      <c r="GF191" s="20"/>
      <c r="GG191" s="20"/>
      <c r="GH191" s="20"/>
      <c r="GI191" s="20"/>
      <c r="GJ191" s="20"/>
      <c r="GK191" s="20"/>
      <c r="GL191" s="20"/>
      <c r="GM191" s="20"/>
      <c r="GN191" s="20"/>
      <c r="GO191" s="20"/>
      <c r="GP191" s="20"/>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c r="HZ191" s="20"/>
      <c r="IA191" s="20"/>
      <c r="IB191" s="20"/>
      <c r="IC191" s="20"/>
      <c r="ID191" s="20"/>
      <c r="IE191" s="20"/>
      <c r="IF191" s="20"/>
      <c r="IG191" s="20"/>
      <c r="IH191" s="20"/>
      <c r="II191" s="20"/>
      <c r="IJ191" s="20"/>
      <c r="IK191" s="20"/>
      <c r="IL191" s="20"/>
      <c r="IM191" s="20"/>
      <c r="IN191" s="20"/>
      <c r="IO191" s="20"/>
      <c r="IP191" s="20"/>
      <c r="IQ191" s="20"/>
      <c r="IR191" s="20"/>
      <c r="IS191" s="20"/>
      <c r="IT191" s="20"/>
      <c r="IU191" s="20"/>
      <c r="IV191" s="20"/>
      <c r="IW191" s="20"/>
      <c r="IX191" s="20"/>
      <c r="IY191" s="20"/>
    </row>
    <row r="192" spans="1:259" s="20" customFormat="1" x14ac:dyDescent="0.2">
      <c r="A192" s="124">
        <v>40609</v>
      </c>
      <c r="B192" s="104" t="s">
        <v>520</v>
      </c>
      <c r="C192" s="104" t="s">
        <v>235</v>
      </c>
      <c r="D192" s="104" t="s">
        <v>137</v>
      </c>
      <c r="E192" s="146" t="s">
        <v>144</v>
      </c>
      <c r="F192" s="86">
        <v>40848</v>
      </c>
      <c r="G192" s="147">
        <v>2011</v>
      </c>
      <c r="H192" s="125" t="s">
        <v>0</v>
      </c>
      <c r="I192" s="125" t="str">
        <f>LEFT($H192,2)</f>
        <v>LA</v>
      </c>
      <c r="J192" s="125" t="str">
        <f>RIGHT($H192,2)</f>
        <v>LA</v>
      </c>
      <c r="K192" s="125" t="str">
        <f>IF($L192=$M192,L192,CONCATENATE($L192,", ",IF(ISBLANK(N192),"",CONCATENATE(N192,", ")),$M192))</f>
        <v>South Central</v>
      </c>
      <c r="L192" s="125" t="str">
        <f>INDEX('State '!$A$1:$C$62,MATCH($I192,'State '!$B:$B,0),3)</f>
        <v>South Central</v>
      </c>
      <c r="M192" s="125" t="str">
        <f>INDEX('State '!$A$1:$C$62,MATCH($J192,'State '!$B:$B,0),3)</f>
        <v>South Central</v>
      </c>
      <c r="N192" s="125"/>
      <c r="O192" s="148">
        <v>1500</v>
      </c>
      <c r="P192" s="148">
        <v>270</v>
      </c>
      <c r="Q192" s="148">
        <v>1800</v>
      </c>
      <c r="R192" s="87" t="s">
        <v>521</v>
      </c>
      <c r="S192" s="149" t="s">
        <v>139</v>
      </c>
      <c r="T192" s="150" t="s">
        <v>188</v>
      </c>
      <c r="U192" s="151" t="s">
        <v>391</v>
      </c>
      <c r="V192" s="125"/>
      <c r="W192" s="127"/>
    </row>
    <row r="193" spans="1:259" x14ac:dyDescent="0.2">
      <c r="A193" s="124">
        <v>40609</v>
      </c>
      <c r="B193" s="104" t="s">
        <v>551</v>
      </c>
      <c r="C193" s="104" t="s">
        <v>243</v>
      </c>
      <c r="D193" s="104" t="s">
        <v>137</v>
      </c>
      <c r="E193" s="146" t="s">
        <v>144</v>
      </c>
      <c r="F193" s="86">
        <v>40640</v>
      </c>
      <c r="G193" s="147">
        <v>2011</v>
      </c>
      <c r="H193" s="125" t="s">
        <v>552</v>
      </c>
      <c r="I193" s="125" t="str">
        <f>LEFT($H193,2)</f>
        <v>AK</v>
      </c>
      <c r="J193" s="125" t="str">
        <f>RIGHT($H193,2)</f>
        <v>AK</v>
      </c>
      <c r="K193" s="125" t="str">
        <f>IF($L193=$M193,L193,CONCATENATE($L193,", ",IF(ISBLANK(N193),"",CONCATENATE(N193,", ")),$M193))</f>
        <v>Pacific</v>
      </c>
      <c r="L193" s="125" t="str">
        <f>INDEX('State '!$A$1:$C$62,MATCH($I193,'State '!$B:$B,0),3)</f>
        <v>Pacific</v>
      </c>
      <c r="M193" s="125" t="str">
        <f>INDEX('State '!$A$1:$C$62,MATCH($J193,'State '!$B:$B,0),3)</f>
        <v>Pacific</v>
      </c>
      <c r="N193" s="125"/>
      <c r="O193" s="148"/>
      <c r="P193" s="148">
        <v>7.4</v>
      </c>
      <c r="Q193" s="148">
        <v>48.685000000000002</v>
      </c>
      <c r="R193" s="87"/>
      <c r="S193" s="149" t="s">
        <v>139</v>
      </c>
      <c r="T193" s="150" t="s">
        <v>188</v>
      </c>
      <c r="U193" s="151" t="s">
        <v>391</v>
      </c>
      <c r="V193" s="125"/>
      <c r="W193" s="127"/>
    </row>
    <row r="194" spans="1:259" s="20" customFormat="1" x14ac:dyDescent="0.2">
      <c r="A194" s="124">
        <v>40597</v>
      </c>
      <c r="B194" s="104" t="s">
        <v>541</v>
      </c>
      <c r="C194" s="104" t="s">
        <v>238</v>
      </c>
      <c r="D194" s="104" t="s">
        <v>137</v>
      </c>
      <c r="E194" s="146" t="s">
        <v>144</v>
      </c>
      <c r="F194" s="86">
        <v>40591</v>
      </c>
      <c r="G194" s="147">
        <v>2011</v>
      </c>
      <c r="H194" s="125" t="s">
        <v>6</v>
      </c>
      <c r="I194" s="125" t="str">
        <f>LEFT($H194,2)</f>
        <v>TX</v>
      </c>
      <c r="J194" s="125" t="str">
        <f>RIGHT($H194,2)</f>
        <v>TX</v>
      </c>
      <c r="K194" s="125" t="str">
        <f>IF($L194=$M194,L194,CONCATENATE($L194,", ",IF(ISBLANK(N194),"",CONCATENATE(N194,", ")),$M194))</f>
        <v>South Central</v>
      </c>
      <c r="L194" s="125" t="str">
        <f>INDEX('State '!$A$1:$C$62,MATCH($I194,'State '!$B:$B,0),3)</f>
        <v>South Central</v>
      </c>
      <c r="M194" s="125" t="str">
        <f>INDEX('State '!$A$1:$C$62,MATCH($J194,'State '!$B:$B,0),3)</f>
        <v>South Central</v>
      </c>
      <c r="N194" s="125"/>
      <c r="O194" s="148">
        <v>0</v>
      </c>
      <c r="P194" s="148">
        <v>83</v>
      </c>
      <c r="Q194" s="148">
        <v>300</v>
      </c>
      <c r="R194" s="87">
        <v>20</v>
      </c>
      <c r="S194" s="149" t="s">
        <v>139</v>
      </c>
      <c r="T194" s="150" t="s">
        <v>188</v>
      </c>
      <c r="U194" s="151" t="s">
        <v>391</v>
      </c>
      <c r="V194" s="125"/>
      <c r="W194" s="127"/>
    </row>
    <row r="195" spans="1:259" x14ac:dyDescent="0.2">
      <c r="A195" s="124">
        <v>40597</v>
      </c>
      <c r="B195" s="103" t="s">
        <v>535</v>
      </c>
      <c r="C195" s="103" t="s">
        <v>238</v>
      </c>
      <c r="D195" s="103" t="s">
        <v>137</v>
      </c>
      <c r="E195" s="103" t="s">
        <v>144</v>
      </c>
      <c r="F195" s="84">
        <v>40591</v>
      </c>
      <c r="G195" s="85">
        <v>2011</v>
      </c>
      <c r="H195" s="125" t="s">
        <v>6</v>
      </c>
      <c r="I195" s="125" t="str">
        <f>LEFT($H195,2)</f>
        <v>TX</v>
      </c>
      <c r="J195" s="125" t="str">
        <f>RIGHT($H195,2)</f>
        <v>TX</v>
      </c>
      <c r="K195" s="125" t="str">
        <f>IF($L195=$M195,L195,CONCATENATE($L195,", ",IF(ISBLANK(N195),"",CONCATENATE(N195,", ")),$M195))</f>
        <v>South Central</v>
      </c>
      <c r="L195" s="125" t="str">
        <f>INDEX('State '!$A$1:$C$62,MATCH($I195,'State '!$B:$B,0),3)</f>
        <v>South Central</v>
      </c>
      <c r="M195" s="125" t="str">
        <f>INDEX('State '!$A$1:$C$62,MATCH($J195,'State '!$B:$B,0),3)</f>
        <v>South Central</v>
      </c>
      <c r="N195" s="125"/>
      <c r="O195" s="87">
        <v>0</v>
      </c>
      <c r="P195" s="87">
        <v>50</v>
      </c>
      <c r="Q195" s="87">
        <v>400</v>
      </c>
      <c r="R195" s="126">
        <v>24</v>
      </c>
      <c r="S195" s="125" t="s">
        <v>139</v>
      </c>
      <c r="T195" s="125" t="s">
        <v>188</v>
      </c>
      <c r="U195" s="125" t="s">
        <v>391</v>
      </c>
      <c r="V195" s="125"/>
      <c r="W195" s="127"/>
    </row>
    <row r="196" spans="1:259" s="20" customFormat="1" x14ac:dyDescent="0.2">
      <c r="A196" s="124">
        <v>40589</v>
      </c>
      <c r="B196" s="104" t="s">
        <v>455</v>
      </c>
      <c r="C196" s="104" t="s">
        <v>216</v>
      </c>
      <c r="D196" s="104" t="s">
        <v>141</v>
      </c>
      <c r="E196" s="146" t="s">
        <v>144</v>
      </c>
      <c r="F196" s="86">
        <v>40695</v>
      </c>
      <c r="G196" s="152">
        <v>2011</v>
      </c>
      <c r="H196" s="125" t="s">
        <v>14</v>
      </c>
      <c r="I196" s="125" t="str">
        <f>LEFT($H196,2)</f>
        <v>MS</v>
      </c>
      <c r="J196" s="125" t="str">
        <f>RIGHT($H196,2)</f>
        <v>MS</v>
      </c>
      <c r="K196" s="125" t="str">
        <f>IF($L196=$M196,L196,CONCATENATE($L196,", ",IF(ISBLANK(N196),"",CONCATENATE(N196,", ")),$M196))</f>
        <v>South Central</v>
      </c>
      <c r="L196" s="125" t="str">
        <f>INDEX('State '!$A$1:$C$62,MATCH($I196,'State '!$B:$B,0),3)</f>
        <v>South Central</v>
      </c>
      <c r="M196" s="125" t="str">
        <f>INDEX('State '!$A$1:$C$62,MATCH($J196,'State '!$B:$B,0),3)</f>
        <v>South Central</v>
      </c>
      <c r="N196" s="125"/>
      <c r="O196" s="148">
        <v>108</v>
      </c>
      <c r="P196" s="148">
        <v>19.7</v>
      </c>
      <c r="Q196" s="148">
        <v>125</v>
      </c>
      <c r="R196" s="87">
        <v>36</v>
      </c>
      <c r="S196" s="149" t="s">
        <v>135</v>
      </c>
      <c r="T196" s="150" t="s">
        <v>390</v>
      </c>
      <c r="U196" s="151" t="s">
        <v>448</v>
      </c>
      <c r="V196" s="125"/>
      <c r="W196" s="127"/>
    </row>
    <row r="197" spans="1:259" x14ac:dyDescent="0.2">
      <c r="A197" s="124">
        <v>40588</v>
      </c>
      <c r="B197" s="103" t="s">
        <v>526</v>
      </c>
      <c r="C197" s="103" t="s">
        <v>202</v>
      </c>
      <c r="D197" s="103" t="s">
        <v>141</v>
      </c>
      <c r="E197" s="103" t="s">
        <v>144</v>
      </c>
      <c r="F197" s="84">
        <v>40835</v>
      </c>
      <c r="G197" s="85">
        <v>2011</v>
      </c>
      <c r="H197" s="125" t="s">
        <v>7</v>
      </c>
      <c r="I197" s="125" t="str">
        <f>LEFT($H197,2)</f>
        <v>PA</v>
      </c>
      <c r="J197" s="125" t="str">
        <f>RIGHT($H197,2)</f>
        <v>PA</v>
      </c>
      <c r="K197" s="125" t="str">
        <f>IF($L197=$M197,L197,CONCATENATE($L197,", ",IF(ISBLANK(N197),"",CONCATENATE(N197,", ")),$M197))</f>
        <v>Northeast</v>
      </c>
      <c r="L197" s="125" t="str">
        <f>INDEX('State '!$A$1:$C$62,MATCH($I197,'State '!$B:$B,0),3)</f>
        <v>Northeast</v>
      </c>
      <c r="M197" s="125" t="str">
        <f>INDEX('State '!$A$1:$C$62,MATCH($J197,'State '!$B:$B,0),3)</f>
        <v>Northeast</v>
      </c>
      <c r="N197" s="125"/>
      <c r="O197" s="87">
        <v>55.6</v>
      </c>
      <c r="P197" s="87">
        <v>18.2</v>
      </c>
      <c r="Q197" s="87">
        <v>150</v>
      </c>
      <c r="R197" s="126">
        <v>20</v>
      </c>
      <c r="S197" s="125" t="s">
        <v>135</v>
      </c>
      <c r="T197" s="125" t="s">
        <v>390</v>
      </c>
      <c r="U197" s="125" t="s">
        <v>527</v>
      </c>
      <c r="V197" s="125"/>
      <c r="W197" s="127"/>
    </row>
    <row r="198" spans="1:259" x14ac:dyDescent="0.2">
      <c r="A198" s="124">
        <v>40588</v>
      </c>
      <c r="B198" s="104" t="s">
        <v>517</v>
      </c>
      <c r="C198" s="104" t="s">
        <v>200</v>
      </c>
      <c r="D198" s="104" t="s">
        <v>134</v>
      </c>
      <c r="E198" s="146" t="s">
        <v>144</v>
      </c>
      <c r="F198" s="86">
        <v>40709</v>
      </c>
      <c r="G198" s="147">
        <v>2011</v>
      </c>
      <c r="H198" s="125" t="s">
        <v>2293</v>
      </c>
      <c r="I198" s="125" t="str">
        <f>LEFT($H198,2)</f>
        <v>TX</v>
      </c>
      <c r="J198" s="125" t="str">
        <f>RIGHT($H198,2)</f>
        <v>AR</v>
      </c>
      <c r="K198" s="125" t="str">
        <f>IF($L198=$M198,L198,CONCATENATE($L198,", ",IF(ISBLANK(N198),"",CONCATENATE(N198,", ")),$M198))</f>
        <v>South Central</v>
      </c>
      <c r="L198" s="125" t="str">
        <f>INDEX('State '!$A$1:$C$62,MATCH($I198,'State '!$B:$B,0),3)</f>
        <v>South Central</v>
      </c>
      <c r="M198" s="125" t="str">
        <f>INDEX('State '!$A$1:$C$62,MATCH($J198,'State '!$B:$B,0),3)</f>
        <v>South Central</v>
      </c>
      <c r="N198" s="125"/>
      <c r="O198" s="148">
        <v>38.124000000000002</v>
      </c>
      <c r="P198" s="148">
        <v>8.4</v>
      </c>
      <c r="Q198" s="148">
        <v>112</v>
      </c>
      <c r="R198" s="87">
        <v>16</v>
      </c>
      <c r="S198" s="149" t="s">
        <v>135</v>
      </c>
      <c r="T198" s="150" t="s">
        <v>390</v>
      </c>
      <c r="U198" s="151" t="s">
        <v>518</v>
      </c>
      <c r="V198" s="125"/>
      <c r="W198" s="127"/>
    </row>
    <row r="199" spans="1:259" x14ac:dyDescent="0.2">
      <c r="A199" s="124">
        <v>40588</v>
      </c>
      <c r="B199" s="103" t="s">
        <v>505</v>
      </c>
      <c r="C199" s="103" t="s">
        <v>228</v>
      </c>
      <c r="D199" s="103" t="s">
        <v>137</v>
      </c>
      <c r="E199" s="103" t="s">
        <v>144</v>
      </c>
      <c r="F199" s="84">
        <v>40557</v>
      </c>
      <c r="G199" s="85">
        <v>2011</v>
      </c>
      <c r="H199" s="125" t="s">
        <v>506</v>
      </c>
      <c r="I199" s="125" t="str">
        <f>LEFT($H199,2)</f>
        <v>WY</v>
      </c>
      <c r="J199" s="125" t="str">
        <f>RIGHT($H199,2)</f>
        <v>ND</v>
      </c>
      <c r="K199" s="125" t="str">
        <f>IF($L199=$M199,L199,CONCATENATE($L199,", ",IF(ISBLANK(N199),"",CONCATENATE(N199,", ")),$M199))</f>
        <v>Mountain</v>
      </c>
      <c r="L199" s="125" t="str">
        <f>INDEX('State '!$A$1:$C$62,MATCH($I199,'State '!$B:$B,0),3)</f>
        <v>Mountain</v>
      </c>
      <c r="M199" s="125" t="str">
        <f>INDEX('State '!$A$1:$C$62,MATCH($J199,'State '!$B:$B,0),3)</f>
        <v>Mountain</v>
      </c>
      <c r="N199" s="125"/>
      <c r="O199" s="87">
        <v>609.6</v>
      </c>
      <c r="P199" s="87">
        <v>302</v>
      </c>
      <c r="Q199" s="87">
        <v>477</v>
      </c>
      <c r="R199" s="126">
        <v>30</v>
      </c>
      <c r="S199" s="125" t="s">
        <v>135</v>
      </c>
      <c r="T199" s="125" t="s">
        <v>390</v>
      </c>
      <c r="U199" s="125" t="s">
        <v>507</v>
      </c>
      <c r="V199" s="125"/>
      <c r="W199" s="127"/>
    </row>
    <row r="200" spans="1:259" s="20" customFormat="1" x14ac:dyDescent="0.2">
      <c r="A200" s="124">
        <v>40585</v>
      </c>
      <c r="B200" s="104" t="s">
        <v>542</v>
      </c>
      <c r="C200" s="104" t="s">
        <v>240</v>
      </c>
      <c r="D200" s="104" t="s">
        <v>137</v>
      </c>
      <c r="E200" s="146" t="s">
        <v>144</v>
      </c>
      <c r="F200" s="86">
        <v>40752</v>
      </c>
      <c r="G200" s="152">
        <v>2011</v>
      </c>
      <c r="H200" s="125" t="s">
        <v>543</v>
      </c>
      <c r="I200" s="125" t="str">
        <f>LEFT($H200,2)</f>
        <v>WY</v>
      </c>
      <c r="J200" s="125" t="str">
        <f>RIGHT($H200,2)</f>
        <v>OR</v>
      </c>
      <c r="K200" s="125" t="str">
        <f>IF($L200=$M200,L200,CONCATENATE($L200,", ",IF(ISBLANK(N200),"",CONCATENATE(N200,", ")),$M200))</f>
        <v>Mountain, Pacific</v>
      </c>
      <c r="L200" s="125" t="str">
        <f>INDEX('State '!$A$1:$C$62,MATCH($I200,'State '!$B:$B,0),3)</f>
        <v>Mountain</v>
      </c>
      <c r="M200" s="125" t="str">
        <f>INDEX('State '!$A$1:$C$62,MATCH($J200,'State '!$B:$B,0),3)</f>
        <v>Pacific</v>
      </c>
      <c r="N200" s="125"/>
      <c r="O200" s="148">
        <v>2960</v>
      </c>
      <c r="P200" s="148">
        <v>672.5</v>
      </c>
      <c r="Q200" s="148">
        <v>1500</v>
      </c>
      <c r="R200" s="87">
        <v>42</v>
      </c>
      <c r="S200" s="149" t="s">
        <v>135</v>
      </c>
      <c r="T200" s="150" t="s">
        <v>390</v>
      </c>
      <c r="U200" s="151" t="s">
        <v>544</v>
      </c>
      <c r="V200" s="125"/>
      <c r="W200" s="127"/>
      <c r="X200" s="128"/>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c r="EJ200" s="115"/>
      <c r="EK200" s="115"/>
      <c r="EL200" s="115"/>
      <c r="EM200" s="115"/>
      <c r="EN200" s="115"/>
      <c r="EO200" s="115"/>
      <c r="EP200" s="115"/>
      <c r="EQ200" s="115"/>
      <c r="ER200" s="115"/>
      <c r="ES200" s="115"/>
      <c r="ET200" s="115"/>
      <c r="EU200" s="115"/>
      <c r="EV200" s="115"/>
      <c r="EW200" s="115"/>
      <c r="EX200" s="115"/>
      <c r="EY200" s="115"/>
      <c r="EZ200" s="115"/>
      <c r="FA200" s="115"/>
      <c r="FB200" s="115"/>
      <c r="FC200" s="115"/>
      <c r="FD200" s="115"/>
      <c r="FE200" s="115"/>
      <c r="FF200" s="115"/>
      <c r="FG200" s="115"/>
      <c r="FH200" s="115"/>
      <c r="FI200" s="115"/>
      <c r="FJ200" s="115"/>
      <c r="FK200" s="115"/>
      <c r="FL200" s="115"/>
      <c r="FM200" s="115"/>
      <c r="FN200" s="115"/>
      <c r="FO200" s="115"/>
      <c r="FP200" s="115"/>
      <c r="FQ200" s="115"/>
      <c r="FR200" s="115"/>
      <c r="FS200" s="115"/>
      <c r="FT200" s="115"/>
      <c r="FU200" s="115"/>
      <c r="FV200" s="115"/>
      <c r="FW200" s="115"/>
      <c r="FX200" s="115"/>
      <c r="FY200" s="115"/>
      <c r="FZ200" s="115"/>
      <c r="GA200" s="115"/>
      <c r="GB200" s="115"/>
      <c r="GC200" s="115"/>
      <c r="GD200" s="115"/>
      <c r="GE200" s="115"/>
      <c r="GF200" s="115"/>
      <c r="GG200" s="115"/>
      <c r="GH200" s="115"/>
      <c r="GI200" s="115"/>
      <c r="GJ200" s="115"/>
      <c r="GK200" s="115"/>
      <c r="GL200" s="115"/>
      <c r="GM200" s="115"/>
      <c r="GN200" s="115"/>
      <c r="GO200" s="115"/>
      <c r="GP200" s="115"/>
      <c r="GQ200" s="115"/>
      <c r="GR200" s="115"/>
      <c r="GS200" s="115"/>
      <c r="GT200" s="115"/>
      <c r="GU200" s="115"/>
      <c r="GV200" s="115"/>
      <c r="GW200" s="115"/>
      <c r="GX200" s="115"/>
      <c r="GY200" s="115"/>
      <c r="GZ200" s="115"/>
      <c r="HA200" s="115"/>
      <c r="HB200" s="115"/>
      <c r="HC200" s="115"/>
      <c r="HD200" s="115"/>
      <c r="HE200" s="115"/>
      <c r="HF200" s="115"/>
      <c r="HG200" s="115"/>
      <c r="HH200" s="115"/>
      <c r="HI200" s="115"/>
      <c r="HJ200" s="115"/>
      <c r="HK200" s="115"/>
      <c r="HL200" s="115"/>
      <c r="HM200" s="115"/>
      <c r="HN200" s="115"/>
      <c r="HO200" s="115"/>
      <c r="HP200" s="115"/>
      <c r="HQ200" s="115"/>
      <c r="HR200" s="115"/>
      <c r="HS200" s="115"/>
      <c r="HT200" s="115"/>
      <c r="HU200" s="115"/>
      <c r="HV200" s="115"/>
      <c r="HW200" s="115"/>
      <c r="HX200" s="115"/>
      <c r="HY200" s="115"/>
      <c r="HZ200" s="115"/>
      <c r="IA200" s="115"/>
      <c r="IB200" s="115"/>
      <c r="IC200" s="115"/>
      <c r="ID200" s="115"/>
      <c r="IE200" s="115"/>
      <c r="IF200" s="115"/>
      <c r="IG200" s="115"/>
      <c r="IH200" s="115"/>
      <c r="II200" s="115"/>
      <c r="IJ200" s="115"/>
      <c r="IK200" s="115"/>
      <c r="IL200" s="115"/>
      <c r="IM200" s="115"/>
      <c r="IN200" s="115"/>
      <c r="IO200" s="115"/>
      <c r="IP200" s="115"/>
      <c r="IQ200" s="115"/>
      <c r="IR200" s="115"/>
      <c r="IS200" s="115"/>
      <c r="IT200" s="115"/>
      <c r="IU200" s="115"/>
      <c r="IV200" s="115"/>
      <c r="IW200" s="115"/>
      <c r="IX200" s="115"/>
      <c r="IY200" s="115"/>
    </row>
    <row r="201" spans="1:259" s="20" customFormat="1" x14ac:dyDescent="0.2">
      <c r="A201" s="124">
        <v>40585</v>
      </c>
      <c r="B201" s="104" t="s">
        <v>531</v>
      </c>
      <c r="C201" s="104" t="s">
        <v>237</v>
      </c>
      <c r="D201" s="104" t="s">
        <v>141</v>
      </c>
      <c r="E201" s="146" t="s">
        <v>144</v>
      </c>
      <c r="F201" s="86">
        <v>40588</v>
      </c>
      <c r="G201" s="147">
        <v>2011</v>
      </c>
      <c r="H201" s="125" t="s">
        <v>532</v>
      </c>
      <c r="I201" s="125" t="str">
        <f>LEFT($H201,2)</f>
        <v>AL</v>
      </c>
      <c r="J201" s="125" t="str">
        <f>RIGHT($H201,2)</f>
        <v>FL</v>
      </c>
      <c r="K201" s="125" t="str">
        <f>IF($L201=$M201,L201,CONCATENATE($L201,", ",IF(ISBLANK(N201),"",CONCATENATE(N201,", ")),$M201))</f>
        <v>South Central, Southeast</v>
      </c>
      <c r="L201" s="125" t="str">
        <f>INDEX('State '!$A$1:$C$62,MATCH($I201,'State '!$B:$B,0),3)</f>
        <v>South Central</v>
      </c>
      <c r="M201" s="125" t="str">
        <f>INDEX('State '!$A$1:$C$62,MATCH($J201,'State '!$B:$B,0),3)</f>
        <v>Southeast</v>
      </c>
      <c r="N201" s="125"/>
      <c r="O201" s="148">
        <v>2455</v>
      </c>
      <c r="P201" s="148">
        <v>483</v>
      </c>
      <c r="Q201" s="148">
        <v>820</v>
      </c>
      <c r="R201" s="87" t="s">
        <v>533</v>
      </c>
      <c r="S201" s="149" t="s">
        <v>135</v>
      </c>
      <c r="T201" s="150" t="s">
        <v>390</v>
      </c>
      <c r="U201" s="151" t="s">
        <v>534</v>
      </c>
      <c r="V201" s="125"/>
      <c r="W201" s="127"/>
      <c r="X201" s="128"/>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c r="DW201" s="115"/>
      <c r="DX201" s="115"/>
      <c r="DY201" s="115"/>
      <c r="DZ201" s="115"/>
      <c r="EA201" s="115"/>
      <c r="EB201" s="115"/>
      <c r="EC201" s="115"/>
      <c r="ED201" s="115"/>
      <c r="EE201" s="115"/>
      <c r="EF201" s="115"/>
      <c r="EG201" s="115"/>
      <c r="EH201" s="115"/>
      <c r="EI201" s="115"/>
      <c r="EJ201" s="115"/>
      <c r="EK201" s="115"/>
      <c r="EL201" s="115"/>
      <c r="EM201" s="115"/>
      <c r="EN201" s="115"/>
      <c r="EO201" s="115"/>
      <c r="EP201" s="115"/>
      <c r="EQ201" s="115"/>
      <c r="ER201" s="115"/>
      <c r="ES201" s="115"/>
      <c r="ET201" s="115"/>
      <c r="EU201" s="115"/>
      <c r="EV201" s="115"/>
      <c r="EW201" s="115"/>
      <c r="EX201" s="115"/>
      <c r="EY201" s="115"/>
      <c r="EZ201" s="115"/>
      <c r="FA201" s="115"/>
      <c r="FB201" s="115"/>
      <c r="FC201" s="115"/>
      <c r="FD201" s="115"/>
      <c r="FE201" s="115"/>
      <c r="FF201" s="115"/>
      <c r="FG201" s="115"/>
      <c r="FH201" s="115"/>
      <c r="FI201" s="115"/>
      <c r="FJ201" s="115"/>
      <c r="FK201" s="115"/>
      <c r="FL201" s="115"/>
      <c r="FM201" s="115"/>
      <c r="FN201" s="115"/>
      <c r="FO201" s="115"/>
      <c r="FP201" s="115"/>
      <c r="FQ201" s="115"/>
      <c r="FR201" s="115"/>
      <c r="FS201" s="115"/>
      <c r="FT201" s="115"/>
      <c r="FU201" s="115"/>
      <c r="FV201" s="115"/>
      <c r="FW201" s="115"/>
      <c r="FX201" s="115"/>
      <c r="FY201" s="115"/>
      <c r="FZ201" s="115"/>
      <c r="GA201" s="115"/>
      <c r="GB201" s="115"/>
      <c r="GC201" s="115"/>
      <c r="GD201" s="115"/>
      <c r="GE201" s="115"/>
      <c r="GF201" s="115"/>
      <c r="GG201" s="115"/>
      <c r="GH201" s="115"/>
      <c r="GI201" s="115"/>
      <c r="GJ201" s="115"/>
      <c r="GK201" s="115"/>
      <c r="GL201" s="115"/>
      <c r="GM201" s="115"/>
      <c r="GN201" s="115"/>
      <c r="GO201" s="115"/>
      <c r="GP201" s="115"/>
      <c r="GQ201" s="115"/>
      <c r="GR201" s="115"/>
      <c r="GS201" s="115"/>
      <c r="GT201" s="115"/>
      <c r="GU201" s="115"/>
      <c r="GV201" s="115"/>
      <c r="GW201" s="115"/>
      <c r="GX201" s="115"/>
      <c r="GY201" s="115"/>
      <c r="GZ201" s="115"/>
      <c r="HA201" s="115"/>
      <c r="HB201" s="115"/>
      <c r="HC201" s="115"/>
      <c r="HD201" s="115"/>
      <c r="HE201" s="115"/>
      <c r="HF201" s="115"/>
      <c r="HG201" s="115"/>
      <c r="HH201" s="115"/>
      <c r="HI201" s="115"/>
      <c r="HJ201" s="115"/>
      <c r="HK201" s="115"/>
      <c r="HL201" s="115"/>
      <c r="HM201" s="115"/>
      <c r="HN201" s="115"/>
      <c r="HO201" s="115"/>
      <c r="HP201" s="115"/>
      <c r="HQ201" s="115"/>
      <c r="HR201" s="115"/>
      <c r="HS201" s="115"/>
      <c r="HT201" s="115"/>
      <c r="HU201" s="115"/>
      <c r="HV201" s="115"/>
      <c r="HW201" s="115"/>
      <c r="HX201" s="115"/>
      <c r="HY201" s="115"/>
      <c r="HZ201" s="115"/>
      <c r="IA201" s="115"/>
      <c r="IB201" s="115"/>
      <c r="IC201" s="115"/>
      <c r="ID201" s="115"/>
      <c r="IE201" s="115"/>
      <c r="IF201" s="115"/>
      <c r="IG201" s="115"/>
      <c r="IH201" s="115"/>
      <c r="II201" s="115"/>
      <c r="IJ201" s="115"/>
      <c r="IK201" s="115"/>
      <c r="IL201" s="115"/>
      <c r="IM201" s="115"/>
      <c r="IN201" s="115"/>
      <c r="IO201" s="115"/>
      <c r="IP201" s="115"/>
      <c r="IQ201" s="115"/>
      <c r="IR201" s="115"/>
      <c r="IS201" s="115"/>
      <c r="IT201" s="115"/>
      <c r="IU201" s="115"/>
      <c r="IV201" s="115"/>
      <c r="IW201" s="115"/>
      <c r="IX201" s="115"/>
      <c r="IY201" s="115"/>
    </row>
    <row r="202" spans="1:259" s="20" customFormat="1" x14ac:dyDescent="0.2">
      <c r="A202" s="124">
        <v>40388</v>
      </c>
      <c r="B202" s="103" t="s">
        <v>510</v>
      </c>
      <c r="C202" s="103" t="s">
        <v>230</v>
      </c>
      <c r="D202" s="103" t="s">
        <v>141</v>
      </c>
      <c r="E202" s="103" t="s">
        <v>144</v>
      </c>
      <c r="F202" s="84">
        <v>40805</v>
      </c>
      <c r="G202" s="126">
        <v>2011</v>
      </c>
      <c r="H202" s="125" t="s">
        <v>31</v>
      </c>
      <c r="I202" s="125" t="str">
        <f>LEFT($H202,2)</f>
        <v>NV</v>
      </c>
      <c r="J202" s="125" t="str">
        <f>RIGHT($H202,2)</f>
        <v>NV</v>
      </c>
      <c r="K202" s="125" t="str">
        <f>IF($L202=$M202,L202,CONCATENATE($L202,", ",IF(ISBLANK(N202),"",CONCATENATE(N202,", ")),$M202))</f>
        <v>Mountain</v>
      </c>
      <c r="L202" s="125" t="str">
        <f>INDEX('State '!$A$1:$C$62,MATCH($I202,'State '!$B:$B,0),3)</f>
        <v>Mountain</v>
      </c>
      <c r="M202" s="125" t="str">
        <f>INDEX('State '!$A$1:$C$62,MATCH($J202,'State '!$B:$B,0),3)</f>
        <v>Mountain</v>
      </c>
      <c r="N202" s="125"/>
      <c r="O202" s="87">
        <v>2.387</v>
      </c>
      <c r="P202" s="87">
        <v>0.9</v>
      </c>
      <c r="Q202" s="87"/>
      <c r="R202" s="126"/>
      <c r="S202" s="125" t="s">
        <v>135</v>
      </c>
      <c r="T202" s="125" t="s">
        <v>390</v>
      </c>
      <c r="U202" s="125" t="s">
        <v>511</v>
      </c>
      <c r="V202" s="125"/>
      <c r="W202" s="127"/>
      <c r="X202" s="128"/>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c r="DW202" s="115"/>
      <c r="DX202" s="115"/>
      <c r="DY202" s="115"/>
      <c r="DZ202" s="115"/>
      <c r="EA202" s="115"/>
      <c r="EB202" s="115"/>
      <c r="EC202" s="115"/>
      <c r="ED202" s="115"/>
      <c r="EE202" s="115"/>
      <c r="EF202" s="115"/>
      <c r="EG202" s="115"/>
      <c r="EH202" s="115"/>
      <c r="EI202" s="115"/>
      <c r="EJ202" s="115"/>
      <c r="EK202" s="115"/>
      <c r="EL202" s="115"/>
      <c r="EM202" s="115"/>
      <c r="EN202" s="115"/>
      <c r="EO202" s="115"/>
      <c r="EP202" s="115"/>
      <c r="EQ202" s="115"/>
      <c r="ER202" s="115"/>
      <c r="ES202" s="115"/>
      <c r="ET202" s="115"/>
      <c r="EU202" s="115"/>
      <c r="EV202" s="115"/>
      <c r="EW202" s="115"/>
      <c r="EX202" s="115"/>
      <c r="EY202" s="115"/>
      <c r="EZ202" s="115"/>
      <c r="FA202" s="115"/>
      <c r="FB202" s="115"/>
      <c r="FC202" s="115"/>
      <c r="FD202" s="115"/>
      <c r="FE202" s="115"/>
      <c r="FF202" s="115"/>
      <c r="FG202" s="115"/>
      <c r="FH202" s="115"/>
      <c r="FI202" s="115"/>
      <c r="FJ202" s="115"/>
      <c r="FK202" s="115"/>
      <c r="FL202" s="115"/>
      <c r="FM202" s="115"/>
      <c r="FN202" s="115"/>
      <c r="FO202" s="115"/>
      <c r="FP202" s="115"/>
      <c r="FQ202" s="115"/>
      <c r="FR202" s="115"/>
      <c r="FS202" s="115"/>
      <c r="FT202" s="115"/>
      <c r="FU202" s="115"/>
      <c r="FV202" s="115"/>
      <c r="FW202" s="115"/>
      <c r="FX202" s="115"/>
      <c r="FY202" s="115"/>
      <c r="FZ202" s="115"/>
      <c r="GA202" s="115"/>
      <c r="GB202" s="115"/>
      <c r="GC202" s="115"/>
      <c r="GD202" s="115"/>
      <c r="GE202" s="115"/>
      <c r="GF202" s="115"/>
      <c r="GG202" s="115"/>
      <c r="GH202" s="115"/>
      <c r="GI202" s="115"/>
      <c r="GJ202" s="115"/>
      <c r="GK202" s="115"/>
      <c r="GL202" s="115"/>
      <c r="GM202" s="115"/>
      <c r="GN202" s="115"/>
      <c r="GO202" s="115"/>
      <c r="GP202" s="115"/>
      <c r="GQ202" s="115"/>
      <c r="GR202" s="115"/>
      <c r="GS202" s="115"/>
      <c r="GT202" s="115"/>
      <c r="GU202" s="115"/>
      <c r="GV202" s="115"/>
      <c r="GW202" s="115"/>
      <c r="GX202" s="115"/>
      <c r="GY202" s="115"/>
      <c r="GZ202" s="115"/>
      <c r="HA202" s="115"/>
      <c r="HB202" s="115"/>
      <c r="HC202" s="115"/>
      <c r="HD202" s="115"/>
      <c r="HE202" s="115"/>
      <c r="HF202" s="115"/>
      <c r="HG202" s="115"/>
      <c r="HH202" s="115"/>
      <c r="HI202" s="115"/>
      <c r="HJ202" s="115"/>
      <c r="HK202" s="115"/>
      <c r="HL202" s="115"/>
      <c r="HM202" s="115"/>
      <c r="HN202" s="115"/>
      <c r="HO202" s="115"/>
      <c r="HP202" s="115"/>
      <c r="HQ202" s="115"/>
      <c r="HR202" s="115"/>
      <c r="HS202" s="115"/>
      <c r="HT202" s="115"/>
      <c r="HU202" s="115"/>
      <c r="HV202" s="115"/>
      <c r="HW202" s="115"/>
      <c r="HX202" s="115"/>
      <c r="HY202" s="115"/>
      <c r="HZ202" s="115"/>
      <c r="IA202" s="115"/>
      <c r="IB202" s="115"/>
      <c r="IC202" s="115"/>
      <c r="ID202" s="115"/>
      <c r="IE202" s="115"/>
      <c r="IF202" s="115"/>
      <c r="IG202" s="115"/>
      <c r="IH202" s="115"/>
      <c r="II202" s="115"/>
      <c r="IJ202" s="115"/>
      <c r="IK202" s="115"/>
      <c r="IL202" s="115"/>
      <c r="IM202" s="115"/>
      <c r="IN202" s="115"/>
      <c r="IO202" s="115"/>
      <c r="IP202" s="115"/>
      <c r="IQ202" s="115"/>
      <c r="IR202" s="115"/>
      <c r="IS202" s="115"/>
      <c r="IT202" s="115"/>
      <c r="IU202" s="115"/>
      <c r="IV202" s="115"/>
      <c r="IW202" s="115"/>
      <c r="IX202" s="115"/>
      <c r="IY202" s="115"/>
    </row>
    <row r="203" spans="1:259" s="20" customFormat="1" x14ac:dyDescent="0.2">
      <c r="A203" s="124">
        <v>40388</v>
      </c>
      <c r="B203" s="104" t="s">
        <v>524</v>
      </c>
      <c r="C203" s="104" t="s">
        <v>236</v>
      </c>
      <c r="D203" s="104" t="s">
        <v>141</v>
      </c>
      <c r="E203" s="146" t="s">
        <v>144</v>
      </c>
      <c r="F203" s="86">
        <v>40695</v>
      </c>
      <c r="G203" s="147">
        <v>2011</v>
      </c>
      <c r="H203" s="125" t="s">
        <v>809</v>
      </c>
      <c r="I203" s="125" t="str">
        <f>LEFT($H203,2)</f>
        <v>LA</v>
      </c>
      <c r="J203" s="125" t="str">
        <f>RIGHT($H203,2)</f>
        <v>MS</v>
      </c>
      <c r="K203" s="125" t="str">
        <f>IF($L203=$M203,L203,CONCATENATE($L203,", ",IF(ISBLANK(N203),"",CONCATENATE(N203,", ")),$M203))</f>
        <v>South Central</v>
      </c>
      <c r="L203" s="125" t="str">
        <f>INDEX('State '!$A$1:$C$62,MATCH($I203,'State '!$B:$B,0),3)</f>
        <v>South Central</v>
      </c>
      <c r="M203" s="125" t="str">
        <f>INDEX('State '!$A$1:$C$62,MATCH($J203,'State '!$B:$B,0),3)</f>
        <v>South Central</v>
      </c>
      <c r="N203" s="125"/>
      <c r="O203" s="148">
        <v>69</v>
      </c>
      <c r="P203" s="148"/>
      <c r="Q203" s="148">
        <v>360</v>
      </c>
      <c r="R203" s="87" t="s">
        <v>479</v>
      </c>
      <c r="S203" s="149" t="s">
        <v>135</v>
      </c>
      <c r="T203" s="150" t="s">
        <v>390</v>
      </c>
      <c r="U203" s="151" t="s">
        <v>525</v>
      </c>
      <c r="V203" s="125"/>
      <c r="W203" s="127"/>
    </row>
    <row r="204" spans="1:259" x14ac:dyDescent="0.2">
      <c r="A204" s="124">
        <v>40388</v>
      </c>
      <c r="B204" s="103" t="s">
        <v>522</v>
      </c>
      <c r="C204" s="103" t="s">
        <v>1942</v>
      </c>
      <c r="D204" s="103" t="s">
        <v>141</v>
      </c>
      <c r="E204" s="103" t="s">
        <v>144</v>
      </c>
      <c r="F204" s="84">
        <v>40664</v>
      </c>
      <c r="G204" s="85">
        <v>2011</v>
      </c>
      <c r="H204" s="125" t="s">
        <v>17</v>
      </c>
      <c r="I204" s="125" t="str">
        <f>LEFT($H204,2)</f>
        <v>AL</v>
      </c>
      <c r="J204" s="125" t="str">
        <f>RIGHT($H204,2)</f>
        <v>AL</v>
      </c>
      <c r="K204" s="125" t="str">
        <f>IF($L204=$M204,L204,CONCATENATE($L204,", ",IF(ISBLANK(N204),"",CONCATENATE(N204,", ")),$M204))</f>
        <v>South Central</v>
      </c>
      <c r="L204" s="125" t="str">
        <f>INDEX('State '!$A$1:$C$62,MATCH($I204,'State '!$B:$B,0),3)</f>
        <v>South Central</v>
      </c>
      <c r="M204" s="125" t="str">
        <f>INDEX('State '!$A$1:$C$62,MATCH($J204,'State '!$B:$B,0),3)</f>
        <v>South Central</v>
      </c>
      <c r="N204" s="125"/>
      <c r="O204" s="87">
        <v>36</v>
      </c>
      <c r="P204" s="87"/>
      <c r="Q204" s="87">
        <v>380</v>
      </c>
      <c r="R204" s="126"/>
      <c r="S204" s="125" t="s">
        <v>135</v>
      </c>
      <c r="T204" s="125" t="s">
        <v>390</v>
      </c>
      <c r="U204" s="125" t="s">
        <v>523</v>
      </c>
      <c r="V204" s="125"/>
      <c r="W204" s="127"/>
    </row>
    <row r="205" spans="1:259" x14ac:dyDescent="0.2">
      <c r="A205" s="124">
        <v>40380</v>
      </c>
      <c r="B205" s="104" t="s">
        <v>1822</v>
      </c>
      <c r="C205" s="104" t="s">
        <v>214</v>
      </c>
      <c r="D205" s="104" t="s">
        <v>137</v>
      </c>
      <c r="E205" s="146" t="s">
        <v>144</v>
      </c>
      <c r="F205" s="86">
        <v>40808</v>
      </c>
      <c r="G205" s="147">
        <v>2011</v>
      </c>
      <c r="H205" s="125" t="s">
        <v>14</v>
      </c>
      <c r="I205" s="125" t="str">
        <f>LEFT($H205,2)</f>
        <v>MS</v>
      </c>
      <c r="J205" s="125" t="str">
        <f>RIGHT($H205,2)</f>
        <v>MS</v>
      </c>
      <c r="K205" s="125" t="str">
        <f>IF($L205=$M205,L205,CONCATENATE($L205,", ",IF(ISBLANK(N205),"",CONCATENATE(N205,", ")),$M205))</f>
        <v>South Central</v>
      </c>
      <c r="L205" s="125" t="str">
        <f>INDEX('State '!$A$1:$C$62,MATCH($I205,'State '!$B:$B,0),3)</f>
        <v>South Central</v>
      </c>
      <c r="M205" s="125" t="str">
        <f>INDEX('State '!$A$1:$C$62,MATCH($J205,'State '!$B:$B,0),3)</f>
        <v>South Central</v>
      </c>
      <c r="N205" s="125"/>
      <c r="O205" s="148">
        <v>10</v>
      </c>
      <c r="P205" s="148">
        <v>5.0199999999999996</v>
      </c>
      <c r="Q205" s="148">
        <v>1500</v>
      </c>
      <c r="R205" s="87">
        <v>36</v>
      </c>
      <c r="S205" s="149" t="s">
        <v>135</v>
      </c>
      <c r="T205" s="150" t="s">
        <v>390</v>
      </c>
      <c r="U205" s="151" t="s">
        <v>443</v>
      </c>
      <c r="V205" s="125"/>
      <c r="W205" s="127"/>
    </row>
    <row r="206" spans="1:259" x14ac:dyDescent="0.2">
      <c r="A206" s="124">
        <v>40380</v>
      </c>
      <c r="B206" s="104" t="s">
        <v>462</v>
      </c>
      <c r="C206" s="104" t="s">
        <v>218</v>
      </c>
      <c r="D206" s="104" t="s">
        <v>134</v>
      </c>
      <c r="E206" s="146" t="s">
        <v>144</v>
      </c>
      <c r="F206" s="86"/>
      <c r="G206" s="152">
        <v>2011</v>
      </c>
      <c r="H206" s="125" t="s">
        <v>0</v>
      </c>
      <c r="I206" s="125" t="str">
        <f>LEFT($H206,2)</f>
        <v>LA</v>
      </c>
      <c r="J206" s="125" t="str">
        <f>RIGHT($H206,2)</f>
        <v>LA</v>
      </c>
      <c r="K206" s="125" t="str">
        <f>IF($L206=$M206,L206,CONCATENATE($L206,", ",IF(ISBLANK(N206),"",CONCATENATE(N206,", ")),$M206))</f>
        <v>South Central</v>
      </c>
      <c r="L206" s="125" t="str">
        <f>INDEX('State '!$A$1:$C$62,MATCH($I206,'State '!$B:$B,0),3)</f>
        <v>South Central</v>
      </c>
      <c r="M206" s="125" t="str">
        <f>INDEX('State '!$A$1:$C$62,MATCH($J206,'State '!$B:$B,0),3)</f>
        <v>South Central</v>
      </c>
      <c r="N206" s="125"/>
      <c r="O206" s="148">
        <v>15</v>
      </c>
      <c r="P206" s="148">
        <v>5.3</v>
      </c>
      <c r="Q206" s="148">
        <v>900</v>
      </c>
      <c r="R206" s="87">
        <v>24</v>
      </c>
      <c r="S206" s="149" t="s">
        <v>135</v>
      </c>
      <c r="T206" s="150" t="s">
        <v>390</v>
      </c>
      <c r="U206" s="151" t="s">
        <v>463</v>
      </c>
      <c r="V206" s="125"/>
      <c r="W206" s="127"/>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c r="IV206" s="20"/>
      <c r="IW206" s="20"/>
      <c r="IX206" s="20"/>
      <c r="IY206" s="20"/>
    </row>
    <row r="207" spans="1:259" s="20" customFormat="1" x14ac:dyDescent="0.2">
      <c r="A207" s="124">
        <v>40373</v>
      </c>
      <c r="B207" s="103" t="s">
        <v>536</v>
      </c>
      <c r="C207" s="103" t="s">
        <v>1942</v>
      </c>
      <c r="D207" s="103" t="s">
        <v>141</v>
      </c>
      <c r="E207" s="103" t="s">
        <v>144</v>
      </c>
      <c r="F207" s="84">
        <v>40660</v>
      </c>
      <c r="G207" s="126">
        <v>2011</v>
      </c>
      <c r="H207" s="125" t="s">
        <v>537</v>
      </c>
      <c r="I207" s="125" t="str">
        <f>LEFT($H207,2)</f>
        <v>AL</v>
      </c>
      <c r="J207" s="125" t="str">
        <f>RIGHT($H207,2)</f>
        <v>NC</v>
      </c>
      <c r="K207" s="125" t="str">
        <f>IF($L207=$M207,L207,CONCATENATE($L207,", ",IF(ISBLANK(N207),"",CONCATENATE(N207,", ")),$M207))</f>
        <v>South Central, Southeast</v>
      </c>
      <c r="L207" s="125" t="str">
        <f>INDEX('State '!$A$1:$C$62,MATCH($I207,'State '!$B:$B,0),3)</f>
        <v>South Central</v>
      </c>
      <c r="M207" s="125" t="str">
        <f>INDEX('State '!$A$1:$C$62,MATCH($J207,'State '!$B:$B,0),3)</f>
        <v>Southeast</v>
      </c>
      <c r="N207" s="125"/>
      <c r="O207" s="87">
        <v>148</v>
      </c>
      <c r="P207" s="87">
        <v>22</v>
      </c>
      <c r="Q207" s="87">
        <v>218.5</v>
      </c>
      <c r="R207" s="126">
        <v>42</v>
      </c>
      <c r="S207" s="125" t="s">
        <v>135</v>
      </c>
      <c r="T207" s="125" t="s">
        <v>390</v>
      </c>
      <c r="U207" s="125" t="s">
        <v>538</v>
      </c>
      <c r="V207" s="125"/>
      <c r="W207" s="127"/>
    </row>
    <row r="208" spans="1:259" x14ac:dyDescent="0.2">
      <c r="A208" s="124">
        <v>40350</v>
      </c>
      <c r="B208" s="103" t="s">
        <v>2241</v>
      </c>
      <c r="C208" s="103" t="s">
        <v>2242</v>
      </c>
      <c r="D208" s="103" t="s">
        <v>141</v>
      </c>
      <c r="E208" s="103" t="s">
        <v>144</v>
      </c>
      <c r="F208" s="84">
        <v>40743</v>
      </c>
      <c r="G208" s="85">
        <v>2011</v>
      </c>
      <c r="H208" s="125" t="s">
        <v>0</v>
      </c>
      <c r="I208" s="125" t="str">
        <f>LEFT($H208,2)</f>
        <v>LA</v>
      </c>
      <c r="J208" s="125" t="str">
        <f>RIGHT($H208,2)</f>
        <v>LA</v>
      </c>
      <c r="K208" s="125" t="str">
        <f>IF($L208=$M208,L208,CONCATENATE($L208,", ",IF(ISBLANK(N208),"",CONCATENATE(N208,", ")),$M208))</f>
        <v>South Central</v>
      </c>
      <c r="L208" s="125" t="str">
        <f>INDEX('State '!$A$1:$C$62,MATCH($I208,'State '!$B:$B,0),3)</f>
        <v>South Central</v>
      </c>
      <c r="M208" s="125" t="str">
        <f>INDEX('State '!$A$1:$C$62,MATCH($J208,'State '!$B:$B,0),3)</f>
        <v>South Central</v>
      </c>
      <c r="N208" s="125"/>
      <c r="O208" s="87">
        <v>193</v>
      </c>
      <c r="P208" s="87">
        <v>20.5</v>
      </c>
      <c r="Q208" s="87">
        <v>400</v>
      </c>
      <c r="R208" s="126">
        <v>42</v>
      </c>
      <c r="S208" s="125" t="s">
        <v>135</v>
      </c>
      <c r="T208" s="125" t="s">
        <v>390</v>
      </c>
      <c r="U208" s="125" t="s">
        <v>547</v>
      </c>
      <c r="V208" s="125"/>
      <c r="W208" s="127"/>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c r="EF208" s="20"/>
      <c r="EG208" s="20"/>
      <c r="EH208" s="20"/>
      <c r="EI208" s="20"/>
      <c r="EJ208" s="20"/>
      <c r="EK208" s="20"/>
      <c r="EL208" s="20"/>
      <c r="EM208" s="20"/>
      <c r="EN208" s="20"/>
      <c r="EO208" s="20"/>
      <c r="EP208" s="20"/>
      <c r="EQ208" s="20"/>
      <c r="ER208" s="20"/>
      <c r="ES208" s="20"/>
      <c r="ET208" s="20"/>
      <c r="EU208" s="20"/>
      <c r="EV208" s="20"/>
      <c r="EW208" s="20"/>
      <c r="EX208" s="20"/>
      <c r="EY208" s="20"/>
      <c r="EZ208" s="20"/>
      <c r="FA208" s="20"/>
      <c r="FB208" s="20"/>
      <c r="FC208" s="20"/>
      <c r="FD208" s="20"/>
      <c r="FE208" s="20"/>
      <c r="FF208" s="20"/>
      <c r="FG208" s="20"/>
      <c r="FH208" s="20"/>
      <c r="FI208" s="20"/>
      <c r="FJ208" s="20"/>
      <c r="FK208" s="20"/>
      <c r="FL208" s="20"/>
      <c r="FM208" s="20"/>
      <c r="FN208" s="20"/>
      <c r="FO208" s="20"/>
      <c r="FP208" s="20"/>
      <c r="FQ208" s="20"/>
      <c r="FR208" s="20"/>
      <c r="FS208" s="20"/>
      <c r="FT208" s="20"/>
      <c r="FU208" s="20"/>
      <c r="FV208" s="20"/>
      <c r="FW208" s="20"/>
      <c r="FX208" s="20"/>
      <c r="FY208" s="20"/>
      <c r="FZ208" s="20"/>
      <c r="GA208" s="20"/>
      <c r="GB208" s="20"/>
      <c r="GC208" s="20"/>
      <c r="GD208" s="20"/>
      <c r="GE208" s="20"/>
      <c r="GF208" s="20"/>
      <c r="GG208" s="20"/>
      <c r="GH208" s="20"/>
      <c r="GI208" s="20"/>
      <c r="GJ208" s="20"/>
      <c r="GK208" s="20"/>
      <c r="GL208" s="20"/>
      <c r="GM208" s="20"/>
      <c r="GN208" s="20"/>
      <c r="GO208" s="20"/>
      <c r="GP208" s="20"/>
      <c r="GQ208" s="20"/>
      <c r="GR208" s="20"/>
      <c r="GS208" s="20"/>
      <c r="GT208" s="20"/>
      <c r="GU208" s="20"/>
      <c r="GV208" s="20"/>
      <c r="GW208" s="20"/>
      <c r="GX208" s="20"/>
      <c r="GY208" s="20"/>
      <c r="GZ208" s="20"/>
      <c r="HA208" s="20"/>
      <c r="HB208" s="20"/>
      <c r="HC208" s="20"/>
      <c r="HD208" s="20"/>
      <c r="HE208" s="20"/>
      <c r="HF208" s="20"/>
      <c r="HG208" s="20"/>
      <c r="HH208" s="20"/>
      <c r="HI208" s="20"/>
      <c r="HJ208" s="20"/>
      <c r="HK208" s="20"/>
      <c r="HL208" s="20"/>
      <c r="HM208" s="20"/>
      <c r="HN208" s="20"/>
      <c r="HO208" s="20"/>
      <c r="HP208" s="20"/>
      <c r="HQ208" s="20"/>
      <c r="HR208" s="20"/>
      <c r="HS208" s="20"/>
      <c r="HT208" s="20"/>
      <c r="HU208" s="20"/>
      <c r="HV208" s="20"/>
      <c r="HW208" s="20"/>
      <c r="HX208" s="20"/>
      <c r="HY208" s="20"/>
      <c r="HZ208" s="20"/>
      <c r="IA208" s="20"/>
      <c r="IB208" s="20"/>
      <c r="IC208" s="20"/>
      <c r="ID208" s="20"/>
      <c r="IE208" s="20"/>
      <c r="IF208" s="20"/>
      <c r="IG208" s="20"/>
      <c r="IH208" s="20"/>
      <c r="II208" s="20"/>
      <c r="IJ208" s="20"/>
      <c r="IK208" s="20"/>
      <c r="IL208" s="20"/>
      <c r="IM208" s="20"/>
      <c r="IN208" s="20"/>
      <c r="IO208" s="20"/>
      <c r="IP208" s="20"/>
      <c r="IQ208" s="20"/>
      <c r="IR208" s="20"/>
      <c r="IS208" s="20"/>
      <c r="IT208" s="20"/>
      <c r="IU208" s="20"/>
      <c r="IV208" s="20"/>
      <c r="IW208" s="20"/>
      <c r="IX208" s="20"/>
      <c r="IY208" s="20"/>
    </row>
    <row r="209" spans="1:259" s="20" customFormat="1" x14ac:dyDescent="0.2">
      <c r="A209" s="124">
        <v>42606</v>
      </c>
      <c r="B209" s="104" t="s">
        <v>2244</v>
      </c>
      <c r="C209" s="104" t="s">
        <v>1788</v>
      </c>
      <c r="D209" s="104" t="s">
        <v>141</v>
      </c>
      <c r="E209" s="146" t="s">
        <v>144</v>
      </c>
      <c r="F209" s="86">
        <v>40446</v>
      </c>
      <c r="G209" s="152">
        <v>2010</v>
      </c>
      <c r="H209" s="125" t="s">
        <v>452</v>
      </c>
      <c r="I209" s="125" t="str">
        <f>LEFT($H209,2)</f>
        <v>WV</v>
      </c>
      <c r="J209" s="125" t="str">
        <f>RIGHT($H209,2)</f>
        <v>PA</v>
      </c>
      <c r="K209" s="125" t="str">
        <f>IF($L209=$M209,L209,CONCATENATE($L209,", ",IF(ISBLANK(N209),"",CONCATENATE(N209,", ")),$M209))</f>
        <v>Northeast</v>
      </c>
      <c r="L209" s="125" t="str">
        <f>INDEX('State '!$A$1:$C$62,MATCH($I209,'State '!$B:$B,0),3)</f>
        <v>Northeast</v>
      </c>
      <c r="M209" s="125" t="str">
        <f>INDEX('State '!$A$1:$C$62,MATCH($J209,'State '!$B:$B,0),3)</f>
        <v>Northeast</v>
      </c>
      <c r="N209" s="125"/>
      <c r="O209" s="148"/>
      <c r="P209" s="148"/>
      <c r="Q209" s="148">
        <v>77</v>
      </c>
      <c r="R209" s="87"/>
      <c r="S209" s="149" t="s">
        <v>135</v>
      </c>
      <c r="T209" s="150" t="s">
        <v>390</v>
      </c>
      <c r="U209" s="151" t="s">
        <v>2243</v>
      </c>
      <c r="V209" s="125"/>
      <c r="W209" s="127"/>
    </row>
    <row r="210" spans="1:259" s="20" customFormat="1" ht="25.5" x14ac:dyDescent="0.2">
      <c r="A210" s="124">
        <v>41106</v>
      </c>
      <c r="B210" s="104" t="s">
        <v>1846</v>
      </c>
      <c r="C210" s="104" t="s">
        <v>1942</v>
      </c>
      <c r="D210" s="104" t="s">
        <v>134</v>
      </c>
      <c r="E210" s="146" t="s">
        <v>144</v>
      </c>
      <c r="F210" s="86">
        <v>40238</v>
      </c>
      <c r="G210" s="152">
        <v>2010</v>
      </c>
      <c r="H210" s="125" t="s">
        <v>22</v>
      </c>
      <c r="I210" s="125" t="str">
        <f>LEFT($H210,2)</f>
        <v>GA</v>
      </c>
      <c r="J210" s="125" t="str">
        <f>RIGHT($H210,2)</f>
        <v>GA</v>
      </c>
      <c r="K210" s="125" t="str">
        <f>IF($L210=$M210,L210,CONCATENATE($L210,", ",IF(ISBLANK(N210),"",CONCATENATE(N210,", ")),$M210))</f>
        <v>Southeast</v>
      </c>
      <c r="L210" s="125" t="str">
        <f>INDEX('State '!$A$1:$C$62,MATCH($I210,'State '!$B:$B,0),3)</f>
        <v>Southeast</v>
      </c>
      <c r="M210" s="125" t="str">
        <f>INDEX('State '!$A$1:$C$62,MATCH($J210,'State '!$B:$B,0),3)</f>
        <v>Southeast</v>
      </c>
      <c r="N210" s="125"/>
      <c r="O210" s="148">
        <v>25.3</v>
      </c>
      <c r="P210" s="148"/>
      <c r="Q210" s="148">
        <v>1175</v>
      </c>
      <c r="R210" s="87"/>
      <c r="S210" s="149" t="s">
        <v>135</v>
      </c>
      <c r="T210" s="150" t="s">
        <v>390</v>
      </c>
      <c r="U210" s="151" t="s">
        <v>471</v>
      </c>
      <c r="V210" s="125"/>
      <c r="W210" s="127"/>
    </row>
    <row r="211" spans="1:259" ht="25.5" x14ac:dyDescent="0.2">
      <c r="A211" s="124">
        <v>41106</v>
      </c>
      <c r="B211" s="103" t="s">
        <v>1799</v>
      </c>
      <c r="C211" s="103" t="s">
        <v>1942</v>
      </c>
      <c r="D211" s="103" t="s">
        <v>134</v>
      </c>
      <c r="E211" s="103" t="s">
        <v>144</v>
      </c>
      <c r="F211" s="84">
        <v>40238</v>
      </c>
      <c r="G211" s="126">
        <v>2010</v>
      </c>
      <c r="H211" s="125" t="s">
        <v>53</v>
      </c>
      <c r="I211" s="125" t="str">
        <f>LEFT($H211,2)</f>
        <v>SC</v>
      </c>
      <c r="J211" s="125" t="str">
        <f>RIGHT($H211,2)</f>
        <v>SC</v>
      </c>
      <c r="K211" s="125" t="str">
        <f>IF($L211=$M211,L211,CONCATENATE($L211,", ",IF(ISBLANK(N211),"",CONCATENATE(N211,", ")),$M211))</f>
        <v>Southeast</v>
      </c>
      <c r="L211" s="125" t="str">
        <f>INDEX('State '!$A$1:$C$62,MATCH($I211,'State '!$B:$B,0),3)</f>
        <v>Southeast</v>
      </c>
      <c r="M211" s="125" t="str">
        <f>INDEX('State '!$A$1:$C$62,MATCH($J211,'State '!$B:$B,0),3)</f>
        <v>Southeast</v>
      </c>
      <c r="N211" s="125"/>
      <c r="O211" s="87"/>
      <c r="P211" s="87"/>
      <c r="Q211" s="87">
        <v>1175</v>
      </c>
      <c r="R211" s="126"/>
      <c r="S211" s="125" t="s">
        <v>135</v>
      </c>
      <c r="T211" s="125" t="s">
        <v>390</v>
      </c>
      <c r="U211" s="125" t="s">
        <v>471</v>
      </c>
      <c r="V211" s="125"/>
      <c r="W211" s="127"/>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c r="EF211" s="20"/>
      <c r="EG211" s="20"/>
      <c r="EH211" s="20"/>
      <c r="EI211" s="20"/>
      <c r="EJ211" s="20"/>
      <c r="EK211" s="20"/>
      <c r="EL211" s="20"/>
      <c r="EM211" s="20"/>
      <c r="EN211" s="20"/>
      <c r="EO211" s="20"/>
      <c r="EP211" s="20"/>
      <c r="EQ211" s="20"/>
      <c r="ER211" s="20"/>
      <c r="ES211" s="20"/>
      <c r="ET211" s="20"/>
      <c r="EU211" s="20"/>
      <c r="EV211" s="20"/>
      <c r="EW211" s="20"/>
      <c r="EX211" s="20"/>
      <c r="EY211" s="20"/>
      <c r="EZ211" s="20"/>
      <c r="FA211" s="20"/>
      <c r="FB211" s="20"/>
      <c r="FC211" s="20"/>
      <c r="FD211" s="20"/>
      <c r="FE211" s="20"/>
      <c r="FF211" s="20"/>
      <c r="FG211" s="20"/>
      <c r="FH211" s="20"/>
      <c r="FI211" s="20"/>
      <c r="FJ211" s="20"/>
      <c r="FK211" s="20"/>
      <c r="FL211" s="20"/>
      <c r="FM211" s="20"/>
      <c r="FN211" s="20"/>
      <c r="FO211" s="20"/>
      <c r="FP211" s="20"/>
      <c r="FQ211" s="20"/>
      <c r="FR211" s="20"/>
      <c r="FS211" s="20"/>
      <c r="FT211" s="20"/>
      <c r="FU211" s="20"/>
      <c r="FV211" s="20"/>
      <c r="FW211" s="20"/>
      <c r="FX211" s="20"/>
      <c r="FY211" s="20"/>
      <c r="FZ211" s="20"/>
      <c r="GA211" s="20"/>
      <c r="GB211" s="20"/>
      <c r="GC211" s="20"/>
      <c r="GD211" s="20"/>
      <c r="GE211" s="20"/>
      <c r="GF211" s="20"/>
      <c r="GG211" s="20"/>
      <c r="GH211" s="20"/>
      <c r="GI211" s="20"/>
      <c r="GJ211" s="20"/>
      <c r="GK211" s="20"/>
      <c r="GL211" s="20"/>
      <c r="GM211" s="20"/>
      <c r="GN211" s="20"/>
      <c r="GO211" s="20"/>
      <c r="GP211" s="20"/>
      <c r="GQ211" s="20"/>
      <c r="GR211" s="20"/>
      <c r="GS211" s="20"/>
      <c r="GT211" s="20"/>
      <c r="GU211" s="20"/>
      <c r="GV211" s="20"/>
      <c r="GW211" s="20"/>
      <c r="GX211" s="20"/>
      <c r="GY211" s="20"/>
      <c r="GZ211" s="20"/>
      <c r="HA211" s="20"/>
      <c r="HB211" s="20"/>
      <c r="HC211" s="20"/>
      <c r="HD211" s="20"/>
      <c r="HE211" s="20"/>
      <c r="HF211" s="20"/>
      <c r="HG211" s="20"/>
      <c r="HH211" s="20"/>
      <c r="HI211" s="20"/>
      <c r="HJ211" s="20"/>
      <c r="HK211" s="20"/>
      <c r="HL211" s="20"/>
      <c r="HM211" s="20"/>
      <c r="HN211" s="20"/>
      <c r="HO211" s="20"/>
      <c r="HP211" s="20"/>
      <c r="HQ211" s="20"/>
      <c r="HR211" s="20"/>
      <c r="HS211" s="20"/>
      <c r="HT211" s="20"/>
      <c r="HU211" s="20"/>
      <c r="HV211" s="20"/>
      <c r="HW211" s="20"/>
      <c r="HX211" s="20"/>
      <c r="HY211" s="20"/>
      <c r="HZ211" s="20"/>
      <c r="IA211" s="20"/>
      <c r="IB211" s="20"/>
      <c r="IC211" s="20"/>
      <c r="ID211" s="20"/>
      <c r="IE211" s="20"/>
      <c r="IF211" s="20"/>
      <c r="IG211" s="20"/>
      <c r="IH211" s="20"/>
      <c r="II211" s="20"/>
      <c r="IJ211" s="20"/>
      <c r="IK211" s="20"/>
      <c r="IL211" s="20"/>
      <c r="IM211" s="20"/>
      <c r="IN211" s="20"/>
      <c r="IO211" s="20"/>
      <c r="IP211" s="20"/>
      <c r="IQ211" s="20"/>
      <c r="IR211" s="20"/>
      <c r="IS211" s="20"/>
      <c r="IT211" s="20"/>
      <c r="IU211" s="20"/>
      <c r="IV211" s="20"/>
      <c r="IW211" s="20"/>
      <c r="IX211" s="20"/>
      <c r="IY211" s="20"/>
    </row>
    <row r="212" spans="1:259" x14ac:dyDescent="0.2">
      <c r="A212" s="124">
        <v>40655</v>
      </c>
      <c r="B212" s="103" t="s">
        <v>597</v>
      </c>
      <c r="C212" s="103" t="s">
        <v>235</v>
      </c>
      <c r="D212" s="103" t="s">
        <v>141</v>
      </c>
      <c r="E212" s="103" t="s">
        <v>144</v>
      </c>
      <c r="F212" s="84">
        <v>40441</v>
      </c>
      <c r="G212" s="85">
        <v>2010</v>
      </c>
      <c r="H212" s="125" t="s">
        <v>6</v>
      </c>
      <c r="I212" s="125" t="str">
        <f>LEFT($H212,2)</f>
        <v>TX</v>
      </c>
      <c r="J212" s="125" t="str">
        <f>RIGHT($H212,2)</f>
        <v>TX</v>
      </c>
      <c r="K212" s="125" t="str">
        <f>IF($L212=$M212,L212,CONCATENATE($L212,", ",IF(ISBLANK(N212),"",CONCATENATE(N212,", ")),$M212))</f>
        <v>South Central</v>
      </c>
      <c r="L212" s="125" t="str">
        <f>INDEX('State '!$A$1:$C$62,MATCH($I212,'State '!$B:$B,0),3)</f>
        <v>South Central</v>
      </c>
      <c r="M212" s="125" t="str">
        <f>INDEX('State '!$A$1:$C$62,MATCH($J212,'State '!$B:$B,0),3)</f>
        <v>South Central</v>
      </c>
      <c r="N212" s="125"/>
      <c r="O212" s="87"/>
      <c r="P212" s="87">
        <v>69</v>
      </c>
      <c r="Q212" s="87"/>
      <c r="R212" s="126" t="s">
        <v>598</v>
      </c>
      <c r="S212" s="125" t="s">
        <v>139</v>
      </c>
      <c r="T212" s="125" t="s">
        <v>188</v>
      </c>
      <c r="U212" s="125" t="s">
        <v>391</v>
      </c>
      <c r="V212" s="125"/>
      <c r="W212" s="127"/>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20"/>
      <c r="BV212" s="20"/>
      <c r="BW212" s="20"/>
      <c r="BX212" s="20"/>
      <c r="BY212" s="20"/>
      <c r="BZ212" s="20"/>
      <c r="CA212" s="20"/>
      <c r="CB212" s="20"/>
      <c r="CC212" s="20"/>
      <c r="CD212" s="20"/>
      <c r="CE212" s="20"/>
      <c r="CF212" s="20"/>
      <c r="CG212" s="20"/>
      <c r="CH212" s="20"/>
      <c r="CI212" s="20"/>
      <c r="CJ212" s="20"/>
      <c r="CK212" s="20"/>
      <c r="CL212" s="20"/>
      <c r="CM212" s="20"/>
      <c r="CN212" s="20"/>
      <c r="CO212" s="20"/>
      <c r="CP212" s="20"/>
      <c r="CQ212" s="20"/>
      <c r="CR212" s="20"/>
      <c r="CS212" s="20"/>
      <c r="CT212" s="20"/>
      <c r="CU212" s="20"/>
      <c r="CV212" s="20"/>
      <c r="CW212" s="20"/>
      <c r="CX212" s="20"/>
      <c r="CY212" s="20"/>
      <c r="CZ212" s="20"/>
      <c r="DA212" s="20"/>
      <c r="DB212" s="20"/>
      <c r="DC212" s="20"/>
      <c r="DD212" s="20"/>
      <c r="DE212" s="20"/>
      <c r="DF212" s="20"/>
      <c r="DG212" s="20"/>
      <c r="DH212" s="20"/>
      <c r="DI212" s="20"/>
      <c r="DJ212" s="20"/>
      <c r="DK212" s="20"/>
      <c r="DL212" s="20"/>
      <c r="DM212" s="20"/>
      <c r="DN212" s="20"/>
      <c r="DO212" s="20"/>
      <c r="DP212" s="20"/>
      <c r="DQ212" s="20"/>
      <c r="DR212" s="20"/>
      <c r="DS212" s="20"/>
      <c r="DT212" s="20"/>
      <c r="DU212" s="20"/>
      <c r="DV212" s="20"/>
      <c r="DW212" s="20"/>
      <c r="DX212" s="20"/>
      <c r="DY212" s="20"/>
      <c r="DZ212" s="20"/>
      <c r="EA212" s="20"/>
      <c r="EB212" s="20"/>
      <c r="EC212" s="20"/>
      <c r="ED212" s="20"/>
      <c r="EE212" s="20"/>
      <c r="EF212" s="20"/>
      <c r="EG212" s="20"/>
      <c r="EH212" s="20"/>
      <c r="EI212" s="20"/>
      <c r="EJ212" s="20"/>
      <c r="EK212" s="20"/>
      <c r="EL212" s="20"/>
      <c r="EM212" s="20"/>
      <c r="EN212" s="20"/>
      <c r="EO212" s="20"/>
      <c r="EP212" s="20"/>
      <c r="EQ212" s="20"/>
      <c r="ER212" s="20"/>
      <c r="ES212" s="20"/>
      <c r="ET212" s="20"/>
      <c r="EU212" s="20"/>
      <c r="EV212" s="20"/>
      <c r="EW212" s="20"/>
      <c r="EX212" s="20"/>
      <c r="EY212" s="20"/>
      <c r="EZ212" s="20"/>
      <c r="FA212" s="20"/>
      <c r="FB212" s="20"/>
      <c r="FC212" s="20"/>
      <c r="FD212" s="20"/>
      <c r="FE212" s="20"/>
      <c r="FF212" s="20"/>
      <c r="FG212" s="20"/>
      <c r="FH212" s="20"/>
      <c r="FI212" s="20"/>
      <c r="FJ212" s="20"/>
      <c r="FK212" s="20"/>
      <c r="FL212" s="20"/>
      <c r="FM212" s="20"/>
      <c r="FN212" s="20"/>
      <c r="FO212" s="20"/>
      <c r="FP212" s="20"/>
      <c r="FQ212" s="20"/>
      <c r="FR212" s="20"/>
      <c r="FS212" s="20"/>
      <c r="FT212" s="20"/>
      <c r="FU212" s="20"/>
      <c r="FV212" s="20"/>
      <c r="FW212" s="20"/>
      <c r="FX212" s="20"/>
      <c r="FY212" s="20"/>
      <c r="FZ212" s="20"/>
      <c r="GA212" s="20"/>
      <c r="GB212" s="20"/>
      <c r="GC212" s="20"/>
      <c r="GD212" s="20"/>
      <c r="GE212" s="20"/>
      <c r="GF212" s="20"/>
      <c r="GG212" s="20"/>
      <c r="GH212" s="20"/>
      <c r="GI212" s="20"/>
      <c r="GJ212" s="20"/>
      <c r="GK212" s="20"/>
      <c r="GL212" s="20"/>
      <c r="GM212" s="20"/>
      <c r="GN212" s="20"/>
      <c r="GO212" s="20"/>
      <c r="GP212" s="20"/>
      <c r="GQ212" s="20"/>
      <c r="GR212" s="20"/>
      <c r="GS212" s="20"/>
      <c r="GT212" s="20"/>
      <c r="GU212" s="20"/>
      <c r="GV212" s="20"/>
      <c r="GW212" s="20"/>
      <c r="GX212" s="20"/>
      <c r="GY212" s="20"/>
      <c r="GZ212" s="20"/>
      <c r="HA212" s="20"/>
      <c r="HB212" s="20"/>
      <c r="HC212" s="20"/>
      <c r="HD212" s="20"/>
      <c r="HE212" s="20"/>
      <c r="HF212" s="20"/>
      <c r="HG212" s="20"/>
      <c r="HH212" s="20"/>
      <c r="HI212" s="20"/>
      <c r="HJ212" s="20"/>
      <c r="HK212" s="20"/>
      <c r="HL212" s="20"/>
      <c r="HM212" s="20"/>
      <c r="HN212" s="20"/>
      <c r="HO212" s="20"/>
      <c r="HP212" s="20"/>
      <c r="HQ212" s="20"/>
      <c r="HR212" s="20"/>
      <c r="HS212" s="20"/>
      <c r="HT212" s="20"/>
      <c r="HU212" s="20"/>
      <c r="HV212" s="20"/>
      <c r="HW212" s="20"/>
      <c r="HX212" s="20"/>
      <c r="HY212" s="20"/>
      <c r="HZ212" s="20"/>
      <c r="IA212" s="20"/>
      <c r="IB212" s="20"/>
      <c r="IC212" s="20"/>
      <c r="ID212" s="20"/>
      <c r="IE212" s="20"/>
      <c r="IF212" s="20"/>
      <c r="IG212" s="20"/>
      <c r="IH212" s="20"/>
      <c r="II212" s="20"/>
      <c r="IJ212" s="20"/>
      <c r="IK212" s="20"/>
      <c r="IL212" s="20"/>
      <c r="IM212" s="20"/>
      <c r="IN212" s="20"/>
      <c r="IO212" s="20"/>
      <c r="IP212" s="20"/>
      <c r="IQ212" s="20"/>
      <c r="IR212" s="20"/>
      <c r="IS212" s="20"/>
      <c r="IT212" s="20"/>
      <c r="IU212" s="20"/>
      <c r="IV212" s="20"/>
      <c r="IW212" s="20"/>
      <c r="IX212" s="20"/>
      <c r="IY212" s="20"/>
    </row>
    <row r="213" spans="1:259" x14ac:dyDescent="0.2">
      <c r="A213" s="124">
        <v>40633</v>
      </c>
      <c r="B213" s="103" t="s">
        <v>613</v>
      </c>
      <c r="C213" s="103" t="s">
        <v>257</v>
      </c>
      <c r="D213" s="103" t="s">
        <v>137</v>
      </c>
      <c r="E213" s="103" t="s">
        <v>144</v>
      </c>
      <c r="F213" s="84">
        <v>40497</v>
      </c>
      <c r="G213" s="126">
        <v>2010</v>
      </c>
      <c r="H213" s="125" t="s">
        <v>18</v>
      </c>
      <c r="I213" s="125" t="str">
        <f>LEFT($H213,2)</f>
        <v>FL</v>
      </c>
      <c r="J213" s="125" t="str">
        <f>RIGHT($H213,2)</f>
        <v>FL</v>
      </c>
      <c r="K213" s="125" t="str">
        <f>IF($L213=$M213,L213,CONCATENATE($L213,", ",IF(ISBLANK(N213),"",CONCATENATE(N213,", ")),$M213))</f>
        <v>Southeast</v>
      </c>
      <c r="L213" s="125" t="str">
        <f>INDEX('State '!$A$1:$C$62,MATCH($I213,'State '!$B:$B,0),3)</f>
        <v>Southeast</v>
      </c>
      <c r="M213" s="125" t="str">
        <f>INDEX('State '!$A$1:$C$62,MATCH($J213,'State '!$B:$B,0),3)</f>
        <v>Southeast</v>
      </c>
      <c r="N213" s="125"/>
      <c r="O213" s="87">
        <v>75</v>
      </c>
      <c r="P213" s="87">
        <v>50</v>
      </c>
      <c r="Q213" s="87">
        <v>100</v>
      </c>
      <c r="R213" s="126" t="s">
        <v>614</v>
      </c>
      <c r="S213" s="125" t="s">
        <v>139</v>
      </c>
      <c r="T213" s="125" t="s">
        <v>188</v>
      </c>
      <c r="U213" s="125" t="s">
        <v>391</v>
      </c>
      <c r="V213" s="125"/>
      <c r="W213" s="127"/>
    </row>
    <row r="214" spans="1:259" s="20" customFormat="1" x14ac:dyDescent="0.2">
      <c r="A214" s="124">
        <v>40633</v>
      </c>
      <c r="B214" s="103" t="s">
        <v>592</v>
      </c>
      <c r="C214" s="103" t="s">
        <v>251</v>
      </c>
      <c r="D214" s="103" t="s">
        <v>137</v>
      </c>
      <c r="E214" s="103" t="s">
        <v>144</v>
      </c>
      <c r="F214" s="84">
        <v>40483</v>
      </c>
      <c r="G214" s="85">
        <v>2010</v>
      </c>
      <c r="H214" s="125" t="s">
        <v>16</v>
      </c>
      <c r="I214" s="125" t="str">
        <f>LEFT($H214,2)</f>
        <v>NC</v>
      </c>
      <c r="J214" s="125" t="str">
        <f>RIGHT($H214,2)</f>
        <v>NC</v>
      </c>
      <c r="K214" s="125" t="str">
        <f>IF($L214=$M214,L214,CONCATENATE($L214,", ",IF(ISBLANK(N214),"",CONCATENATE(N214,", ")),$M214))</f>
        <v>Southeast</v>
      </c>
      <c r="L214" s="125" t="str">
        <f>INDEX('State '!$A$1:$C$62,MATCH($I214,'State '!$B:$B,0),3)</f>
        <v>Southeast</v>
      </c>
      <c r="M214" s="125" t="str">
        <f>INDEX('State '!$A$1:$C$62,MATCH($J214,'State '!$B:$B,0),3)</f>
        <v>Southeast</v>
      </c>
      <c r="N214" s="125"/>
      <c r="O214" s="87">
        <v>42</v>
      </c>
      <c r="P214" s="87">
        <v>43</v>
      </c>
      <c r="Q214" s="87">
        <v>70</v>
      </c>
      <c r="R214" s="126">
        <v>12</v>
      </c>
      <c r="S214" s="125" t="s">
        <v>139</v>
      </c>
      <c r="T214" s="125" t="s">
        <v>188</v>
      </c>
      <c r="U214" s="125" t="s">
        <v>391</v>
      </c>
      <c r="V214" s="125"/>
      <c r="W214" s="127"/>
      <c r="X214" s="128"/>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c r="DW214" s="115"/>
      <c r="DX214" s="115"/>
      <c r="DY214" s="115"/>
      <c r="DZ214" s="115"/>
      <c r="EA214" s="115"/>
      <c r="EB214" s="115"/>
      <c r="EC214" s="115"/>
      <c r="ED214" s="115"/>
      <c r="EE214" s="115"/>
      <c r="EF214" s="115"/>
      <c r="EG214" s="115"/>
      <c r="EH214" s="115"/>
      <c r="EI214" s="115"/>
      <c r="EJ214" s="115"/>
      <c r="EK214" s="115"/>
      <c r="EL214" s="115"/>
      <c r="EM214" s="115"/>
      <c r="EN214" s="115"/>
      <c r="EO214" s="115"/>
      <c r="EP214" s="115"/>
      <c r="EQ214" s="115"/>
      <c r="ER214" s="115"/>
      <c r="ES214" s="115"/>
      <c r="ET214" s="115"/>
      <c r="EU214" s="115"/>
      <c r="EV214" s="115"/>
      <c r="EW214" s="115"/>
      <c r="EX214" s="115"/>
      <c r="EY214" s="115"/>
      <c r="EZ214" s="115"/>
      <c r="FA214" s="115"/>
      <c r="FB214" s="115"/>
      <c r="FC214" s="115"/>
      <c r="FD214" s="115"/>
      <c r="FE214" s="115"/>
      <c r="FF214" s="115"/>
      <c r="FG214" s="115"/>
      <c r="FH214" s="115"/>
      <c r="FI214" s="115"/>
      <c r="FJ214" s="115"/>
      <c r="FK214" s="115"/>
      <c r="FL214" s="115"/>
      <c r="FM214" s="115"/>
      <c r="FN214" s="115"/>
      <c r="FO214" s="115"/>
      <c r="FP214" s="115"/>
      <c r="FQ214" s="115"/>
      <c r="FR214" s="115"/>
      <c r="FS214" s="115"/>
      <c r="FT214" s="115"/>
      <c r="FU214" s="115"/>
      <c r="FV214" s="115"/>
      <c r="FW214" s="115"/>
      <c r="FX214" s="115"/>
      <c r="FY214" s="115"/>
      <c r="FZ214" s="115"/>
      <c r="GA214" s="115"/>
      <c r="GB214" s="115"/>
      <c r="GC214" s="115"/>
      <c r="GD214" s="115"/>
      <c r="GE214" s="115"/>
      <c r="GF214" s="115"/>
      <c r="GG214" s="115"/>
      <c r="GH214" s="115"/>
      <c r="GI214" s="115"/>
      <c r="GJ214" s="115"/>
      <c r="GK214" s="115"/>
      <c r="GL214" s="115"/>
      <c r="GM214" s="115"/>
      <c r="GN214" s="115"/>
      <c r="GO214" s="115"/>
      <c r="GP214" s="115"/>
      <c r="GQ214" s="115"/>
      <c r="GR214" s="115"/>
      <c r="GS214" s="115"/>
      <c r="GT214" s="115"/>
      <c r="GU214" s="115"/>
      <c r="GV214" s="115"/>
      <c r="GW214" s="115"/>
      <c r="GX214" s="115"/>
      <c r="GY214" s="115"/>
      <c r="GZ214" s="115"/>
      <c r="HA214" s="115"/>
      <c r="HB214" s="115"/>
      <c r="HC214" s="115"/>
      <c r="HD214" s="115"/>
      <c r="HE214" s="115"/>
      <c r="HF214" s="115"/>
      <c r="HG214" s="115"/>
      <c r="HH214" s="115"/>
      <c r="HI214" s="115"/>
      <c r="HJ214" s="115"/>
      <c r="HK214" s="115"/>
      <c r="HL214" s="115"/>
      <c r="HM214" s="115"/>
      <c r="HN214" s="115"/>
      <c r="HO214" s="115"/>
      <c r="HP214" s="115"/>
      <c r="HQ214" s="115"/>
      <c r="HR214" s="115"/>
      <c r="HS214" s="115"/>
      <c r="HT214" s="115"/>
      <c r="HU214" s="115"/>
      <c r="HV214" s="115"/>
      <c r="HW214" s="115"/>
      <c r="HX214" s="115"/>
      <c r="HY214" s="115"/>
      <c r="HZ214" s="115"/>
      <c r="IA214" s="115"/>
      <c r="IB214" s="115"/>
      <c r="IC214" s="115"/>
      <c r="ID214" s="115"/>
      <c r="IE214" s="115"/>
      <c r="IF214" s="115"/>
      <c r="IG214" s="115"/>
      <c r="IH214" s="115"/>
      <c r="II214" s="115"/>
      <c r="IJ214" s="115"/>
      <c r="IK214" s="115"/>
      <c r="IL214" s="115"/>
      <c r="IM214" s="115"/>
      <c r="IN214" s="115"/>
      <c r="IO214" s="115"/>
      <c r="IP214" s="115"/>
      <c r="IQ214" s="115"/>
      <c r="IR214" s="115"/>
      <c r="IS214" s="115"/>
      <c r="IT214" s="115"/>
      <c r="IU214" s="115"/>
      <c r="IV214" s="115"/>
      <c r="IW214" s="115"/>
      <c r="IX214" s="115"/>
      <c r="IY214" s="115"/>
    </row>
    <row r="215" spans="1:259" x14ac:dyDescent="0.2">
      <c r="A215" s="124">
        <v>40633</v>
      </c>
      <c r="B215" s="104" t="s">
        <v>628</v>
      </c>
      <c r="C215" s="104" t="s">
        <v>261</v>
      </c>
      <c r="D215" s="104" t="s">
        <v>141</v>
      </c>
      <c r="E215" s="146" t="s">
        <v>144</v>
      </c>
      <c r="F215" s="86">
        <v>40481</v>
      </c>
      <c r="G215" s="147">
        <v>2010</v>
      </c>
      <c r="H215" s="125" t="s">
        <v>629</v>
      </c>
      <c r="I215" s="125" t="str">
        <f>LEFT($H215,2)</f>
        <v>IL</v>
      </c>
      <c r="J215" s="125" t="str">
        <f>RIGHT($H215,2)</f>
        <v>IN</v>
      </c>
      <c r="K215" s="125" t="str">
        <f>IF($L215=$M215,L215,CONCATENATE($L215,", ",IF(ISBLANK(N215),"",CONCATENATE(N215,", ")),$M215))</f>
        <v>Midwest</v>
      </c>
      <c r="L215" s="125" t="str">
        <f>INDEX('State '!$A$1:$C$62,MATCH($I215,'State '!$B:$B,0),3)</f>
        <v>Midwest</v>
      </c>
      <c r="M215" s="125" t="str">
        <f>INDEX('State '!$A$1:$C$62,MATCH($J215,'State '!$B:$B,0),3)</f>
        <v>Midwest</v>
      </c>
      <c r="N215" s="125"/>
      <c r="O215" s="148">
        <v>3.84</v>
      </c>
      <c r="P215" s="148"/>
      <c r="Q215" s="148">
        <v>150</v>
      </c>
      <c r="R215" s="87"/>
      <c r="S215" s="149" t="s">
        <v>135</v>
      </c>
      <c r="T215" s="150" t="s">
        <v>390</v>
      </c>
      <c r="U215" s="151" t="s">
        <v>630</v>
      </c>
      <c r="V215" s="125"/>
      <c r="W215" s="127"/>
    </row>
    <row r="216" spans="1:259" s="20" customFormat="1" ht="25.5" x14ac:dyDescent="0.2">
      <c r="A216" s="124">
        <v>40619</v>
      </c>
      <c r="B216" s="106" t="s">
        <v>617</v>
      </c>
      <c r="C216" s="106" t="s">
        <v>249</v>
      </c>
      <c r="D216" s="106" t="s">
        <v>141</v>
      </c>
      <c r="E216" s="103" t="s">
        <v>144</v>
      </c>
      <c r="F216" s="84">
        <v>40492</v>
      </c>
      <c r="G216" s="85">
        <v>2010</v>
      </c>
      <c r="H216" s="125" t="s">
        <v>415</v>
      </c>
      <c r="I216" s="125" t="str">
        <f>LEFT($H216,2)</f>
        <v>UT</v>
      </c>
      <c r="J216" s="125" t="str">
        <f>RIGHT($H216,2)</f>
        <v>WY</v>
      </c>
      <c r="K216" s="125" t="str">
        <f>IF($L216=$M216,L216,CONCATENATE($L216,", ",IF(ISBLANK(N216),"",CONCATENATE(N216,", ")),$M216))</f>
        <v>Mountain</v>
      </c>
      <c r="L216" s="125" t="str">
        <f>INDEX('State '!$A$1:$C$62,MATCH($I216,'State '!$B:$B,0),3)</f>
        <v>Mountain</v>
      </c>
      <c r="M216" s="125" t="str">
        <f>INDEX('State '!$A$1:$C$62,MATCH($J216,'State '!$B:$B,0),3)</f>
        <v>Mountain</v>
      </c>
      <c r="N216" s="125"/>
      <c r="O216" s="87">
        <v>48.6</v>
      </c>
      <c r="P216" s="87"/>
      <c r="Q216" s="126">
        <v>180</v>
      </c>
      <c r="R216" s="130"/>
      <c r="S216" s="131" t="s">
        <v>135</v>
      </c>
      <c r="T216" s="125" t="s">
        <v>390</v>
      </c>
      <c r="U216" s="125" t="s">
        <v>618</v>
      </c>
      <c r="V216" s="125"/>
      <c r="W216" s="127"/>
    </row>
    <row r="217" spans="1:259" x14ac:dyDescent="0.2">
      <c r="A217" s="124">
        <v>40619</v>
      </c>
      <c r="B217" s="103" t="s">
        <v>588</v>
      </c>
      <c r="C217" s="103" t="s">
        <v>249</v>
      </c>
      <c r="D217" s="103" t="s">
        <v>141</v>
      </c>
      <c r="E217" s="103" t="s">
        <v>144</v>
      </c>
      <c r="F217" s="84">
        <v>40483</v>
      </c>
      <c r="G217" s="85">
        <v>2010</v>
      </c>
      <c r="H217" s="125" t="s">
        <v>29</v>
      </c>
      <c r="I217" s="125" t="str">
        <f>LEFT($H217,2)</f>
        <v>WY</v>
      </c>
      <c r="J217" s="125" t="str">
        <f>RIGHT($H217,2)</f>
        <v>WY</v>
      </c>
      <c r="K217" s="125" t="str">
        <f>IF($L217=$M217,L217,CONCATENATE($L217,", ",IF(ISBLANK(N217),"",CONCATENATE(N217,", ")),$M217))</f>
        <v>Mountain</v>
      </c>
      <c r="L217" s="125" t="str">
        <f>INDEX('State '!$A$1:$C$62,MATCH($I217,'State '!$B:$B,0),3)</f>
        <v>Mountain</v>
      </c>
      <c r="M217" s="125" t="str">
        <f>INDEX('State '!$A$1:$C$62,MATCH($J217,'State '!$B:$B,0),3)</f>
        <v>Mountain</v>
      </c>
      <c r="N217" s="125"/>
      <c r="O217" s="87">
        <v>71</v>
      </c>
      <c r="P217" s="87">
        <v>2.4300000000000002</v>
      </c>
      <c r="Q217" s="87">
        <v>285</v>
      </c>
      <c r="R217" s="126">
        <v>20</v>
      </c>
      <c r="S217" s="125" t="s">
        <v>135</v>
      </c>
      <c r="T217" s="125" t="s">
        <v>390</v>
      </c>
      <c r="U217" s="125" t="s">
        <v>589</v>
      </c>
      <c r="V217" s="125"/>
      <c r="W217" s="127"/>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20"/>
      <c r="BV217" s="20"/>
      <c r="BW217" s="20"/>
      <c r="BX217" s="20"/>
      <c r="BY217" s="20"/>
      <c r="BZ217" s="20"/>
      <c r="CA217" s="20"/>
      <c r="CB217" s="20"/>
      <c r="CC217" s="20"/>
      <c r="CD217" s="20"/>
      <c r="CE217" s="20"/>
      <c r="CF217" s="20"/>
      <c r="CG217" s="20"/>
      <c r="CH217" s="20"/>
      <c r="CI217" s="20"/>
      <c r="CJ217" s="20"/>
      <c r="CK217" s="20"/>
      <c r="CL217" s="20"/>
      <c r="CM217" s="20"/>
      <c r="CN217" s="20"/>
      <c r="CO217" s="20"/>
      <c r="CP217" s="20"/>
      <c r="CQ217" s="20"/>
      <c r="CR217" s="20"/>
      <c r="CS217" s="20"/>
      <c r="CT217" s="20"/>
      <c r="CU217" s="20"/>
      <c r="CV217" s="20"/>
      <c r="CW217" s="20"/>
      <c r="CX217" s="20"/>
      <c r="CY217" s="20"/>
      <c r="CZ217" s="20"/>
      <c r="DA217" s="20"/>
      <c r="DB217" s="20"/>
      <c r="DC217" s="20"/>
      <c r="DD217" s="20"/>
      <c r="DE217" s="20"/>
      <c r="DF217" s="20"/>
      <c r="DG217" s="20"/>
      <c r="DH217" s="20"/>
      <c r="DI217" s="20"/>
      <c r="DJ217" s="20"/>
      <c r="DK217" s="20"/>
      <c r="DL217" s="20"/>
      <c r="DM217" s="20"/>
      <c r="DN217" s="20"/>
      <c r="DO217" s="20"/>
      <c r="DP217" s="20"/>
      <c r="DQ217" s="20"/>
      <c r="DR217" s="20"/>
      <c r="DS217" s="20"/>
      <c r="DT217" s="20"/>
      <c r="DU217" s="20"/>
      <c r="DV217" s="20"/>
      <c r="DW217" s="20"/>
      <c r="DX217" s="20"/>
      <c r="DY217" s="20"/>
      <c r="DZ217" s="20"/>
      <c r="EA217" s="20"/>
      <c r="EB217" s="20"/>
      <c r="EC217" s="20"/>
      <c r="ED217" s="20"/>
      <c r="EE217" s="20"/>
      <c r="EF217" s="20"/>
      <c r="EG217" s="20"/>
      <c r="EH217" s="20"/>
      <c r="EI217" s="20"/>
      <c r="EJ217" s="20"/>
      <c r="EK217" s="20"/>
      <c r="EL217" s="20"/>
      <c r="EM217" s="20"/>
      <c r="EN217" s="20"/>
      <c r="EO217" s="20"/>
      <c r="EP217" s="20"/>
      <c r="EQ217" s="20"/>
      <c r="ER217" s="20"/>
      <c r="ES217" s="20"/>
      <c r="ET217" s="20"/>
      <c r="EU217" s="20"/>
      <c r="EV217" s="20"/>
      <c r="EW217" s="20"/>
      <c r="EX217" s="20"/>
      <c r="EY217" s="20"/>
      <c r="EZ217" s="20"/>
      <c r="FA217" s="20"/>
      <c r="FB217" s="20"/>
      <c r="FC217" s="20"/>
      <c r="FD217" s="20"/>
      <c r="FE217" s="20"/>
      <c r="FF217" s="20"/>
      <c r="FG217" s="20"/>
      <c r="FH217" s="20"/>
      <c r="FI217" s="20"/>
      <c r="FJ217" s="20"/>
      <c r="FK217" s="20"/>
      <c r="FL217" s="20"/>
      <c r="FM217" s="20"/>
      <c r="FN217" s="20"/>
      <c r="FO217" s="20"/>
      <c r="FP217" s="20"/>
      <c r="FQ217" s="20"/>
      <c r="FR217" s="20"/>
      <c r="FS217" s="20"/>
      <c r="FT217" s="20"/>
      <c r="FU217" s="20"/>
      <c r="FV217" s="20"/>
      <c r="FW217" s="20"/>
      <c r="FX217" s="20"/>
      <c r="FY217" s="20"/>
      <c r="FZ217" s="20"/>
      <c r="GA217" s="20"/>
      <c r="GB217" s="20"/>
      <c r="GC217" s="20"/>
      <c r="GD217" s="20"/>
      <c r="GE217" s="20"/>
      <c r="GF217" s="20"/>
      <c r="GG217" s="20"/>
      <c r="GH217" s="20"/>
      <c r="GI217" s="20"/>
      <c r="GJ217" s="20"/>
      <c r="GK217" s="20"/>
      <c r="GL217" s="20"/>
      <c r="GM217" s="20"/>
      <c r="GN217" s="20"/>
      <c r="GO217" s="20"/>
      <c r="GP217" s="20"/>
      <c r="GQ217" s="20"/>
      <c r="GR217" s="20"/>
      <c r="GS217" s="20"/>
      <c r="GT217" s="20"/>
      <c r="GU217" s="20"/>
      <c r="GV217" s="20"/>
      <c r="GW217" s="20"/>
      <c r="GX217" s="20"/>
      <c r="GY217" s="20"/>
      <c r="GZ217" s="20"/>
      <c r="HA217" s="20"/>
      <c r="HB217" s="20"/>
      <c r="HC217" s="20"/>
      <c r="HD217" s="20"/>
      <c r="HE217" s="20"/>
      <c r="HF217" s="20"/>
      <c r="HG217" s="20"/>
      <c r="HH217" s="20"/>
      <c r="HI217" s="20"/>
      <c r="HJ217" s="20"/>
      <c r="HK217" s="20"/>
      <c r="HL217" s="20"/>
      <c r="HM217" s="20"/>
      <c r="HN217" s="20"/>
      <c r="HO217" s="20"/>
      <c r="HP217" s="20"/>
      <c r="HQ217" s="20"/>
      <c r="HR217" s="20"/>
      <c r="HS217" s="20"/>
      <c r="HT217" s="20"/>
      <c r="HU217" s="20"/>
      <c r="HV217" s="20"/>
      <c r="HW217" s="20"/>
      <c r="HX217" s="20"/>
      <c r="HY217" s="20"/>
      <c r="HZ217" s="20"/>
      <c r="IA217" s="20"/>
      <c r="IB217" s="20"/>
      <c r="IC217" s="20"/>
      <c r="ID217" s="20"/>
      <c r="IE217" s="20"/>
      <c r="IF217" s="20"/>
      <c r="IG217" s="20"/>
      <c r="IH217" s="20"/>
      <c r="II217" s="20"/>
      <c r="IJ217" s="20"/>
      <c r="IK217" s="20"/>
      <c r="IL217" s="20"/>
      <c r="IM217" s="20"/>
      <c r="IN217" s="20"/>
      <c r="IO217" s="20"/>
      <c r="IP217" s="20"/>
      <c r="IQ217" s="20"/>
      <c r="IR217" s="20"/>
      <c r="IS217" s="20"/>
      <c r="IT217" s="20"/>
      <c r="IU217" s="20"/>
      <c r="IV217" s="20"/>
      <c r="IW217" s="20"/>
      <c r="IX217" s="20"/>
      <c r="IY217" s="20"/>
    </row>
    <row r="218" spans="1:259" s="20" customFormat="1" x14ac:dyDescent="0.2">
      <c r="A218" s="124">
        <v>40589</v>
      </c>
      <c r="B218" s="103" t="s">
        <v>550</v>
      </c>
      <c r="C218" s="103" t="s">
        <v>216</v>
      </c>
      <c r="D218" s="103" t="s">
        <v>141</v>
      </c>
      <c r="E218" s="103" t="s">
        <v>144</v>
      </c>
      <c r="F218" s="84">
        <v>40522</v>
      </c>
      <c r="G218" s="126">
        <v>2010</v>
      </c>
      <c r="H218" s="125" t="s">
        <v>22</v>
      </c>
      <c r="I218" s="125" t="str">
        <f>LEFT($H218,2)</f>
        <v>GA</v>
      </c>
      <c r="J218" s="125" t="str">
        <f>RIGHT($H218,2)</f>
        <v>GA</v>
      </c>
      <c r="K218" s="125" t="str">
        <f>IF($L218=$M218,L218,CONCATENATE($L218,", ",IF(ISBLANK(N218),"",CONCATENATE(N218,", ")),$M218))</f>
        <v>Southeast</v>
      </c>
      <c r="L218" s="125" t="str">
        <f>INDEX('State '!$A$1:$C$62,MATCH($I218,'State '!$B:$B,0),3)</f>
        <v>Southeast</v>
      </c>
      <c r="M218" s="125" t="str">
        <f>INDEX('State '!$A$1:$C$62,MATCH($J218,'State '!$B:$B,0),3)</f>
        <v>Southeast</v>
      </c>
      <c r="N218" s="125"/>
      <c r="O218" s="87">
        <v>121</v>
      </c>
      <c r="P218" s="87">
        <v>41.1</v>
      </c>
      <c r="Q218" s="87">
        <v>125</v>
      </c>
      <c r="R218" s="126">
        <v>36</v>
      </c>
      <c r="S218" s="125" t="s">
        <v>135</v>
      </c>
      <c r="T218" s="125" t="s">
        <v>390</v>
      </c>
      <c r="U218" s="125" t="s">
        <v>448</v>
      </c>
      <c r="V218" s="125"/>
      <c r="W218" s="127"/>
    </row>
    <row r="219" spans="1:259" x14ac:dyDescent="0.2">
      <c r="A219" s="124">
        <v>40589</v>
      </c>
      <c r="B219" s="103" t="s">
        <v>256</v>
      </c>
      <c r="C219" s="103" t="s">
        <v>256</v>
      </c>
      <c r="D219" s="103" t="s">
        <v>137</v>
      </c>
      <c r="E219" s="103" t="s">
        <v>144</v>
      </c>
      <c r="F219" s="84">
        <v>40515</v>
      </c>
      <c r="G219" s="85">
        <v>2010</v>
      </c>
      <c r="H219" s="125" t="s">
        <v>607</v>
      </c>
      <c r="I219" s="125" t="str">
        <f>LEFT($H219,2)</f>
        <v>AR</v>
      </c>
      <c r="J219" s="125" t="str">
        <f>RIGHT($H219,2)</f>
        <v>MS</v>
      </c>
      <c r="K219" s="125" t="str">
        <f>IF($L219=$M219,L219,CONCATENATE($L219,", ",IF(ISBLANK(N219),"",CONCATENATE(N219,", ")),$M219))</f>
        <v>South Central</v>
      </c>
      <c r="L219" s="125" t="str">
        <f>INDEX('State '!$A$1:$C$62,MATCH($I219,'State '!$B:$B,0),3)</f>
        <v>South Central</v>
      </c>
      <c r="M219" s="125" t="str">
        <f>INDEX('State '!$A$1:$C$62,MATCH($J219,'State '!$B:$B,0),3)</f>
        <v>South Central</v>
      </c>
      <c r="N219" s="125"/>
      <c r="O219" s="87">
        <v>1010</v>
      </c>
      <c r="P219" s="87">
        <v>185</v>
      </c>
      <c r="Q219" s="87">
        <v>2000</v>
      </c>
      <c r="R219" s="126">
        <v>42</v>
      </c>
      <c r="S219" s="125" t="s">
        <v>135</v>
      </c>
      <c r="T219" s="125" t="s">
        <v>390</v>
      </c>
      <c r="U219" s="125" t="s">
        <v>608</v>
      </c>
      <c r="V219" s="125"/>
      <c r="W219" s="127"/>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20"/>
      <c r="BV219" s="20"/>
      <c r="BW219" s="20"/>
      <c r="BX219" s="20"/>
      <c r="BY219" s="20"/>
      <c r="BZ219" s="20"/>
      <c r="CA219" s="20"/>
      <c r="CB219" s="20"/>
      <c r="CC219" s="20"/>
      <c r="CD219" s="20"/>
      <c r="CE219" s="20"/>
      <c r="CF219" s="20"/>
      <c r="CG219" s="20"/>
      <c r="CH219" s="20"/>
      <c r="CI219" s="20"/>
      <c r="CJ219" s="20"/>
      <c r="CK219" s="20"/>
      <c r="CL219" s="20"/>
      <c r="CM219" s="20"/>
      <c r="CN219" s="20"/>
      <c r="CO219" s="20"/>
      <c r="CP219" s="20"/>
      <c r="CQ219" s="20"/>
      <c r="CR219" s="20"/>
      <c r="CS219" s="20"/>
      <c r="CT219" s="20"/>
      <c r="CU219" s="20"/>
      <c r="CV219" s="20"/>
      <c r="CW219" s="20"/>
      <c r="CX219" s="20"/>
      <c r="CY219" s="20"/>
      <c r="CZ219" s="20"/>
      <c r="DA219" s="20"/>
      <c r="DB219" s="20"/>
      <c r="DC219" s="20"/>
      <c r="DD219" s="20"/>
      <c r="DE219" s="20"/>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ET219" s="20"/>
      <c r="EU219" s="20"/>
      <c r="EV219" s="20"/>
      <c r="EW219" s="20"/>
      <c r="EX219" s="20"/>
      <c r="EY219" s="20"/>
      <c r="EZ219" s="20"/>
      <c r="FA219" s="20"/>
      <c r="FB219" s="20"/>
      <c r="FC219" s="20"/>
      <c r="FD219" s="20"/>
      <c r="FE219" s="20"/>
      <c r="FF219" s="20"/>
      <c r="FG219" s="20"/>
      <c r="FH219" s="20"/>
      <c r="FI219" s="20"/>
      <c r="FJ219" s="20"/>
      <c r="FK219" s="20"/>
      <c r="FL219" s="20"/>
      <c r="FM219" s="20"/>
      <c r="FN219" s="20"/>
      <c r="FO219" s="20"/>
      <c r="FP219" s="20"/>
      <c r="FQ219" s="20"/>
      <c r="FR219" s="20"/>
      <c r="FS219" s="20"/>
      <c r="FT219" s="20"/>
      <c r="FU219" s="20"/>
      <c r="FV219" s="20"/>
      <c r="FW219" s="20"/>
      <c r="FX219" s="20"/>
      <c r="FY219" s="20"/>
      <c r="FZ219" s="20"/>
      <c r="GA219" s="20"/>
      <c r="GB219" s="20"/>
      <c r="GC219" s="20"/>
      <c r="GD219" s="20"/>
      <c r="GE219" s="20"/>
      <c r="GF219" s="20"/>
      <c r="GG219" s="20"/>
      <c r="GH219" s="20"/>
      <c r="GI219" s="20"/>
      <c r="GJ219" s="20"/>
      <c r="GK219" s="20"/>
      <c r="GL219" s="20"/>
      <c r="GM219" s="20"/>
      <c r="GN219" s="20"/>
      <c r="GO219" s="20"/>
      <c r="GP219" s="20"/>
      <c r="GQ219" s="20"/>
      <c r="GR219" s="20"/>
      <c r="GS219" s="20"/>
      <c r="GT219" s="20"/>
      <c r="GU219" s="20"/>
      <c r="GV219" s="20"/>
      <c r="GW219" s="20"/>
      <c r="GX219" s="20"/>
      <c r="GY219" s="20"/>
      <c r="GZ219" s="20"/>
      <c r="HA219" s="20"/>
      <c r="HB219" s="20"/>
      <c r="HC219" s="20"/>
      <c r="HD219" s="20"/>
      <c r="HE219" s="20"/>
      <c r="HF219" s="20"/>
      <c r="HG219" s="20"/>
      <c r="HH219" s="20"/>
      <c r="HI219" s="20"/>
      <c r="HJ219" s="20"/>
      <c r="HK219" s="20"/>
      <c r="HL219" s="20"/>
      <c r="HM219" s="20"/>
      <c r="HN219" s="20"/>
      <c r="HO219" s="20"/>
      <c r="HP219" s="20"/>
      <c r="HQ219" s="20"/>
      <c r="HR219" s="20"/>
      <c r="HS219" s="20"/>
      <c r="HT219" s="20"/>
      <c r="HU219" s="20"/>
      <c r="HV219" s="20"/>
      <c r="HW219" s="20"/>
      <c r="HX219" s="20"/>
      <c r="HY219" s="20"/>
      <c r="HZ219" s="20"/>
      <c r="IA219" s="20"/>
      <c r="IB219" s="20"/>
      <c r="IC219" s="20"/>
      <c r="ID219" s="20"/>
      <c r="IE219" s="20"/>
      <c r="IF219" s="20"/>
      <c r="IG219" s="20"/>
      <c r="IH219" s="20"/>
      <c r="II219" s="20"/>
      <c r="IJ219" s="20"/>
      <c r="IK219" s="20"/>
      <c r="IL219" s="20"/>
      <c r="IM219" s="20"/>
      <c r="IN219" s="20"/>
      <c r="IO219" s="20"/>
      <c r="IP219" s="20"/>
      <c r="IQ219" s="20"/>
      <c r="IR219" s="20"/>
      <c r="IS219" s="20"/>
      <c r="IT219" s="20"/>
      <c r="IU219" s="20"/>
      <c r="IV219" s="20"/>
      <c r="IW219" s="20"/>
      <c r="IX219" s="20"/>
      <c r="IY219" s="20"/>
    </row>
    <row r="220" spans="1:259" s="20" customFormat="1" x14ac:dyDescent="0.2">
      <c r="A220" s="124">
        <v>40589</v>
      </c>
      <c r="B220" s="103" t="s">
        <v>626</v>
      </c>
      <c r="C220" s="103" t="s">
        <v>260</v>
      </c>
      <c r="D220" s="103" t="s">
        <v>141</v>
      </c>
      <c r="E220" s="103" t="s">
        <v>144</v>
      </c>
      <c r="F220" s="84">
        <v>40500</v>
      </c>
      <c r="G220" s="85">
        <v>2010</v>
      </c>
      <c r="H220" s="125" t="s">
        <v>25</v>
      </c>
      <c r="I220" s="125" t="str">
        <f>LEFT($H220,2)</f>
        <v>CO</v>
      </c>
      <c r="J220" s="125" t="str">
        <f>RIGHT($H220,2)</f>
        <v>CO</v>
      </c>
      <c r="K220" s="125" t="str">
        <f>IF($L220=$M220,L220,CONCATENATE($L220,", ",IF(ISBLANK(N220),"",CONCATENATE(N220,", ")),$M220))</f>
        <v>Mountain</v>
      </c>
      <c r="L220" s="125" t="str">
        <f>INDEX('State '!$A$1:$C$62,MATCH($I220,'State '!$B:$B,0),3)</f>
        <v>Mountain</v>
      </c>
      <c r="M220" s="125" t="str">
        <f>INDEX('State '!$A$1:$C$62,MATCH($J220,'State '!$B:$B,0),3)</f>
        <v>Mountain</v>
      </c>
      <c r="N220" s="125"/>
      <c r="O220" s="87">
        <v>132</v>
      </c>
      <c r="P220" s="87">
        <v>118</v>
      </c>
      <c r="Q220" s="87">
        <v>130</v>
      </c>
      <c r="R220" s="126">
        <v>16</v>
      </c>
      <c r="S220" s="125" t="s">
        <v>135</v>
      </c>
      <c r="T220" s="125" t="s">
        <v>390</v>
      </c>
      <c r="U220" s="125" t="s">
        <v>627</v>
      </c>
      <c r="V220" s="125"/>
      <c r="W220" s="127"/>
    </row>
    <row r="221" spans="1:259" s="20" customFormat="1" ht="25.5" x14ac:dyDescent="0.2">
      <c r="A221" s="124">
        <v>40589</v>
      </c>
      <c r="B221" s="103" t="s">
        <v>631</v>
      </c>
      <c r="C221" s="103" t="s">
        <v>262</v>
      </c>
      <c r="D221" s="103" t="s">
        <v>141</v>
      </c>
      <c r="E221" s="103" t="s">
        <v>144</v>
      </c>
      <c r="F221" s="84">
        <v>40483</v>
      </c>
      <c r="G221" s="85">
        <v>2010</v>
      </c>
      <c r="H221" s="125" t="s">
        <v>30</v>
      </c>
      <c r="I221" s="125" t="str">
        <f>LEFT($H221,2)</f>
        <v>MN</v>
      </c>
      <c r="J221" s="125" t="str">
        <f>RIGHT($H221,2)</f>
        <v>MN</v>
      </c>
      <c r="K221" s="125" t="str">
        <f>IF($L221=$M221,L221,CONCATENATE($L221,", ",IF(ISBLANK(N221),"",CONCATENATE(N221,", ")),$M221))</f>
        <v>Midwest</v>
      </c>
      <c r="L221" s="125" t="str">
        <f>INDEX('State '!$A$1:$C$62,MATCH($I221,'State '!$B:$B,0),3)</f>
        <v>Midwest</v>
      </c>
      <c r="M221" s="125" t="str">
        <f>INDEX('State '!$A$1:$C$62,MATCH($J221,'State '!$B:$B,0),3)</f>
        <v>Midwest</v>
      </c>
      <c r="N221" s="125"/>
      <c r="O221" s="87">
        <v>43</v>
      </c>
      <c r="P221" s="87">
        <v>10</v>
      </c>
      <c r="Q221" s="87">
        <v>135</v>
      </c>
      <c r="R221" s="126">
        <v>16</v>
      </c>
      <c r="S221" s="125" t="s">
        <v>135</v>
      </c>
      <c r="T221" s="125" t="s">
        <v>390</v>
      </c>
      <c r="U221" s="125" t="s">
        <v>632</v>
      </c>
      <c r="V221" s="125"/>
      <c r="W221" s="127"/>
      <c r="X221" s="128"/>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c r="DW221" s="115"/>
      <c r="DX221" s="115"/>
      <c r="DY221" s="115"/>
      <c r="DZ221" s="115"/>
      <c r="EA221" s="115"/>
      <c r="EB221" s="115"/>
      <c r="EC221" s="115"/>
      <c r="ED221" s="115"/>
      <c r="EE221" s="115"/>
      <c r="EF221" s="115"/>
      <c r="EG221" s="115"/>
      <c r="EH221" s="115"/>
      <c r="EI221" s="115"/>
      <c r="EJ221" s="115"/>
      <c r="EK221" s="115"/>
      <c r="EL221" s="115"/>
      <c r="EM221" s="115"/>
      <c r="EN221" s="115"/>
      <c r="EO221" s="115"/>
      <c r="EP221" s="115"/>
      <c r="EQ221" s="115"/>
      <c r="ER221" s="115"/>
      <c r="ES221" s="115"/>
      <c r="ET221" s="115"/>
      <c r="EU221" s="115"/>
      <c r="EV221" s="115"/>
      <c r="EW221" s="115"/>
      <c r="EX221" s="115"/>
      <c r="EY221" s="115"/>
      <c r="EZ221" s="115"/>
      <c r="FA221" s="115"/>
      <c r="FB221" s="115"/>
      <c r="FC221" s="115"/>
      <c r="FD221" s="115"/>
      <c r="FE221" s="115"/>
      <c r="FF221" s="115"/>
      <c r="FG221" s="115"/>
      <c r="FH221" s="115"/>
      <c r="FI221" s="115"/>
      <c r="FJ221" s="115"/>
      <c r="FK221" s="115"/>
      <c r="FL221" s="115"/>
      <c r="FM221" s="115"/>
      <c r="FN221" s="115"/>
      <c r="FO221" s="115"/>
      <c r="FP221" s="115"/>
      <c r="FQ221" s="115"/>
      <c r="FR221" s="115"/>
      <c r="FS221" s="115"/>
      <c r="FT221" s="115"/>
      <c r="FU221" s="115"/>
      <c r="FV221" s="115"/>
      <c r="FW221" s="115"/>
      <c r="FX221" s="115"/>
      <c r="FY221" s="115"/>
      <c r="FZ221" s="115"/>
      <c r="GA221" s="115"/>
      <c r="GB221" s="115"/>
      <c r="GC221" s="115"/>
      <c r="GD221" s="115"/>
      <c r="GE221" s="115"/>
      <c r="GF221" s="115"/>
      <c r="GG221" s="115"/>
      <c r="GH221" s="115"/>
      <c r="GI221" s="115"/>
      <c r="GJ221" s="115"/>
      <c r="GK221" s="115"/>
      <c r="GL221" s="115"/>
      <c r="GM221" s="115"/>
      <c r="GN221" s="115"/>
      <c r="GO221" s="115"/>
      <c r="GP221" s="115"/>
      <c r="GQ221" s="115"/>
      <c r="GR221" s="115"/>
      <c r="GS221" s="115"/>
      <c r="GT221" s="115"/>
      <c r="GU221" s="115"/>
      <c r="GV221" s="115"/>
      <c r="GW221" s="115"/>
      <c r="GX221" s="115"/>
      <c r="GY221" s="115"/>
      <c r="GZ221" s="115"/>
      <c r="HA221" s="115"/>
      <c r="HB221" s="115"/>
      <c r="HC221" s="115"/>
      <c r="HD221" s="115"/>
      <c r="HE221" s="115"/>
      <c r="HF221" s="115"/>
      <c r="HG221" s="115"/>
      <c r="HH221" s="115"/>
      <c r="HI221" s="115"/>
      <c r="HJ221" s="115"/>
      <c r="HK221" s="115"/>
      <c r="HL221" s="115"/>
      <c r="HM221" s="115"/>
      <c r="HN221" s="115"/>
      <c r="HO221" s="115"/>
      <c r="HP221" s="115"/>
      <c r="HQ221" s="115"/>
      <c r="HR221" s="115"/>
      <c r="HS221" s="115"/>
      <c r="HT221" s="115"/>
      <c r="HU221" s="115"/>
      <c r="HV221" s="115"/>
      <c r="HW221" s="115"/>
      <c r="HX221" s="115"/>
      <c r="HY221" s="115"/>
      <c r="HZ221" s="115"/>
      <c r="IA221" s="115"/>
      <c r="IB221" s="115"/>
      <c r="IC221" s="115"/>
      <c r="ID221" s="115"/>
      <c r="IE221" s="115"/>
      <c r="IF221" s="115"/>
      <c r="IG221" s="115"/>
      <c r="IH221" s="115"/>
      <c r="II221" s="115"/>
      <c r="IJ221" s="115"/>
      <c r="IK221" s="115"/>
      <c r="IL221" s="115"/>
      <c r="IM221" s="115"/>
      <c r="IN221" s="115"/>
      <c r="IO221" s="115"/>
      <c r="IP221" s="115"/>
      <c r="IQ221" s="115"/>
      <c r="IR221" s="115"/>
      <c r="IS221" s="115"/>
      <c r="IT221" s="115"/>
      <c r="IU221" s="115"/>
      <c r="IV221" s="115"/>
      <c r="IW221" s="115"/>
      <c r="IX221" s="115"/>
      <c r="IY221" s="115"/>
    </row>
    <row r="222" spans="1:259" s="20" customFormat="1" x14ac:dyDescent="0.2">
      <c r="A222" s="124">
        <v>40589</v>
      </c>
      <c r="B222" s="103" t="s">
        <v>569</v>
      </c>
      <c r="C222" s="103" t="s">
        <v>245</v>
      </c>
      <c r="D222" s="103" t="s">
        <v>141</v>
      </c>
      <c r="E222" s="103" t="s">
        <v>144</v>
      </c>
      <c r="F222" s="84">
        <v>40193</v>
      </c>
      <c r="G222" s="85">
        <v>2010</v>
      </c>
      <c r="H222" s="125" t="s">
        <v>0</v>
      </c>
      <c r="I222" s="125" t="str">
        <f>LEFT($H222,2)</f>
        <v>LA</v>
      </c>
      <c r="J222" s="125" t="str">
        <f>RIGHT($H222,2)</f>
        <v>LA</v>
      </c>
      <c r="K222" s="125" t="str">
        <f>IF($L222=$M222,L222,CONCATENATE($L222,", ",IF(ISBLANK(N222),"",CONCATENATE(N222,", ")),$M222))</f>
        <v>South Central</v>
      </c>
      <c r="L222" s="125" t="str">
        <f>INDEX('State '!$A$1:$C$62,MATCH($I222,'State '!$B:$B,0),3)</f>
        <v>South Central</v>
      </c>
      <c r="M222" s="125" t="str">
        <f>INDEX('State '!$A$1:$C$62,MATCH($J222,'State '!$B:$B,0),3)</f>
        <v>South Central</v>
      </c>
      <c r="N222" s="125"/>
      <c r="O222" s="87">
        <v>1053</v>
      </c>
      <c r="P222" s="87">
        <v>121</v>
      </c>
      <c r="Q222" s="87">
        <v>1100</v>
      </c>
      <c r="R222" s="126" t="s">
        <v>570</v>
      </c>
      <c r="S222" s="125" t="s">
        <v>139</v>
      </c>
      <c r="T222" s="125" t="s">
        <v>188</v>
      </c>
      <c r="U222" s="125" t="s">
        <v>391</v>
      </c>
      <c r="V222" s="125"/>
      <c r="W222" s="127"/>
      <c r="X222" s="128"/>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c r="EJ222" s="115"/>
      <c r="EK222" s="115"/>
      <c r="EL222" s="115"/>
      <c r="EM222" s="115"/>
      <c r="EN222" s="115"/>
      <c r="EO222" s="115"/>
      <c r="EP222" s="115"/>
      <c r="EQ222" s="115"/>
      <c r="ER222" s="115"/>
      <c r="ES222" s="115"/>
      <c r="ET222" s="115"/>
      <c r="EU222" s="115"/>
      <c r="EV222" s="115"/>
      <c r="EW222" s="115"/>
      <c r="EX222" s="115"/>
      <c r="EY222" s="115"/>
      <c r="EZ222" s="115"/>
      <c r="FA222" s="115"/>
      <c r="FB222" s="115"/>
      <c r="FC222" s="115"/>
      <c r="FD222" s="115"/>
      <c r="FE222" s="115"/>
      <c r="FF222" s="115"/>
      <c r="FG222" s="115"/>
      <c r="FH222" s="115"/>
      <c r="FI222" s="115"/>
      <c r="FJ222" s="115"/>
      <c r="FK222" s="115"/>
      <c r="FL222" s="115"/>
      <c r="FM222" s="115"/>
      <c r="FN222" s="115"/>
      <c r="FO222" s="115"/>
      <c r="FP222" s="115"/>
      <c r="FQ222" s="115"/>
      <c r="FR222" s="115"/>
      <c r="FS222" s="115"/>
      <c r="FT222" s="115"/>
      <c r="FU222" s="115"/>
      <c r="FV222" s="115"/>
      <c r="FW222" s="115"/>
      <c r="FX222" s="115"/>
      <c r="FY222" s="115"/>
      <c r="FZ222" s="115"/>
      <c r="GA222" s="115"/>
      <c r="GB222" s="115"/>
      <c r="GC222" s="115"/>
      <c r="GD222" s="115"/>
      <c r="GE222" s="115"/>
      <c r="GF222" s="115"/>
      <c r="GG222" s="115"/>
      <c r="GH222" s="115"/>
      <c r="GI222" s="115"/>
      <c r="GJ222" s="115"/>
      <c r="GK222" s="115"/>
      <c r="GL222" s="115"/>
      <c r="GM222" s="115"/>
      <c r="GN222" s="115"/>
      <c r="GO222" s="115"/>
      <c r="GP222" s="115"/>
      <c r="GQ222" s="115"/>
      <c r="GR222" s="115"/>
      <c r="GS222" s="115"/>
      <c r="GT222" s="115"/>
      <c r="GU222" s="115"/>
      <c r="GV222" s="115"/>
      <c r="GW222" s="115"/>
      <c r="GX222" s="115"/>
      <c r="GY222" s="115"/>
      <c r="GZ222" s="115"/>
      <c r="HA222" s="115"/>
      <c r="HB222" s="115"/>
      <c r="HC222" s="115"/>
      <c r="HD222" s="115"/>
      <c r="HE222" s="115"/>
      <c r="HF222" s="115"/>
      <c r="HG222" s="115"/>
      <c r="HH222" s="115"/>
      <c r="HI222" s="115"/>
      <c r="HJ222" s="115"/>
      <c r="HK222" s="115"/>
      <c r="HL222" s="115"/>
      <c r="HM222" s="115"/>
      <c r="HN222" s="115"/>
      <c r="HO222" s="115"/>
      <c r="HP222" s="115"/>
      <c r="HQ222" s="115"/>
      <c r="HR222" s="115"/>
      <c r="HS222" s="115"/>
      <c r="HT222" s="115"/>
      <c r="HU222" s="115"/>
      <c r="HV222" s="115"/>
      <c r="HW222" s="115"/>
      <c r="HX222" s="115"/>
      <c r="HY222" s="115"/>
      <c r="HZ222" s="115"/>
      <c r="IA222" s="115"/>
      <c r="IB222" s="115"/>
      <c r="IC222" s="115"/>
      <c r="ID222" s="115"/>
      <c r="IE222" s="115"/>
      <c r="IF222" s="115"/>
      <c r="IG222" s="115"/>
      <c r="IH222" s="115"/>
      <c r="II222" s="115"/>
      <c r="IJ222" s="115"/>
      <c r="IK222" s="115"/>
      <c r="IL222" s="115"/>
      <c r="IM222" s="115"/>
      <c r="IN222" s="115"/>
      <c r="IO222" s="115"/>
      <c r="IP222" s="115"/>
      <c r="IQ222" s="115"/>
      <c r="IR222" s="115"/>
      <c r="IS222" s="115"/>
      <c r="IT222" s="115"/>
      <c r="IU222" s="115"/>
      <c r="IV222" s="115"/>
      <c r="IW222" s="115"/>
      <c r="IX222" s="115"/>
      <c r="IY222" s="115"/>
    </row>
    <row r="223" spans="1:259" s="20" customFormat="1" x14ac:dyDescent="0.2">
      <c r="A223" s="124">
        <v>40389</v>
      </c>
      <c r="B223" s="103" t="s">
        <v>612</v>
      </c>
      <c r="C223" s="103" t="s">
        <v>235</v>
      </c>
      <c r="D223" s="103" t="s">
        <v>134</v>
      </c>
      <c r="E223" s="103" t="s">
        <v>144</v>
      </c>
      <c r="F223" s="84">
        <v>40387</v>
      </c>
      <c r="G223" s="85">
        <v>2010</v>
      </c>
      <c r="H223" s="125" t="s">
        <v>6</v>
      </c>
      <c r="I223" s="125" t="str">
        <f>LEFT($H223,2)</f>
        <v>TX</v>
      </c>
      <c r="J223" s="125" t="str">
        <f>RIGHT($H223,2)</f>
        <v>TX</v>
      </c>
      <c r="K223" s="125" t="str">
        <f>IF($L223=$M223,L223,CONCATENATE($L223,", ",IF(ISBLANK(N223),"",CONCATENATE(N223,", ")),$M223))</f>
        <v>South Central</v>
      </c>
      <c r="L223" s="125" t="str">
        <f>INDEX('State '!$A$1:$C$62,MATCH($I223,'State '!$B:$B,0),3)</f>
        <v>South Central</v>
      </c>
      <c r="M223" s="125" t="str">
        <f>INDEX('State '!$A$1:$C$62,MATCH($J223,'State '!$B:$B,0),3)</f>
        <v>South Central</v>
      </c>
      <c r="N223" s="125"/>
      <c r="O223" s="87">
        <v>55</v>
      </c>
      <c r="P223" s="87">
        <v>40</v>
      </c>
      <c r="Q223" s="87">
        <v>1000</v>
      </c>
      <c r="R223" s="126" t="s">
        <v>399</v>
      </c>
      <c r="S223" s="125" t="s">
        <v>139</v>
      </c>
      <c r="T223" s="125" t="s">
        <v>188</v>
      </c>
      <c r="U223" s="125" t="s">
        <v>391</v>
      </c>
      <c r="V223" s="125"/>
      <c r="W223" s="127"/>
    </row>
    <row r="224" spans="1:259" x14ac:dyDescent="0.2">
      <c r="A224" s="124">
        <v>40388</v>
      </c>
      <c r="B224" s="103" t="s">
        <v>599</v>
      </c>
      <c r="C224" s="103" t="s">
        <v>253</v>
      </c>
      <c r="D224" s="103" t="s">
        <v>134</v>
      </c>
      <c r="E224" s="103" t="s">
        <v>144</v>
      </c>
      <c r="F224" s="84">
        <v>40483</v>
      </c>
      <c r="G224" s="85">
        <v>2010</v>
      </c>
      <c r="H224" s="125" t="s">
        <v>13</v>
      </c>
      <c r="I224" s="125" t="str">
        <f>LEFT($H224,2)</f>
        <v>CA</v>
      </c>
      <c r="J224" s="125" t="str">
        <f>RIGHT($H224,2)</f>
        <v>CA</v>
      </c>
      <c r="K224" s="125" t="str">
        <f>IF($L224=$M224,L224,CONCATENATE($L224,", ",IF(ISBLANK(N224),"",CONCATENATE(N224,", ")),$M224))</f>
        <v>Pacific</v>
      </c>
      <c r="L224" s="125" t="str">
        <f>INDEX('State '!$A$1:$C$62,MATCH($I224,'State '!$B:$B,0),3)</f>
        <v>Pacific</v>
      </c>
      <c r="M224" s="125" t="str">
        <f>INDEX('State '!$A$1:$C$62,MATCH($J224,'State '!$B:$B,0),3)</f>
        <v>Pacific</v>
      </c>
      <c r="N224" s="125"/>
      <c r="O224" s="87">
        <v>45</v>
      </c>
      <c r="P224" s="87">
        <v>27</v>
      </c>
      <c r="Q224" s="87">
        <v>200</v>
      </c>
      <c r="R224" s="126">
        <v>30</v>
      </c>
      <c r="S224" s="125" t="s">
        <v>139</v>
      </c>
      <c r="T224" s="125" t="s">
        <v>188</v>
      </c>
      <c r="U224" s="125" t="s">
        <v>391</v>
      </c>
      <c r="V224" s="125"/>
      <c r="W224" s="127"/>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20"/>
      <c r="BV224" s="20"/>
      <c r="BW224" s="20"/>
      <c r="BX224" s="20"/>
      <c r="BY224" s="20"/>
      <c r="BZ224" s="20"/>
      <c r="CA224" s="20"/>
      <c r="CB224" s="20"/>
      <c r="CC224" s="20"/>
      <c r="CD224" s="20"/>
      <c r="CE224" s="20"/>
      <c r="CF224" s="20"/>
      <c r="CG224" s="20"/>
      <c r="CH224" s="20"/>
      <c r="CI224" s="20"/>
      <c r="CJ224" s="20"/>
      <c r="CK224" s="20"/>
      <c r="CL224" s="20"/>
      <c r="CM224" s="20"/>
      <c r="CN224" s="20"/>
      <c r="CO224" s="20"/>
      <c r="CP224" s="20"/>
      <c r="CQ224" s="20"/>
      <c r="CR224" s="20"/>
      <c r="CS224" s="20"/>
      <c r="CT224" s="20"/>
      <c r="CU224" s="20"/>
      <c r="CV224" s="20"/>
      <c r="CW224" s="20"/>
      <c r="CX224" s="20"/>
      <c r="CY224" s="20"/>
      <c r="CZ224" s="20"/>
      <c r="DA224" s="20"/>
      <c r="DB224" s="20"/>
      <c r="DC224" s="20"/>
      <c r="DD224" s="20"/>
      <c r="DE224" s="20"/>
      <c r="DF224" s="20"/>
      <c r="DG224" s="20"/>
      <c r="DH224" s="20"/>
      <c r="DI224" s="20"/>
      <c r="DJ224" s="20"/>
      <c r="DK224" s="20"/>
      <c r="DL224" s="20"/>
      <c r="DM224" s="20"/>
      <c r="DN224" s="20"/>
      <c r="DO224" s="20"/>
      <c r="DP224" s="20"/>
      <c r="DQ224" s="20"/>
      <c r="DR224" s="20"/>
      <c r="DS224" s="20"/>
      <c r="DT224" s="20"/>
      <c r="DU224" s="20"/>
      <c r="DV224" s="20"/>
      <c r="DW224" s="20"/>
      <c r="DX224" s="20"/>
      <c r="DY224" s="20"/>
      <c r="DZ224" s="20"/>
      <c r="EA224" s="20"/>
      <c r="EB224" s="20"/>
      <c r="EC224" s="20"/>
      <c r="ED224" s="20"/>
      <c r="EE224" s="20"/>
      <c r="EF224" s="20"/>
      <c r="EG224" s="20"/>
      <c r="EH224" s="20"/>
      <c r="EI224" s="20"/>
      <c r="EJ224" s="20"/>
      <c r="EK224" s="20"/>
      <c r="EL224" s="20"/>
      <c r="EM224" s="20"/>
      <c r="EN224" s="20"/>
      <c r="EO224" s="20"/>
      <c r="EP224" s="20"/>
      <c r="EQ224" s="20"/>
      <c r="ER224" s="20"/>
      <c r="ES224" s="20"/>
      <c r="ET224" s="20"/>
      <c r="EU224" s="20"/>
      <c r="EV224" s="20"/>
      <c r="EW224" s="20"/>
      <c r="EX224" s="20"/>
      <c r="EY224" s="20"/>
      <c r="EZ224" s="20"/>
      <c r="FA224" s="20"/>
      <c r="FB224" s="20"/>
      <c r="FC224" s="20"/>
      <c r="FD224" s="20"/>
      <c r="FE224" s="20"/>
      <c r="FF224" s="20"/>
      <c r="FG224" s="20"/>
      <c r="FH224" s="20"/>
      <c r="FI224" s="20"/>
      <c r="FJ224" s="20"/>
      <c r="FK224" s="20"/>
      <c r="FL224" s="20"/>
      <c r="FM224" s="20"/>
      <c r="FN224" s="20"/>
      <c r="FO224" s="20"/>
      <c r="FP224" s="20"/>
      <c r="FQ224" s="20"/>
      <c r="FR224" s="20"/>
      <c r="FS224" s="20"/>
      <c r="FT224" s="20"/>
      <c r="FU224" s="20"/>
      <c r="FV224" s="20"/>
      <c r="FW224" s="20"/>
      <c r="FX224" s="20"/>
      <c r="FY224" s="20"/>
      <c r="FZ224" s="20"/>
      <c r="GA224" s="20"/>
      <c r="GB224" s="20"/>
      <c r="GC224" s="20"/>
      <c r="GD224" s="20"/>
      <c r="GE224" s="20"/>
      <c r="GF224" s="20"/>
      <c r="GG224" s="20"/>
      <c r="GH224" s="20"/>
      <c r="GI224" s="20"/>
      <c r="GJ224" s="20"/>
      <c r="GK224" s="20"/>
      <c r="GL224" s="20"/>
      <c r="GM224" s="20"/>
      <c r="GN224" s="20"/>
      <c r="GO224" s="20"/>
      <c r="GP224" s="20"/>
      <c r="GQ224" s="20"/>
      <c r="GR224" s="20"/>
      <c r="GS224" s="20"/>
      <c r="GT224" s="20"/>
      <c r="GU224" s="20"/>
      <c r="GV224" s="20"/>
      <c r="GW224" s="20"/>
      <c r="GX224" s="20"/>
      <c r="GY224" s="20"/>
      <c r="GZ224" s="20"/>
      <c r="HA224" s="20"/>
      <c r="HB224" s="20"/>
      <c r="HC224" s="20"/>
      <c r="HD224" s="20"/>
      <c r="HE224" s="20"/>
      <c r="HF224" s="20"/>
      <c r="HG224" s="20"/>
      <c r="HH224" s="20"/>
      <c r="HI224" s="20"/>
      <c r="HJ224" s="20"/>
      <c r="HK224" s="20"/>
      <c r="HL224" s="20"/>
      <c r="HM224" s="20"/>
      <c r="HN224" s="20"/>
      <c r="HO224" s="20"/>
      <c r="HP224" s="20"/>
      <c r="HQ224" s="20"/>
      <c r="HR224" s="20"/>
      <c r="HS224" s="20"/>
      <c r="HT224" s="20"/>
      <c r="HU224" s="20"/>
      <c r="HV224" s="20"/>
      <c r="HW224" s="20"/>
      <c r="HX224" s="20"/>
      <c r="HY224" s="20"/>
      <c r="HZ224" s="20"/>
      <c r="IA224" s="20"/>
      <c r="IB224" s="20"/>
      <c r="IC224" s="20"/>
      <c r="ID224" s="20"/>
      <c r="IE224" s="20"/>
      <c r="IF224" s="20"/>
      <c r="IG224" s="20"/>
      <c r="IH224" s="20"/>
      <c r="II224" s="20"/>
      <c r="IJ224" s="20"/>
      <c r="IK224" s="20"/>
      <c r="IL224" s="20"/>
      <c r="IM224" s="20"/>
      <c r="IN224" s="20"/>
      <c r="IO224" s="20"/>
      <c r="IP224" s="20"/>
      <c r="IQ224" s="20"/>
      <c r="IR224" s="20"/>
      <c r="IS224" s="20"/>
      <c r="IT224" s="20"/>
      <c r="IU224" s="20"/>
      <c r="IV224" s="20"/>
      <c r="IW224" s="20"/>
      <c r="IX224" s="20"/>
      <c r="IY224" s="20"/>
    </row>
    <row r="225" spans="1:259" x14ac:dyDescent="0.2">
      <c r="A225" s="124">
        <v>40388</v>
      </c>
      <c r="B225" s="104" t="s">
        <v>619</v>
      </c>
      <c r="C225" s="104" t="s">
        <v>258</v>
      </c>
      <c r="D225" s="104" t="s">
        <v>141</v>
      </c>
      <c r="E225" s="146" t="s">
        <v>144</v>
      </c>
      <c r="F225" s="86">
        <v>40483</v>
      </c>
      <c r="G225" s="152">
        <v>2010</v>
      </c>
      <c r="H225" s="125" t="s">
        <v>620</v>
      </c>
      <c r="I225" s="125" t="str">
        <f>LEFT($H225,2)</f>
        <v>CO</v>
      </c>
      <c r="J225" s="125" t="str">
        <f>RIGHT($H225,2)</f>
        <v>WY</v>
      </c>
      <c r="K225" s="125" t="str">
        <f>IF($L225=$M225,L225,CONCATENATE($L225,", ",IF(ISBLANK(N225),"",CONCATENATE(N225,", ")),$M225))</f>
        <v>Mountain</v>
      </c>
      <c r="L225" s="125" t="str">
        <f>INDEX('State '!$A$1:$C$62,MATCH($I225,'State '!$B:$B,0),3)</f>
        <v>Mountain</v>
      </c>
      <c r="M225" s="125" t="str">
        <f>INDEX('State '!$A$1:$C$62,MATCH($J225,'State '!$B:$B,0),3)</f>
        <v>Mountain</v>
      </c>
      <c r="N225" s="125"/>
      <c r="O225" s="148">
        <v>59.4</v>
      </c>
      <c r="P225" s="148">
        <v>16</v>
      </c>
      <c r="Q225" s="148">
        <v>150</v>
      </c>
      <c r="R225" s="87">
        <v>30</v>
      </c>
      <c r="S225" s="149" t="s">
        <v>135</v>
      </c>
      <c r="T225" s="150" t="s">
        <v>390</v>
      </c>
      <c r="U225" s="151" t="s">
        <v>621</v>
      </c>
      <c r="V225" s="125"/>
      <c r="W225" s="127"/>
    </row>
    <row r="226" spans="1:259" x14ac:dyDescent="0.2">
      <c r="A226" s="124">
        <v>40388</v>
      </c>
      <c r="B226" s="103" t="s">
        <v>635</v>
      </c>
      <c r="C226" s="103" t="s">
        <v>225</v>
      </c>
      <c r="D226" s="103" t="s">
        <v>141</v>
      </c>
      <c r="E226" s="103" t="s">
        <v>144</v>
      </c>
      <c r="F226" s="84">
        <v>40480</v>
      </c>
      <c r="G226" s="85">
        <v>2010</v>
      </c>
      <c r="H226" s="125" t="s">
        <v>7</v>
      </c>
      <c r="I226" s="125" t="str">
        <f>LEFT($H226,2)</f>
        <v>PA</v>
      </c>
      <c r="J226" s="125" t="str">
        <f>RIGHT($H226,2)</f>
        <v>PA</v>
      </c>
      <c r="K226" s="125" t="str">
        <f>IF($L226=$M226,L226,CONCATENATE($L226,", ",IF(ISBLANK(N226),"",CONCATENATE(N226,", ")),$M226))</f>
        <v>Northeast</v>
      </c>
      <c r="L226" s="125" t="str">
        <f>INDEX('State '!$A$1:$C$62,MATCH($I226,'State '!$B:$B,0),3)</f>
        <v>Northeast</v>
      </c>
      <c r="M226" s="125" t="str">
        <f>INDEX('State '!$A$1:$C$62,MATCH($J226,'State '!$B:$B,0),3)</f>
        <v>Northeast</v>
      </c>
      <c r="N226" s="125"/>
      <c r="O226" s="87">
        <v>34.4</v>
      </c>
      <c r="P226" s="87">
        <v>2</v>
      </c>
      <c r="Q226" s="87">
        <v>200</v>
      </c>
      <c r="R226" s="126">
        <v>20</v>
      </c>
      <c r="S226" s="125" t="s">
        <v>135</v>
      </c>
      <c r="T226" s="125" t="s">
        <v>390</v>
      </c>
      <c r="U226" s="125" t="s">
        <v>636</v>
      </c>
      <c r="V226" s="125"/>
      <c r="W226" s="127"/>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c r="BN226" s="20"/>
      <c r="BO226" s="20"/>
      <c r="BP226" s="20"/>
      <c r="BQ226" s="20"/>
      <c r="BR226" s="20"/>
      <c r="BS226" s="20"/>
      <c r="BT226" s="20"/>
      <c r="BU226" s="20"/>
      <c r="BV226" s="20"/>
      <c r="BW226" s="20"/>
      <c r="BX226" s="20"/>
      <c r="BY226" s="20"/>
      <c r="BZ226" s="20"/>
      <c r="CA226" s="20"/>
      <c r="CB226" s="20"/>
      <c r="CC226" s="20"/>
      <c r="CD226" s="20"/>
      <c r="CE226" s="20"/>
      <c r="CF226" s="20"/>
      <c r="CG226" s="20"/>
      <c r="CH226" s="20"/>
      <c r="CI226" s="20"/>
      <c r="CJ226" s="20"/>
      <c r="CK226" s="20"/>
      <c r="CL226" s="20"/>
      <c r="CM226" s="20"/>
      <c r="CN226" s="20"/>
      <c r="CO226" s="20"/>
      <c r="CP226" s="20"/>
      <c r="CQ226" s="20"/>
      <c r="CR226" s="20"/>
      <c r="CS226" s="20"/>
      <c r="CT226" s="20"/>
      <c r="CU226" s="20"/>
      <c r="CV226" s="20"/>
      <c r="CW226" s="20"/>
      <c r="CX226" s="20"/>
      <c r="CY226" s="20"/>
      <c r="CZ226" s="20"/>
      <c r="DA226" s="20"/>
      <c r="DB226" s="20"/>
      <c r="DC226" s="20"/>
      <c r="DD226" s="20"/>
      <c r="DE226" s="20"/>
      <c r="DF226" s="20"/>
      <c r="DG226" s="20"/>
      <c r="DH226" s="20"/>
      <c r="DI226" s="20"/>
      <c r="DJ226" s="20"/>
      <c r="DK226" s="20"/>
      <c r="DL226" s="20"/>
      <c r="DM226" s="20"/>
      <c r="DN226" s="20"/>
      <c r="DO226" s="20"/>
      <c r="DP226" s="20"/>
      <c r="DQ226" s="20"/>
      <c r="DR226" s="20"/>
      <c r="DS226" s="20"/>
      <c r="DT226" s="20"/>
      <c r="DU226" s="20"/>
      <c r="DV226" s="20"/>
      <c r="DW226" s="20"/>
      <c r="DX226" s="20"/>
      <c r="DY226" s="20"/>
      <c r="DZ226" s="20"/>
      <c r="EA226" s="20"/>
      <c r="EB226" s="20"/>
      <c r="EC226" s="20"/>
      <c r="ED226" s="20"/>
      <c r="EE226" s="20"/>
      <c r="EF226" s="20"/>
      <c r="EG226" s="20"/>
      <c r="EH226" s="20"/>
      <c r="EI226" s="20"/>
      <c r="EJ226" s="20"/>
      <c r="EK226" s="20"/>
      <c r="EL226" s="20"/>
      <c r="EM226" s="20"/>
      <c r="EN226" s="20"/>
      <c r="EO226" s="20"/>
      <c r="EP226" s="20"/>
      <c r="EQ226" s="20"/>
      <c r="ER226" s="20"/>
      <c r="ES226" s="20"/>
      <c r="ET226" s="20"/>
      <c r="EU226" s="20"/>
      <c r="EV226" s="20"/>
      <c r="EW226" s="20"/>
      <c r="EX226" s="20"/>
      <c r="EY226" s="20"/>
      <c r="EZ226" s="20"/>
      <c r="FA226" s="20"/>
      <c r="FB226" s="20"/>
      <c r="FC226" s="20"/>
      <c r="FD226" s="20"/>
      <c r="FE226" s="20"/>
      <c r="FF226" s="20"/>
      <c r="FG226" s="20"/>
      <c r="FH226" s="20"/>
      <c r="FI226" s="20"/>
      <c r="FJ226" s="20"/>
      <c r="FK226" s="20"/>
      <c r="FL226" s="20"/>
      <c r="FM226" s="20"/>
      <c r="FN226" s="20"/>
      <c r="FO226" s="20"/>
      <c r="FP226" s="20"/>
      <c r="FQ226" s="20"/>
      <c r="FR226" s="20"/>
      <c r="FS226" s="20"/>
      <c r="FT226" s="20"/>
      <c r="FU226" s="20"/>
      <c r="FV226" s="20"/>
      <c r="FW226" s="20"/>
      <c r="FX226" s="20"/>
      <c r="FY226" s="20"/>
      <c r="FZ226" s="20"/>
      <c r="GA226" s="20"/>
      <c r="GB226" s="20"/>
      <c r="GC226" s="20"/>
      <c r="GD226" s="20"/>
      <c r="GE226" s="20"/>
      <c r="GF226" s="20"/>
      <c r="GG226" s="20"/>
      <c r="GH226" s="20"/>
      <c r="GI226" s="20"/>
      <c r="GJ226" s="20"/>
      <c r="GK226" s="20"/>
      <c r="GL226" s="20"/>
      <c r="GM226" s="20"/>
      <c r="GN226" s="20"/>
      <c r="GO226" s="20"/>
      <c r="GP226" s="20"/>
      <c r="GQ226" s="20"/>
      <c r="GR226" s="20"/>
      <c r="GS226" s="20"/>
      <c r="GT226" s="20"/>
      <c r="GU226" s="20"/>
      <c r="GV226" s="20"/>
      <c r="GW226" s="20"/>
      <c r="GX226" s="20"/>
      <c r="GY226" s="20"/>
      <c r="GZ226" s="20"/>
      <c r="HA226" s="20"/>
      <c r="HB226" s="20"/>
      <c r="HC226" s="20"/>
      <c r="HD226" s="20"/>
      <c r="HE226" s="20"/>
      <c r="HF226" s="20"/>
      <c r="HG226" s="20"/>
      <c r="HH226" s="20"/>
      <c r="HI226" s="20"/>
      <c r="HJ226" s="20"/>
      <c r="HK226" s="20"/>
      <c r="HL226" s="20"/>
      <c r="HM226" s="20"/>
      <c r="HN226" s="20"/>
      <c r="HO226" s="20"/>
      <c r="HP226" s="20"/>
      <c r="HQ226" s="20"/>
      <c r="HR226" s="20"/>
      <c r="HS226" s="20"/>
      <c r="HT226" s="20"/>
      <c r="HU226" s="20"/>
      <c r="HV226" s="20"/>
      <c r="HW226" s="20"/>
      <c r="HX226" s="20"/>
      <c r="HY226" s="20"/>
      <c r="HZ226" s="20"/>
      <c r="IA226" s="20"/>
      <c r="IB226" s="20"/>
      <c r="IC226" s="20"/>
      <c r="ID226" s="20"/>
      <c r="IE226" s="20"/>
      <c r="IF226" s="20"/>
      <c r="IG226" s="20"/>
      <c r="IH226" s="20"/>
      <c r="II226" s="20"/>
      <c r="IJ226" s="20"/>
      <c r="IK226" s="20"/>
      <c r="IL226" s="20"/>
      <c r="IM226" s="20"/>
      <c r="IN226" s="20"/>
      <c r="IO226" s="20"/>
      <c r="IP226" s="20"/>
      <c r="IQ226" s="20"/>
      <c r="IR226" s="20"/>
      <c r="IS226" s="20"/>
      <c r="IT226" s="20"/>
      <c r="IU226" s="20"/>
      <c r="IV226" s="20"/>
      <c r="IW226" s="20"/>
      <c r="IX226" s="20"/>
      <c r="IY226" s="20"/>
    </row>
    <row r="227" spans="1:259" s="20" customFormat="1" x14ac:dyDescent="0.2">
      <c r="A227" s="124">
        <v>40388</v>
      </c>
      <c r="B227" s="104" t="s">
        <v>1908</v>
      </c>
      <c r="C227" s="104" t="s">
        <v>1792</v>
      </c>
      <c r="D227" s="104" t="s">
        <v>141</v>
      </c>
      <c r="E227" s="146" t="s">
        <v>144</v>
      </c>
      <c r="F227" s="86">
        <v>40479</v>
      </c>
      <c r="G227" s="147">
        <v>2010</v>
      </c>
      <c r="H227" s="125" t="s">
        <v>34</v>
      </c>
      <c r="I227" s="125" t="str">
        <f>LEFT($H227,2)</f>
        <v>WI</v>
      </c>
      <c r="J227" s="125" t="str">
        <f>RIGHT($H227,2)</f>
        <v>WI</v>
      </c>
      <c r="K227" s="125" t="str">
        <f>IF($L227=$M227,L227,CONCATENATE($L227,", ",IF(ISBLANK(N227),"",CONCATENATE(N227,", ")),$M227))</f>
        <v>Midwest</v>
      </c>
      <c r="L227" s="125" t="str">
        <f>INDEX('State '!$A$1:$C$62,MATCH($I227,'State '!$B:$B,0),3)</f>
        <v>Midwest</v>
      </c>
      <c r="M227" s="125" t="str">
        <f>INDEX('State '!$A$1:$C$62,MATCH($J227,'State '!$B:$B,0),3)</f>
        <v>Midwest</v>
      </c>
      <c r="N227" s="125"/>
      <c r="O227" s="148">
        <v>38.299999999999997</v>
      </c>
      <c r="P227" s="148">
        <v>8.9</v>
      </c>
      <c r="Q227" s="148">
        <v>97.9</v>
      </c>
      <c r="R227" s="87">
        <v>30</v>
      </c>
      <c r="S227" s="149" t="s">
        <v>135</v>
      </c>
      <c r="T227" s="150" t="s">
        <v>390</v>
      </c>
      <c r="U227" s="151" t="s">
        <v>594</v>
      </c>
      <c r="V227" s="125"/>
      <c r="W227" s="127"/>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c r="DW227" s="115"/>
      <c r="DX227" s="115"/>
      <c r="DY227" s="115"/>
      <c r="DZ227" s="115"/>
      <c r="EA227" s="115"/>
      <c r="EB227" s="115"/>
      <c r="EC227" s="115"/>
      <c r="ED227" s="115"/>
      <c r="EE227" s="115"/>
      <c r="EF227" s="115"/>
      <c r="EG227" s="115"/>
      <c r="EH227" s="115"/>
      <c r="EI227" s="115"/>
      <c r="EJ227" s="115"/>
      <c r="EK227" s="115"/>
      <c r="EL227" s="115"/>
      <c r="EM227" s="115"/>
      <c r="EN227" s="115"/>
      <c r="EO227" s="115"/>
      <c r="EP227" s="115"/>
      <c r="EQ227" s="115"/>
      <c r="ER227" s="115"/>
      <c r="ES227" s="115"/>
      <c r="ET227" s="115"/>
      <c r="EU227" s="115"/>
      <c r="EV227" s="115"/>
      <c r="EW227" s="115"/>
      <c r="EX227" s="115"/>
      <c r="EY227" s="115"/>
      <c r="EZ227" s="115"/>
      <c r="FA227" s="115"/>
      <c r="FB227" s="115"/>
      <c r="FC227" s="115"/>
      <c r="FD227" s="115"/>
      <c r="FE227" s="115"/>
      <c r="FF227" s="115"/>
      <c r="FG227" s="115"/>
      <c r="FH227" s="115"/>
      <c r="FI227" s="115"/>
      <c r="FJ227" s="115"/>
      <c r="FK227" s="115"/>
      <c r="FL227" s="115"/>
      <c r="FM227" s="115"/>
      <c r="FN227" s="115"/>
      <c r="FO227" s="115"/>
      <c r="FP227" s="115"/>
      <c r="FQ227" s="115"/>
      <c r="FR227" s="115"/>
      <c r="FS227" s="115"/>
      <c r="FT227" s="115"/>
      <c r="FU227" s="115"/>
      <c r="FV227" s="115"/>
      <c r="FW227" s="115"/>
      <c r="FX227" s="115"/>
      <c r="FY227" s="115"/>
      <c r="FZ227" s="115"/>
      <c r="GA227" s="115"/>
      <c r="GB227" s="115"/>
      <c r="GC227" s="115"/>
      <c r="GD227" s="115"/>
      <c r="GE227" s="115"/>
      <c r="GF227" s="115"/>
      <c r="GG227" s="115"/>
      <c r="GH227" s="115"/>
      <c r="GI227" s="115"/>
      <c r="GJ227" s="115"/>
      <c r="GK227" s="115"/>
      <c r="GL227" s="115"/>
      <c r="GM227" s="115"/>
      <c r="GN227" s="115"/>
      <c r="GO227" s="115"/>
      <c r="GP227" s="115"/>
      <c r="GQ227" s="115"/>
      <c r="GR227" s="115"/>
      <c r="GS227" s="115"/>
      <c r="GT227" s="115"/>
      <c r="GU227" s="115"/>
      <c r="GV227" s="115"/>
      <c r="GW227" s="115"/>
      <c r="GX227" s="115"/>
      <c r="GY227" s="115"/>
      <c r="GZ227" s="115"/>
      <c r="HA227" s="115"/>
      <c r="HB227" s="115"/>
      <c r="HC227" s="115"/>
      <c r="HD227" s="115"/>
      <c r="HE227" s="115"/>
      <c r="HF227" s="115"/>
      <c r="HG227" s="115"/>
      <c r="HH227" s="115"/>
      <c r="HI227" s="115"/>
      <c r="HJ227" s="115"/>
      <c r="HK227" s="115"/>
      <c r="HL227" s="115"/>
      <c r="HM227" s="115"/>
      <c r="HN227" s="115"/>
      <c r="HO227" s="115"/>
      <c r="HP227" s="115"/>
      <c r="HQ227" s="115"/>
      <c r="HR227" s="115"/>
      <c r="HS227" s="115"/>
      <c r="HT227" s="115"/>
      <c r="HU227" s="115"/>
      <c r="HV227" s="115"/>
      <c r="HW227" s="115"/>
      <c r="HX227" s="115"/>
      <c r="HY227" s="115"/>
      <c r="HZ227" s="115"/>
      <c r="IA227" s="115"/>
      <c r="IB227" s="115"/>
      <c r="IC227" s="115"/>
      <c r="ID227" s="115"/>
      <c r="IE227" s="115"/>
      <c r="IF227" s="115"/>
      <c r="IG227" s="115"/>
      <c r="IH227" s="115"/>
      <c r="II227" s="115"/>
      <c r="IJ227" s="115"/>
      <c r="IK227" s="115"/>
      <c r="IL227" s="115"/>
      <c r="IM227" s="115"/>
      <c r="IN227" s="115"/>
      <c r="IO227" s="115"/>
      <c r="IP227" s="115"/>
      <c r="IQ227" s="115"/>
      <c r="IR227" s="115"/>
      <c r="IS227" s="115"/>
      <c r="IT227" s="115"/>
      <c r="IU227" s="115"/>
      <c r="IV227" s="115"/>
      <c r="IW227" s="115"/>
      <c r="IX227" s="115"/>
      <c r="IY227" s="115"/>
    </row>
    <row r="228" spans="1:259" s="20" customFormat="1" x14ac:dyDescent="0.2">
      <c r="A228" s="124">
        <v>40388</v>
      </c>
      <c r="B228" s="103" t="s">
        <v>561</v>
      </c>
      <c r="C228" s="103" t="s">
        <v>225</v>
      </c>
      <c r="D228" s="103" t="s">
        <v>141</v>
      </c>
      <c r="E228" s="103" t="s">
        <v>144</v>
      </c>
      <c r="F228" s="84">
        <v>40477</v>
      </c>
      <c r="G228" s="85">
        <v>2010</v>
      </c>
      <c r="H228" s="125" t="s">
        <v>487</v>
      </c>
      <c r="I228" s="125" t="str">
        <f>LEFT($H228,2)</f>
        <v>PA</v>
      </c>
      <c r="J228" s="125" t="str">
        <f>RIGHT($H228,2)</f>
        <v>WV</v>
      </c>
      <c r="K228" s="125" t="str">
        <f>IF($L228=$M228,L228,CONCATENATE($L228,", ",IF(ISBLANK(N228),"",CONCATENATE(N228,", ")),$M228))</f>
        <v>Northeast</v>
      </c>
      <c r="L228" s="125" t="str">
        <f>INDEX('State '!$A$1:$C$62,MATCH($I228,'State '!$B:$B,0),3)</f>
        <v>Northeast</v>
      </c>
      <c r="M228" s="125" t="str">
        <f>INDEX('State '!$A$1:$C$62,MATCH($J228,'State '!$B:$B,0),3)</f>
        <v>Northeast</v>
      </c>
      <c r="N228" s="125"/>
      <c r="O228" s="87">
        <v>34.700000000000003</v>
      </c>
      <c r="P228" s="87">
        <v>9.42</v>
      </c>
      <c r="Q228" s="87">
        <v>224</v>
      </c>
      <c r="R228" s="126">
        <v>24</v>
      </c>
      <c r="S228" s="125" t="s">
        <v>135</v>
      </c>
      <c r="T228" s="125" t="s">
        <v>390</v>
      </c>
      <c r="U228" s="125" t="s">
        <v>562</v>
      </c>
      <c r="V228" s="125"/>
      <c r="W228" s="127"/>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c r="DW228" s="115"/>
      <c r="DX228" s="115"/>
      <c r="DY228" s="115"/>
      <c r="DZ228" s="115"/>
      <c r="EA228" s="115"/>
      <c r="EB228" s="115"/>
      <c r="EC228" s="115"/>
      <c r="ED228" s="115"/>
      <c r="EE228" s="115"/>
      <c r="EF228" s="115"/>
      <c r="EG228" s="115"/>
      <c r="EH228" s="115"/>
      <c r="EI228" s="115"/>
      <c r="EJ228" s="115"/>
      <c r="EK228" s="115"/>
      <c r="EL228" s="115"/>
      <c r="EM228" s="115"/>
      <c r="EN228" s="115"/>
      <c r="EO228" s="115"/>
      <c r="EP228" s="115"/>
      <c r="EQ228" s="115"/>
      <c r="ER228" s="115"/>
      <c r="ES228" s="115"/>
      <c r="ET228" s="115"/>
      <c r="EU228" s="115"/>
      <c r="EV228" s="115"/>
      <c r="EW228" s="115"/>
      <c r="EX228" s="115"/>
      <c r="EY228" s="115"/>
      <c r="EZ228" s="115"/>
      <c r="FA228" s="115"/>
      <c r="FB228" s="115"/>
      <c r="FC228" s="115"/>
      <c r="FD228" s="115"/>
      <c r="FE228" s="115"/>
      <c r="FF228" s="115"/>
      <c r="FG228" s="115"/>
      <c r="FH228" s="115"/>
      <c r="FI228" s="115"/>
      <c r="FJ228" s="115"/>
      <c r="FK228" s="115"/>
      <c r="FL228" s="115"/>
      <c r="FM228" s="115"/>
      <c r="FN228" s="115"/>
      <c r="FO228" s="115"/>
      <c r="FP228" s="115"/>
      <c r="FQ228" s="115"/>
      <c r="FR228" s="115"/>
      <c r="FS228" s="115"/>
      <c r="FT228" s="115"/>
      <c r="FU228" s="115"/>
      <c r="FV228" s="115"/>
      <c r="FW228" s="115"/>
      <c r="FX228" s="115"/>
      <c r="FY228" s="115"/>
      <c r="FZ228" s="115"/>
      <c r="GA228" s="115"/>
      <c r="GB228" s="115"/>
      <c r="GC228" s="115"/>
      <c r="GD228" s="115"/>
      <c r="GE228" s="115"/>
      <c r="GF228" s="115"/>
      <c r="GG228" s="115"/>
      <c r="GH228" s="115"/>
      <c r="GI228" s="115"/>
      <c r="GJ228" s="115"/>
      <c r="GK228" s="115"/>
      <c r="GL228" s="115"/>
      <c r="GM228" s="115"/>
      <c r="GN228" s="115"/>
      <c r="GO228" s="115"/>
      <c r="GP228" s="115"/>
      <c r="GQ228" s="115"/>
      <c r="GR228" s="115"/>
      <c r="GS228" s="115"/>
      <c r="GT228" s="115"/>
      <c r="GU228" s="115"/>
      <c r="GV228" s="115"/>
      <c r="GW228" s="115"/>
      <c r="GX228" s="115"/>
      <c r="GY228" s="115"/>
      <c r="GZ228" s="115"/>
      <c r="HA228" s="115"/>
      <c r="HB228" s="115"/>
      <c r="HC228" s="115"/>
      <c r="HD228" s="115"/>
      <c r="HE228" s="115"/>
      <c r="HF228" s="115"/>
      <c r="HG228" s="115"/>
      <c r="HH228" s="115"/>
      <c r="HI228" s="115"/>
      <c r="HJ228" s="115"/>
      <c r="HK228" s="115"/>
      <c r="HL228" s="115"/>
      <c r="HM228" s="115"/>
      <c r="HN228" s="115"/>
      <c r="HO228" s="115"/>
      <c r="HP228" s="115"/>
      <c r="HQ228" s="115"/>
      <c r="HR228" s="115"/>
      <c r="HS228" s="115"/>
      <c r="HT228" s="115"/>
      <c r="HU228" s="115"/>
      <c r="HV228" s="115"/>
      <c r="HW228" s="115"/>
      <c r="HX228" s="115"/>
      <c r="HY228" s="115"/>
      <c r="HZ228" s="115"/>
      <c r="IA228" s="115"/>
      <c r="IB228" s="115"/>
      <c r="IC228" s="115"/>
      <c r="ID228" s="115"/>
      <c r="IE228" s="115"/>
      <c r="IF228" s="115"/>
      <c r="IG228" s="115"/>
      <c r="IH228" s="115"/>
      <c r="II228" s="115"/>
      <c r="IJ228" s="115"/>
      <c r="IK228" s="115"/>
      <c r="IL228" s="115"/>
      <c r="IM228" s="115"/>
      <c r="IN228" s="115"/>
      <c r="IO228" s="115"/>
      <c r="IP228" s="115"/>
      <c r="IQ228" s="115"/>
      <c r="IR228" s="115"/>
      <c r="IS228" s="115"/>
      <c r="IT228" s="115"/>
      <c r="IU228" s="115"/>
      <c r="IV228" s="115"/>
      <c r="IW228" s="115"/>
      <c r="IX228" s="115"/>
      <c r="IY228" s="115"/>
    </row>
    <row r="229" spans="1:259" x14ac:dyDescent="0.2">
      <c r="A229" s="124">
        <v>40388</v>
      </c>
      <c r="B229" s="103" t="s">
        <v>633</v>
      </c>
      <c r="C229" s="103" t="s">
        <v>241</v>
      </c>
      <c r="D229" s="103" t="s">
        <v>141</v>
      </c>
      <c r="E229" s="103" t="s">
        <v>144</v>
      </c>
      <c r="F229" s="84">
        <v>40476</v>
      </c>
      <c r="G229" s="85">
        <v>2010</v>
      </c>
      <c r="H229" s="125" t="s">
        <v>478</v>
      </c>
      <c r="I229" s="125" t="str">
        <f>LEFT($H229,2)</f>
        <v>TX</v>
      </c>
      <c r="J229" s="125" t="str">
        <f>RIGHT($H229,2)</f>
        <v>MS</v>
      </c>
      <c r="K229" s="125" t="str">
        <f>IF($L229=$M229,L229,CONCATENATE($L229,", ",IF(ISBLANK(N229),"",CONCATENATE(N229,", ")),$M229))</f>
        <v>South Central</v>
      </c>
      <c r="L229" s="125" t="str">
        <f>INDEX('State '!$A$1:$C$62,MATCH($I229,'State '!$B:$B,0),3)</f>
        <v>South Central</v>
      </c>
      <c r="M229" s="125" t="str">
        <f>INDEX('State '!$A$1:$C$62,MATCH($J229,'State '!$B:$B,0),3)</f>
        <v>South Central</v>
      </c>
      <c r="N229" s="125"/>
      <c r="O229" s="87">
        <v>161</v>
      </c>
      <c r="P229" s="87"/>
      <c r="Q229" s="87">
        <v>556</v>
      </c>
      <c r="R229" s="126"/>
      <c r="S229" s="125" t="s">
        <v>135</v>
      </c>
      <c r="T229" s="125" t="s">
        <v>390</v>
      </c>
      <c r="U229" s="125" t="s">
        <v>634</v>
      </c>
      <c r="V229" s="125"/>
      <c r="W229" s="127"/>
      <c r="X229" s="115"/>
    </row>
    <row r="230" spans="1:259" s="20" customFormat="1" x14ac:dyDescent="0.2">
      <c r="A230" s="124">
        <v>40388</v>
      </c>
      <c r="B230" s="104" t="s">
        <v>563</v>
      </c>
      <c r="C230" s="104" t="s">
        <v>225</v>
      </c>
      <c r="D230" s="104" t="s">
        <v>141</v>
      </c>
      <c r="E230" s="146" t="s">
        <v>144</v>
      </c>
      <c r="F230" s="86">
        <v>40473</v>
      </c>
      <c r="G230" s="147">
        <v>2010</v>
      </c>
      <c r="H230" s="125" t="s">
        <v>10</v>
      </c>
      <c r="I230" s="125" t="str">
        <f>LEFT($H230,2)</f>
        <v>NY</v>
      </c>
      <c r="J230" s="125" t="str">
        <f>RIGHT($H230,2)</f>
        <v>NY</v>
      </c>
      <c r="K230" s="125" t="str">
        <f>IF($L230=$M230,L230,CONCATENATE($L230,", ",IF(ISBLANK(N230),"",CONCATENATE(N230,", ")),$M230))</f>
        <v>Northeast</v>
      </c>
      <c r="L230" s="125" t="str">
        <f>INDEX('State '!$A$1:$C$62,MATCH($I230,'State '!$B:$B,0),3)</f>
        <v>Northeast</v>
      </c>
      <c r="M230" s="125" t="str">
        <f>INDEX('State '!$A$1:$C$62,MATCH($J230,'State '!$B:$B,0),3)</f>
        <v>Northeast</v>
      </c>
      <c r="N230" s="125"/>
      <c r="O230" s="148">
        <v>22.5</v>
      </c>
      <c r="P230" s="148"/>
      <c r="Q230" s="148">
        <v>20</v>
      </c>
      <c r="R230" s="87"/>
      <c r="S230" s="149" t="s">
        <v>135</v>
      </c>
      <c r="T230" s="150" t="s">
        <v>390</v>
      </c>
      <c r="U230" s="151" t="s">
        <v>564</v>
      </c>
      <c r="V230" s="125"/>
      <c r="W230" s="127"/>
      <c r="X230" s="128"/>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c r="DW230" s="115"/>
      <c r="DX230" s="115"/>
      <c r="DY230" s="115"/>
      <c r="DZ230" s="115"/>
      <c r="EA230" s="115"/>
      <c r="EB230" s="115"/>
      <c r="EC230" s="115"/>
      <c r="ED230" s="115"/>
      <c r="EE230" s="115"/>
      <c r="EF230" s="115"/>
      <c r="EG230" s="115"/>
      <c r="EH230" s="115"/>
      <c r="EI230" s="115"/>
      <c r="EJ230" s="115"/>
      <c r="EK230" s="115"/>
      <c r="EL230" s="115"/>
      <c r="EM230" s="115"/>
      <c r="EN230" s="115"/>
      <c r="EO230" s="115"/>
      <c r="EP230" s="115"/>
      <c r="EQ230" s="115"/>
      <c r="ER230" s="115"/>
      <c r="ES230" s="115"/>
      <c r="ET230" s="115"/>
      <c r="EU230" s="115"/>
      <c r="EV230" s="115"/>
      <c r="EW230" s="115"/>
      <c r="EX230" s="115"/>
      <c r="EY230" s="115"/>
      <c r="EZ230" s="115"/>
      <c r="FA230" s="115"/>
      <c r="FB230" s="115"/>
      <c r="FC230" s="115"/>
      <c r="FD230" s="115"/>
      <c r="FE230" s="115"/>
      <c r="FF230" s="115"/>
      <c r="FG230" s="115"/>
      <c r="FH230" s="115"/>
      <c r="FI230" s="115"/>
      <c r="FJ230" s="115"/>
      <c r="FK230" s="115"/>
      <c r="FL230" s="115"/>
      <c r="FM230" s="115"/>
      <c r="FN230" s="115"/>
      <c r="FO230" s="115"/>
      <c r="FP230" s="115"/>
      <c r="FQ230" s="115"/>
      <c r="FR230" s="115"/>
      <c r="FS230" s="115"/>
      <c r="FT230" s="115"/>
      <c r="FU230" s="115"/>
      <c r="FV230" s="115"/>
      <c r="FW230" s="115"/>
      <c r="FX230" s="115"/>
      <c r="FY230" s="115"/>
      <c r="FZ230" s="115"/>
      <c r="GA230" s="115"/>
      <c r="GB230" s="115"/>
      <c r="GC230" s="115"/>
      <c r="GD230" s="115"/>
      <c r="GE230" s="115"/>
      <c r="GF230" s="115"/>
      <c r="GG230" s="115"/>
      <c r="GH230" s="115"/>
      <c r="GI230" s="115"/>
      <c r="GJ230" s="115"/>
      <c r="GK230" s="115"/>
      <c r="GL230" s="115"/>
      <c r="GM230" s="115"/>
      <c r="GN230" s="115"/>
      <c r="GO230" s="115"/>
      <c r="GP230" s="115"/>
      <c r="GQ230" s="115"/>
      <c r="GR230" s="115"/>
      <c r="GS230" s="115"/>
      <c r="GT230" s="115"/>
      <c r="GU230" s="115"/>
      <c r="GV230" s="115"/>
      <c r="GW230" s="115"/>
      <c r="GX230" s="115"/>
      <c r="GY230" s="115"/>
      <c r="GZ230" s="115"/>
      <c r="HA230" s="115"/>
      <c r="HB230" s="115"/>
      <c r="HC230" s="115"/>
      <c r="HD230" s="115"/>
      <c r="HE230" s="115"/>
      <c r="HF230" s="115"/>
      <c r="HG230" s="115"/>
      <c r="HH230" s="115"/>
      <c r="HI230" s="115"/>
      <c r="HJ230" s="115"/>
      <c r="HK230" s="115"/>
      <c r="HL230" s="115"/>
      <c r="HM230" s="115"/>
      <c r="HN230" s="115"/>
      <c r="HO230" s="115"/>
      <c r="HP230" s="115"/>
      <c r="HQ230" s="115"/>
      <c r="HR230" s="115"/>
      <c r="HS230" s="115"/>
      <c r="HT230" s="115"/>
      <c r="HU230" s="115"/>
      <c r="HV230" s="115"/>
      <c r="HW230" s="115"/>
      <c r="HX230" s="115"/>
      <c r="HY230" s="115"/>
      <c r="HZ230" s="115"/>
      <c r="IA230" s="115"/>
      <c r="IB230" s="115"/>
      <c r="IC230" s="115"/>
      <c r="ID230" s="115"/>
      <c r="IE230" s="115"/>
      <c r="IF230" s="115"/>
      <c r="IG230" s="115"/>
      <c r="IH230" s="115"/>
      <c r="II230" s="115"/>
      <c r="IJ230" s="115"/>
      <c r="IK230" s="115"/>
      <c r="IL230" s="115"/>
      <c r="IM230" s="115"/>
      <c r="IN230" s="115"/>
      <c r="IO230" s="115"/>
      <c r="IP230" s="115"/>
      <c r="IQ230" s="115"/>
      <c r="IR230" s="115"/>
      <c r="IS230" s="115"/>
      <c r="IT230" s="115"/>
      <c r="IU230" s="115"/>
      <c r="IV230" s="115"/>
      <c r="IW230" s="115"/>
      <c r="IX230" s="115"/>
      <c r="IY230" s="115"/>
    </row>
    <row r="231" spans="1:259" s="20" customFormat="1" x14ac:dyDescent="0.2">
      <c r="A231" s="124">
        <v>40388</v>
      </c>
      <c r="B231" s="104" t="s">
        <v>573</v>
      </c>
      <c r="C231" s="104" t="s">
        <v>1942</v>
      </c>
      <c r="D231" s="104" t="s">
        <v>134</v>
      </c>
      <c r="E231" s="146" t="s">
        <v>144</v>
      </c>
      <c r="F231" s="86">
        <v>40458</v>
      </c>
      <c r="G231" s="147">
        <v>2010</v>
      </c>
      <c r="H231" s="125" t="s">
        <v>7</v>
      </c>
      <c r="I231" s="125" t="str">
        <f>LEFT($H231,2)</f>
        <v>PA</v>
      </c>
      <c r="J231" s="125" t="str">
        <f>RIGHT($H231,2)</f>
        <v>PA</v>
      </c>
      <c r="K231" s="125" t="str">
        <f>IF($L231=$M231,L231,CONCATENATE($L231,", ",IF(ISBLANK(N231),"",CONCATENATE(N231,", ")),$M231))</f>
        <v>Northeast</v>
      </c>
      <c r="L231" s="125" t="str">
        <f>INDEX('State '!$A$1:$C$62,MATCH($I231,'State '!$B:$B,0),3)</f>
        <v>Northeast</v>
      </c>
      <c r="M231" s="125" t="str">
        <f>INDEX('State '!$A$1:$C$62,MATCH($J231,'State '!$B:$B,0),3)</f>
        <v>Northeast</v>
      </c>
      <c r="N231" s="125"/>
      <c r="O231" s="148">
        <v>12.5</v>
      </c>
      <c r="P231" s="148">
        <v>3.5</v>
      </c>
      <c r="Q231" s="148">
        <v>208</v>
      </c>
      <c r="R231" s="87">
        <v>16</v>
      </c>
      <c r="S231" s="149" t="s">
        <v>135</v>
      </c>
      <c r="T231" s="150" t="s">
        <v>390</v>
      </c>
      <c r="U231" s="151" t="s">
        <v>574</v>
      </c>
      <c r="V231" s="125"/>
      <c r="W231" s="127"/>
    </row>
    <row r="232" spans="1:259" x14ac:dyDescent="0.2">
      <c r="A232" s="124">
        <v>40388</v>
      </c>
      <c r="B232" s="103" t="s">
        <v>571</v>
      </c>
      <c r="C232" s="103" t="s">
        <v>1942</v>
      </c>
      <c r="D232" s="103" t="s">
        <v>141</v>
      </c>
      <c r="E232" s="103" t="s">
        <v>144</v>
      </c>
      <c r="F232" s="84">
        <v>40299</v>
      </c>
      <c r="G232" s="126">
        <v>2010</v>
      </c>
      <c r="H232" s="125" t="s">
        <v>17</v>
      </c>
      <c r="I232" s="125" t="str">
        <f>LEFT($H232,2)</f>
        <v>AL</v>
      </c>
      <c r="J232" s="125" t="str">
        <f>RIGHT($H232,2)</f>
        <v>AL</v>
      </c>
      <c r="K232" s="125" t="str">
        <f>IF($L232=$M232,L232,CONCATENATE($L232,", ",IF(ISBLANK(N232),"",CONCATENATE(N232,", ")),$M232))</f>
        <v>South Central</v>
      </c>
      <c r="L232" s="125" t="str">
        <f>INDEX('State '!$A$1:$C$62,MATCH($I232,'State '!$B:$B,0),3)</f>
        <v>South Central</v>
      </c>
      <c r="M232" s="125" t="str">
        <f>INDEX('State '!$A$1:$C$62,MATCH($J232,'State '!$B:$B,0),3)</f>
        <v>South Central</v>
      </c>
      <c r="N232" s="125"/>
      <c r="O232" s="87">
        <v>36.902999999999999</v>
      </c>
      <c r="P232" s="87"/>
      <c r="Q232" s="87">
        <v>253.5</v>
      </c>
      <c r="R232" s="126"/>
      <c r="S232" s="125" t="s">
        <v>135</v>
      </c>
      <c r="T232" s="125" t="s">
        <v>390</v>
      </c>
      <c r="U232" s="125" t="s">
        <v>572</v>
      </c>
      <c r="V232" s="125"/>
      <c r="W232" s="127"/>
    </row>
    <row r="233" spans="1:259" ht="25.5" x14ac:dyDescent="0.2">
      <c r="A233" s="124">
        <v>40388</v>
      </c>
      <c r="B233" s="103" t="s">
        <v>622</v>
      </c>
      <c r="C233" s="103" t="s">
        <v>259</v>
      </c>
      <c r="D233" s="103" t="s">
        <v>141</v>
      </c>
      <c r="E233" s="103" t="s">
        <v>144</v>
      </c>
      <c r="F233" s="84">
        <v>40210</v>
      </c>
      <c r="G233" s="85">
        <v>2010</v>
      </c>
      <c r="H233" s="125" t="s">
        <v>442</v>
      </c>
      <c r="I233" s="125" t="str">
        <f>LEFT($H233,2)</f>
        <v>TX</v>
      </c>
      <c r="J233" s="125" t="str">
        <f>RIGHT($H233,2)</f>
        <v>LA</v>
      </c>
      <c r="K233" s="125" t="str">
        <f>IF($L233=$M233,L233,CONCATENATE($L233,", ",IF(ISBLANK(N233),"",CONCATENATE(N233,", ")),$M233))</f>
        <v>South Central</v>
      </c>
      <c r="L233" s="125" t="str">
        <f>INDEX('State '!$A$1:$C$62,MATCH($I233,'State '!$B:$B,0),3)</f>
        <v>South Central</v>
      </c>
      <c r="M233" s="125" t="str">
        <f>INDEX('State '!$A$1:$C$62,MATCH($J233,'State '!$B:$B,0),3)</f>
        <v>South Central</v>
      </c>
      <c r="N233" s="125"/>
      <c r="O233" s="87">
        <v>68</v>
      </c>
      <c r="P233" s="87"/>
      <c r="Q233" s="87">
        <v>274</v>
      </c>
      <c r="R233" s="126"/>
      <c r="S233" s="125" t="s">
        <v>135</v>
      </c>
      <c r="T233" s="125" t="s">
        <v>390</v>
      </c>
      <c r="U233" s="125" t="s">
        <v>623</v>
      </c>
      <c r="V233" s="125"/>
      <c r="W233" s="127"/>
      <c r="X233" s="115"/>
    </row>
    <row r="234" spans="1:259" s="20" customFormat="1" ht="25.5" x14ac:dyDescent="0.2">
      <c r="A234" s="124">
        <v>40388</v>
      </c>
      <c r="B234" s="104" t="s">
        <v>603</v>
      </c>
      <c r="C234" s="104" t="s">
        <v>239</v>
      </c>
      <c r="D234" s="104" t="s">
        <v>141</v>
      </c>
      <c r="E234" s="146" t="s">
        <v>144</v>
      </c>
      <c r="F234" s="86">
        <v>40179</v>
      </c>
      <c r="G234" s="152">
        <v>2010</v>
      </c>
      <c r="H234" s="125" t="s">
        <v>29</v>
      </c>
      <c r="I234" s="125" t="str">
        <f>LEFT($H234,2)</f>
        <v>WY</v>
      </c>
      <c r="J234" s="125" t="str">
        <f>RIGHT($H234,2)</f>
        <v>WY</v>
      </c>
      <c r="K234" s="125" t="str">
        <f>IF($L234=$M234,L234,CONCATENATE($L234,", ",IF(ISBLANK(N234),"",CONCATENATE(N234,", ")),$M234))</f>
        <v>Mountain</v>
      </c>
      <c r="L234" s="125" t="str">
        <f>INDEX('State '!$A$1:$C$62,MATCH($I234,'State '!$B:$B,0),3)</f>
        <v>Mountain</v>
      </c>
      <c r="M234" s="125" t="str">
        <f>INDEX('State '!$A$1:$C$62,MATCH($J234,'State '!$B:$B,0),3)</f>
        <v>Mountain</v>
      </c>
      <c r="N234" s="125"/>
      <c r="O234" s="148">
        <v>39</v>
      </c>
      <c r="P234" s="148"/>
      <c r="Q234" s="148">
        <v>300</v>
      </c>
      <c r="R234" s="87"/>
      <c r="S234" s="149" t="s">
        <v>135</v>
      </c>
      <c r="T234" s="150" t="s">
        <v>390</v>
      </c>
      <c r="U234" s="151" t="s">
        <v>604</v>
      </c>
      <c r="V234" s="125"/>
      <c r="W234" s="127"/>
    </row>
    <row r="235" spans="1:259" x14ac:dyDescent="0.2">
      <c r="A235" s="124">
        <v>40380</v>
      </c>
      <c r="B235" s="103" t="s">
        <v>595</v>
      </c>
      <c r="C235" s="103" t="s">
        <v>197</v>
      </c>
      <c r="D235" s="103" t="s">
        <v>134</v>
      </c>
      <c r="E235" s="103" t="s">
        <v>144</v>
      </c>
      <c r="F235" s="84">
        <v>40422</v>
      </c>
      <c r="G235" s="85">
        <v>2010</v>
      </c>
      <c r="H235" s="125" t="s">
        <v>0</v>
      </c>
      <c r="I235" s="125" t="str">
        <f>LEFT($H235,2)</f>
        <v>LA</v>
      </c>
      <c r="J235" s="125" t="str">
        <f>RIGHT($H235,2)</f>
        <v>LA</v>
      </c>
      <c r="K235" s="125" t="str">
        <f>IF($L235=$M235,L235,CONCATENATE($L235,", ",IF(ISBLANK(N235),"",CONCATENATE(N235,", ")),$M235))</f>
        <v>South Central</v>
      </c>
      <c r="L235" s="125" t="str">
        <f>INDEX('State '!$A$1:$C$62,MATCH($I235,'State '!$B:$B,0),3)</f>
        <v>South Central</v>
      </c>
      <c r="M235" s="125" t="str">
        <f>INDEX('State '!$A$1:$C$62,MATCH($J235,'State '!$B:$B,0),3)</f>
        <v>South Central</v>
      </c>
      <c r="N235" s="125"/>
      <c r="O235" s="87">
        <v>25</v>
      </c>
      <c r="P235" s="87">
        <v>16.52</v>
      </c>
      <c r="Q235" s="87">
        <v>200</v>
      </c>
      <c r="R235" s="126">
        <v>24</v>
      </c>
      <c r="S235" s="125" t="s">
        <v>135</v>
      </c>
      <c r="T235" s="125" t="s">
        <v>390</v>
      </c>
      <c r="U235" s="125" t="s">
        <v>596</v>
      </c>
      <c r="V235" s="125"/>
      <c r="W235" s="127"/>
    </row>
    <row r="236" spans="1:259" x14ac:dyDescent="0.2">
      <c r="A236" s="124">
        <v>40379</v>
      </c>
      <c r="B236" s="104" t="s">
        <v>609</v>
      </c>
      <c r="C236" s="104" t="s">
        <v>201</v>
      </c>
      <c r="D236" s="104" t="s">
        <v>141</v>
      </c>
      <c r="E236" s="146" t="s">
        <v>515</v>
      </c>
      <c r="F236" s="86">
        <v>40483</v>
      </c>
      <c r="G236" s="147">
        <v>2010</v>
      </c>
      <c r="H236" s="125" t="s">
        <v>35</v>
      </c>
      <c r="I236" s="125" t="str">
        <f>LEFT($H236,2)</f>
        <v>CT</v>
      </c>
      <c r="J236" s="125" t="str">
        <f>RIGHT($H236,2)</f>
        <v>CT</v>
      </c>
      <c r="K236" s="125" t="str">
        <f>IF($L236=$M236,L236,CONCATENATE($L236,", ",IF(ISBLANK(N236),"",CONCATENATE(N236,", ")),$M236))</f>
        <v>Northeast</v>
      </c>
      <c r="L236" s="125" t="str">
        <f>INDEX('State '!$A$1:$C$62,MATCH($I236,'State '!$B:$B,0),3)</f>
        <v>Northeast</v>
      </c>
      <c r="M236" s="125" t="str">
        <f>INDEX('State '!$A$1:$C$62,MATCH($J236,'State '!$B:$B,0),3)</f>
        <v>Northeast</v>
      </c>
      <c r="N236" s="125"/>
      <c r="O236" s="148">
        <v>45</v>
      </c>
      <c r="P236" s="148">
        <v>2.6</v>
      </c>
      <c r="Q236" s="148">
        <v>281.5</v>
      </c>
      <c r="R236" s="87">
        <v>36</v>
      </c>
      <c r="S236" s="149" t="s">
        <v>135</v>
      </c>
      <c r="T236" s="150" t="s">
        <v>390</v>
      </c>
      <c r="U236" s="151" t="s">
        <v>610</v>
      </c>
      <c r="V236" s="125"/>
      <c r="W236" s="127"/>
    </row>
    <row r="237" spans="1:259" ht="25.5" x14ac:dyDescent="0.2">
      <c r="A237" s="124">
        <v>40379</v>
      </c>
      <c r="B237" s="104" t="s">
        <v>585</v>
      </c>
      <c r="C237" s="104" t="s">
        <v>248</v>
      </c>
      <c r="D237" s="104" t="s">
        <v>141</v>
      </c>
      <c r="E237" s="146" t="s">
        <v>144</v>
      </c>
      <c r="F237" s="86">
        <v>40436</v>
      </c>
      <c r="G237" s="152">
        <v>2010</v>
      </c>
      <c r="H237" s="125" t="s">
        <v>586</v>
      </c>
      <c r="I237" s="125" t="str">
        <f>LEFT($H237,2)</f>
        <v>CO</v>
      </c>
      <c r="J237" s="125" t="str">
        <f>RIGHT($H237,2)</f>
        <v>WY</v>
      </c>
      <c r="K237" s="125" t="str">
        <f>IF($L237=$M237,L237,CONCATENATE($L237,", ",IF(ISBLANK(N237),"",CONCATENATE(N237,", ")),$M237))</f>
        <v>Mountain</v>
      </c>
      <c r="L237" s="125" t="str">
        <f>INDEX('State '!$A$1:$C$62,MATCH($I237,'State '!$B:$B,0),3)</f>
        <v>Mountain</v>
      </c>
      <c r="M237" s="125" t="str">
        <f>INDEX('State '!$A$1:$C$62,MATCH($J237,'State '!$B:$B,0),3)</f>
        <v>Mountain</v>
      </c>
      <c r="N237" s="125"/>
      <c r="O237" s="148">
        <v>78</v>
      </c>
      <c r="P237" s="148"/>
      <c r="Q237" s="148">
        <v>200</v>
      </c>
      <c r="R237" s="87"/>
      <c r="S237" s="149" t="s">
        <v>135</v>
      </c>
      <c r="T237" s="150" t="s">
        <v>390</v>
      </c>
      <c r="U237" s="151" t="s">
        <v>587</v>
      </c>
      <c r="V237" s="125"/>
      <c r="W237" s="127"/>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20"/>
      <c r="BV237" s="20"/>
      <c r="BW237" s="20"/>
      <c r="BX237" s="20"/>
      <c r="BY237" s="20"/>
      <c r="BZ237" s="20"/>
      <c r="CA237" s="20"/>
      <c r="CB237" s="20"/>
      <c r="CC237" s="20"/>
      <c r="CD237" s="20"/>
      <c r="CE237" s="20"/>
      <c r="CF237" s="20"/>
      <c r="CG237" s="20"/>
      <c r="CH237" s="20"/>
      <c r="CI237" s="20"/>
      <c r="CJ237" s="20"/>
      <c r="CK237" s="20"/>
      <c r="CL237" s="20"/>
      <c r="CM237" s="20"/>
      <c r="CN237" s="20"/>
      <c r="CO237" s="20"/>
      <c r="CP237" s="20"/>
      <c r="CQ237" s="20"/>
      <c r="CR237" s="20"/>
      <c r="CS237" s="20"/>
      <c r="CT237" s="20"/>
      <c r="CU237" s="20"/>
      <c r="CV237" s="20"/>
      <c r="CW237" s="20"/>
      <c r="CX237" s="20"/>
      <c r="CY237" s="20"/>
      <c r="CZ237" s="20"/>
      <c r="DA237" s="20"/>
      <c r="DB237" s="20"/>
      <c r="DC237" s="20"/>
      <c r="DD237" s="20"/>
      <c r="DE237" s="20"/>
      <c r="DF237" s="20"/>
      <c r="DG237" s="20"/>
      <c r="DH237" s="20"/>
      <c r="DI237" s="20"/>
      <c r="DJ237" s="20"/>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c r="EU237" s="20"/>
      <c r="EV237" s="20"/>
      <c r="EW237" s="20"/>
      <c r="EX237" s="20"/>
      <c r="EY237" s="20"/>
      <c r="EZ237" s="20"/>
      <c r="FA237" s="20"/>
      <c r="FB237" s="20"/>
      <c r="FC237" s="20"/>
      <c r="FD237" s="20"/>
      <c r="FE237" s="20"/>
      <c r="FF237" s="20"/>
      <c r="FG237" s="20"/>
      <c r="FH237" s="20"/>
      <c r="FI237" s="20"/>
      <c r="FJ237" s="20"/>
      <c r="FK237" s="20"/>
      <c r="FL237" s="20"/>
      <c r="FM237" s="20"/>
      <c r="FN237" s="20"/>
      <c r="FO237" s="20"/>
      <c r="FP237" s="20"/>
      <c r="FQ237" s="20"/>
      <c r="FR237" s="20"/>
      <c r="FS237" s="20"/>
      <c r="FT237" s="20"/>
      <c r="FU237" s="20"/>
      <c r="FV237" s="20"/>
      <c r="FW237" s="20"/>
      <c r="FX237" s="20"/>
      <c r="FY237" s="20"/>
      <c r="FZ237" s="20"/>
      <c r="GA237" s="20"/>
      <c r="GB237" s="20"/>
      <c r="GC237" s="20"/>
      <c r="GD237" s="20"/>
      <c r="GE237" s="20"/>
      <c r="GF237" s="20"/>
      <c r="GG237" s="20"/>
      <c r="GH237" s="20"/>
      <c r="GI237" s="20"/>
      <c r="GJ237" s="20"/>
      <c r="GK237" s="20"/>
      <c r="GL237" s="20"/>
      <c r="GM237" s="20"/>
      <c r="GN237" s="20"/>
      <c r="GO237" s="20"/>
      <c r="GP237" s="20"/>
      <c r="GQ237" s="20"/>
      <c r="GR237" s="20"/>
      <c r="GS237" s="20"/>
      <c r="GT237" s="20"/>
      <c r="GU237" s="20"/>
      <c r="GV237" s="20"/>
      <c r="GW237" s="20"/>
      <c r="GX237" s="20"/>
      <c r="GY237" s="20"/>
      <c r="GZ237" s="20"/>
      <c r="HA237" s="20"/>
      <c r="HB237" s="20"/>
      <c r="HC237" s="20"/>
      <c r="HD237" s="20"/>
      <c r="HE237" s="20"/>
      <c r="HF237" s="20"/>
      <c r="HG237" s="20"/>
      <c r="HH237" s="20"/>
      <c r="HI237" s="20"/>
      <c r="HJ237" s="20"/>
      <c r="HK237" s="20"/>
      <c r="HL237" s="20"/>
      <c r="HM237" s="20"/>
      <c r="HN237" s="20"/>
      <c r="HO237" s="20"/>
      <c r="HP237" s="20"/>
      <c r="HQ237" s="20"/>
      <c r="HR237" s="20"/>
      <c r="HS237" s="20"/>
      <c r="HT237" s="20"/>
      <c r="HU237" s="20"/>
      <c r="HV237" s="20"/>
      <c r="HW237" s="20"/>
      <c r="HX237" s="20"/>
      <c r="HY237" s="20"/>
      <c r="HZ237" s="20"/>
      <c r="IA237" s="20"/>
      <c r="IB237" s="20"/>
      <c r="IC237" s="20"/>
      <c r="ID237" s="20"/>
      <c r="IE237" s="20"/>
      <c r="IF237" s="20"/>
      <c r="IG237" s="20"/>
      <c r="IH237" s="20"/>
      <c r="II237" s="20"/>
      <c r="IJ237" s="20"/>
      <c r="IK237" s="20"/>
      <c r="IL237" s="20"/>
      <c r="IM237" s="20"/>
      <c r="IN237" s="20"/>
      <c r="IO237" s="20"/>
      <c r="IP237" s="20"/>
      <c r="IQ237" s="20"/>
      <c r="IR237" s="20"/>
      <c r="IS237" s="20"/>
      <c r="IT237" s="20"/>
      <c r="IU237" s="20"/>
      <c r="IV237" s="20"/>
      <c r="IW237" s="20"/>
      <c r="IX237" s="20"/>
      <c r="IY237" s="20"/>
    </row>
    <row r="238" spans="1:259" s="20" customFormat="1" x14ac:dyDescent="0.2">
      <c r="A238" s="124">
        <v>40373</v>
      </c>
      <c r="B238" s="103" t="s">
        <v>583</v>
      </c>
      <c r="C238" s="103" t="s">
        <v>1942</v>
      </c>
      <c r="D238" s="103" t="s">
        <v>141</v>
      </c>
      <c r="E238" s="103" t="s">
        <v>144</v>
      </c>
      <c r="F238" s="84">
        <v>40372</v>
      </c>
      <c r="G238" s="126">
        <v>2010</v>
      </c>
      <c r="H238" s="125" t="s">
        <v>16</v>
      </c>
      <c r="I238" s="125" t="str">
        <f>LEFT($H238,2)</f>
        <v>NC</v>
      </c>
      <c r="J238" s="125" t="str">
        <f>RIGHT($H238,2)</f>
        <v>NC</v>
      </c>
      <c r="K238" s="125" t="str">
        <f>IF($L238=$M238,L238,CONCATENATE($L238,", ",IF(ISBLANK(N238),"",CONCATENATE(N238,", ")),$M238))</f>
        <v>Southeast</v>
      </c>
      <c r="L238" s="125" t="str">
        <f>INDEX('State '!$A$1:$C$62,MATCH($I238,'State '!$B:$B,0),3)</f>
        <v>Southeast</v>
      </c>
      <c r="M238" s="125" t="str">
        <f>INDEX('State '!$A$1:$C$62,MATCH($J238,'State '!$B:$B,0),3)</f>
        <v>Southeast</v>
      </c>
      <c r="N238" s="125"/>
      <c r="O238" s="87">
        <v>100</v>
      </c>
      <c r="P238" s="87"/>
      <c r="Q238" s="87">
        <v>90</v>
      </c>
      <c r="R238" s="126"/>
      <c r="S238" s="125" t="s">
        <v>135</v>
      </c>
      <c r="T238" s="125" t="s">
        <v>390</v>
      </c>
      <c r="U238" s="125" t="s">
        <v>538</v>
      </c>
      <c r="V238" s="125"/>
      <c r="W238" s="127"/>
      <c r="X238" s="128"/>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c r="DW238" s="115"/>
      <c r="DX238" s="115"/>
      <c r="DY238" s="115"/>
      <c r="DZ238" s="115"/>
      <c r="EA238" s="115"/>
      <c r="EB238" s="115"/>
      <c r="EC238" s="115"/>
      <c r="ED238" s="115"/>
      <c r="EE238" s="115"/>
      <c r="EF238" s="115"/>
      <c r="EG238" s="115"/>
      <c r="EH238" s="115"/>
      <c r="EI238" s="115"/>
      <c r="EJ238" s="115"/>
      <c r="EK238" s="115"/>
      <c r="EL238" s="115"/>
      <c r="EM238" s="115"/>
      <c r="EN238" s="115"/>
      <c r="EO238" s="115"/>
      <c r="EP238" s="115"/>
      <c r="EQ238" s="115"/>
      <c r="ER238" s="115"/>
      <c r="ES238" s="115"/>
      <c r="ET238" s="115"/>
      <c r="EU238" s="115"/>
      <c r="EV238" s="115"/>
      <c r="EW238" s="115"/>
      <c r="EX238" s="115"/>
      <c r="EY238" s="115"/>
      <c r="EZ238" s="115"/>
      <c r="FA238" s="115"/>
      <c r="FB238" s="115"/>
      <c r="FC238" s="115"/>
      <c r="FD238" s="115"/>
      <c r="FE238" s="115"/>
      <c r="FF238" s="115"/>
      <c r="FG238" s="115"/>
      <c r="FH238" s="115"/>
      <c r="FI238" s="115"/>
      <c r="FJ238" s="115"/>
      <c r="FK238" s="115"/>
      <c r="FL238" s="115"/>
      <c r="FM238" s="115"/>
      <c r="FN238" s="115"/>
      <c r="FO238" s="115"/>
      <c r="FP238" s="115"/>
      <c r="FQ238" s="115"/>
      <c r="FR238" s="115"/>
      <c r="FS238" s="115"/>
      <c r="FT238" s="115"/>
      <c r="FU238" s="115"/>
      <c r="FV238" s="115"/>
      <c r="FW238" s="115"/>
      <c r="FX238" s="115"/>
      <c r="FY238" s="115"/>
      <c r="FZ238" s="115"/>
      <c r="GA238" s="115"/>
      <c r="GB238" s="115"/>
      <c r="GC238" s="115"/>
      <c r="GD238" s="115"/>
      <c r="GE238" s="115"/>
      <c r="GF238" s="115"/>
      <c r="GG238" s="115"/>
      <c r="GH238" s="115"/>
      <c r="GI238" s="115"/>
      <c r="GJ238" s="115"/>
      <c r="GK238" s="115"/>
      <c r="GL238" s="115"/>
      <c r="GM238" s="115"/>
      <c r="GN238" s="115"/>
      <c r="GO238" s="115"/>
      <c r="GP238" s="115"/>
      <c r="GQ238" s="115"/>
      <c r="GR238" s="115"/>
      <c r="GS238" s="115"/>
      <c r="GT238" s="115"/>
      <c r="GU238" s="115"/>
      <c r="GV238" s="115"/>
      <c r="GW238" s="115"/>
      <c r="GX238" s="115"/>
      <c r="GY238" s="115"/>
      <c r="GZ238" s="115"/>
      <c r="HA238" s="115"/>
      <c r="HB238" s="115"/>
      <c r="HC238" s="115"/>
      <c r="HD238" s="115"/>
      <c r="HE238" s="115"/>
      <c r="HF238" s="115"/>
      <c r="HG238" s="115"/>
      <c r="HH238" s="115"/>
      <c r="HI238" s="115"/>
      <c r="HJ238" s="115"/>
      <c r="HK238" s="115"/>
      <c r="HL238" s="115"/>
      <c r="HM238" s="115"/>
      <c r="HN238" s="115"/>
      <c r="HO238" s="115"/>
      <c r="HP238" s="115"/>
      <c r="HQ238" s="115"/>
      <c r="HR238" s="115"/>
      <c r="HS238" s="115"/>
      <c r="HT238" s="115"/>
      <c r="HU238" s="115"/>
      <c r="HV238" s="115"/>
      <c r="HW238" s="115"/>
      <c r="HX238" s="115"/>
      <c r="HY238" s="115"/>
      <c r="HZ238" s="115"/>
      <c r="IA238" s="115"/>
      <c r="IB238" s="115"/>
      <c r="IC238" s="115"/>
      <c r="ID238" s="115"/>
      <c r="IE238" s="115"/>
      <c r="IF238" s="115"/>
      <c r="IG238" s="115"/>
      <c r="IH238" s="115"/>
      <c r="II238" s="115"/>
      <c r="IJ238" s="115"/>
      <c r="IK238" s="115"/>
      <c r="IL238" s="115"/>
      <c r="IM238" s="115"/>
      <c r="IN238" s="115"/>
      <c r="IO238" s="115"/>
      <c r="IP238" s="115"/>
      <c r="IQ238" s="115"/>
      <c r="IR238" s="115"/>
      <c r="IS238" s="115"/>
      <c r="IT238" s="115"/>
      <c r="IU238" s="115"/>
      <c r="IV238" s="115"/>
      <c r="IW238" s="115"/>
      <c r="IX238" s="115"/>
      <c r="IY238" s="115"/>
    </row>
    <row r="239" spans="1:259" x14ac:dyDescent="0.2">
      <c r="A239" s="124">
        <v>40367</v>
      </c>
      <c r="B239" s="103" t="s">
        <v>600</v>
      </c>
      <c r="C239" s="103" t="s">
        <v>254</v>
      </c>
      <c r="D239" s="103" t="s">
        <v>141</v>
      </c>
      <c r="E239" s="103" t="s">
        <v>144</v>
      </c>
      <c r="F239" s="84">
        <v>40329</v>
      </c>
      <c r="G239" s="85">
        <v>2010</v>
      </c>
      <c r="H239" s="125" t="s">
        <v>601</v>
      </c>
      <c r="I239" s="125" t="str">
        <f>LEFT($H239,2)</f>
        <v>OK</v>
      </c>
      <c r="J239" s="125" t="str">
        <f>RIGHT($H239,2)</f>
        <v>LA</v>
      </c>
      <c r="K239" s="125" t="str">
        <f>IF($L239=$M239,L239,CONCATENATE($L239,", ",IF(ISBLANK(N239),"",CONCATENATE(N239,", ")),$M239))</f>
        <v>South Central</v>
      </c>
      <c r="L239" s="125" t="str">
        <f>INDEX('State '!$A$1:$C$62,MATCH($I239,'State '!$B:$B,0),3)</f>
        <v>South Central</v>
      </c>
      <c r="M239" s="125" t="str">
        <f>INDEX('State '!$A$1:$C$62,MATCH($J239,'State '!$B:$B,0),3)</f>
        <v>South Central</v>
      </c>
      <c r="N239" s="125"/>
      <c r="O239" s="87">
        <v>1340</v>
      </c>
      <c r="P239" s="87"/>
      <c r="Q239" s="87">
        <v>1500</v>
      </c>
      <c r="R239" s="126"/>
      <c r="S239" s="125" t="s">
        <v>135</v>
      </c>
      <c r="T239" s="125" t="s">
        <v>390</v>
      </c>
      <c r="U239" s="125" t="s">
        <v>602</v>
      </c>
      <c r="V239" s="125"/>
      <c r="W239" s="127"/>
    </row>
    <row r="240" spans="1:259" s="20" customFormat="1" ht="25.5" x14ac:dyDescent="0.2">
      <c r="A240" s="124">
        <v>40367</v>
      </c>
      <c r="B240" s="104" t="s">
        <v>578</v>
      </c>
      <c r="C240" s="104" t="s">
        <v>205</v>
      </c>
      <c r="D240" s="104" t="s">
        <v>141</v>
      </c>
      <c r="E240" s="146" t="s">
        <v>144</v>
      </c>
      <c r="F240" s="86">
        <v>40315</v>
      </c>
      <c r="G240" s="147">
        <v>2010</v>
      </c>
      <c r="H240" s="125" t="s">
        <v>33</v>
      </c>
      <c r="I240" s="125" t="str">
        <f>LEFT($H240,2)</f>
        <v>WV</v>
      </c>
      <c r="J240" s="125" t="str">
        <f>RIGHT($H240,2)</f>
        <v>WV</v>
      </c>
      <c r="K240" s="125" t="str">
        <f>IF($L240=$M240,L240,CONCATENATE($L240,", ",IF(ISBLANK(N240),"",CONCATENATE(N240,", ")),$M240))</f>
        <v>Northeast</v>
      </c>
      <c r="L240" s="125" t="str">
        <f>INDEX('State '!$A$1:$C$62,MATCH($I240,'State '!$B:$B,0),3)</f>
        <v>Northeast</v>
      </c>
      <c r="M240" s="125" t="str">
        <f>INDEX('State '!$A$1:$C$62,MATCH($J240,'State '!$B:$B,0),3)</f>
        <v>Northeast</v>
      </c>
      <c r="N240" s="125"/>
      <c r="O240" s="148">
        <v>16.100000000000001</v>
      </c>
      <c r="P240" s="148">
        <v>1</v>
      </c>
      <c r="Q240" s="148">
        <v>27.6</v>
      </c>
      <c r="R240" s="87">
        <v>16</v>
      </c>
      <c r="S240" s="149" t="s">
        <v>135</v>
      </c>
      <c r="T240" s="150" t="s">
        <v>390</v>
      </c>
      <c r="U240" s="151" t="s">
        <v>579</v>
      </c>
      <c r="V240" s="125"/>
      <c r="W240" s="127"/>
    </row>
    <row r="241" spans="1:259" x14ac:dyDescent="0.2">
      <c r="A241" s="124">
        <v>40367</v>
      </c>
      <c r="B241" s="104" t="s">
        <v>575</v>
      </c>
      <c r="C241" s="104" t="s">
        <v>225</v>
      </c>
      <c r="D241" s="104" t="s">
        <v>141</v>
      </c>
      <c r="E241" s="146" t="s">
        <v>144</v>
      </c>
      <c r="F241" s="86">
        <v>40269</v>
      </c>
      <c r="G241" s="147">
        <v>2010</v>
      </c>
      <c r="H241" s="125" t="s">
        <v>7</v>
      </c>
      <c r="I241" s="125" t="str">
        <f>LEFT($H241,2)</f>
        <v>PA</v>
      </c>
      <c r="J241" s="125" t="str">
        <f>RIGHT($H241,2)</f>
        <v>PA</v>
      </c>
      <c r="K241" s="125" t="str">
        <f>IF($L241=$M241,L241,CONCATENATE($L241,", ",IF(ISBLANK(N241),"",CONCATENATE(N241,", ")),$M241))</f>
        <v>Northeast</v>
      </c>
      <c r="L241" s="125" t="str">
        <f>INDEX('State '!$A$1:$C$62,MATCH($I241,'State '!$B:$B,0),3)</f>
        <v>Northeast</v>
      </c>
      <c r="M241" s="125" t="str">
        <f>INDEX('State '!$A$1:$C$62,MATCH($J241,'State '!$B:$B,0),3)</f>
        <v>Northeast</v>
      </c>
      <c r="N241" s="125"/>
      <c r="O241" s="148">
        <v>40.6</v>
      </c>
      <c r="P241" s="148">
        <v>1.4</v>
      </c>
      <c r="Q241" s="148">
        <v>57</v>
      </c>
      <c r="R241" s="87">
        <v>10</v>
      </c>
      <c r="S241" s="149" t="s">
        <v>135</v>
      </c>
      <c r="T241" s="150" t="s">
        <v>390</v>
      </c>
      <c r="U241" s="151" t="s">
        <v>576</v>
      </c>
      <c r="V241" s="125"/>
      <c r="W241" s="127"/>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0"/>
      <c r="BW241" s="20"/>
      <c r="BX241" s="20"/>
      <c r="BY241" s="20"/>
      <c r="BZ241" s="20"/>
      <c r="CA241" s="20"/>
      <c r="CB241" s="20"/>
      <c r="CC241" s="20"/>
      <c r="CD241" s="20"/>
      <c r="CE241" s="20"/>
      <c r="CF241" s="20"/>
      <c r="CG241" s="20"/>
      <c r="CH241" s="20"/>
      <c r="CI241" s="20"/>
      <c r="CJ241" s="20"/>
      <c r="CK241" s="20"/>
      <c r="CL241" s="20"/>
      <c r="CM241" s="20"/>
      <c r="CN241" s="20"/>
      <c r="CO241" s="20"/>
      <c r="CP241" s="20"/>
      <c r="CQ241" s="20"/>
      <c r="CR241" s="20"/>
      <c r="CS241" s="20"/>
      <c r="CT241" s="20"/>
      <c r="CU241" s="20"/>
      <c r="CV241" s="20"/>
      <c r="CW241" s="20"/>
      <c r="CX241" s="20"/>
      <c r="CY241" s="20"/>
      <c r="CZ241" s="20"/>
      <c r="DA241" s="20"/>
      <c r="DB241" s="20"/>
      <c r="DC241" s="20"/>
      <c r="DD241" s="20"/>
      <c r="DE241" s="20"/>
      <c r="DF241" s="20"/>
      <c r="DG241" s="20"/>
      <c r="DH241" s="20"/>
      <c r="DI241" s="20"/>
      <c r="DJ241" s="20"/>
      <c r="DK241" s="20"/>
      <c r="DL241" s="20"/>
      <c r="DM241" s="20"/>
      <c r="DN241" s="20"/>
      <c r="DO241" s="20"/>
      <c r="DP241" s="20"/>
      <c r="DQ241" s="20"/>
      <c r="DR241" s="20"/>
      <c r="DS241" s="20"/>
      <c r="DT241" s="20"/>
      <c r="DU241" s="20"/>
      <c r="DV241" s="20"/>
      <c r="DW241" s="20"/>
      <c r="DX241" s="20"/>
      <c r="DY241" s="20"/>
      <c r="DZ241" s="20"/>
      <c r="EA241" s="20"/>
      <c r="EB241" s="20"/>
      <c r="EC241" s="20"/>
      <c r="ED241" s="20"/>
      <c r="EE241" s="20"/>
      <c r="EF241" s="20"/>
      <c r="EG241" s="20"/>
      <c r="EH241" s="20"/>
      <c r="EI241" s="20"/>
      <c r="EJ241" s="20"/>
      <c r="EK241" s="20"/>
      <c r="EL241" s="20"/>
      <c r="EM241" s="20"/>
      <c r="EN241" s="20"/>
      <c r="EO241" s="20"/>
      <c r="EP241" s="20"/>
      <c r="EQ241" s="20"/>
      <c r="ER241" s="20"/>
      <c r="ES241" s="20"/>
      <c r="ET241" s="20"/>
      <c r="EU241" s="20"/>
      <c r="EV241" s="20"/>
      <c r="EW241" s="20"/>
      <c r="EX241" s="20"/>
      <c r="EY241" s="20"/>
      <c r="EZ241" s="20"/>
      <c r="FA241" s="20"/>
      <c r="FB241" s="20"/>
      <c r="FC241" s="20"/>
      <c r="FD241" s="20"/>
      <c r="FE241" s="20"/>
      <c r="FF241" s="20"/>
      <c r="FG241" s="20"/>
      <c r="FH241" s="20"/>
      <c r="FI241" s="20"/>
      <c r="FJ241" s="20"/>
      <c r="FK241" s="20"/>
      <c r="FL241" s="20"/>
      <c r="FM241" s="20"/>
      <c r="FN241" s="20"/>
      <c r="FO241" s="20"/>
      <c r="FP241" s="20"/>
      <c r="FQ241" s="20"/>
      <c r="FR241" s="20"/>
      <c r="FS241" s="20"/>
      <c r="FT241" s="20"/>
      <c r="FU241" s="20"/>
      <c r="FV241" s="20"/>
      <c r="FW241" s="20"/>
      <c r="FX241" s="20"/>
      <c r="FY241" s="20"/>
      <c r="FZ241" s="20"/>
      <c r="GA241" s="20"/>
      <c r="GB241" s="20"/>
      <c r="GC241" s="20"/>
      <c r="GD241" s="20"/>
      <c r="GE241" s="20"/>
      <c r="GF241" s="20"/>
      <c r="GG241" s="20"/>
      <c r="GH241" s="20"/>
      <c r="GI241" s="20"/>
      <c r="GJ241" s="20"/>
      <c r="GK241" s="20"/>
      <c r="GL241" s="20"/>
      <c r="GM241" s="20"/>
      <c r="GN241" s="20"/>
      <c r="GO241" s="20"/>
      <c r="GP241" s="20"/>
      <c r="GQ241" s="20"/>
      <c r="GR241" s="20"/>
      <c r="GS241" s="20"/>
      <c r="GT241" s="20"/>
      <c r="GU241" s="20"/>
      <c r="GV241" s="20"/>
      <c r="GW241" s="20"/>
      <c r="GX241" s="20"/>
      <c r="GY241" s="20"/>
      <c r="GZ241" s="20"/>
      <c r="HA241" s="20"/>
      <c r="HB241" s="20"/>
      <c r="HC241" s="20"/>
      <c r="HD241" s="20"/>
      <c r="HE241" s="20"/>
      <c r="HF241" s="20"/>
      <c r="HG241" s="20"/>
      <c r="HH241" s="20"/>
      <c r="HI241" s="20"/>
      <c r="HJ241" s="20"/>
      <c r="HK241" s="20"/>
      <c r="HL241" s="20"/>
      <c r="HM241" s="20"/>
      <c r="HN241" s="20"/>
      <c r="HO241" s="20"/>
      <c r="HP241" s="20"/>
      <c r="HQ241" s="20"/>
      <c r="HR241" s="20"/>
      <c r="HS241" s="20"/>
      <c r="HT241" s="20"/>
      <c r="HU241" s="20"/>
      <c r="HV241" s="20"/>
      <c r="HW241" s="20"/>
      <c r="HX241" s="20"/>
      <c r="HY241" s="20"/>
      <c r="HZ241" s="20"/>
      <c r="IA241" s="20"/>
      <c r="IB241" s="20"/>
      <c r="IC241" s="20"/>
      <c r="ID241" s="20"/>
      <c r="IE241" s="20"/>
      <c r="IF241" s="20"/>
      <c r="IG241" s="20"/>
      <c r="IH241" s="20"/>
      <c r="II241" s="20"/>
      <c r="IJ241" s="20"/>
      <c r="IK241" s="20"/>
      <c r="IL241" s="20"/>
      <c r="IM241" s="20"/>
      <c r="IN241" s="20"/>
      <c r="IO241" s="20"/>
      <c r="IP241" s="20"/>
      <c r="IQ241" s="20"/>
      <c r="IR241" s="20"/>
      <c r="IS241" s="20"/>
      <c r="IT241" s="20"/>
      <c r="IU241" s="20"/>
      <c r="IV241" s="20"/>
      <c r="IW241" s="20"/>
      <c r="IX241" s="20"/>
      <c r="IY241" s="20"/>
    </row>
    <row r="242" spans="1:259" s="20" customFormat="1" x14ac:dyDescent="0.2">
      <c r="A242" s="124">
        <v>40367</v>
      </c>
      <c r="B242" s="104" t="s">
        <v>580</v>
      </c>
      <c r="C242" s="104" t="s">
        <v>246</v>
      </c>
      <c r="D242" s="104" t="s">
        <v>134</v>
      </c>
      <c r="E242" s="146" t="s">
        <v>144</v>
      </c>
      <c r="F242" s="86">
        <v>40250</v>
      </c>
      <c r="G242" s="147">
        <v>2010</v>
      </c>
      <c r="H242" s="125" t="s">
        <v>581</v>
      </c>
      <c r="I242" s="125" t="str">
        <f>LEFT($H242,2)</f>
        <v>MX</v>
      </c>
      <c r="J242" s="125" t="str">
        <f>RIGHT($H242,2)</f>
        <v>AZ</v>
      </c>
      <c r="K242" s="125" t="str">
        <f>IF($L242=$M242,L242,CONCATENATE($L242,", ",IF(ISBLANK(N242),"",CONCATENATE(N242,", ")),$M242))</f>
        <v>Mexico, Mountain</v>
      </c>
      <c r="L242" s="125" t="str">
        <f>INDEX('State '!$A$1:$C$62,MATCH($I242,'State '!$B:$B,0),3)</f>
        <v>Mexico</v>
      </c>
      <c r="M242" s="125" t="str">
        <f>INDEX('State '!$A$1:$C$62,MATCH($J242,'State '!$B:$B,0),3)</f>
        <v>Mountain</v>
      </c>
      <c r="N242" s="125"/>
      <c r="O242" s="148">
        <v>14.8</v>
      </c>
      <c r="P242" s="148">
        <v>3.27</v>
      </c>
      <c r="Q242" s="148">
        <v>81.25</v>
      </c>
      <c r="R242" s="87">
        <v>12</v>
      </c>
      <c r="S242" s="149" t="s">
        <v>135</v>
      </c>
      <c r="T242" s="150" t="s">
        <v>390</v>
      </c>
      <c r="U242" s="151" t="s">
        <v>582</v>
      </c>
      <c r="V242" s="125"/>
      <c r="W242" s="127"/>
    </row>
    <row r="243" spans="1:259" s="20" customFormat="1" x14ac:dyDescent="0.2">
      <c r="A243" s="124">
        <v>40367</v>
      </c>
      <c r="B243" s="104" t="s">
        <v>593</v>
      </c>
      <c r="C243" s="104" t="s">
        <v>252</v>
      </c>
      <c r="D243" s="104" t="s">
        <v>137</v>
      </c>
      <c r="E243" s="146" t="s">
        <v>144</v>
      </c>
      <c r="F243" s="86">
        <v>40210</v>
      </c>
      <c r="G243" s="152">
        <v>2010</v>
      </c>
      <c r="H243" s="125" t="s">
        <v>11</v>
      </c>
      <c r="I243" s="125" t="str">
        <f>LEFT($H243,2)</f>
        <v>ND</v>
      </c>
      <c r="J243" s="125" t="str">
        <f>RIGHT($H243,2)</f>
        <v>ND</v>
      </c>
      <c r="K243" s="125" t="str">
        <f>IF($L243=$M243,L243,CONCATENATE($L243,", ",IF(ISBLANK(N243),"",CONCATENATE(N243,", ")),$M243))</f>
        <v>Mountain</v>
      </c>
      <c r="L243" s="125" t="str">
        <f>INDEX('State '!$A$1:$C$62,MATCH($I243,'State '!$B:$B,0),3)</f>
        <v>Mountain</v>
      </c>
      <c r="M243" s="125" t="str">
        <f>INDEX('State '!$A$1:$C$62,MATCH($J243,'State '!$B:$B,0),3)</f>
        <v>Mountain</v>
      </c>
      <c r="N243" s="125"/>
      <c r="O243" s="148">
        <v>60</v>
      </c>
      <c r="P243" s="148">
        <v>75</v>
      </c>
      <c r="Q243" s="148">
        <v>40</v>
      </c>
      <c r="R243" s="87">
        <v>12</v>
      </c>
      <c r="S243" s="149" t="s">
        <v>139</v>
      </c>
      <c r="T243" s="150" t="s">
        <v>188</v>
      </c>
      <c r="U243" s="151" t="s">
        <v>391</v>
      </c>
      <c r="V243" s="125"/>
      <c r="W243" s="127"/>
      <c r="X243" s="128"/>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c r="DW243" s="115"/>
      <c r="DX243" s="115"/>
      <c r="DY243" s="115"/>
      <c r="DZ243" s="115"/>
      <c r="EA243" s="115"/>
      <c r="EB243" s="115"/>
      <c r="EC243" s="115"/>
      <c r="ED243" s="115"/>
      <c r="EE243" s="115"/>
      <c r="EF243" s="115"/>
      <c r="EG243" s="115"/>
      <c r="EH243" s="115"/>
      <c r="EI243" s="115"/>
      <c r="EJ243" s="115"/>
      <c r="EK243" s="115"/>
      <c r="EL243" s="115"/>
      <c r="EM243" s="115"/>
      <c r="EN243" s="115"/>
      <c r="EO243" s="115"/>
      <c r="EP243" s="115"/>
      <c r="EQ243" s="115"/>
      <c r="ER243" s="115"/>
      <c r="ES243" s="115"/>
      <c r="ET243" s="115"/>
      <c r="EU243" s="115"/>
      <c r="EV243" s="115"/>
      <c r="EW243" s="115"/>
      <c r="EX243" s="115"/>
      <c r="EY243" s="115"/>
      <c r="EZ243" s="115"/>
      <c r="FA243" s="115"/>
      <c r="FB243" s="115"/>
      <c r="FC243" s="115"/>
      <c r="FD243" s="115"/>
      <c r="FE243" s="115"/>
      <c r="FF243" s="115"/>
      <c r="FG243" s="115"/>
      <c r="FH243" s="115"/>
      <c r="FI243" s="115"/>
      <c r="FJ243" s="115"/>
      <c r="FK243" s="115"/>
      <c r="FL243" s="115"/>
      <c r="FM243" s="115"/>
      <c r="FN243" s="115"/>
      <c r="FO243" s="115"/>
      <c r="FP243" s="115"/>
      <c r="FQ243" s="115"/>
      <c r="FR243" s="115"/>
      <c r="FS243" s="115"/>
      <c r="FT243" s="115"/>
      <c r="FU243" s="115"/>
      <c r="FV243" s="115"/>
      <c r="FW243" s="115"/>
      <c r="FX243" s="115"/>
      <c r="FY243" s="115"/>
      <c r="FZ243" s="115"/>
      <c r="GA243" s="115"/>
      <c r="GB243" s="115"/>
      <c r="GC243" s="115"/>
      <c r="GD243" s="115"/>
      <c r="GE243" s="115"/>
      <c r="GF243" s="115"/>
      <c r="GG243" s="115"/>
      <c r="GH243" s="115"/>
      <c r="GI243" s="115"/>
      <c r="GJ243" s="115"/>
      <c r="GK243" s="115"/>
      <c r="GL243" s="115"/>
      <c r="GM243" s="115"/>
      <c r="GN243" s="115"/>
      <c r="GO243" s="115"/>
      <c r="GP243" s="115"/>
      <c r="GQ243" s="115"/>
      <c r="GR243" s="115"/>
      <c r="GS243" s="115"/>
      <c r="GT243" s="115"/>
      <c r="GU243" s="115"/>
      <c r="GV243" s="115"/>
      <c r="GW243" s="115"/>
      <c r="GX243" s="115"/>
      <c r="GY243" s="115"/>
      <c r="GZ243" s="115"/>
      <c r="HA243" s="115"/>
      <c r="HB243" s="115"/>
      <c r="HC243" s="115"/>
      <c r="HD243" s="115"/>
      <c r="HE243" s="115"/>
      <c r="HF243" s="115"/>
      <c r="HG243" s="115"/>
      <c r="HH243" s="115"/>
      <c r="HI243" s="115"/>
      <c r="HJ243" s="115"/>
      <c r="HK243" s="115"/>
      <c r="HL243" s="115"/>
      <c r="HM243" s="115"/>
      <c r="HN243" s="115"/>
      <c r="HO243" s="115"/>
      <c r="HP243" s="115"/>
      <c r="HQ243" s="115"/>
      <c r="HR243" s="115"/>
      <c r="HS243" s="115"/>
      <c r="HT243" s="115"/>
      <c r="HU243" s="115"/>
      <c r="HV243" s="115"/>
      <c r="HW243" s="115"/>
      <c r="HX243" s="115"/>
      <c r="HY243" s="115"/>
      <c r="HZ243" s="115"/>
      <c r="IA243" s="115"/>
      <c r="IB243" s="115"/>
      <c r="IC243" s="115"/>
      <c r="ID243" s="115"/>
      <c r="IE243" s="115"/>
      <c r="IF243" s="115"/>
      <c r="IG243" s="115"/>
      <c r="IH243" s="115"/>
      <c r="II243" s="115"/>
      <c r="IJ243" s="115"/>
      <c r="IK243" s="115"/>
      <c r="IL243" s="115"/>
      <c r="IM243" s="115"/>
      <c r="IN243" s="115"/>
      <c r="IO243" s="115"/>
      <c r="IP243" s="115"/>
      <c r="IQ243" s="115"/>
      <c r="IR243" s="115"/>
      <c r="IS243" s="115"/>
      <c r="IT243" s="115"/>
      <c r="IU243" s="115"/>
      <c r="IV243" s="115"/>
      <c r="IW243" s="115"/>
      <c r="IX243" s="115"/>
      <c r="IY243" s="115"/>
    </row>
    <row r="244" spans="1:259" s="20" customFormat="1" x14ac:dyDescent="0.2">
      <c r="A244" s="124">
        <v>40367</v>
      </c>
      <c r="B244" s="104" t="s">
        <v>577</v>
      </c>
      <c r="C244" s="104" t="s">
        <v>2008</v>
      </c>
      <c r="D244" s="104" t="s">
        <v>137</v>
      </c>
      <c r="E244" s="146" t="s">
        <v>144</v>
      </c>
      <c r="F244" s="86">
        <v>40201</v>
      </c>
      <c r="G244" s="152">
        <v>2010</v>
      </c>
      <c r="H244" s="125" t="s">
        <v>32</v>
      </c>
      <c r="I244" s="125" t="str">
        <f>LEFT($H244,2)</f>
        <v>AR</v>
      </c>
      <c r="J244" s="125" t="str">
        <f>RIGHT($H244,2)</f>
        <v>AR</v>
      </c>
      <c r="K244" s="125" t="str">
        <f>IF($L244=$M244,L244,CONCATENATE($L244,", ",IF(ISBLANK(N244),"",CONCATENATE(N244,", ")),$M244))</f>
        <v>South Central</v>
      </c>
      <c r="L244" s="125" t="str">
        <f>INDEX('State '!$A$1:$C$62,MATCH($I244,'State '!$B:$B,0),3)</f>
        <v>South Central</v>
      </c>
      <c r="M244" s="125" t="str">
        <f>INDEX('State '!$A$1:$C$62,MATCH($J244,'State '!$B:$B,0),3)</f>
        <v>South Central</v>
      </c>
      <c r="N244" s="125"/>
      <c r="O244" s="148">
        <v>162</v>
      </c>
      <c r="P244" s="148"/>
      <c r="Q244" s="148">
        <v>333</v>
      </c>
      <c r="R244" s="87"/>
      <c r="S244" s="149" t="s">
        <v>135</v>
      </c>
      <c r="T244" s="150" t="s">
        <v>390</v>
      </c>
      <c r="U244" s="151" t="s">
        <v>568</v>
      </c>
      <c r="V244" s="125"/>
      <c r="W244" s="127"/>
      <c r="X244" s="128"/>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c r="DW244" s="115"/>
      <c r="DX244" s="115"/>
      <c r="DY244" s="115"/>
      <c r="DZ244" s="115"/>
      <c r="EA244" s="115"/>
      <c r="EB244" s="115"/>
      <c r="EC244" s="115"/>
      <c r="ED244" s="115"/>
      <c r="EE244" s="115"/>
      <c r="EF244" s="115"/>
      <c r="EG244" s="115"/>
      <c r="EH244" s="115"/>
      <c r="EI244" s="115"/>
      <c r="EJ244" s="115"/>
      <c r="EK244" s="115"/>
      <c r="EL244" s="115"/>
      <c r="EM244" s="115"/>
      <c r="EN244" s="115"/>
      <c r="EO244" s="115"/>
      <c r="EP244" s="115"/>
      <c r="EQ244" s="115"/>
      <c r="ER244" s="115"/>
      <c r="ES244" s="115"/>
      <c r="ET244" s="115"/>
      <c r="EU244" s="115"/>
      <c r="EV244" s="115"/>
      <c r="EW244" s="115"/>
      <c r="EX244" s="115"/>
      <c r="EY244" s="115"/>
      <c r="EZ244" s="115"/>
      <c r="FA244" s="115"/>
      <c r="FB244" s="115"/>
      <c r="FC244" s="115"/>
      <c r="FD244" s="115"/>
      <c r="FE244" s="115"/>
      <c r="FF244" s="115"/>
      <c r="FG244" s="115"/>
      <c r="FH244" s="115"/>
      <c r="FI244" s="115"/>
      <c r="FJ244" s="115"/>
      <c r="FK244" s="115"/>
      <c r="FL244" s="115"/>
      <c r="FM244" s="115"/>
      <c r="FN244" s="115"/>
      <c r="FO244" s="115"/>
      <c r="FP244" s="115"/>
      <c r="FQ244" s="115"/>
      <c r="FR244" s="115"/>
      <c r="FS244" s="115"/>
      <c r="FT244" s="115"/>
      <c r="FU244" s="115"/>
      <c r="FV244" s="115"/>
      <c r="FW244" s="115"/>
      <c r="FX244" s="115"/>
      <c r="FY244" s="115"/>
      <c r="FZ244" s="115"/>
      <c r="GA244" s="115"/>
      <c r="GB244" s="115"/>
      <c r="GC244" s="115"/>
      <c r="GD244" s="115"/>
      <c r="GE244" s="115"/>
      <c r="GF244" s="115"/>
      <c r="GG244" s="115"/>
      <c r="GH244" s="115"/>
      <c r="GI244" s="115"/>
      <c r="GJ244" s="115"/>
      <c r="GK244" s="115"/>
      <c r="GL244" s="115"/>
      <c r="GM244" s="115"/>
      <c r="GN244" s="115"/>
      <c r="GO244" s="115"/>
      <c r="GP244" s="115"/>
      <c r="GQ244" s="115"/>
      <c r="GR244" s="115"/>
      <c r="GS244" s="115"/>
      <c r="GT244" s="115"/>
      <c r="GU244" s="115"/>
      <c r="GV244" s="115"/>
      <c r="GW244" s="115"/>
      <c r="GX244" s="115"/>
      <c r="GY244" s="115"/>
      <c r="GZ244" s="115"/>
      <c r="HA244" s="115"/>
      <c r="HB244" s="115"/>
      <c r="HC244" s="115"/>
      <c r="HD244" s="115"/>
      <c r="HE244" s="115"/>
      <c r="HF244" s="115"/>
      <c r="HG244" s="115"/>
      <c r="HH244" s="115"/>
      <c r="HI244" s="115"/>
      <c r="HJ244" s="115"/>
      <c r="HK244" s="115"/>
      <c r="HL244" s="115"/>
      <c r="HM244" s="115"/>
      <c r="HN244" s="115"/>
      <c r="HO244" s="115"/>
      <c r="HP244" s="115"/>
      <c r="HQ244" s="115"/>
      <c r="HR244" s="115"/>
      <c r="HS244" s="115"/>
      <c r="HT244" s="115"/>
      <c r="HU244" s="115"/>
      <c r="HV244" s="115"/>
      <c r="HW244" s="115"/>
      <c r="HX244" s="115"/>
      <c r="HY244" s="115"/>
      <c r="HZ244" s="115"/>
      <c r="IA244" s="115"/>
      <c r="IB244" s="115"/>
      <c r="IC244" s="115"/>
      <c r="ID244" s="115"/>
      <c r="IE244" s="115"/>
      <c r="IF244" s="115"/>
      <c r="IG244" s="115"/>
      <c r="IH244" s="115"/>
      <c r="II244" s="115"/>
      <c r="IJ244" s="115"/>
      <c r="IK244" s="115"/>
      <c r="IL244" s="115"/>
      <c r="IM244" s="115"/>
      <c r="IN244" s="115"/>
      <c r="IO244" s="115"/>
      <c r="IP244" s="115"/>
      <c r="IQ244" s="115"/>
      <c r="IR244" s="115"/>
      <c r="IS244" s="115"/>
      <c r="IT244" s="115"/>
      <c r="IU244" s="115"/>
      <c r="IV244" s="115"/>
      <c r="IW244" s="115"/>
      <c r="IX244" s="115"/>
      <c r="IY244" s="115"/>
    </row>
    <row r="245" spans="1:259" s="20" customFormat="1" x14ac:dyDescent="0.2">
      <c r="A245" s="124">
        <v>40367</v>
      </c>
      <c r="B245" s="103" t="s">
        <v>605</v>
      </c>
      <c r="C245" s="103" t="s">
        <v>255</v>
      </c>
      <c r="D245" s="103" t="s">
        <v>137</v>
      </c>
      <c r="E245" s="103" t="s">
        <v>144</v>
      </c>
      <c r="F245" s="84">
        <v>40186</v>
      </c>
      <c r="G245" s="126">
        <v>2010</v>
      </c>
      <c r="H245" s="125" t="s">
        <v>7</v>
      </c>
      <c r="I245" s="125" t="str">
        <f>LEFT($H245,2)</f>
        <v>PA</v>
      </c>
      <c r="J245" s="125" t="str">
        <f>RIGHT($H245,2)</f>
        <v>PA</v>
      </c>
      <c r="K245" s="125" t="str">
        <f>IF($L245=$M245,L245,CONCATENATE($L245,", ",IF(ISBLANK(N245),"",CONCATENATE(N245,", ")),$M245))</f>
        <v>Northeast</v>
      </c>
      <c r="L245" s="125" t="str">
        <f>INDEX('State '!$A$1:$C$62,MATCH($I245,'State '!$B:$B,0),3)</f>
        <v>Northeast</v>
      </c>
      <c r="M245" s="125" t="str">
        <f>INDEX('State '!$A$1:$C$62,MATCH($J245,'State '!$B:$B,0),3)</f>
        <v>Northeast</v>
      </c>
      <c r="N245" s="125"/>
      <c r="O245" s="87">
        <v>7.1</v>
      </c>
      <c r="P245" s="87">
        <v>8</v>
      </c>
      <c r="Q245" s="87">
        <v>11.2</v>
      </c>
      <c r="R245" s="126">
        <v>6</v>
      </c>
      <c r="S245" s="125" t="s">
        <v>135</v>
      </c>
      <c r="T245" s="125" t="s">
        <v>390</v>
      </c>
      <c r="U245" s="125" t="s">
        <v>606</v>
      </c>
      <c r="V245" s="125"/>
      <c r="W245" s="127"/>
    </row>
    <row r="246" spans="1:259" x14ac:dyDescent="0.2">
      <c r="A246" s="124">
        <v>40367</v>
      </c>
      <c r="B246" s="104" t="s">
        <v>1916</v>
      </c>
      <c r="C246" s="104" t="s">
        <v>2008</v>
      </c>
      <c r="D246" s="104" t="s">
        <v>141</v>
      </c>
      <c r="E246" s="146" t="s">
        <v>144</v>
      </c>
      <c r="F246" s="86">
        <v>40181</v>
      </c>
      <c r="G246" s="152">
        <v>2010</v>
      </c>
      <c r="H246" s="125" t="s">
        <v>14</v>
      </c>
      <c r="I246" s="125" t="str">
        <f>LEFT($H246,2)</f>
        <v>MS</v>
      </c>
      <c r="J246" s="125" t="str">
        <f>RIGHT($H246,2)</f>
        <v>MS</v>
      </c>
      <c r="K246" s="125" t="str">
        <f>IF($L246=$M246,L246,CONCATENATE($L246,", ",IF(ISBLANK(N246),"",CONCATENATE(N246,", ")),$M246))</f>
        <v>South Central</v>
      </c>
      <c r="L246" s="125" t="str">
        <f>INDEX('State '!$A$1:$C$62,MATCH($I246,'State '!$B:$B,0),3)</f>
        <v>South Central</v>
      </c>
      <c r="M246" s="125" t="str">
        <f>INDEX('State '!$A$1:$C$62,MATCH($J246,'State '!$B:$B,0),3)</f>
        <v>South Central</v>
      </c>
      <c r="N246" s="125"/>
      <c r="O246" s="148">
        <v>162</v>
      </c>
      <c r="P246" s="148"/>
      <c r="Q246" s="148">
        <v>232</v>
      </c>
      <c r="R246" s="87"/>
      <c r="S246" s="149" t="s">
        <v>135</v>
      </c>
      <c r="T246" s="150" t="s">
        <v>390</v>
      </c>
      <c r="U246" s="151" t="s">
        <v>568</v>
      </c>
      <c r="V246" s="125"/>
      <c r="W246" s="127"/>
    </row>
    <row r="247" spans="1:259" x14ac:dyDescent="0.2">
      <c r="A247" s="124">
        <v>40359</v>
      </c>
      <c r="B247" s="104" t="s">
        <v>584</v>
      </c>
      <c r="C247" s="104" t="s">
        <v>247</v>
      </c>
      <c r="D247" s="104" t="s">
        <v>137</v>
      </c>
      <c r="E247" s="146" t="s">
        <v>144</v>
      </c>
      <c r="F247" s="86">
        <v>40358</v>
      </c>
      <c r="G247" s="147">
        <v>2010</v>
      </c>
      <c r="H247" s="125" t="s">
        <v>6</v>
      </c>
      <c r="I247" s="125" t="str">
        <f>LEFT($H247,2)</f>
        <v>TX</v>
      </c>
      <c r="J247" s="125" t="str">
        <f>RIGHT($H247,2)</f>
        <v>TX</v>
      </c>
      <c r="K247" s="125" t="str">
        <f>IF($L247=$M247,L247,CONCATENATE($L247,", ",IF(ISBLANK(N247),"",CONCATENATE(N247,", ")),$M247))</f>
        <v>South Central</v>
      </c>
      <c r="L247" s="125" t="str">
        <f>INDEX('State '!$A$1:$C$62,MATCH($I247,'State '!$B:$B,0),3)</f>
        <v>South Central</v>
      </c>
      <c r="M247" s="125" t="str">
        <f>INDEX('State '!$A$1:$C$62,MATCH($J247,'State '!$B:$B,0),3)</f>
        <v>South Central</v>
      </c>
      <c r="N247" s="125"/>
      <c r="O247" s="148"/>
      <c r="P247" s="148">
        <v>62</v>
      </c>
      <c r="Q247" s="148">
        <v>600</v>
      </c>
      <c r="R247" s="87">
        <v>30</v>
      </c>
      <c r="S247" s="149" t="s">
        <v>139</v>
      </c>
      <c r="T247" s="150" t="s">
        <v>188</v>
      </c>
      <c r="U247" s="151" t="s">
        <v>391</v>
      </c>
      <c r="V247" s="125"/>
      <c r="W247" s="127"/>
    </row>
    <row r="248" spans="1:259" s="20" customFormat="1" x14ac:dyDescent="0.2">
      <c r="A248" s="124">
        <v>40350</v>
      </c>
      <c r="B248" s="103" t="s">
        <v>615</v>
      </c>
      <c r="C248" s="103" t="s">
        <v>2242</v>
      </c>
      <c r="D248" s="103" t="s">
        <v>137</v>
      </c>
      <c r="E248" s="103" t="s">
        <v>144</v>
      </c>
      <c r="F248" s="84">
        <v>40513</v>
      </c>
      <c r="G248" s="85">
        <v>2010</v>
      </c>
      <c r="H248" s="125" t="s">
        <v>442</v>
      </c>
      <c r="I248" s="125" t="str">
        <f>LEFT($H248,2)</f>
        <v>TX</v>
      </c>
      <c r="J248" s="125" t="str">
        <f>RIGHT($H248,2)</f>
        <v>LA</v>
      </c>
      <c r="K248" s="125" t="str">
        <f>IF($L248=$M248,L248,CONCATENATE($L248,", ",IF(ISBLANK(N248),"",CONCATENATE(N248,", ")),$M248))</f>
        <v>South Central</v>
      </c>
      <c r="L248" s="125" t="str">
        <f>INDEX('State '!$A$1:$C$62,MATCH($I248,'State '!$B:$B,0),3)</f>
        <v>South Central</v>
      </c>
      <c r="M248" s="125" t="str">
        <f>INDEX('State '!$A$1:$C$62,MATCH($J248,'State '!$B:$B,0),3)</f>
        <v>South Central</v>
      </c>
      <c r="N248" s="125"/>
      <c r="O248" s="87">
        <v>1200</v>
      </c>
      <c r="P248" s="87">
        <v>175</v>
      </c>
      <c r="Q248" s="87">
        <v>2000</v>
      </c>
      <c r="R248" s="126">
        <v>42</v>
      </c>
      <c r="S248" s="125" t="s">
        <v>135</v>
      </c>
      <c r="T248" s="125" t="s">
        <v>390</v>
      </c>
      <c r="U248" s="125" t="s">
        <v>616</v>
      </c>
      <c r="V248" s="125"/>
      <c r="W248" s="127"/>
      <c r="X248" s="128"/>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c r="EJ248" s="115"/>
      <c r="EK248" s="115"/>
      <c r="EL248" s="115"/>
      <c r="EM248" s="115"/>
      <c r="EN248" s="115"/>
      <c r="EO248" s="115"/>
      <c r="EP248" s="115"/>
      <c r="EQ248" s="115"/>
      <c r="ER248" s="115"/>
      <c r="ES248" s="115"/>
      <c r="ET248" s="115"/>
      <c r="EU248" s="115"/>
      <c r="EV248" s="115"/>
      <c r="EW248" s="115"/>
      <c r="EX248" s="115"/>
      <c r="EY248" s="115"/>
      <c r="EZ248" s="115"/>
      <c r="FA248" s="115"/>
      <c r="FB248" s="115"/>
      <c r="FC248" s="115"/>
      <c r="FD248" s="115"/>
      <c r="FE248" s="115"/>
      <c r="FF248" s="115"/>
      <c r="FG248" s="115"/>
      <c r="FH248" s="115"/>
      <c r="FI248" s="115"/>
      <c r="FJ248" s="115"/>
      <c r="FK248" s="115"/>
      <c r="FL248" s="115"/>
      <c r="FM248" s="115"/>
      <c r="FN248" s="115"/>
      <c r="FO248" s="115"/>
      <c r="FP248" s="115"/>
      <c r="FQ248" s="115"/>
      <c r="FR248" s="115"/>
      <c r="FS248" s="115"/>
      <c r="FT248" s="115"/>
      <c r="FU248" s="115"/>
      <c r="FV248" s="115"/>
      <c r="FW248" s="115"/>
      <c r="FX248" s="115"/>
      <c r="FY248" s="115"/>
      <c r="FZ248" s="115"/>
      <c r="GA248" s="115"/>
      <c r="GB248" s="115"/>
      <c r="GC248" s="115"/>
      <c r="GD248" s="115"/>
      <c r="GE248" s="115"/>
      <c r="GF248" s="115"/>
      <c r="GG248" s="115"/>
      <c r="GH248" s="115"/>
      <c r="GI248" s="115"/>
      <c r="GJ248" s="115"/>
      <c r="GK248" s="115"/>
      <c r="GL248" s="115"/>
      <c r="GM248" s="115"/>
      <c r="GN248" s="115"/>
      <c r="GO248" s="115"/>
      <c r="GP248" s="115"/>
      <c r="GQ248" s="115"/>
      <c r="GR248" s="115"/>
      <c r="GS248" s="115"/>
      <c r="GT248" s="115"/>
      <c r="GU248" s="115"/>
      <c r="GV248" s="115"/>
      <c r="GW248" s="115"/>
      <c r="GX248" s="115"/>
      <c r="GY248" s="115"/>
      <c r="GZ248" s="115"/>
      <c r="HA248" s="115"/>
      <c r="HB248" s="115"/>
      <c r="HC248" s="115"/>
      <c r="HD248" s="115"/>
      <c r="HE248" s="115"/>
      <c r="HF248" s="115"/>
      <c r="HG248" s="115"/>
      <c r="HH248" s="115"/>
      <c r="HI248" s="115"/>
      <c r="HJ248" s="115"/>
      <c r="HK248" s="115"/>
      <c r="HL248" s="115"/>
      <c r="HM248" s="115"/>
      <c r="HN248" s="115"/>
      <c r="HO248" s="115"/>
      <c r="HP248" s="115"/>
      <c r="HQ248" s="115"/>
      <c r="HR248" s="115"/>
      <c r="HS248" s="115"/>
      <c r="HT248" s="115"/>
      <c r="HU248" s="115"/>
      <c r="HV248" s="115"/>
      <c r="HW248" s="115"/>
      <c r="HX248" s="115"/>
      <c r="HY248" s="115"/>
      <c r="HZ248" s="115"/>
      <c r="IA248" s="115"/>
      <c r="IB248" s="115"/>
      <c r="IC248" s="115"/>
      <c r="ID248" s="115"/>
      <c r="IE248" s="115"/>
      <c r="IF248" s="115"/>
      <c r="IG248" s="115"/>
      <c r="IH248" s="115"/>
      <c r="II248" s="115"/>
      <c r="IJ248" s="115"/>
      <c r="IK248" s="115"/>
      <c r="IL248" s="115"/>
      <c r="IM248" s="115"/>
      <c r="IN248" s="115"/>
      <c r="IO248" s="115"/>
      <c r="IP248" s="115"/>
      <c r="IQ248" s="115"/>
      <c r="IR248" s="115"/>
      <c r="IS248" s="115"/>
      <c r="IT248" s="115"/>
      <c r="IU248" s="115"/>
      <c r="IV248" s="115"/>
      <c r="IW248" s="115"/>
      <c r="IX248" s="115"/>
      <c r="IY248" s="115"/>
    </row>
    <row r="249" spans="1:259" x14ac:dyDescent="0.2">
      <c r="A249" s="124">
        <v>40308</v>
      </c>
      <c r="B249" s="103" t="s">
        <v>590</v>
      </c>
      <c r="C249" s="103" t="s">
        <v>250</v>
      </c>
      <c r="D249" s="103" t="s">
        <v>141</v>
      </c>
      <c r="E249" s="103" t="s">
        <v>144</v>
      </c>
      <c r="F249" s="84">
        <v>40467</v>
      </c>
      <c r="G249" s="85">
        <v>2010</v>
      </c>
      <c r="H249" s="125" t="s">
        <v>7</v>
      </c>
      <c r="I249" s="125" t="str">
        <f>LEFT($H249,2)</f>
        <v>PA</v>
      </c>
      <c r="J249" s="125" t="str">
        <f>RIGHT($H249,2)</f>
        <v>PA</v>
      </c>
      <c r="K249" s="125" t="str">
        <f>IF($L249=$M249,L249,CONCATENATE($L249,", ",IF(ISBLANK(N249),"",CONCATENATE(N249,", ")),$M249))</f>
        <v>Northeast</v>
      </c>
      <c r="L249" s="125" t="str">
        <f>INDEX('State '!$A$1:$C$62,MATCH($I249,'State '!$B:$B,0),3)</f>
        <v>Northeast</v>
      </c>
      <c r="M249" s="125" t="str">
        <f>INDEX('State '!$A$1:$C$62,MATCH($J249,'State '!$B:$B,0),3)</f>
        <v>Northeast</v>
      </c>
      <c r="N249" s="125"/>
      <c r="O249" s="87">
        <v>19.399999999999999</v>
      </c>
      <c r="P249" s="87">
        <v>8</v>
      </c>
      <c r="Q249" s="87">
        <v>40</v>
      </c>
      <c r="R249" s="126">
        <v>16</v>
      </c>
      <c r="S249" s="125" t="s">
        <v>135</v>
      </c>
      <c r="T249" s="125" t="s">
        <v>390</v>
      </c>
      <c r="U249" s="125" t="s">
        <v>591</v>
      </c>
      <c r="V249" s="125"/>
      <c r="W249" s="127"/>
    </row>
    <row r="250" spans="1:259" s="20" customFormat="1" x14ac:dyDescent="0.2">
      <c r="A250" s="124">
        <v>40283</v>
      </c>
      <c r="B250" s="104" t="s">
        <v>565</v>
      </c>
      <c r="C250" s="104" t="s">
        <v>226</v>
      </c>
      <c r="D250" s="104" t="s">
        <v>141</v>
      </c>
      <c r="E250" s="146" t="s">
        <v>144</v>
      </c>
      <c r="F250" s="86">
        <v>40277</v>
      </c>
      <c r="G250" s="147">
        <v>2010</v>
      </c>
      <c r="H250" s="125" t="s">
        <v>566</v>
      </c>
      <c r="I250" s="125" t="str">
        <f>LEFT($H250,2)</f>
        <v>WY</v>
      </c>
      <c r="J250" s="125" t="str">
        <f>RIGHT($H250,2)</f>
        <v>NV</v>
      </c>
      <c r="K250" s="125" t="str">
        <f>IF($L250=$M250,L250,CONCATENATE($L250,", ",IF(ISBLANK(N250),"",CONCATENATE(N250,", ")),$M250))</f>
        <v>Mountain</v>
      </c>
      <c r="L250" s="125" t="str">
        <f>INDEX('State '!$A$1:$C$62,MATCH($I250,'State '!$B:$B,0),3)</f>
        <v>Mountain</v>
      </c>
      <c r="M250" s="125" t="str">
        <f>INDEX('State '!$A$1:$C$62,MATCH($J250,'State '!$B:$B,0),3)</f>
        <v>Mountain</v>
      </c>
      <c r="N250" s="125"/>
      <c r="O250" s="148">
        <v>62.1</v>
      </c>
      <c r="P250" s="148"/>
      <c r="Q250" s="148">
        <v>145</v>
      </c>
      <c r="R250" s="87">
        <v>36</v>
      </c>
      <c r="S250" s="149" t="s">
        <v>135</v>
      </c>
      <c r="T250" s="150" t="s">
        <v>390</v>
      </c>
      <c r="U250" s="151" t="s">
        <v>567</v>
      </c>
      <c r="V250" s="125"/>
      <c r="W250" s="127"/>
      <c r="X250" s="128"/>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c r="DW250" s="115"/>
      <c r="DX250" s="115"/>
      <c r="DY250" s="115"/>
      <c r="DZ250" s="115"/>
      <c r="EA250" s="115"/>
      <c r="EB250" s="115"/>
      <c r="EC250" s="115"/>
      <c r="ED250" s="115"/>
      <c r="EE250" s="115"/>
      <c r="EF250" s="115"/>
      <c r="EG250" s="115"/>
      <c r="EH250" s="115"/>
      <c r="EI250" s="115"/>
      <c r="EJ250" s="115"/>
      <c r="EK250" s="115"/>
      <c r="EL250" s="115"/>
      <c r="EM250" s="115"/>
      <c r="EN250" s="115"/>
      <c r="EO250" s="115"/>
      <c r="EP250" s="115"/>
      <c r="EQ250" s="115"/>
      <c r="ER250" s="115"/>
      <c r="ES250" s="115"/>
      <c r="ET250" s="115"/>
      <c r="EU250" s="115"/>
      <c r="EV250" s="115"/>
      <c r="EW250" s="115"/>
      <c r="EX250" s="115"/>
      <c r="EY250" s="115"/>
      <c r="EZ250" s="115"/>
      <c r="FA250" s="115"/>
      <c r="FB250" s="115"/>
      <c r="FC250" s="115"/>
      <c r="FD250" s="115"/>
      <c r="FE250" s="115"/>
      <c r="FF250" s="115"/>
      <c r="FG250" s="115"/>
      <c r="FH250" s="115"/>
      <c r="FI250" s="115"/>
      <c r="FJ250" s="115"/>
      <c r="FK250" s="115"/>
      <c r="FL250" s="115"/>
      <c r="FM250" s="115"/>
      <c r="FN250" s="115"/>
      <c r="FO250" s="115"/>
      <c r="FP250" s="115"/>
      <c r="FQ250" s="115"/>
      <c r="FR250" s="115"/>
      <c r="FS250" s="115"/>
      <c r="FT250" s="115"/>
      <c r="FU250" s="115"/>
      <c r="FV250" s="115"/>
      <c r="FW250" s="115"/>
      <c r="FX250" s="115"/>
      <c r="FY250" s="115"/>
      <c r="FZ250" s="115"/>
      <c r="GA250" s="115"/>
      <c r="GB250" s="115"/>
      <c r="GC250" s="115"/>
      <c r="GD250" s="115"/>
      <c r="GE250" s="115"/>
      <c r="GF250" s="115"/>
      <c r="GG250" s="115"/>
      <c r="GH250" s="115"/>
      <c r="GI250" s="115"/>
      <c r="GJ250" s="115"/>
      <c r="GK250" s="115"/>
      <c r="GL250" s="115"/>
      <c r="GM250" s="115"/>
      <c r="GN250" s="115"/>
      <c r="GO250" s="115"/>
      <c r="GP250" s="115"/>
      <c r="GQ250" s="115"/>
      <c r="GR250" s="115"/>
      <c r="GS250" s="115"/>
      <c r="GT250" s="115"/>
      <c r="GU250" s="115"/>
      <c r="GV250" s="115"/>
      <c r="GW250" s="115"/>
      <c r="GX250" s="115"/>
      <c r="GY250" s="115"/>
      <c r="GZ250" s="115"/>
      <c r="HA250" s="115"/>
      <c r="HB250" s="115"/>
      <c r="HC250" s="115"/>
      <c r="HD250" s="115"/>
      <c r="HE250" s="115"/>
      <c r="HF250" s="115"/>
      <c r="HG250" s="115"/>
      <c r="HH250" s="115"/>
      <c r="HI250" s="115"/>
      <c r="HJ250" s="115"/>
      <c r="HK250" s="115"/>
      <c r="HL250" s="115"/>
      <c r="HM250" s="115"/>
      <c r="HN250" s="115"/>
      <c r="HO250" s="115"/>
      <c r="HP250" s="115"/>
      <c r="HQ250" s="115"/>
      <c r="HR250" s="115"/>
      <c r="HS250" s="115"/>
      <c r="HT250" s="115"/>
      <c r="HU250" s="115"/>
      <c r="HV250" s="115"/>
      <c r="HW250" s="115"/>
      <c r="HX250" s="115"/>
      <c r="HY250" s="115"/>
      <c r="HZ250" s="115"/>
      <c r="IA250" s="115"/>
      <c r="IB250" s="115"/>
      <c r="IC250" s="115"/>
      <c r="ID250" s="115"/>
      <c r="IE250" s="115"/>
      <c r="IF250" s="115"/>
      <c r="IG250" s="115"/>
      <c r="IH250" s="115"/>
      <c r="II250" s="115"/>
      <c r="IJ250" s="115"/>
      <c r="IK250" s="115"/>
      <c r="IL250" s="115"/>
      <c r="IM250" s="115"/>
      <c r="IN250" s="115"/>
      <c r="IO250" s="115"/>
      <c r="IP250" s="115"/>
      <c r="IQ250" s="115"/>
      <c r="IR250" s="115"/>
      <c r="IS250" s="115"/>
      <c r="IT250" s="115"/>
      <c r="IU250" s="115"/>
      <c r="IV250" s="115"/>
      <c r="IW250" s="115"/>
      <c r="IX250" s="115"/>
      <c r="IY250" s="115"/>
    </row>
    <row r="251" spans="1:259" s="20" customFormat="1" x14ac:dyDescent="0.2">
      <c r="A251" s="124">
        <v>40240</v>
      </c>
      <c r="B251" s="104" t="s">
        <v>624</v>
      </c>
      <c r="C251" s="104" t="s">
        <v>199</v>
      </c>
      <c r="D251" s="104" t="s">
        <v>137</v>
      </c>
      <c r="E251" s="146" t="s">
        <v>144</v>
      </c>
      <c r="F251" s="86">
        <v>40238</v>
      </c>
      <c r="G251" s="152">
        <v>2010</v>
      </c>
      <c r="H251" s="125" t="s">
        <v>22</v>
      </c>
      <c r="I251" s="125" t="str">
        <f>LEFT($H251,2)</f>
        <v>GA</v>
      </c>
      <c r="J251" s="125" t="str">
        <f>RIGHT($H251,2)</f>
        <v>GA</v>
      </c>
      <c r="K251" s="125" t="str">
        <f>IF($L251=$M251,L251,CONCATENATE($L251,", ",IF(ISBLANK(N251),"",CONCATENATE(N251,", ")),$M251))</f>
        <v>Southeast</v>
      </c>
      <c r="L251" s="125" t="str">
        <f>INDEX('State '!$A$1:$C$62,MATCH($I251,'State '!$B:$B,0),3)</f>
        <v>Southeast</v>
      </c>
      <c r="M251" s="125" t="str">
        <f>INDEX('State '!$A$1:$C$62,MATCH($J251,'State '!$B:$B,0),3)</f>
        <v>Southeast</v>
      </c>
      <c r="N251" s="125"/>
      <c r="O251" s="148">
        <v>200</v>
      </c>
      <c r="P251" s="148">
        <v>190</v>
      </c>
      <c r="Q251" s="148">
        <v>945</v>
      </c>
      <c r="R251" s="87" t="s">
        <v>479</v>
      </c>
      <c r="S251" s="149" t="s">
        <v>135</v>
      </c>
      <c r="T251" s="150" t="s">
        <v>390</v>
      </c>
      <c r="U251" s="151" t="s">
        <v>625</v>
      </c>
      <c r="V251" s="125"/>
      <c r="W251" s="127"/>
      <c r="X251" s="128"/>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c r="DW251" s="115"/>
      <c r="DX251" s="115"/>
      <c r="DY251" s="115"/>
      <c r="DZ251" s="115"/>
      <c r="EA251" s="115"/>
      <c r="EB251" s="115"/>
      <c r="EC251" s="115"/>
      <c r="ED251" s="115"/>
      <c r="EE251" s="115"/>
      <c r="EF251" s="115"/>
      <c r="EG251" s="115"/>
      <c r="EH251" s="115"/>
      <c r="EI251" s="115"/>
      <c r="EJ251" s="115"/>
      <c r="EK251" s="115"/>
      <c r="EL251" s="115"/>
      <c r="EM251" s="115"/>
      <c r="EN251" s="115"/>
      <c r="EO251" s="115"/>
      <c r="EP251" s="115"/>
      <c r="EQ251" s="115"/>
      <c r="ER251" s="115"/>
      <c r="ES251" s="115"/>
      <c r="ET251" s="115"/>
      <c r="EU251" s="115"/>
      <c r="EV251" s="115"/>
      <c r="EW251" s="115"/>
      <c r="EX251" s="115"/>
      <c r="EY251" s="115"/>
      <c r="EZ251" s="115"/>
      <c r="FA251" s="115"/>
      <c r="FB251" s="115"/>
      <c r="FC251" s="115"/>
      <c r="FD251" s="115"/>
      <c r="FE251" s="115"/>
      <c r="FF251" s="115"/>
      <c r="FG251" s="115"/>
      <c r="FH251" s="115"/>
      <c r="FI251" s="115"/>
      <c r="FJ251" s="115"/>
      <c r="FK251" s="115"/>
      <c r="FL251" s="115"/>
      <c r="FM251" s="115"/>
      <c r="FN251" s="115"/>
      <c r="FO251" s="115"/>
      <c r="FP251" s="115"/>
      <c r="FQ251" s="115"/>
      <c r="FR251" s="115"/>
      <c r="FS251" s="115"/>
      <c r="FT251" s="115"/>
      <c r="FU251" s="115"/>
      <c r="FV251" s="115"/>
      <c r="FW251" s="115"/>
      <c r="FX251" s="115"/>
      <c r="FY251" s="115"/>
      <c r="FZ251" s="115"/>
      <c r="GA251" s="115"/>
      <c r="GB251" s="115"/>
      <c r="GC251" s="115"/>
      <c r="GD251" s="115"/>
      <c r="GE251" s="115"/>
      <c r="GF251" s="115"/>
      <c r="GG251" s="115"/>
      <c r="GH251" s="115"/>
      <c r="GI251" s="115"/>
      <c r="GJ251" s="115"/>
      <c r="GK251" s="115"/>
      <c r="GL251" s="115"/>
      <c r="GM251" s="115"/>
      <c r="GN251" s="115"/>
      <c r="GO251" s="115"/>
      <c r="GP251" s="115"/>
      <c r="GQ251" s="115"/>
      <c r="GR251" s="115"/>
      <c r="GS251" s="115"/>
      <c r="GT251" s="115"/>
      <c r="GU251" s="115"/>
      <c r="GV251" s="115"/>
      <c r="GW251" s="115"/>
      <c r="GX251" s="115"/>
      <c r="GY251" s="115"/>
      <c r="GZ251" s="115"/>
      <c r="HA251" s="115"/>
      <c r="HB251" s="115"/>
      <c r="HC251" s="115"/>
      <c r="HD251" s="115"/>
      <c r="HE251" s="115"/>
      <c r="HF251" s="115"/>
      <c r="HG251" s="115"/>
      <c r="HH251" s="115"/>
      <c r="HI251" s="115"/>
      <c r="HJ251" s="115"/>
      <c r="HK251" s="115"/>
      <c r="HL251" s="115"/>
      <c r="HM251" s="115"/>
      <c r="HN251" s="115"/>
      <c r="HO251" s="115"/>
      <c r="HP251" s="115"/>
      <c r="HQ251" s="115"/>
      <c r="HR251" s="115"/>
      <c r="HS251" s="115"/>
      <c r="HT251" s="115"/>
      <c r="HU251" s="115"/>
      <c r="HV251" s="115"/>
      <c r="HW251" s="115"/>
      <c r="HX251" s="115"/>
      <c r="HY251" s="115"/>
      <c r="HZ251" s="115"/>
      <c r="IA251" s="115"/>
      <c r="IB251" s="115"/>
      <c r="IC251" s="115"/>
      <c r="ID251" s="115"/>
      <c r="IE251" s="115"/>
      <c r="IF251" s="115"/>
      <c r="IG251" s="115"/>
      <c r="IH251" s="115"/>
      <c r="II251" s="115"/>
      <c r="IJ251" s="115"/>
      <c r="IK251" s="115"/>
      <c r="IL251" s="115"/>
      <c r="IM251" s="115"/>
      <c r="IN251" s="115"/>
      <c r="IO251" s="115"/>
      <c r="IP251" s="115"/>
      <c r="IQ251" s="115"/>
      <c r="IR251" s="115"/>
      <c r="IS251" s="115"/>
      <c r="IT251" s="115"/>
      <c r="IU251" s="115"/>
      <c r="IV251" s="115"/>
      <c r="IW251" s="115"/>
      <c r="IX251" s="115"/>
      <c r="IY251" s="115"/>
    </row>
    <row r="252" spans="1:259" x14ac:dyDescent="0.2">
      <c r="A252" s="124">
        <v>40224</v>
      </c>
      <c r="B252" s="103" t="s">
        <v>611</v>
      </c>
      <c r="C252" s="103" t="s">
        <v>245</v>
      </c>
      <c r="D252" s="103" t="s">
        <v>141</v>
      </c>
      <c r="E252" s="103" t="s">
        <v>144</v>
      </c>
      <c r="F252" s="84">
        <v>40207</v>
      </c>
      <c r="G252" s="126">
        <v>2010</v>
      </c>
      <c r="H252" s="125" t="s">
        <v>0</v>
      </c>
      <c r="I252" s="125" t="str">
        <f>LEFT($H252,2)</f>
        <v>LA</v>
      </c>
      <c r="J252" s="125" t="str">
        <f>RIGHT($H252,2)</f>
        <v>LA</v>
      </c>
      <c r="K252" s="125" t="str">
        <f>IF($L252=$M252,L252,CONCATENATE($L252,", ",IF(ISBLANK(N252),"",CONCATENATE(N252,", ")),$M252))</f>
        <v>South Central</v>
      </c>
      <c r="L252" s="125" t="str">
        <f>INDEX('State '!$A$1:$C$62,MATCH($I252,'State '!$B:$B,0),3)</f>
        <v>South Central</v>
      </c>
      <c r="M252" s="125" t="str">
        <f>INDEX('State '!$A$1:$C$62,MATCH($J252,'State '!$B:$B,0),3)</f>
        <v>South Central</v>
      </c>
      <c r="N252" s="125"/>
      <c r="O252" s="87">
        <v>47</v>
      </c>
      <c r="P252" s="87">
        <v>12.5</v>
      </c>
      <c r="Q252" s="87">
        <v>100</v>
      </c>
      <c r="R252" s="126">
        <v>36</v>
      </c>
      <c r="S252" s="125" t="s">
        <v>139</v>
      </c>
      <c r="T252" s="125" t="s">
        <v>188</v>
      </c>
      <c r="U252" s="125" t="s">
        <v>391</v>
      </c>
      <c r="V252" s="125"/>
      <c r="W252" s="127"/>
    </row>
    <row r="253" spans="1:259" s="20" customFormat="1" x14ac:dyDescent="0.2">
      <c r="A253" s="124">
        <v>40610</v>
      </c>
      <c r="B253" s="103" t="s">
        <v>706</v>
      </c>
      <c r="C253" s="103" t="s">
        <v>201</v>
      </c>
      <c r="D253" s="103" t="s">
        <v>134</v>
      </c>
      <c r="E253" s="103" t="s">
        <v>144</v>
      </c>
      <c r="F253" s="84">
        <v>39965</v>
      </c>
      <c r="G253" s="85">
        <v>2009</v>
      </c>
      <c r="H253" s="125" t="s">
        <v>35</v>
      </c>
      <c r="I253" s="125" t="str">
        <f>LEFT($H253,2)</f>
        <v>CT</v>
      </c>
      <c r="J253" s="125" t="str">
        <f>RIGHT($H253,2)</f>
        <v>CT</v>
      </c>
      <c r="K253" s="125" t="str">
        <f>IF($L253=$M253,L253,CONCATENATE($L253,", ",IF(ISBLANK(N253),"",CONCATENATE(N253,", ")),$M253))</f>
        <v>Northeast</v>
      </c>
      <c r="L253" s="125" t="str">
        <f>INDEX('State '!$A$1:$C$62,MATCH($I253,'State '!$B:$B,0),3)</f>
        <v>Northeast</v>
      </c>
      <c r="M253" s="125" t="str">
        <f>INDEX('State '!$A$1:$C$62,MATCH($J253,'State '!$B:$B,0),3)</f>
        <v>Northeast</v>
      </c>
      <c r="N253" s="125"/>
      <c r="O253" s="87">
        <v>8.14</v>
      </c>
      <c r="P253" s="87">
        <v>1.1299999999999999</v>
      </c>
      <c r="Q253" s="87">
        <v>131</v>
      </c>
      <c r="R253" s="126">
        <v>20</v>
      </c>
      <c r="S253" s="125" t="s">
        <v>135</v>
      </c>
      <c r="T253" s="125" t="s">
        <v>390</v>
      </c>
      <c r="U253" s="125" t="s">
        <v>707</v>
      </c>
      <c r="V253" s="125"/>
      <c r="W253" s="127"/>
      <c r="X253" s="128"/>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c r="DW253" s="115"/>
      <c r="DX253" s="115"/>
      <c r="DY253" s="115"/>
      <c r="DZ253" s="115"/>
      <c r="EA253" s="115"/>
      <c r="EB253" s="115"/>
      <c r="EC253" s="115"/>
      <c r="ED253" s="115"/>
      <c r="EE253" s="115"/>
      <c r="EF253" s="115"/>
      <c r="EG253" s="115"/>
      <c r="EH253" s="115"/>
      <c r="EI253" s="115"/>
      <c r="EJ253" s="115"/>
      <c r="EK253" s="115"/>
      <c r="EL253" s="115"/>
      <c r="EM253" s="115"/>
      <c r="EN253" s="115"/>
      <c r="EO253" s="115"/>
      <c r="EP253" s="115"/>
      <c r="EQ253" s="115"/>
      <c r="ER253" s="115"/>
      <c r="ES253" s="115"/>
      <c r="ET253" s="115"/>
      <c r="EU253" s="115"/>
      <c r="EV253" s="115"/>
      <c r="EW253" s="115"/>
      <c r="EX253" s="115"/>
      <c r="EY253" s="115"/>
      <c r="EZ253" s="115"/>
      <c r="FA253" s="115"/>
      <c r="FB253" s="115"/>
      <c r="FC253" s="115"/>
      <c r="FD253" s="115"/>
      <c r="FE253" s="115"/>
      <c r="FF253" s="115"/>
      <c r="FG253" s="115"/>
      <c r="FH253" s="115"/>
      <c r="FI253" s="115"/>
      <c r="FJ253" s="115"/>
      <c r="FK253" s="115"/>
      <c r="FL253" s="115"/>
      <c r="FM253" s="115"/>
      <c r="FN253" s="115"/>
      <c r="FO253" s="115"/>
      <c r="FP253" s="115"/>
      <c r="FQ253" s="115"/>
      <c r="FR253" s="115"/>
      <c r="FS253" s="115"/>
      <c r="FT253" s="115"/>
      <c r="FU253" s="115"/>
      <c r="FV253" s="115"/>
      <c r="FW253" s="115"/>
      <c r="FX253" s="115"/>
      <c r="FY253" s="115"/>
      <c r="FZ253" s="115"/>
      <c r="GA253" s="115"/>
      <c r="GB253" s="115"/>
      <c r="GC253" s="115"/>
      <c r="GD253" s="115"/>
      <c r="GE253" s="115"/>
      <c r="GF253" s="115"/>
      <c r="GG253" s="115"/>
      <c r="GH253" s="115"/>
      <c r="GI253" s="115"/>
      <c r="GJ253" s="115"/>
      <c r="GK253" s="115"/>
      <c r="GL253" s="115"/>
      <c r="GM253" s="115"/>
      <c r="GN253" s="115"/>
      <c r="GO253" s="115"/>
      <c r="GP253" s="115"/>
      <c r="GQ253" s="115"/>
      <c r="GR253" s="115"/>
      <c r="GS253" s="115"/>
      <c r="GT253" s="115"/>
      <c r="GU253" s="115"/>
      <c r="GV253" s="115"/>
      <c r="GW253" s="115"/>
      <c r="GX253" s="115"/>
      <c r="GY253" s="115"/>
      <c r="GZ253" s="115"/>
      <c r="HA253" s="115"/>
      <c r="HB253" s="115"/>
      <c r="HC253" s="115"/>
      <c r="HD253" s="115"/>
      <c r="HE253" s="115"/>
      <c r="HF253" s="115"/>
      <c r="HG253" s="115"/>
      <c r="HH253" s="115"/>
      <c r="HI253" s="115"/>
      <c r="HJ253" s="115"/>
      <c r="HK253" s="115"/>
      <c r="HL253" s="115"/>
      <c r="HM253" s="115"/>
      <c r="HN253" s="115"/>
      <c r="HO253" s="115"/>
      <c r="HP253" s="115"/>
      <c r="HQ253" s="115"/>
      <c r="HR253" s="115"/>
      <c r="HS253" s="115"/>
      <c r="HT253" s="115"/>
      <c r="HU253" s="115"/>
      <c r="HV253" s="115"/>
      <c r="HW253" s="115"/>
      <c r="HX253" s="115"/>
      <c r="HY253" s="115"/>
      <c r="HZ253" s="115"/>
      <c r="IA253" s="115"/>
      <c r="IB253" s="115"/>
      <c r="IC253" s="115"/>
      <c r="ID253" s="115"/>
      <c r="IE253" s="115"/>
      <c r="IF253" s="115"/>
      <c r="IG253" s="115"/>
      <c r="IH253" s="115"/>
      <c r="II253" s="115"/>
      <c r="IJ253" s="115"/>
      <c r="IK253" s="115"/>
      <c r="IL253" s="115"/>
      <c r="IM253" s="115"/>
      <c r="IN253" s="115"/>
      <c r="IO253" s="115"/>
      <c r="IP253" s="115"/>
      <c r="IQ253" s="115"/>
      <c r="IR253" s="115"/>
      <c r="IS253" s="115"/>
      <c r="IT253" s="115"/>
      <c r="IU253" s="115"/>
      <c r="IV253" s="115"/>
      <c r="IW253" s="115"/>
      <c r="IX253" s="115"/>
      <c r="IY253" s="115"/>
    </row>
    <row r="254" spans="1:259" s="20" customFormat="1" x14ac:dyDescent="0.2">
      <c r="A254" s="124">
        <v>40389</v>
      </c>
      <c r="B254" s="103" t="s">
        <v>717</v>
      </c>
      <c r="C254" s="103" t="s">
        <v>275</v>
      </c>
      <c r="D254" s="103" t="s">
        <v>134</v>
      </c>
      <c r="E254" s="103" t="s">
        <v>144</v>
      </c>
      <c r="F254" s="84">
        <v>40035</v>
      </c>
      <c r="G254" s="85">
        <v>2009</v>
      </c>
      <c r="H254" s="125" t="s">
        <v>10</v>
      </c>
      <c r="I254" s="125" t="str">
        <f>LEFT($H254,2)</f>
        <v>NY</v>
      </c>
      <c r="J254" s="125" t="str">
        <f>RIGHT($H254,2)</f>
        <v>NY</v>
      </c>
      <c r="K254" s="125" t="str">
        <f>IF($L254=$M254,L254,CONCATENATE($L254,", ",IF(ISBLANK(N254),"",CONCATENATE(N254,", ")),$M254))</f>
        <v>Northeast</v>
      </c>
      <c r="L254" s="125" t="str">
        <f>INDEX('State '!$A$1:$C$62,MATCH($I254,'State '!$B:$B,0),3)</f>
        <v>Northeast</v>
      </c>
      <c r="M254" s="125" t="str">
        <f>INDEX('State '!$A$1:$C$62,MATCH($J254,'State '!$B:$B,0),3)</f>
        <v>Northeast</v>
      </c>
      <c r="N254" s="125"/>
      <c r="O254" s="87">
        <v>4.5999999999999996</v>
      </c>
      <c r="P254" s="87">
        <v>3.7</v>
      </c>
      <c r="Q254" s="87">
        <v>400</v>
      </c>
      <c r="R254" s="126">
        <v>16</v>
      </c>
      <c r="S254" s="125" t="s">
        <v>135</v>
      </c>
      <c r="T254" s="125" t="s">
        <v>390</v>
      </c>
      <c r="U254" s="125" t="s">
        <v>718</v>
      </c>
      <c r="V254" s="125"/>
      <c r="W254" s="127"/>
      <c r="X254" s="128"/>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c r="DW254" s="115"/>
      <c r="DX254" s="115"/>
      <c r="DY254" s="115"/>
      <c r="DZ254" s="115"/>
      <c r="EA254" s="115"/>
      <c r="EB254" s="115"/>
      <c r="EC254" s="115"/>
      <c r="ED254" s="115"/>
      <c r="EE254" s="115"/>
      <c r="EF254" s="115"/>
      <c r="EG254" s="115"/>
      <c r="EH254" s="115"/>
      <c r="EI254" s="115"/>
      <c r="EJ254" s="115"/>
      <c r="EK254" s="115"/>
      <c r="EL254" s="115"/>
      <c r="EM254" s="115"/>
      <c r="EN254" s="115"/>
      <c r="EO254" s="115"/>
      <c r="EP254" s="115"/>
      <c r="EQ254" s="115"/>
      <c r="ER254" s="115"/>
      <c r="ES254" s="115"/>
      <c r="ET254" s="115"/>
      <c r="EU254" s="115"/>
      <c r="EV254" s="115"/>
      <c r="EW254" s="115"/>
      <c r="EX254" s="115"/>
      <c r="EY254" s="115"/>
      <c r="EZ254" s="115"/>
      <c r="FA254" s="115"/>
      <c r="FB254" s="115"/>
      <c r="FC254" s="115"/>
      <c r="FD254" s="115"/>
      <c r="FE254" s="115"/>
      <c r="FF254" s="115"/>
      <c r="FG254" s="115"/>
      <c r="FH254" s="115"/>
      <c r="FI254" s="115"/>
      <c r="FJ254" s="115"/>
      <c r="FK254" s="115"/>
      <c r="FL254" s="115"/>
      <c r="FM254" s="115"/>
      <c r="FN254" s="115"/>
      <c r="FO254" s="115"/>
      <c r="FP254" s="115"/>
      <c r="FQ254" s="115"/>
      <c r="FR254" s="115"/>
      <c r="FS254" s="115"/>
      <c r="FT254" s="115"/>
      <c r="FU254" s="115"/>
      <c r="FV254" s="115"/>
      <c r="FW254" s="115"/>
      <c r="FX254" s="115"/>
      <c r="FY254" s="115"/>
      <c r="FZ254" s="115"/>
      <c r="GA254" s="115"/>
      <c r="GB254" s="115"/>
      <c r="GC254" s="115"/>
      <c r="GD254" s="115"/>
      <c r="GE254" s="115"/>
      <c r="GF254" s="115"/>
      <c r="GG254" s="115"/>
      <c r="GH254" s="115"/>
      <c r="GI254" s="115"/>
      <c r="GJ254" s="115"/>
      <c r="GK254" s="115"/>
      <c r="GL254" s="115"/>
      <c r="GM254" s="115"/>
      <c r="GN254" s="115"/>
      <c r="GO254" s="115"/>
      <c r="GP254" s="115"/>
      <c r="GQ254" s="115"/>
      <c r="GR254" s="115"/>
      <c r="GS254" s="115"/>
      <c r="GT254" s="115"/>
      <c r="GU254" s="115"/>
      <c r="GV254" s="115"/>
      <c r="GW254" s="115"/>
      <c r="GX254" s="115"/>
      <c r="GY254" s="115"/>
      <c r="GZ254" s="115"/>
      <c r="HA254" s="115"/>
      <c r="HB254" s="115"/>
      <c r="HC254" s="115"/>
      <c r="HD254" s="115"/>
      <c r="HE254" s="115"/>
      <c r="HF254" s="115"/>
      <c r="HG254" s="115"/>
      <c r="HH254" s="115"/>
      <c r="HI254" s="115"/>
      <c r="HJ254" s="115"/>
      <c r="HK254" s="115"/>
      <c r="HL254" s="115"/>
      <c r="HM254" s="115"/>
      <c r="HN254" s="115"/>
      <c r="HO254" s="115"/>
      <c r="HP254" s="115"/>
      <c r="HQ254" s="115"/>
      <c r="HR254" s="115"/>
      <c r="HS254" s="115"/>
      <c r="HT254" s="115"/>
      <c r="HU254" s="115"/>
      <c r="HV254" s="115"/>
      <c r="HW254" s="115"/>
      <c r="HX254" s="115"/>
      <c r="HY254" s="115"/>
      <c r="HZ254" s="115"/>
      <c r="IA254" s="115"/>
      <c r="IB254" s="115"/>
      <c r="IC254" s="115"/>
      <c r="ID254" s="115"/>
      <c r="IE254" s="115"/>
      <c r="IF254" s="115"/>
      <c r="IG254" s="115"/>
      <c r="IH254" s="115"/>
      <c r="II254" s="115"/>
      <c r="IJ254" s="115"/>
      <c r="IK254" s="115"/>
      <c r="IL254" s="115"/>
      <c r="IM254" s="115"/>
      <c r="IN254" s="115"/>
      <c r="IO254" s="115"/>
      <c r="IP254" s="115"/>
      <c r="IQ254" s="115"/>
      <c r="IR254" s="115"/>
      <c r="IS254" s="115"/>
      <c r="IT254" s="115"/>
      <c r="IU254" s="115"/>
      <c r="IV254" s="115"/>
      <c r="IW254" s="115"/>
      <c r="IX254" s="115"/>
      <c r="IY254" s="115"/>
    </row>
    <row r="255" spans="1:259" s="20" customFormat="1" x14ac:dyDescent="0.2">
      <c r="A255" s="124">
        <v>40381</v>
      </c>
      <c r="B255" s="104" t="s">
        <v>1434</v>
      </c>
      <c r="C255" s="104" t="s">
        <v>207</v>
      </c>
      <c r="D255" s="104" t="s">
        <v>141</v>
      </c>
      <c r="E255" s="146" t="s">
        <v>144</v>
      </c>
      <c r="F255" s="86">
        <v>40116</v>
      </c>
      <c r="G255" s="152">
        <v>2009</v>
      </c>
      <c r="H255" s="125" t="s">
        <v>38</v>
      </c>
      <c r="I255" s="125" t="str">
        <f>LEFT($H255,2)</f>
        <v>NH</v>
      </c>
      <c r="J255" s="125" t="str">
        <f>RIGHT($H255,2)</f>
        <v>NH</v>
      </c>
      <c r="K255" s="125" t="str">
        <f>IF($L255=$M255,L255,CONCATENATE($L255,", ",IF(ISBLANK(N255),"",CONCATENATE(N255,", ")),$M255))</f>
        <v>Northeast</v>
      </c>
      <c r="L255" s="125" t="str">
        <f>INDEX('State '!$A$1:$C$62,MATCH($I255,'State '!$B:$B,0),3)</f>
        <v>Northeast</v>
      </c>
      <c r="M255" s="125" t="str">
        <f>INDEX('State '!$A$1:$C$62,MATCH($J255,'State '!$B:$B,0),3)</f>
        <v>Northeast</v>
      </c>
      <c r="N255" s="125"/>
      <c r="O255" s="148">
        <v>20.399999999999999</v>
      </c>
      <c r="P255" s="148"/>
      <c r="Q255" s="148">
        <v>30</v>
      </c>
      <c r="R255" s="87"/>
      <c r="S255" s="149" t="s">
        <v>135</v>
      </c>
      <c r="T255" s="150" t="s">
        <v>390</v>
      </c>
      <c r="U255" s="151" t="s">
        <v>675</v>
      </c>
      <c r="V255" s="125"/>
      <c r="W255" s="127"/>
    </row>
    <row r="256" spans="1:259" s="20" customFormat="1" x14ac:dyDescent="0.2">
      <c r="A256" s="124">
        <v>40381</v>
      </c>
      <c r="B256" s="104" t="s">
        <v>722</v>
      </c>
      <c r="C256" s="104" t="s">
        <v>277</v>
      </c>
      <c r="D256" s="104" t="s">
        <v>141</v>
      </c>
      <c r="E256" s="146" t="s">
        <v>144</v>
      </c>
      <c r="F256" s="86">
        <v>40105</v>
      </c>
      <c r="G256" s="152">
        <v>2009</v>
      </c>
      <c r="H256" s="125" t="s">
        <v>723</v>
      </c>
      <c r="I256" s="125" t="str">
        <f>LEFT($H256,2)</f>
        <v>IL</v>
      </c>
      <c r="J256" s="125" t="str">
        <f>RIGHT($H256,2)</f>
        <v>ON</v>
      </c>
      <c r="K256" s="125" t="str">
        <f>IF($L256=$M256,L256,CONCATENATE($L256,", ",IF(ISBLANK(N256),"",CONCATENATE(N256,", ")),$M256))</f>
        <v>Midwest, Canada</v>
      </c>
      <c r="L256" s="125" t="str">
        <f>INDEX('State '!$A$1:$C$62,MATCH($I256,'State '!$B:$B,0),3)</f>
        <v>Midwest</v>
      </c>
      <c r="M256" s="125" t="str">
        <f>INDEX('State '!$A$1:$C$62,MATCH($J256,'State '!$B:$B,0),3)</f>
        <v>Canada</v>
      </c>
      <c r="N256" s="125"/>
      <c r="O256" s="148">
        <v>36.200000000000003</v>
      </c>
      <c r="P256" s="148"/>
      <c r="Q256" s="148">
        <v>105</v>
      </c>
      <c r="R256" s="87"/>
      <c r="S256" s="149" t="s">
        <v>135</v>
      </c>
      <c r="T256" s="150" t="s">
        <v>390</v>
      </c>
      <c r="U256" s="151" t="s">
        <v>724</v>
      </c>
      <c r="V256" s="125"/>
      <c r="W256" s="127"/>
    </row>
    <row r="257" spans="1:259" s="20" customFormat="1" x14ac:dyDescent="0.2">
      <c r="A257" s="124">
        <v>40381</v>
      </c>
      <c r="B257" s="104" t="s">
        <v>704</v>
      </c>
      <c r="C257" s="104" t="s">
        <v>201</v>
      </c>
      <c r="D257" s="104" t="s">
        <v>141</v>
      </c>
      <c r="E257" s="146" t="s">
        <v>144</v>
      </c>
      <c r="F257" s="86">
        <v>40058</v>
      </c>
      <c r="G257" s="147">
        <v>2009</v>
      </c>
      <c r="H257" s="125" t="s">
        <v>36</v>
      </c>
      <c r="I257" s="125" t="str">
        <f>LEFT($H257,2)</f>
        <v>MA</v>
      </c>
      <c r="J257" s="125" t="str">
        <f>RIGHT($H257,2)</f>
        <v>MA</v>
      </c>
      <c r="K257" s="125" t="str">
        <f>IF($L257=$M257,L257,CONCATENATE($L257,", ",IF(ISBLANK(N257),"",CONCATENATE(N257,", ")),$M257))</f>
        <v>Northeast</v>
      </c>
      <c r="L257" s="125" t="str">
        <f>INDEX('State '!$A$1:$C$62,MATCH($I257,'State '!$B:$B,0),3)</f>
        <v>Northeast</v>
      </c>
      <c r="M257" s="125" t="str">
        <f>INDEX('State '!$A$1:$C$62,MATCH($J257,'State '!$B:$B,0),3)</f>
        <v>Northeast</v>
      </c>
      <c r="N257" s="125"/>
      <c r="O257" s="148">
        <v>34.5</v>
      </c>
      <c r="P257" s="148">
        <v>2.2999999999999998</v>
      </c>
      <c r="Q257" s="148">
        <v>140</v>
      </c>
      <c r="R257" s="87">
        <v>14</v>
      </c>
      <c r="S257" s="149" t="s">
        <v>135</v>
      </c>
      <c r="T257" s="150" t="s">
        <v>390</v>
      </c>
      <c r="U257" s="151" t="s">
        <v>705</v>
      </c>
      <c r="V257" s="125"/>
      <c r="W257" s="127"/>
      <c r="X257" s="128"/>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c r="DW257" s="115"/>
      <c r="DX257" s="115"/>
      <c r="DY257" s="115"/>
      <c r="DZ257" s="115"/>
      <c r="EA257" s="115"/>
      <c r="EB257" s="115"/>
      <c r="EC257" s="115"/>
      <c r="ED257" s="115"/>
      <c r="EE257" s="115"/>
      <c r="EF257" s="115"/>
      <c r="EG257" s="115"/>
      <c r="EH257" s="115"/>
      <c r="EI257" s="115"/>
      <c r="EJ257" s="115"/>
      <c r="EK257" s="115"/>
      <c r="EL257" s="115"/>
      <c r="EM257" s="115"/>
      <c r="EN257" s="115"/>
      <c r="EO257" s="115"/>
      <c r="EP257" s="115"/>
      <c r="EQ257" s="115"/>
      <c r="ER257" s="115"/>
      <c r="ES257" s="115"/>
      <c r="ET257" s="115"/>
      <c r="EU257" s="115"/>
      <c r="EV257" s="115"/>
      <c r="EW257" s="115"/>
      <c r="EX257" s="115"/>
      <c r="EY257" s="115"/>
      <c r="EZ257" s="115"/>
      <c r="FA257" s="115"/>
      <c r="FB257" s="115"/>
      <c r="FC257" s="115"/>
      <c r="FD257" s="115"/>
      <c r="FE257" s="115"/>
      <c r="FF257" s="115"/>
      <c r="FG257" s="115"/>
      <c r="FH257" s="115"/>
      <c r="FI257" s="115"/>
      <c r="FJ257" s="115"/>
      <c r="FK257" s="115"/>
      <c r="FL257" s="115"/>
      <c r="FM257" s="115"/>
      <c r="FN257" s="115"/>
      <c r="FO257" s="115"/>
      <c r="FP257" s="115"/>
      <c r="FQ257" s="115"/>
      <c r="FR257" s="115"/>
      <c r="FS257" s="115"/>
      <c r="FT257" s="115"/>
      <c r="FU257" s="115"/>
      <c r="FV257" s="115"/>
      <c r="FW257" s="115"/>
      <c r="FX257" s="115"/>
      <c r="FY257" s="115"/>
      <c r="FZ257" s="115"/>
      <c r="GA257" s="115"/>
      <c r="GB257" s="115"/>
      <c r="GC257" s="115"/>
      <c r="GD257" s="115"/>
      <c r="GE257" s="115"/>
      <c r="GF257" s="115"/>
      <c r="GG257" s="115"/>
      <c r="GH257" s="115"/>
      <c r="GI257" s="115"/>
      <c r="GJ257" s="115"/>
      <c r="GK257" s="115"/>
      <c r="GL257" s="115"/>
      <c r="GM257" s="115"/>
      <c r="GN257" s="115"/>
      <c r="GO257" s="115"/>
      <c r="GP257" s="115"/>
      <c r="GQ257" s="115"/>
      <c r="GR257" s="115"/>
      <c r="GS257" s="115"/>
      <c r="GT257" s="115"/>
      <c r="GU257" s="115"/>
      <c r="GV257" s="115"/>
      <c r="GW257" s="115"/>
      <c r="GX257" s="115"/>
      <c r="GY257" s="115"/>
      <c r="GZ257" s="115"/>
      <c r="HA257" s="115"/>
      <c r="HB257" s="115"/>
      <c r="HC257" s="115"/>
      <c r="HD257" s="115"/>
      <c r="HE257" s="115"/>
      <c r="HF257" s="115"/>
      <c r="HG257" s="115"/>
      <c r="HH257" s="115"/>
      <c r="HI257" s="115"/>
      <c r="HJ257" s="115"/>
      <c r="HK257" s="115"/>
      <c r="HL257" s="115"/>
      <c r="HM257" s="115"/>
      <c r="HN257" s="115"/>
      <c r="HO257" s="115"/>
      <c r="HP257" s="115"/>
      <c r="HQ257" s="115"/>
      <c r="HR257" s="115"/>
      <c r="HS257" s="115"/>
      <c r="HT257" s="115"/>
      <c r="HU257" s="115"/>
      <c r="HV257" s="115"/>
      <c r="HW257" s="115"/>
      <c r="HX257" s="115"/>
      <c r="HY257" s="115"/>
      <c r="HZ257" s="115"/>
      <c r="IA257" s="115"/>
      <c r="IB257" s="115"/>
      <c r="IC257" s="115"/>
      <c r="ID257" s="115"/>
      <c r="IE257" s="115"/>
      <c r="IF257" s="115"/>
      <c r="IG257" s="115"/>
      <c r="IH257" s="115"/>
      <c r="II257" s="115"/>
      <c r="IJ257" s="115"/>
      <c r="IK257" s="115"/>
      <c r="IL257" s="115"/>
      <c r="IM257" s="115"/>
      <c r="IN257" s="115"/>
      <c r="IO257" s="115"/>
      <c r="IP257" s="115"/>
      <c r="IQ257" s="115"/>
      <c r="IR257" s="115"/>
      <c r="IS257" s="115"/>
      <c r="IT257" s="115"/>
      <c r="IU257" s="115"/>
      <c r="IV257" s="115"/>
      <c r="IW257" s="115"/>
      <c r="IX257" s="115"/>
      <c r="IY257" s="115"/>
    </row>
    <row r="258" spans="1:259" s="20" customFormat="1" x14ac:dyDescent="0.2">
      <c r="A258" s="124">
        <v>40381</v>
      </c>
      <c r="B258" s="104" t="s">
        <v>712</v>
      </c>
      <c r="C258" s="104" t="s">
        <v>249</v>
      </c>
      <c r="D258" s="104" t="s">
        <v>141</v>
      </c>
      <c r="E258" s="146" t="s">
        <v>144</v>
      </c>
      <c r="F258" s="86">
        <v>39994</v>
      </c>
      <c r="G258" s="152">
        <v>2009</v>
      </c>
      <c r="H258" s="125" t="s">
        <v>713</v>
      </c>
      <c r="I258" s="125" t="str">
        <f>LEFT($H258,2)</f>
        <v>WY</v>
      </c>
      <c r="J258" s="125" t="str">
        <f>RIGHT($H258,2)</f>
        <v>CO</v>
      </c>
      <c r="K258" s="125" t="str">
        <f>IF($L258=$M258,L258,CONCATENATE($L258,", ",IF(ISBLANK(N258),"",CONCATENATE(N258,", ")),$M258))</f>
        <v>Mountain</v>
      </c>
      <c r="L258" s="125" t="str">
        <f>INDEX('State '!$A$1:$C$62,MATCH($I258,'State '!$B:$B,0),3)</f>
        <v>Mountain</v>
      </c>
      <c r="M258" s="125" t="str">
        <f>INDEX('State '!$A$1:$C$62,MATCH($J258,'State '!$B:$B,0),3)</f>
        <v>Mountain</v>
      </c>
      <c r="N258" s="125"/>
      <c r="O258" s="148">
        <v>0.25</v>
      </c>
      <c r="P258" s="148"/>
      <c r="Q258" s="148">
        <v>55</v>
      </c>
      <c r="R258" s="87"/>
      <c r="S258" s="149" t="s">
        <v>135</v>
      </c>
      <c r="T258" s="150" t="s">
        <v>390</v>
      </c>
      <c r="U258" s="151" t="s">
        <v>714</v>
      </c>
      <c r="V258" s="125"/>
      <c r="W258" s="127"/>
      <c r="X258" s="128"/>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c r="DW258" s="115"/>
      <c r="DX258" s="115"/>
      <c r="DY258" s="115"/>
      <c r="DZ258" s="115"/>
      <c r="EA258" s="115"/>
      <c r="EB258" s="115"/>
      <c r="EC258" s="115"/>
      <c r="ED258" s="115"/>
      <c r="EE258" s="115"/>
      <c r="EF258" s="115"/>
      <c r="EG258" s="115"/>
      <c r="EH258" s="115"/>
      <c r="EI258" s="115"/>
      <c r="EJ258" s="115"/>
      <c r="EK258" s="115"/>
      <c r="EL258" s="115"/>
      <c r="EM258" s="115"/>
      <c r="EN258" s="115"/>
      <c r="EO258" s="115"/>
      <c r="EP258" s="115"/>
      <c r="EQ258" s="115"/>
      <c r="ER258" s="115"/>
      <c r="ES258" s="115"/>
      <c r="ET258" s="115"/>
      <c r="EU258" s="115"/>
      <c r="EV258" s="115"/>
      <c r="EW258" s="115"/>
      <c r="EX258" s="115"/>
      <c r="EY258" s="115"/>
      <c r="EZ258" s="115"/>
      <c r="FA258" s="115"/>
      <c r="FB258" s="115"/>
      <c r="FC258" s="115"/>
      <c r="FD258" s="115"/>
      <c r="FE258" s="115"/>
      <c r="FF258" s="115"/>
      <c r="FG258" s="115"/>
      <c r="FH258" s="115"/>
      <c r="FI258" s="115"/>
      <c r="FJ258" s="115"/>
      <c r="FK258" s="115"/>
      <c r="FL258" s="115"/>
      <c r="FM258" s="115"/>
      <c r="FN258" s="115"/>
      <c r="FO258" s="115"/>
      <c r="FP258" s="115"/>
      <c r="FQ258" s="115"/>
      <c r="FR258" s="115"/>
      <c r="FS258" s="115"/>
      <c r="FT258" s="115"/>
      <c r="FU258" s="115"/>
      <c r="FV258" s="115"/>
      <c r="FW258" s="115"/>
      <c r="FX258" s="115"/>
      <c r="FY258" s="115"/>
      <c r="FZ258" s="115"/>
      <c r="GA258" s="115"/>
      <c r="GB258" s="115"/>
      <c r="GC258" s="115"/>
      <c r="GD258" s="115"/>
      <c r="GE258" s="115"/>
      <c r="GF258" s="115"/>
      <c r="GG258" s="115"/>
      <c r="GH258" s="115"/>
      <c r="GI258" s="115"/>
      <c r="GJ258" s="115"/>
      <c r="GK258" s="115"/>
      <c r="GL258" s="115"/>
      <c r="GM258" s="115"/>
      <c r="GN258" s="115"/>
      <c r="GO258" s="115"/>
      <c r="GP258" s="115"/>
      <c r="GQ258" s="115"/>
      <c r="GR258" s="115"/>
      <c r="GS258" s="115"/>
      <c r="GT258" s="115"/>
      <c r="GU258" s="115"/>
      <c r="GV258" s="115"/>
      <c r="GW258" s="115"/>
      <c r="GX258" s="115"/>
      <c r="GY258" s="115"/>
      <c r="GZ258" s="115"/>
      <c r="HA258" s="115"/>
      <c r="HB258" s="115"/>
      <c r="HC258" s="115"/>
      <c r="HD258" s="115"/>
      <c r="HE258" s="115"/>
      <c r="HF258" s="115"/>
      <c r="HG258" s="115"/>
      <c r="HH258" s="115"/>
      <c r="HI258" s="115"/>
      <c r="HJ258" s="115"/>
      <c r="HK258" s="115"/>
      <c r="HL258" s="115"/>
      <c r="HM258" s="115"/>
      <c r="HN258" s="115"/>
      <c r="HO258" s="115"/>
      <c r="HP258" s="115"/>
      <c r="HQ258" s="115"/>
      <c r="HR258" s="115"/>
      <c r="HS258" s="115"/>
      <c r="HT258" s="115"/>
      <c r="HU258" s="115"/>
      <c r="HV258" s="115"/>
      <c r="HW258" s="115"/>
      <c r="HX258" s="115"/>
      <c r="HY258" s="115"/>
      <c r="HZ258" s="115"/>
      <c r="IA258" s="115"/>
      <c r="IB258" s="115"/>
      <c r="IC258" s="115"/>
      <c r="ID258" s="115"/>
      <c r="IE258" s="115"/>
      <c r="IF258" s="115"/>
      <c r="IG258" s="115"/>
      <c r="IH258" s="115"/>
      <c r="II258" s="115"/>
      <c r="IJ258" s="115"/>
      <c r="IK258" s="115"/>
      <c r="IL258" s="115"/>
      <c r="IM258" s="115"/>
      <c r="IN258" s="115"/>
      <c r="IO258" s="115"/>
      <c r="IP258" s="115"/>
      <c r="IQ258" s="115"/>
      <c r="IR258" s="115"/>
      <c r="IS258" s="115"/>
      <c r="IT258" s="115"/>
      <c r="IU258" s="115"/>
      <c r="IV258" s="115"/>
      <c r="IW258" s="115"/>
      <c r="IX258" s="115"/>
      <c r="IY258" s="115"/>
    </row>
    <row r="259" spans="1:259" s="20" customFormat="1" ht="25.5" x14ac:dyDescent="0.2">
      <c r="A259" s="124">
        <v>40380</v>
      </c>
      <c r="B259" s="104" t="s">
        <v>657</v>
      </c>
      <c r="C259" s="104" t="s">
        <v>264</v>
      </c>
      <c r="D259" s="104" t="s">
        <v>134</v>
      </c>
      <c r="E259" s="146" t="s">
        <v>144</v>
      </c>
      <c r="F259" s="86">
        <v>39993</v>
      </c>
      <c r="G259" s="147">
        <v>2009</v>
      </c>
      <c r="H259" s="125" t="s">
        <v>0</v>
      </c>
      <c r="I259" s="125" t="str">
        <f>LEFT($H259,2)</f>
        <v>LA</v>
      </c>
      <c r="J259" s="125" t="str">
        <f>RIGHT($H259,2)</f>
        <v>LA</v>
      </c>
      <c r="K259" s="125" t="str">
        <f>IF($L259=$M259,L259,CONCATENATE($L259,", ",IF(ISBLANK(N259),"",CONCATENATE(N259,", ")),$M259))</f>
        <v>South Central</v>
      </c>
      <c r="L259" s="125" t="str">
        <f>INDEX('State '!$A$1:$C$62,MATCH($I259,'State '!$B:$B,0),3)</f>
        <v>South Central</v>
      </c>
      <c r="M259" s="125" t="str">
        <f>INDEX('State '!$A$1:$C$62,MATCH($J259,'State '!$B:$B,0),3)</f>
        <v>South Central</v>
      </c>
      <c r="N259" s="125"/>
      <c r="O259" s="148">
        <v>15</v>
      </c>
      <c r="P259" s="148">
        <v>13.1</v>
      </c>
      <c r="Q259" s="148">
        <v>300</v>
      </c>
      <c r="R259" s="87" t="s">
        <v>445</v>
      </c>
      <c r="S259" s="149" t="s">
        <v>135</v>
      </c>
      <c r="T259" s="150" t="s">
        <v>390</v>
      </c>
      <c r="U259" s="151" t="s">
        <v>658</v>
      </c>
      <c r="V259" s="125"/>
      <c r="W259" s="127"/>
      <c r="X259" s="128"/>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c r="DW259" s="115"/>
      <c r="DX259" s="115"/>
      <c r="DY259" s="115"/>
      <c r="DZ259" s="115"/>
      <c r="EA259" s="115"/>
      <c r="EB259" s="115"/>
      <c r="EC259" s="115"/>
      <c r="ED259" s="115"/>
      <c r="EE259" s="115"/>
      <c r="EF259" s="115"/>
      <c r="EG259" s="115"/>
      <c r="EH259" s="115"/>
      <c r="EI259" s="115"/>
      <c r="EJ259" s="115"/>
      <c r="EK259" s="115"/>
      <c r="EL259" s="115"/>
      <c r="EM259" s="115"/>
      <c r="EN259" s="115"/>
      <c r="EO259" s="115"/>
      <c r="EP259" s="115"/>
      <c r="EQ259" s="115"/>
      <c r="ER259" s="115"/>
      <c r="ES259" s="115"/>
      <c r="ET259" s="115"/>
      <c r="EU259" s="115"/>
      <c r="EV259" s="115"/>
      <c r="EW259" s="115"/>
      <c r="EX259" s="115"/>
      <c r="EY259" s="115"/>
      <c r="EZ259" s="115"/>
      <c r="FA259" s="115"/>
      <c r="FB259" s="115"/>
      <c r="FC259" s="115"/>
      <c r="FD259" s="115"/>
      <c r="FE259" s="115"/>
      <c r="FF259" s="115"/>
      <c r="FG259" s="115"/>
      <c r="FH259" s="115"/>
      <c r="FI259" s="115"/>
      <c r="FJ259" s="115"/>
      <c r="FK259" s="115"/>
      <c r="FL259" s="115"/>
      <c r="FM259" s="115"/>
      <c r="FN259" s="115"/>
      <c r="FO259" s="115"/>
      <c r="FP259" s="115"/>
      <c r="FQ259" s="115"/>
      <c r="FR259" s="115"/>
      <c r="FS259" s="115"/>
      <c r="FT259" s="115"/>
      <c r="FU259" s="115"/>
      <c r="FV259" s="115"/>
      <c r="FW259" s="115"/>
      <c r="FX259" s="115"/>
      <c r="FY259" s="115"/>
      <c r="FZ259" s="115"/>
      <c r="GA259" s="115"/>
      <c r="GB259" s="115"/>
      <c r="GC259" s="115"/>
      <c r="GD259" s="115"/>
      <c r="GE259" s="115"/>
      <c r="GF259" s="115"/>
      <c r="GG259" s="115"/>
      <c r="GH259" s="115"/>
      <c r="GI259" s="115"/>
      <c r="GJ259" s="115"/>
      <c r="GK259" s="115"/>
      <c r="GL259" s="115"/>
      <c r="GM259" s="115"/>
      <c r="GN259" s="115"/>
      <c r="GO259" s="115"/>
      <c r="GP259" s="115"/>
      <c r="GQ259" s="115"/>
      <c r="GR259" s="115"/>
      <c r="GS259" s="115"/>
      <c r="GT259" s="115"/>
      <c r="GU259" s="115"/>
      <c r="GV259" s="115"/>
      <c r="GW259" s="115"/>
      <c r="GX259" s="115"/>
      <c r="GY259" s="115"/>
      <c r="GZ259" s="115"/>
      <c r="HA259" s="115"/>
      <c r="HB259" s="115"/>
      <c r="HC259" s="115"/>
      <c r="HD259" s="115"/>
      <c r="HE259" s="115"/>
      <c r="HF259" s="115"/>
      <c r="HG259" s="115"/>
      <c r="HH259" s="115"/>
      <c r="HI259" s="115"/>
      <c r="HJ259" s="115"/>
      <c r="HK259" s="115"/>
      <c r="HL259" s="115"/>
      <c r="HM259" s="115"/>
      <c r="HN259" s="115"/>
      <c r="HO259" s="115"/>
      <c r="HP259" s="115"/>
      <c r="HQ259" s="115"/>
      <c r="HR259" s="115"/>
      <c r="HS259" s="115"/>
      <c r="HT259" s="115"/>
      <c r="HU259" s="115"/>
      <c r="HV259" s="115"/>
      <c r="HW259" s="115"/>
      <c r="HX259" s="115"/>
      <c r="HY259" s="115"/>
      <c r="HZ259" s="115"/>
      <c r="IA259" s="115"/>
      <c r="IB259" s="115"/>
      <c r="IC259" s="115"/>
      <c r="ID259" s="115"/>
      <c r="IE259" s="115"/>
      <c r="IF259" s="115"/>
      <c r="IG259" s="115"/>
      <c r="IH259" s="115"/>
      <c r="II259" s="115"/>
      <c r="IJ259" s="115"/>
      <c r="IK259" s="115"/>
      <c r="IL259" s="115"/>
      <c r="IM259" s="115"/>
      <c r="IN259" s="115"/>
      <c r="IO259" s="115"/>
      <c r="IP259" s="115"/>
      <c r="IQ259" s="115"/>
      <c r="IR259" s="115"/>
      <c r="IS259" s="115"/>
      <c r="IT259" s="115"/>
      <c r="IU259" s="115"/>
      <c r="IV259" s="115"/>
      <c r="IW259" s="115"/>
      <c r="IX259" s="115"/>
      <c r="IY259" s="115"/>
    </row>
    <row r="260" spans="1:259" s="20" customFormat="1" x14ac:dyDescent="0.2">
      <c r="A260" s="124">
        <v>40367</v>
      </c>
      <c r="B260" s="104" t="s">
        <v>703</v>
      </c>
      <c r="C260" s="104" t="s">
        <v>273</v>
      </c>
      <c r="D260" s="104" t="s">
        <v>141</v>
      </c>
      <c r="E260" s="146" t="s">
        <v>144</v>
      </c>
      <c r="F260" s="86">
        <v>40148</v>
      </c>
      <c r="G260" s="147">
        <v>2009</v>
      </c>
      <c r="H260" s="125" t="s">
        <v>19</v>
      </c>
      <c r="I260" s="125" t="str">
        <f>LEFT($H260,2)</f>
        <v>VA</v>
      </c>
      <c r="J260" s="125" t="str">
        <f>RIGHT($H260,2)</f>
        <v>VA</v>
      </c>
      <c r="K260" s="125" t="str">
        <f>IF($L260=$M260,L260,CONCATENATE($L260,", ",IF(ISBLANK(N260),"",CONCATENATE(N260,", ")),$M260))</f>
        <v>Northeast</v>
      </c>
      <c r="L260" s="125" t="str">
        <f>INDEX('State '!$A$1:$C$62,MATCH($I260,'State '!$B:$B,0),3)</f>
        <v>Northeast</v>
      </c>
      <c r="M260" s="125" t="str">
        <f>INDEX('State '!$A$1:$C$62,MATCH($J260,'State '!$B:$B,0),3)</f>
        <v>Northeast</v>
      </c>
      <c r="N260" s="125"/>
      <c r="O260" s="148">
        <v>146</v>
      </c>
      <c r="P260" s="148">
        <v>21</v>
      </c>
      <c r="Q260" s="148">
        <v>100</v>
      </c>
      <c r="R260" s="87">
        <v>16</v>
      </c>
      <c r="S260" s="149" t="s">
        <v>139</v>
      </c>
      <c r="T260" s="150" t="s">
        <v>188</v>
      </c>
      <c r="U260" s="151" t="s">
        <v>391</v>
      </c>
      <c r="V260" s="125"/>
      <c r="W260" s="127"/>
      <c r="X260" s="128"/>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c r="DW260" s="115"/>
      <c r="DX260" s="115"/>
      <c r="DY260" s="115"/>
      <c r="DZ260" s="115"/>
      <c r="EA260" s="115"/>
      <c r="EB260" s="115"/>
      <c r="EC260" s="115"/>
      <c r="ED260" s="115"/>
      <c r="EE260" s="115"/>
      <c r="EF260" s="115"/>
      <c r="EG260" s="115"/>
      <c r="EH260" s="115"/>
      <c r="EI260" s="115"/>
      <c r="EJ260" s="115"/>
      <c r="EK260" s="115"/>
      <c r="EL260" s="115"/>
      <c r="EM260" s="115"/>
      <c r="EN260" s="115"/>
      <c r="EO260" s="115"/>
      <c r="EP260" s="115"/>
      <c r="EQ260" s="115"/>
      <c r="ER260" s="115"/>
      <c r="ES260" s="115"/>
      <c r="ET260" s="115"/>
      <c r="EU260" s="115"/>
      <c r="EV260" s="115"/>
      <c r="EW260" s="115"/>
      <c r="EX260" s="115"/>
      <c r="EY260" s="115"/>
      <c r="EZ260" s="115"/>
      <c r="FA260" s="115"/>
      <c r="FB260" s="115"/>
      <c r="FC260" s="115"/>
      <c r="FD260" s="115"/>
      <c r="FE260" s="115"/>
      <c r="FF260" s="115"/>
      <c r="FG260" s="115"/>
      <c r="FH260" s="115"/>
      <c r="FI260" s="115"/>
      <c r="FJ260" s="115"/>
      <c r="FK260" s="115"/>
      <c r="FL260" s="115"/>
      <c r="FM260" s="115"/>
      <c r="FN260" s="115"/>
      <c r="FO260" s="115"/>
      <c r="FP260" s="115"/>
      <c r="FQ260" s="115"/>
      <c r="FR260" s="115"/>
      <c r="FS260" s="115"/>
      <c r="FT260" s="115"/>
      <c r="FU260" s="115"/>
      <c r="FV260" s="115"/>
      <c r="FW260" s="115"/>
      <c r="FX260" s="115"/>
      <c r="FY260" s="115"/>
      <c r="FZ260" s="115"/>
      <c r="GA260" s="115"/>
      <c r="GB260" s="115"/>
      <c r="GC260" s="115"/>
      <c r="GD260" s="115"/>
      <c r="GE260" s="115"/>
      <c r="GF260" s="115"/>
      <c r="GG260" s="115"/>
      <c r="GH260" s="115"/>
      <c r="GI260" s="115"/>
      <c r="GJ260" s="115"/>
      <c r="GK260" s="115"/>
      <c r="GL260" s="115"/>
      <c r="GM260" s="115"/>
      <c r="GN260" s="115"/>
      <c r="GO260" s="115"/>
      <c r="GP260" s="115"/>
      <c r="GQ260" s="115"/>
      <c r="GR260" s="115"/>
      <c r="GS260" s="115"/>
      <c r="GT260" s="115"/>
      <c r="GU260" s="115"/>
      <c r="GV260" s="115"/>
      <c r="GW260" s="115"/>
      <c r="GX260" s="115"/>
      <c r="GY260" s="115"/>
      <c r="GZ260" s="115"/>
      <c r="HA260" s="115"/>
      <c r="HB260" s="115"/>
      <c r="HC260" s="115"/>
      <c r="HD260" s="115"/>
      <c r="HE260" s="115"/>
      <c r="HF260" s="115"/>
      <c r="HG260" s="115"/>
      <c r="HH260" s="115"/>
      <c r="HI260" s="115"/>
      <c r="HJ260" s="115"/>
      <c r="HK260" s="115"/>
      <c r="HL260" s="115"/>
      <c r="HM260" s="115"/>
      <c r="HN260" s="115"/>
      <c r="HO260" s="115"/>
      <c r="HP260" s="115"/>
      <c r="HQ260" s="115"/>
      <c r="HR260" s="115"/>
      <c r="HS260" s="115"/>
      <c r="HT260" s="115"/>
      <c r="HU260" s="115"/>
      <c r="HV260" s="115"/>
      <c r="HW260" s="115"/>
      <c r="HX260" s="115"/>
      <c r="HY260" s="115"/>
      <c r="HZ260" s="115"/>
      <c r="IA260" s="115"/>
      <c r="IB260" s="115"/>
      <c r="IC260" s="115"/>
      <c r="ID260" s="115"/>
      <c r="IE260" s="115"/>
      <c r="IF260" s="115"/>
      <c r="IG260" s="115"/>
      <c r="IH260" s="115"/>
      <c r="II260" s="115"/>
      <c r="IJ260" s="115"/>
      <c r="IK260" s="115"/>
      <c r="IL260" s="115"/>
      <c r="IM260" s="115"/>
      <c r="IN260" s="115"/>
      <c r="IO260" s="115"/>
      <c r="IP260" s="115"/>
      <c r="IQ260" s="115"/>
      <c r="IR260" s="115"/>
      <c r="IS260" s="115"/>
      <c r="IT260" s="115"/>
      <c r="IU260" s="115"/>
      <c r="IV260" s="115"/>
      <c r="IW260" s="115"/>
      <c r="IX260" s="115"/>
      <c r="IY260" s="115"/>
    </row>
    <row r="261" spans="1:259" s="20" customFormat="1" x14ac:dyDescent="0.2">
      <c r="A261" s="124">
        <v>40367</v>
      </c>
      <c r="B261" s="103" t="s">
        <v>738</v>
      </c>
      <c r="C261" s="103" t="s">
        <v>248</v>
      </c>
      <c r="D261" s="103" t="s">
        <v>137</v>
      </c>
      <c r="E261" s="103" t="s">
        <v>144</v>
      </c>
      <c r="F261" s="84">
        <v>40129</v>
      </c>
      <c r="G261" s="85">
        <v>2009</v>
      </c>
      <c r="H261" s="125" t="s">
        <v>8</v>
      </c>
      <c r="I261" s="125" t="str">
        <f>LEFT($H261,2)</f>
        <v>OH</v>
      </c>
      <c r="J261" s="125" t="str">
        <f>RIGHT($H261,2)</f>
        <v>OH</v>
      </c>
      <c r="K261" s="125" t="str">
        <f>IF($L261=$M261,L261,CONCATENATE($L261,", ",IF(ISBLANK(N261),"",CONCATENATE(N261,", ")),$M261))</f>
        <v>Northeast</v>
      </c>
      <c r="L261" s="125" t="str">
        <f>INDEX('State '!$A$1:$C$62,MATCH($I261,'State '!$B:$B,0),3)</f>
        <v>Northeast</v>
      </c>
      <c r="M261" s="125" t="str">
        <f>INDEX('State '!$A$1:$C$62,MATCH($J261,'State '!$B:$B,0),3)</f>
        <v>Northeast</v>
      </c>
      <c r="N261" s="125"/>
      <c r="O261" s="87">
        <v>1162</v>
      </c>
      <c r="P261" s="87">
        <v>195.1</v>
      </c>
      <c r="Q261" s="87">
        <v>1800</v>
      </c>
      <c r="R261" s="126">
        <v>42</v>
      </c>
      <c r="S261" s="125" t="s">
        <v>135</v>
      </c>
      <c r="T261" s="125" t="s">
        <v>390</v>
      </c>
      <c r="U261" s="125" t="s">
        <v>730</v>
      </c>
      <c r="V261" s="125"/>
      <c r="W261" s="127"/>
      <c r="X261" s="128"/>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c r="DW261" s="115"/>
      <c r="DX261" s="115"/>
      <c r="DY261" s="115"/>
      <c r="DZ261" s="115"/>
      <c r="EA261" s="115"/>
      <c r="EB261" s="115"/>
      <c r="EC261" s="115"/>
      <c r="ED261" s="115"/>
      <c r="EE261" s="115"/>
      <c r="EF261" s="115"/>
      <c r="EG261" s="115"/>
      <c r="EH261" s="115"/>
      <c r="EI261" s="115"/>
      <c r="EJ261" s="115"/>
      <c r="EK261" s="115"/>
      <c r="EL261" s="115"/>
      <c r="EM261" s="115"/>
      <c r="EN261" s="115"/>
      <c r="EO261" s="115"/>
      <c r="EP261" s="115"/>
      <c r="EQ261" s="115"/>
      <c r="ER261" s="115"/>
      <c r="ES261" s="115"/>
      <c r="ET261" s="115"/>
      <c r="EU261" s="115"/>
      <c r="EV261" s="115"/>
      <c r="EW261" s="115"/>
      <c r="EX261" s="115"/>
      <c r="EY261" s="115"/>
      <c r="EZ261" s="115"/>
      <c r="FA261" s="115"/>
      <c r="FB261" s="115"/>
      <c r="FC261" s="115"/>
      <c r="FD261" s="115"/>
      <c r="FE261" s="115"/>
      <c r="FF261" s="115"/>
      <c r="FG261" s="115"/>
      <c r="FH261" s="115"/>
      <c r="FI261" s="115"/>
      <c r="FJ261" s="115"/>
      <c r="FK261" s="115"/>
      <c r="FL261" s="115"/>
      <c r="FM261" s="115"/>
      <c r="FN261" s="115"/>
      <c r="FO261" s="115"/>
      <c r="FP261" s="115"/>
      <c r="FQ261" s="115"/>
      <c r="FR261" s="115"/>
      <c r="FS261" s="115"/>
      <c r="FT261" s="115"/>
      <c r="FU261" s="115"/>
      <c r="FV261" s="115"/>
      <c r="FW261" s="115"/>
      <c r="FX261" s="115"/>
      <c r="FY261" s="115"/>
      <c r="FZ261" s="115"/>
      <c r="GA261" s="115"/>
      <c r="GB261" s="115"/>
      <c r="GC261" s="115"/>
      <c r="GD261" s="115"/>
      <c r="GE261" s="115"/>
      <c r="GF261" s="115"/>
      <c r="GG261" s="115"/>
      <c r="GH261" s="115"/>
      <c r="GI261" s="115"/>
      <c r="GJ261" s="115"/>
      <c r="GK261" s="115"/>
      <c r="GL261" s="115"/>
      <c r="GM261" s="115"/>
      <c r="GN261" s="115"/>
      <c r="GO261" s="115"/>
      <c r="GP261" s="115"/>
      <c r="GQ261" s="115"/>
      <c r="GR261" s="115"/>
      <c r="GS261" s="115"/>
      <c r="GT261" s="115"/>
      <c r="GU261" s="115"/>
      <c r="GV261" s="115"/>
      <c r="GW261" s="115"/>
      <c r="GX261" s="115"/>
      <c r="GY261" s="115"/>
      <c r="GZ261" s="115"/>
      <c r="HA261" s="115"/>
      <c r="HB261" s="115"/>
      <c r="HC261" s="115"/>
      <c r="HD261" s="115"/>
      <c r="HE261" s="115"/>
      <c r="HF261" s="115"/>
      <c r="HG261" s="115"/>
      <c r="HH261" s="115"/>
      <c r="HI261" s="115"/>
      <c r="HJ261" s="115"/>
      <c r="HK261" s="115"/>
      <c r="HL261" s="115"/>
      <c r="HM261" s="115"/>
      <c r="HN261" s="115"/>
      <c r="HO261" s="115"/>
      <c r="HP261" s="115"/>
      <c r="HQ261" s="115"/>
      <c r="HR261" s="115"/>
      <c r="HS261" s="115"/>
      <c r="HT261" s="115"/>
      <c r="HU261" s="115"/>
      <c r="HV261" s="115"/>
      <c r="HW261" s="115"/>
      <c r="HX261" s="115"/>
      <c r="HY261" s="115"/>
      <c r="HZ261" s="115"/>
      <c r="IA261" s="115"/>
      <c r="IB261" s="115"/>
      <c r="IC261" s="115"/>
      <c r="ID261" s="115"/>
      <c r="IE261" s="115"/>
      <c r="IF261" s="115"/>
      <c r="IG261" s="115"/>
      <c r="IH261" s="115"/>
      <c r="II261" s="115"/>
      <c r="IJ261" s="115"/>
      <c r="IK261" s="115"/>
      <c r="IL261" s="115"/>
      <c r="IM261" s="115"/>
      <c r="IN261" s="115"/>
      <c r="IO261" s="115"/>
      <c r="IP261" s="115"/>
      <c r="IQ261" s="115"/>
      <c r="IR261" s="115"/>
      <c r="IS261" s="115"/>
      <c r="IT261" s="115"/>
      <c r="IU261" s="115"/>
      <c r="IV261" s="115"/>
      <c r="IW261" s="115"/>
      <c r="IX261" s="115"/>
      <c r="IY261" s="115"/>
    </row>
    <row r="262" spans="1:259" s="72" customFormat="1" ht="25.5" x14ac:dyDescent="0.2">
      <c r="A262" s="124">
        <v>40367</v>
      </c>
      <c r="B262" s="103" t="s">
        <v>639</v>
      </c>
      <c r="C262" s="103" t="s">
        <v>225</v>
      </c>
      <c r="D262" s="103" t="s">
        <v>141</v>
      </c>
      <c r="E262" s="103" t="s">
        <v>144</v>
      </c>
      <c r="F262" s="84">
        <v>40118</v>
      </c>
      <c r="G262" s="85">
        <v>2009</v>
      </c>
      <c r="H262" s="125" t="s">
        <v>19</v>
      </c>
      <c r="I262" s="125" t="str">
        <f>LEFT($H262,2)</f>
        <v>VA</v>
      </c>
      <c r="J262" s="125" t="str">
        <f>RIGHT($H262,2)</f>
        <v>VA</v>
      </c>
      <c r="K262" s="125" t="str">
        <f>IF($L262=$M262,L262,CONCATENATE($L262,", ",IF(ISBLANK(N262),"",CONCATENATE(N262,", ")),$M262))</f>
        <v>Northeast</v>
      </c>
      <c r="L262" s="125" t="str">
        <f>INDEX('State '!$A$1:$C$62,MATCH($I262,'State '!$B:$B,0),3)</f>
        <v>Northeast</v>
      </c>
      <c r="M262" s="125" t="str">
        <f>INDEX('State '!$A$1:$C$62,MATCH($J262,'State '!$B:$B,0),3)</f>
        <v>Northeast</v>
      </c>
      <c r="N262" s="125"/>
      <c r="O262" s="87">
        <v>21.1</v>
      </c>
      <c r="P262" s="87"/>
      <c r="Q262" s="87">
        <v>180</v>
      </c>
      <c r="R262" s="126"/>
      <c r="S262" s="125" t="s">
        <v>135</v>
      </c>
      <c r="T262" s="125" t="s">
        <v>390</v>
      </c>
      <c r="U262" s="125" t="s">
        <v>640</v>
      </c>
      <c r="V262" s="125"/>
      <c r="W262" s="127"/>
      <c r="X262" s="132"/>
      <c r="Y262" s="133"/>
      <c r="Z262" s="133"/>
      <c r="AA262" s="133"/>
      <c r="AB262" s="133"/>
      <c r="AC262" s="133"/>
      <c r="AD262" s="133"/>
      <c r="AE262" s="133"/>
      <c r="AF262" s="133"/>
      <c r="AG262" s="133"/>
      <c r="AH262" s="133"/>
      <c r="AI262" s="133"/>
      <c r="AJ262" s="133"/>
      <c r="AK262" s="133"/>
      <c r="AL262" s="133"/>
      <c r="AM262" s="133"/>
      <c r="AN262" s="133"/>
      <c r="AO262" s="133"/>
      <c r="AP262" s="133"/>
      <c r="AQ262" s="133"/>
      <c r="AR262" s="133"/>
      <c r="AS262" s="133"/>
      <c r="AT262" s="133"/>
      <c r="AU262" s="133"/>
      <c r="AV262" s="133"/>
      <c r="AW262" s="133"/>
      <c r="AX262" s="133"/>
      <c r="AY262" s="133"/>
      <c r="AZ262" s="133"/>
      <c r="BA262" s="133"/>
      <c r="BB262" s="133"/>
      <c r="BC262" s="133"/>
      <c r="BD262" s="133"/>
      <c r="BE262" s="133"/>
      <c r="BF262" s="133"/>
      <c r="BG262" s="133"/>
      <c r="BH262" s="133"/>
      <c r="BI262" s="133"/>
      <c r="BJ262" s="133"/>
      <c r="BK262" s="133"/>
      <c r="BL262" s="133"/>
      <c r="BM262" s="133"/>
      <c r="BN262" s="133"/>
      <c r="BO262" s="133"/>
      <c r="BP262" s="133"/>
      <c r="BQ262" s="133"/>
      <c r="BR262" s="133"/>
      <c r="BS262" s="133"/>
      <c r="BT262" s="133"/>
      <c r="BU262" s="133"/>
      <c r="BV262" s="133"/>
      <c r="BW262" s="133"/>
      <c r="BX262" s="133"/>
      <c r="BY262" s="133"/>
      <c r="BZ262" s="133"/>
      <c r="CA262" s="133"/>
      <c r="CB262" s="133"/>
      <c r="CC262" s="133"/>
      <c r="CD262" s="133"/>
      <c r="CE262" s="133"/>
      <c r="CF262" s="133"/>
      <c r="CG262" s="133"/>
      <c r="CH262" s="133"/>
      <c r="CI262" s="133"/>
      <c r="CJ262" s="133"/>
      <c r="CK262" s="133"/>
      <c r="CL262" s="133"/>
      <c r="CM262" s="133"/>
      <c r="CN262" s="133"/>
      <c r="CO262" s="133"/>
      <c r="CP262" s="133"/>
      <c r="CQ262" s="133"/>
      <c r="CR262" s="133"/>
      <c r="CS262" s="133"/>
      <c r="CT262" s="133"/>
      <c r="CU262" s="133"/>
      <c r="CV262" s="133"/>
      <c r="CW262" s="133"/>
      <c r="CX262" s="133"/>
      <c r="CY262" s="133"/>
      <c r="CZ262" s="133"/>
      <c r="DA262" s="133"/>
      <c r="DB262" s="133"/>
      <c r="DC262" s="133"/>
      <c r="DD262" s="133"/>
      <c r="DE262" s="133"/>
      <c r="DF262" s="133"/>
      <c r="DG262" s="133"/>
      <c r="DH262" s="133"/>
      <c r="DI262" s="133"/>
      <c r="DJ262" s="133"/>
      <c r="DK262" s="133"/>
      <c r="DL262" s="133"/>
      <c r="DM262" s="133"/>
      <c r="DN262" s="133"/>
      <c r="DO262" s="133"/>
      <c r="DP262" s="133"/>
      <c r="DQ262" s="133"/>
      <c r="DR262" s="133"/>
      <c r="DS262" s="133"/>
      <c r="DT262" s="133"/>
      <c r="DU262" s="133"/>
      <c r="DV262" s="133"/>
      <c r="DW262" s="133"/>
      <c r="DX262" s="133"/>
      <c r="DY262" s="133"/>
      <c r="DZ262" s="133"/>
      <c r="EA262" s="133"/>
      <c r="EB262" s="133"/>
      <c r="EC262" s="133"/>
      <c r="ED262" s="133"/>
      <c r="EE262" s="133"/>
      <c r="EF262" s="133"/>
      <c r="EG262" s="133"/>
      <c r="EH262" s="133"/>
      <c r="EI262" s="133"/>
      <c r="EJ262" s="133"/>
      <c r="EK262" s="133"/>
      <c r="EL262" s="133"/>
      <c r="EM262" s="133"/>
      <c r="EN262" s="133"/>
      <c r="EO262" s="133"/>
      <c r="EP262" s="133"/>
      <c r="EQ262" s="133"/>
      <c r="ER262" s="133"/>
      <c r="ES262" s="133"/>
      <c r="ET262" s="133"/>
      <c r="EU262" s="133"/>
      <c r="EV262" s="133"/>
      <c r="EW262" s="133"/>
      <c r="EX262" s="133"/>
      <c r="EY262" s="133"/>
      <c r="EZ262" s="133"/>
      <c r="FA262" s="133"/>
      <c r="FB262" s="133"/>
      <c r="FC262" s="133"/>
      <c r="FD262" s="133"/>
      <c r="FE262" s="133"/>
      <c r="FF262" s="133"/>
      <c r="FG262" s="133"/>
      <c r="FH262" s="133"/>
      <c r="FI262" s="133"/>
      <c r="FJ262" s="133"/>
      <c r="FK262" s="133"/>
      <c r="FL262" s="133"/>
      <c r="FM262" s="133"/>
      <c r="FN262" s="133"/>
      <c r="FO262" s="133"/>
      <c r="FP262" s="133"/>
      <c r="FQ262" s="133"/>
      <c r="FR262" s="133"/>
      <c r="FS262" s="133"/>
      <c r="FT262" s="133"/>
      <c r="FU262" s="133"/>
      <c r="FV262" s="133"/>
      <c r="FW262" s="133"/>
      <c r="FX262" s="133"/>
      <c r="FY262" s="133"/>
      <c r="FZ262" s="133"/>
      <c r="GA262" s="133"/>
      <c r="GB262" s="133"/>
      <c r="GC262" s="133"/>
      <c r="GD262" s="133"/>
      <c r="GE262" s="133"/>
      <c r="GF262" s="133"/>
      <c r="GG262" s="133"/>
      <c r="GH262" s="133"/>
      <c r="GI262" s="133"/>
      <c r="GJ262" s="133"/>
      <c r="GK262" s="133"/>
      <c r="GL262" s="133"/>
      <c r="GM262" s="133"/>
      <c r="GN262" s="133"/>
      <c r="GO262" s="133"/>
      <c r="GP262" s="133"/>
      <c r="GQ262" s="133"/>
      <c r="GR262" s="133"/>
      <c r="GS262" s="133"/>
      <c r="GT262" s="133"/>
      <c r="GU262" s="133"/>
      <c r="GV262" s="133"/>
      <c r="GW262" s="133"/>
      <c r="GX262" s="133"/>
      <c r="GY262" s="133"/>
      <c r="GZ262" s="133"/>
      <c r="HA262" s="133"/>
      <c r="HB262" s="133"/>
      <c r="HC262" s="133"/>
      <c r="HD262" s="133"/>
      <c r="HE262" s="133"/>
      <c r="HF262" s="133"/>
      <c r="HG262" s="133"/>
      <c r="HH262" s="133"/>
      <c r="HI262" s="133"/>
      <c r="HJ262" s="133"/>
      <c r="HK262" s="133"/>
      <c r="HL262" s="133"/>
      <c r="HM262" s="133"/>
      <c r="HN262" s="133"/>
      <c r="HO262" s="133"/>
      <c r="HP262" s="133"/>
      <c r="HQ262" s="133"/>
      <c r="HR262" s="133"/>
      <c r="HS262" s="133"/>
      <c r="HT262" s="133"/>
      <c r="HU262" s="133"/>
      <c r="HV262" s="133"/>
      <c r="HW262" s="133"/>
      <c r="HX262" s="133"/>
      <c r="HY262" s="133"/>
      <c r="HZ262" s="133"/>
      <c r="IA262" s="133"/>
      <c r="IB262" s="133"/>
      <c r="IC262" s="133"/>
      <c r="ID262" s="133"/>
      <c r="IE262" s="133"/>
      <c r="IF262" s="133"/>
      <c r="IG262" s="133"/>
      <c r="IH262" s="133"/>
      <c r="II262" s="133"/>
      <c r="IJ262" s="133"/>
      <c r="IK262" s="133"/>
      <c r="IL262" s="133"/>
      <c r="IM262" s="133"/>
      <c r="IN262" s="133"/>
      <c r="IO262" s="133"/>
      <c r="IP262" s="133"/>
      <c r="IQ262" s="133"/>
      <c r="IR262" s="133"/>
      <c r="IS262" s="133"/>
      <c r="IT262" s="133"/>
      <c r="IU262" s="133"/>
      <c r="IV262" s="133"/>
      <c r="IW262" s="133"/>
      <c r="IX262" s="133"/>
      <c r="IY262" s="133"/>
    </row>
    <row r="263" spans="1:259" x14ac:dyDescent="0.2">
      <c r="A263" s="124">
        <v>40367</v>
      </c>
      <c r="B263" s="103" t="s">
        <v>637</v>
      </c>
      <c r="C263" s="103" t="s">
        <v>225</v>
      </c>
      <c r="D263" s="103" t="s">
        <v>141</v>
      </c>
      <c r="E263" s="103" t="s">
        <v>144</v>
      </c>
      <c r="F263" s="84">
        <v>40118</v>
      </c>
      <c r="G263" s="85">
        <v>2009</v>
      </c>
      <c r="H263" s="125" t="s">
        <v>10</v>
      </c>
      <c r="I263" s="125" t="str">
        <f>LEFT($H263,2)</f>
        <v>NY</v>
      </c>
      <c r="J263" s="125" t="str">
        <f>RIGHT($H263,2)</f>
        <v>NY</v>
      </c>
      <c r="K263" s="125" t="str">
        <f>IF($L263=$M263,L263,CONCATENATE($L263,", ",IF(ISBLANK(N263),"",CONCATENATE(N263,", ")),$M263))</f>
        <v>Northeast</v>
      </c>
      <c r="L263" s="125" t="str">
        <f>INDEX('State '!$A$1:$C$62,MATCH($I263,'State '!$B:$B,0),3)</f>
        <v>Northeast</v>
      </c>
      <c r="M263" s="125" t="str">
        <f>INDEX('State '!$A$1:$C$62,MATCH($J263,'State '!$B:$B,0),3)</f>
        <v>Northeast</v>
      </c>
      <c r="N263" s="125"/>
      <c r="O263" s="87">
        <v>6.4</v>
      </c>
      <c r="P263" s="87"/>
      <c r="Q263" s="87">
        <v>15</v>
      </c>
      <c r="R263" s="126"/>
      <c r="S263" s="125" t="s">
        <v>135</v>
      </c>
      <c r="T263" s="125" t="s">
        <v>390</v>
      </c>
      <c r="U263" s="125" t="s">
        <v>638</v>
      </c>
      <c r="V263" s="125"/>
      <c r="W263" s="127"/>
      <c r="X263" s="115"/>
    </row>
    <row r="264" spans="1:259" x14ac:dyDescent="0.2">
      <c r="A264" s="124">
        <v>40367</v>
      </c>
      <c r="B264" s="104" t="s">
        <v>1914</v>
      </c>
      <c r="C264" s="104" t="s">
        <v>206</v>
      </c>
      <c r="D264" s="104" t="s">
        <v>141</v>
      </c>
      <c r="E264" s="146" t="s">
        <v>144</v>
      </c>
      <c r="F264" s="86">
        <v>40118</v>
      </c>
      <c r="G264" s="147">
        <v>2009</v>
      </c>
      <c r="H264" s="125" t="s">
        <v>10</v>
      </c>
      <c r="I264" s="125" t="str">
        <f>LEFT($H264,2)</f>
        <v>NY</v>
      </c>
      <c r="J264" s="125" t="str">
        <f>RIGHT($H264,2)</f>
        <v>NY</v>
      </c>
      <c r="K264" s="125" t="str">
        <f>IF($L264=$M264,L264,CONCATENATE($L264,", ",IF(ISBLANK(N264),"",CONCATENATE(N264,", ")),$M264))</f>
        <v>Northeast</v>
      </c>
      <c r="L264" s="125" t="str">
        <f>INDEX('State '!$A$1:$C$62,MATCH($I264,'State '!$B:$B,0),3)</f>
        <v>Northeast</v>
      </c>
      <c r="M264" s="125" t="str">
        <f>INDEX('State '!$A$1:$C$62,MATCH($J264,'State '!$B:$B,0),3)</f>
        <v>Northeast</v>
      </c>
      <c r="N264" s="125"/>
      <c r="O264" s="148">
        <v>24.1</v>
      </c>
      <c r="P264" s="148"/>
      <c r="Q264" s="148">
        <v>25</v>
      </c>
      <c r="R264" s="87">
        <v>16</v>
      </c>
      <c r="S264" s="149" t="s">
        <v>135</v>
      </c>
      <c r="T264" s="150" t="s">
        <v>390</v>
      </c>
      <c r="U264" s="151" t="s">
        <v>698</v>
      </c>
      <c r="V264" s="125"/>
      <c r="W264" s="127"/>
    </row>
    <row r="265" spans="1:259" x14ac:dyDescent="0.2">
      <c r="A265" s="124">
        <v>40367</v>
      </c>
      <c r="B265" s="103" t="s">
        <v>739</v>
      </c>
      <c r="C265" s="103" t="s">
        <v>1942</v>
      </c>
      <c r="D265" s="103" t="s">
        <v>141</v>
      </c>
      <c r="E265" s="103" t="s">
        <v>144</v>
      </c>
      <c r="F265" s="84">
        <v>40118</v>
      </c>
      <c r="G265" s="126">
        <v>2009</v>
      </c>
      <c r="H265" s="125" t="s">
        <v>409</v>
      </c>
      <c r="I265" s="125" t="str">
        <f>LEFT($H265,2)</f>
        <v>PA</v>
      </c>
      <c r="J265" s="125" t="str">
        <f>RIGHT($H265,2)</f>
        <v>NJ</v>
      </c>
      <c r="K265" s="125" t="str">
        <f>IF($L265=$M265,L265,CONCATENATE($L265,", ",IF(ISBLANK(N265),"",CONCATENATE(N265,", ")),$M265))</f>
        <v>Northeast</v>
      </c>
      <c r="L265" s="125" t="str">
        <f>INDEX('State '!$A$1:$C$62,MATCH($I265,'State '!$B:$B,0),3)</f>
        <v>Northeast</v>
      </c>
      <c r="M265" s="125" t="str">
        <f>INDEX('State '!$A$1:$C$62,MATCH($J265,'State '!$B:$B,0),3)</f>
        <v>Northeast</v>
      </c>
      <c r="N265" s="125"/>
      <c r="O265" s="87">
        <v>229</v>
      </c>
      <c r="P265" s="87">
        <v>14.1</v>
      </c>
      <c r="Q265" s="87">
        <v>102</v>
      </c>
      <c r="R265" s="126">
        <v>42</v>
      </c>
      <c r="S265" s="125" t="s">
        <v>135</v>
      </c>
      <c r="T265" s="125" t="s">
        <v>390</v>
      </c>
      <c r="U265" s="125" t="s">
        <v>740</v>
      </c>
      <c r="V265" s="125"/>
      <c r="W265" s="127"/>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20"/>
      <c r="BV265" s="20"/>
      <c r="BW265" s="20"/>
      <c r="BX265" s="20"/>
      <c r="BY265" s="20"/>
      <c r="BZ265" s="20"/>
      <c r="CA265" s="20"/>
      <c r="CB265" s="20"/>
      <c r="CC265" s="20"/>
      <c r="CD265" s="20"/>
      <c r="CE265" s="20"/>
      <c r="CF265" s="20"/>
      <c r="CG265" s="20"/>
      <c r="CH265" s="20"/>
      <c r="CI265" s="20"/>
      <c r="CJ265" s="20"/>
      <c r="CK265" s="20"/>
      <c r="CL265" s="20"/>
      <c r="CM265" s="20"/>
      <c r="CN265" s="20"/>
      <c r="CO265" s="20"/>
      <c r="CP265" s="20"/>
      <c r="CQ265" s="20"/>
      <c r="CR265" s="20"/>
      <c r="CS265" s="20"/>
      <c r="CT265" s="20"/>
      <c r="CU265" s="20"/>
      <c r="CV265" s="20"/>
      <c r="CW265" s="20"/>
      <c r="CX265" s="20"/>
      <c r="CY265" s="20"/>
      <c r="CZ265" s="20"/>
      <c r="DA265" s="20"/>
      <c r="DB265" s="20"/>
      <c r="DC265" s="20"/>
      <c r="DD265" s="20"/>
      <c r="DE265" s="20"/>
      <c r="DF265" s="20"/>
      <c r="DG265" s="20"/>
      <c r="DH265" s="20"/>
      <c r="DI265" s="20"/>
      <c r="DJ265" s="20"/>
      <c r="DK265" s="20"/>
      <c r="DL265" s="20"/>
      <c r="DM265" s="20"/>
      <c r="DN265" s="20"/>
      <c r="DO265" s="20"/>
      <c r="DP265" s="20"/>
      <c r="DQ265" s="20"/>
      <c r="DR265" s="20"/>
      <c r="DS265" s="20"/>
      <c r="DT265" s="20"/>
      <c r="DU265" s="20"/>
      <c r="DV265" s="20"/>
      <c r="DW265" s="20"/>
      <c r="DX265" s="20"/>
      <c r="DY265" s="20"/>
      <c r="DZ265" s="20"/>
      <c r="EA265" s="20"/>
      <c r="EB265" s="20"/>
      <c r="EC265" s="20"/>
      <c r="ED265" s="20"/>
      <c r="EE265" s="20"/>
      <c r="EF265" s="20"/>
      <c r="EG265" s="20"/>
      <c r="EH265" s="20"/>
      <c r="EI265" s="20"/>
      <c r="EJ265" s="20"/>
      <c r="EK265" s="20"/>
      <c r="EL265" s="20"/>
      <c r="EM265" s="20"/>
      <c r="EN265" s="20"/>
      <c r="EO265" s="20"/>
      <c r="EP265" s="20"/>
      <c r="EQ265" s="20"/>
      <c r="ER265" s="20"/>
      <c r="ES265" s="20"/>
      <c r="ET265" s="20"/>
      <c r="EU265" s="20"/>
      <c r="EV265" s="20"/>
      <c r="EW265" s="20"/>
      <c r="EX265" s="20"/>
      <c r="EY265" s="20"/>
      <c r="EZ265" s="20"/>
      <c r="FA265" s="20"/>
      <c r="FB265" s="20"/>
      <c r="FC265" s="20"/>
      <c r="FD265" s="20"/>
      <c r="FE265" s="20"/>
      <c r="FF265" s="20"/>
      <c r="FG265" s="20"/>
      <c r="FH265" s="20"/>
      <c r="FI265" s="20"/>
      <c r="FJ265" s="20"/>
      <c r="FK265" s="20"/>
      <c r="FL265" s="20"/>
      <c r="FM265" s="20"/>
      <c r="FN265" s="20"/>
      <c r="FO265" s="20"/>
      <c r="FP265" s="20"/>
      <c r="FQ265" s="20"/>
      <c r="FR265" s="20"/>
      <c r="FS265" s="20"/>
      <c r="FT265" s="20"/>
      <c r="FU265" s="20"/>
      <c r="FV265" s="20"/>
      <c r="FW265" s="20"/>
      <c r="FX265" s="20"/>
      <c r="FY265" s="20"/>
      <c r="FZ265" s="20"/>
      <c r="GA265" s="20"/>
      <c r="GB265" s="20"/>
      <c r="GC265" s="20"/>
      <c r="GD265" s="20"/>
      <c r="GE265" s="20"/>
      <c r="GF265" s="20"/>
      <c r="GG265" s="20"/>
      <c r="GH265" s="20"/>
      <c r="GI265" s="20"/>
      <c r="GJ265" s="20"/>
      <c r="GK265" s="20"/>
      <c r="GL265" s="20"/>
      <c r="GM265" s="20"/>
      <c r="GN265" s="20"/>
      <c r="GO265" s="20"/>
      <c r="GP265" s="20"/>
      <c r="GQ265" s="20"/>
      <c r="GR265" s="20"/>
      <c r="GS265" s="20"/>
      <c r="GT265" s="20"/>
      <c r="GU265" s="20"/>
      <c r="GV265" s="20"/>
      <c r="GW265" s="20"/>
      <c r="GX265" s="20"/>
      <c r="GY265" s="20"/>
      <c r="GZ265" s="20"/>
      <c r="HA265" s="20"/>
      <c r="HB265" s="20"/>
      <c r="HC265" s="20"/>
      <c r="HD265" s="20"/>
      <c r="HE265" s="20"/>
      <c r="HF265" s="20"/>
      <c r="HG265" s="20"/>
      <c r="HH265" s="20"/>
      <c r="HI265" s="20"/>
      <c r="HJ265" s="20"/>
      <c r="HK265" s="20"/>
      <c r="HL265" s="20"/>
      <c r="HM265" s="20"/>
      <c r="HN265" s="20"/>
      <c r="HO265" s="20"/>
      <c r="HP265" s="20"/>
      <c r="HQ265" s="20"/>
      <c r="HR265" s="20"/>
      <c r="HS265" s="20"/>
      <c r="HT265" s="20"/>
      <c r="HU265" s="20"/>
      <c r="HV265" s="20"/>
      <c r="HW265" s="20"/>
      <c r="HX265" s="20"/>
      <c r="HY265" s="20"/>
      <c r="HZ265" s="20"/>
      <c r="IA265" s="20"/>
      <c r="IB265" s="20"/>
      <c r="IC265" s="20"/>
      <c r="ID265" s="20"/>
      <c r="IE265" s="20"/>
      <c r="IF265" s="20"/>
      <c r="IG265" s="20"/>
      <c r="IH265" s="20"/>
      <c r="II265" s="20"/>
      <c r="IJ265" s="20"/>
      <c r="IK265" s="20"/>
      <c r="IL265" s="20"/>
      <c r="IM265" s="20"/>
      <c r="IN265" s="20"/>
      <c r="IO265" s="20"/>
      <c r="IP265" s="20"/>
      <c r="IQ265" s="20"/>
      <c r="IR265" s="20"/>
      <c r="IS265" s="20"/>
      <c r="IT265" s="20"/>
      <c r="IU265" s="20"/>
      <c r="IV265" s="20"/>
      <c r="IW265" s="20"/>
      <c r="IX265" s="20"/>
      <c r="IY265" s="20"/>
    </row>
    <row r="266" spans="1:259" x14ac:dyDescent="0.2">
      <c r="A266" s="124">
        <v>40367</v>
      </c>
      <c r="B266" s="103" t="s">
        <v>649</v>
      </c>
      <c r="C266" s="103" t="s">
        <v>263</v>
      </c>
      <c r="D266" s="103" t="s">
        <v>141</v>
      </c>
      <c r="E266" s="103" t="s">
        <v>144</v>
      </c>
      <c r="F266" s="84">
        <v>40095</v>
      </c>
      <c r="G266" s="85">
        <v>2009</v>
      </c>
      <c r="H266" s="125" t="s">
        <v>19</v>
      </c>
      <c r="I266" s="125" t="str">
        <f>LEFT($H266,2)</f>
        <v>VA</v>
      </c>
      <c r="J266" s="125" t="str">
        <f>RIGHT($H266,2)</f>
        <v>VA</v>
      </c>
      <c r="K266" s="125" t="str">
        <f>IF($L266=$M266,L266,CONCATENATE($L266,", ",IF(ISBLANK(N266),"",CONCATENATE(N266,", ")),$M266))</f>
        <v>Northeast</v>
      </c>
      <c r="L266" s="125" t="str">
        <f>INDEX('State '!$A$1:$C$62,MATCH($I266,'State '!$B:$B,0),3)</f>
        <v>Northeast</v>
      </c>
      <c r="M266" s="125" t="str">
        <f>INDEX('State '!$A$1:$C$62,MATCH($J266,'State '!$B:$B,0),3)</f>
        <v>Northeast</v>
      </c>
      <c r="N266" s="125"/>
      <c r="O266" s="87">
        <v>142.30000000000001</v>
      </c>
      <c r="P266" s="87">
        <v>15.3</v>
      </c>
      <c r="Q266" s="87">
        <v>94</v>
      </c>
      <c r="R266" s="126" t="s">
        <v>650</v>
      </c>
      <c r="S266" s="125" t="s">
        <v>135</v>
      </c>
      <c r="T266" s="125" t="s">
        <v>390</v>
      </c>
      <c r="U266" s="125" t="s">
        <v>651</v>
      </c>
      <c r="V266" s="125"/>
      <c r="W266" s="127"/>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20"/>
      <c r="BV266" s="20"/>
      <c r="BW266" s="20"/>
      <c r="BX266" s="20"/>
      <c r="BY266" s="20"/>
      <c r="BZ266" s="20"/>
      <c r="CA266" s="20"/>
      <c r="CB266" s="20"/>
      <c r="CC266" s="20"/>
      <c r="CD266" s="20"/>
      <c r="CE266" s="20"/>
      <c r="CF266" s="20"/>
      <c r="CG266" s="20"/>
      <c r="CH266" s="20"/>
      <c r="CI266" s="20"/>
      <c r="CJ266" s="20"/>
      <c r="CK266" s="20"/>
      <c r="CL266" s="20"/>
      <c r="CM266" s="20"/>
      <c r="CN266" s="20"/>
      <c r="CO266" s="20"/>
      <c r="CP266" s="20"/>
      <c r="CQ266" s="20"/>
      <c r="CR266" s="20"/>
      <c r="CS266" s="20"/>
      <c r="CT266" s="20"/>
      <c r="CU266" s="20"/>
      <c r="CV266" s="20"/>
      <c r="CW266" s="20"/>
      <c r="CX266" s="20"/>
      <c r="CY266" s="20"/>
      <c r="CZ266" s="20"/>
      <c r="DA266" s="20"/>
      <c r="DB266" s="20"/>
      <c r="DC266" s="20"/>
      <c r="DD266" s="20"/>
      <c r="DE266" s="20"/>
      <c r="DF266" s="20"/>
      <c r="DG266" s="20"/>
      <c r="DH266" s="20"/>
      <c r="DI266" s="20"/>
      <c r="DJ266" s="20"/>
      <c r="DK266" s="20"/>
      <c r="DL266" s="20"/>
      <c r="DM266" s="20"/>
      <c r="DN266" s="20"/>
      <c r="DO266" s="20"/>
      <c r="DP266" s="20"/>
      <c r="DQ266" s="20"/>
      <c r="DR266" s="20"/>
      <c r="DS266" s="20"/>
      <c r="DT266" s="20"/>
      <c r="DU266" s="20"/>
      <c r="DV266" s="20"/>
      <c r="DW266" s="20"/>
      <c r="DX266" s="20"/>
      <c r="DY266" s="20"/>
      <c r="DZ266" s="20"/>
      <c r="EA266" s="20"/>
      <c r="EB266" s="20"/>
      <c r="EC266" s="20"/>
      <c r="ED266" s="20"/>
      <c r="EE266" s="20"/>
      <c r="EF266" s="20"/>
      <c r="EG266" s="20"/>
      <c r="EH266" s="20"/>
      <c r="EI266" s="20"/>
      <c r="EJ266" s="20"/>
      <c r="EK266" s="20"/>
      <c r="EL266" s="20"/>
      <c r="EM266" s="20"/>
      <c r="EN266" s="20"/>
      <c r="EO266" s="20"/>
      <c r="EP266" s="20"/>
      <c r="EQ266" s="20"/>
      <c r="ER266" s="20"/>
      <c r="ES266" s="20"/>
      <c r="ET266" s="20"/>
      <c r="EU266" s="20"/>
      <c r="EV266" s="20"/>
      <c r="EW266" s="20"/>
      <c r="EX266" s="20"/>
      <c r="EY266" s="20"/>
      <c r="EZ266" s="20"/>
      <c r="FA266" s="20"/>
      <c r="FB266" s="20"/>
      <c r="FC266" s="20"/>
      <c r="FD266" s="20"/>
      <c r="FE266" s="20"/>
      <c r="FF266" s="20"/>
      <c r="FG266" s="20"/>
      <c r="FH266" s="20"/>
      <c r="FI266" s="20"/>
      <c r="FJ266" s="20"/>
      <c r="FK266" s="20"/>
      <c r="FL266" s="20"/>
      <c r="FM266" s="20"/>
      <c r="FN266" s="20"/>
      <c r="FO266" s="20"/>
      <c r="FP266" s="20"/>
      <c r="FQ266" s="20"/>
      <c r="FR266" s="20"/>
      <c r="FS266" s="20"/>
      <c r="FT266" s="20"/>
      <c r="FU266" s="20"/>
      <c r="FV266" s="20"/>
      <c r="FW266" s="20"/>
      <c r="FX266" s="20"/>
      <c r="FY266" s="20"/>
      <c r="FZ266" s="20"/>
      <c r="GA266" s="20"/>
      <c r="GB266" s="20"/>
      <c r="GC266" s="20"/>
      <c r="GD266" s="20"/>
      <c r="GE266" s="20"/>
      <c r="GF266" s="20"/>
      <c r="GG266" s="20"/>
      <c r="GH266" s="20"/>
      <c r="GI266" s="20"/>
      <c r="GJ266" s="20"/>
      <c r="GK266" s="20"/>
      <c r="GL266" s="20"/>
      <c r="GM266" s="20"/>
      <c r="GN266" s="20"/>
      <c r="GO266" s="20"/>
      <c r="GP266" s="20"/>
      <c r="GQ266" s="20"/>
      <c r="GR266" s="20"/>
      <c r="GS266" s="20"/>
      <c r="GT266" s="20"/>
      <c r="GU266" s="20"/>
      <c r="GV266" s="20"/>
      <c r="GW266" s="20"/>
      <c r="GX266" s="20"/>
      <c r="GY266" s="20"/>
      <c r="GZ266" s="20"/>
      <c r="HA266" s="20"/>
      <c r="HB266" s="20"/>
      <c r="HC266" s="20"/>
      <c r="HD266" s="20"/>
      <c r="HE266" s="20"/>
      <c r="HF266" s="20"/>
      <c r="HG266" s="20"/>
      <c r="HH266" s="20"/>
      <c r="HI266" s="20"/>
      <c r="HJ266" s="20"/>
      <c r="HK266" s="20"/>
      <c r="HL266" s="20"/>
      <c r="HM266" s="20"/>
      <c r="HN266" s="20"/>
      <c r="HO266" s="20"/>
      <c r="HP266" s="20"/>
      <c r="HQ266" s="20"/>
      <c r="HR266" s="20"/>
      <c r="HS266" s="20"/>
      <c r="HT266" s="20"/>
      <c r="HU266" s="20"/>
      <c r="HV266" s="20"/>
      <c r="HW266" s="20"/>
      <c r="HX266" s="20"/>
      <c r="HY266" s="20"/>
      <c r="HZ266" s="20"/>
      <c r="IA266" s="20"/>
      <c r="IB266" s="20"/>
      <c r="IC266" s="20"/>
      <c r="ID266" s="20"/>
      <c r="IE266" s="20"/>
      <c r="IF266" s="20"/>
      <c r="IG266" s="20"/>
      <c r="IH266" s="20"/>
      <c r="II266" s="20"/>
      <c r="IJ266" s="20"/>
      <c r="IK266" s="20"/>
      <c r="IL266" s="20"/>
      <c r="IM266" s="20"/>
      <c r="IN266" s="20"/>
      <c r="IO266" s="20"/>
      <c r="IP266" s="20"/>
      <c r="IQ266" s="20"/>
      <c r="IR266" s="20"/>
      <c r="IS266" s="20"/>
      <c r="IT266" s="20"/>
      <c r="IU266" s="20"/>
      <c r="IV266" s="20"/>
      <c r="IW266" s="20"/>
      <c r="IX266" s="20"/>
      <c r="IY266" s="20"/>
    </row>
    <row r="267" spans="1:259" x14ac:dyDescent="0.2">
      <c r="A267" s="124">
        <v>40367</v>
      </c>
      <c r="B267" s="103" t="s">
        <v>689</v>
      </c>
      <c r="C267" s="103" t="s">
        <v>2008</v>
      </c>
      <c r="D267" s="103" t="s">
        <v>134</v>
      </c>
      <c r="E267" s="103" t="s">
        <v>144</v>
      </c>
      <c r="F267" s="84">
        <v>40087</v>
      </c>
      <c r="G267" s="126">
        <v>2009</v>
      </c>
      <c r="H267" s="125" t="s">
        <v>23</v>
      </c>
      <c r="I267" s="125" t="str">
        <f>LEFT($H267,2)</f>
        <v>KY</v>
      </c>
      <c r="J267" s="125" t="str">
        <f>RIGHT($H267,2)</f>
        <v>KY</v>
      </c>
      <c r="K267" s="125" t="str">
        <f>IF($L267=$M267,L267,CONCATENATE($L267,", ",IF(ISBLANK(N267),"",CONCATENATE(N267,", ")),$M267))</f>
        <v>Midwest</v>
      </c>
      <c r="L267" s="125" t="str">
        <f>INDEX('State '!$A$1:$C$62,MATCH($I267,'State '!$B:$B,0),3)</f>
        <v>Midwest</v>
      </c>
      <c r="M267" s="125" t="str">
        <f>INDEX('State '!$A$1:$C$62,MATCH($J267,'State '!$B:$B,0),3)</f>
        <v>Midwest</v>
      </c>
      <c r="N267" s="125"/>
      <c r="O267" s="87">
        <v>6.3</v>
      </c>
      <c r="P267" s="87">
        <v>11</v>
      </c>
      <c r="Q267" s="87">
        <v>92</v>
      </c>
      <c r="R267" s="126">
        <v>30</v>
      </c>
      <c r="S267" s="125" t="s">
        <v>135</v>
      </c>
      <c r="T267" s="125" t="s">
        <v>390</v>
      </c>
      <c r="U267" s="125" t="s">
        <v>690</v>
      </c>
      <c r="V267" s="125"/>
      <c r="W267" s="127"/>
    </row>
    <row r="268" spans="1:259" x14ac:dyDescent="0.2">
      <c r="A268" s="124">
        <v>40367</v>
      </c>
      <c r="B268" s="103" t="s">
        <v>699</v>
      </c>
      <c r="C268" s="103" t="s">
        <v>271</v>
      </c>
      <c r="D268" s="103" t="s">
        <v>141</v>
      </c>
      <c r="E268" s="103" t="s">
        <v>144</v>
      </c>
      <c r="F268" s="84">
        <v>40087</v>
      </c>
      <c r="G268" s="126">
        <v>2009</v>
      </c>
      <c r="H268" s="125" t="s">
        <v>700</v>
      </c>
      <c r="I268" s="125" t="str">
        <f>LEFT($H268,2)</f>
        <v>MN</v>
      </c>
      <c r="J268" s="125" t="str">
        <f>RIGHT($H268,2)</f>
        <v>ND</v>
      </c>
      <c r="K268" s="125" t="str">
        <f>IF($L268=$M268,L268,CONCATENATE($L268,", ",IF(ISBLANK(N268),"",CONCATENATE(N268,", ")),$M268))</f>
        <v>Midwest, Mountain</v>
      </c>
      <c r="L268" s="125" t="str">
        <f>INDEX('State '!$A$1:$C$62,MATCH($I268,'State '!$B:$B,0),3)</f>
        <v>Midwest</v>
      </c>
      <c r="M268" s="125" t="str">
        <f>INDEX('State '!$A$1:$C$62,MATCH($J268,'State '!$B:$B,0),3)</f>
        <v>Mountain</v>
      </c>
      <c r="N268" s="125"/>
      <c r="O268" s="87">
        <v>14.6</v>
      </c>
      <c r="P268" s="87">
        <v>9.98</v>
      </c>
      <c r="Q268" s="87">
        <v>38</v>
      </c>
      <c r="R268" s="126">
        <v>12</v>
      </c>
      <c r="S268" s="125" t="s">
        <v>135</v>
      </c>
      <c r="T268" s="125" t="s">
        <v>390</v>
      </c>
      <c r="U268" s="125" t="s">
        <v>701</v>
      </c>
      <c r="V268" s="125"/>
      <c r="W268" s="127"/>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20"/>
      <c r="BV268" s="20"/>
      <c r="BW268" s="20"/>
      <c r="BX268" s="20"/>
      <c r="BY268" s="20"/>
      <c r="BZ268" s="20"/>
      <c r="CA268" s="20"/>
      <c r="CB268" s="20"/>
      <c r="CC268" s="20"/>
      <c r="CD268" s="20"/>
      <c r="CE268" s="20"/>
      <c r="CF268" s="20"/>
      <c r="CG268" s="20"/>
      <c r="CH268" s="20"/>
      <c r="CI268" s="20"/>
      <c r="CJ268" s="20"/>
      <c r="CK268" s="20"/>
      <c r="CL268" s="20"/>
      <c r="CM268" s="20"/>
      <c r="CN268" s="20"/>
      <c r="CO268" s="20"/>
      <c r="CP268" s="20"/>
      <c r="CQ268" s="20"/>
      <c r="CR268" s="20"/>
      <c r="CS268" s="20"/>
      <c r="CT268" s="20"/>
      <c r="CU268" s="20"/>
      <c r="CV268" s="20"/>
      <c r="CW268" s="20"/>
      <c r="CX268" s="20"/>
      <c r="CY268" s="20"/>
      <c r="CZ268" s="20"/>
      <c r="DA268" s="20"/>
      <c r="DB268" s="20"/>
      <c r="DC268" s="20"/>
      <c r="DD268" s="20"/>
      <c r="DE268" s="20"/>
      <c r="DF268" s="20"/>
      <c r="DG268" s="20"/>
      <c r="DH268" s="20"/>
      <c r="DI268" s="20"/>
      <c r="DJ268" s="20"/>
      <c r="DK268" s="20"/>
      <c r="DL268" s="20"/>
      <c r="DM268" s="20"/>
      <c r="DN268" s="20"/>
      <c r="DO268" s="20"/>
      <c r="DP268" s="20"/>
      <c r="DQ268" s="20"/>
      <c r="DR268" s="20"/>
      <c r="DS268" s="20"/>
      <c r="DT268" s="20"/>
      <c r="DU268" s="20"/>
      <c r="DV268" s="20"/>
      <c r="DW268" s="20"/>
      <c r="DX268" s="20"/>
      <c r="DY268" s="20"/>
      <c r="DZ268" s="20"/>
      <c r="EA268" s="20"/>
      <c r="EB268" s="20"/>
      <c r="EC268" s="20"/>
      <c r="ED268" s="20"/>
      <c r="EE268" s="20"/>
      <c r="EF268" s="20"/>
      <c r="EG268" s="20"/>
      <c r="EH268" s="20"/>
      <c r="EI268" s="20"/>
      <c r="EJ268" s="20"/>
      <c r="EK268" s="20"/>
      <c r="EL268" s="20"/>
      <c r="EM268" s="20"/>
      <c r="EN268" s="20"/>
      <c r="EO268" s="20"/>
      <c r="EP268" s="20"/>
      <c r="EQ268" s="20"/>
      <c r="ER268" s="20"/>
      <c r="ES268" s="20"/>
      <c r="ET268" s="20"/>
      <c r="EU268" s="20"/>
      <c r="EV268" s="20"/>
      <c r="EW268" s="20"/>
      <c r="EX268" s="20"/>
      <c r="EY268" s="20"/>
      <c r="EZ268" s="20"/>
      <c r="FA268" s="20"/>
      <c r="FB268" s="20"/>
      <c r="FC268" s="20"/>
      <c r="FD268" s="20"/>
      <c r="FE268" s="20"/>
      <c r="FF268" s="20"/>
      <c r="FG268" s="20"/>
      <c r="FH268" s="20"/>
      <c r="FI268" s="20"/>
      <c r="FJ268" s="20"/>
      <c r="FK268" s="20"/>
      <c r="FL268" s="20"/>
      <c r="FM268" s="20"/>
      <c r="FN268" s="20"/>
      <c r="FO268" s="20"/>
      <c r="FP268" s="20"/>
      <c r="FQ268" s="20"/>
      <c r="FR268" s="20"/>
      <c r="FS268" s="20"/>
      <c r="FT268" s="20"/>
      <c r="FU268" s="20"/>
      <c r="FV268" s="20"/>
      <c r="FW268" s="20"/>
      <c r="FX268" s="20"/>
      <c r="FY268" s="20"/>
      <c r="FZ268" s="20"/>
      <c r="GA268" s="20"/>
      <c r="GB268" s="20"/>
      <c r="GC268" s="20"/>
      <c r="GD268" s="20"/>
      <c r="GE268" s="20"/>
      <c r="GF268" s="20"/>
      <c r="GG268" s="20"/>
      <c r="GH268" s="20"/>
      <c r="GI268" s="20"/>
      <c r="GJ268" s="20"/>
      <c r="GK268" s="20"/>
      <c r="GL268" s="20"/>
      <c r="GM268" s="20"/>
      <c r="GN268" s="20"/>
      <c r="GO268" s="20"/>
      <c r="GP268" s="20"/>
      <c r="GQ268" s="20"/>
      <c r="GR268" s="20"/>
      <c r="GS268" s="20"/>
      <c r="GT268" s="20"/>
      <c r="GU268" s="20"/>
      <c r="GV268" s="20"/>
      <c r="GW268" s="20"/>
      <c r="GX268" s="20"/>
      <c r="GY268" s="20"/>
      <c r="GZ268" s="20"/>
      <c r="HA268" s="20"/>
      <c r="HB268" s="20"/>
      <c r="HC268" s="20"/>
      <c r="HD268" s="20"/>
      <c r="HE268" s="20"/>
      <c r="HF268" s="20"/>
      <c r="HG268" s="20"/>
      <c r="HH268" s="20"/>
      <c r="HI268" s="20"/>
      <c r="HJ268" s="20"/>
      <c r="HK268" s="20"/>
      <c r="HL268" s="20"/>
      <c r="HM268" s="20"/>
      <c r="HN268" s="20"/>
      <c r="HO268" s="20"/>
      <c r="HP268" s="20"/>
      <c r="HQ268" s="20"/>
      <c r="HR268" s="20"/>
      <c r="HS268" s="20"/>
      <c r="HT268" s="20"/>
      <c r="HU268" s="20"/>
      <c r="HV268" s="20"/>
      <c r="HW268" s="20"/>
      <c r="HX268" s="20"/>
      <c r="HY268" s="20"/>
      <c r="HZ268" s="20"/>
      <c r="IA268" s="20"/>
      <c r="IB268" s="20"/>
      <c r="IC268" s="20"/>
      <c r="ID268" s="20"/>
      <c r="IE268" s="20"/>
      <c r="IF268" s="20"/>
      <c r="IG268" s="20"/>
      <c r="IH268" s="20"/>
      <c r="II268" s="20"/>
      <c r="IJ268" s="20"/>
      <c r="IK268" s="20"/>
      <c r="IL268" s="20"/>
      <c r="IM268" s="20"/>
      <c r="IN268" s="20"/>
      <c r="IO268" s="20"/>
      <c r="IP268" s="20"/>
      <c r="IQ268" s="20"/>
      <c r="IR268" s="20"/>
      <c r="IS268" s="20"/>
      <c r="IT268" s="20"/>
      <c r="IU268" s="20"/>
      <c r="IV268" s="20"/>
      <c r="IW268" s="20"/>
      <c r="IX268" s="20"/>
      <c r="IY268" s="20"/>
    </row>
    <row r="269" spans="1:259" x14ac:dyDescent="0.2">
      <c r="A269" s="124">
        <v>40367</v>
      </c>
      <c r="B269" s="104" t="s">
        <v>1933</v>
      </c>
      <c r="C269" s="104" t="s">
        <v>249</v>
      </c>
      <c r="D269" s="104" t="s">
        <v>141</v>
      </c>
      <c r="E269" s="146" t="s">
        <v>144</v>
      </c>
      <c r="F269" s="86">
        <v>40086</v>
      </c>
      <c r="G269" s="152">
        <v>2009</v>
      </c>
      <c r="H269" s="125" t="s">
        <v>25</v>
      </c>
      <c r="I269" s="125" t="str">
        <f>LEFT($H269,2)</f>
        <v>CO</v>
      </c>
      <c r="J269" s="125" t="str">
        <f>RIGHT($H269,2)</f>
        <v>CO</v>
      </c>
      <c r="K269" s="125" t="str">
        <f>IF($L269=$M269,L269,CONCATENATE($L269,", ",IF(ISBLANK(N269),"",CONCATENATE(N269,", ")),$M269))</f>
        <v>Mountain</v>
      </c>
      <c r="L269" s="125" t="str">
        <f>INDEX('State '!$A$1:$C$62,MATCH($I269,'State '!$B:$B,0),3)</f>
        <v>Mountain</v>
      </c>
      <c r="M269" s="125" t="str">
        <f>INDEX('State '!$A$1:$C$62,MATCH($J269,'State '!$B:$B,0),3)</f>
        <v>Mountain</v>
      </c>
      <c r="N269" s="125"/>
      <c r="O269" s="148">
        <v>42</v>
      </c>
      <c r="P269" s="148">
        <v>45.6</v>
      </c>
      <c r="Q269" s="148">
        <v>179.5</v>
      </c>
      <c r="R269" s="87"/>
      <c r="S269" s="149" t="s">
        <v>135</v>
      </c>
      <c r="T269" s="150" t="s">
        <v>390</v>
      </c>
      <c r="U269" s="151" t="s">
        <v>682</v>
      </c>
      <c r="V269" s="125"/>
      <c r="W269" s="127"/>
    </row>
    <row r="270" spans="1:259" x14ac:dyDescent="0.2">
      <c r="A270" s="124">
        <v>40367</v>
      </c>
      <c r="B270" s="103" t="s">
        <v>662</v>
      </c>
      <c r="C270" s="103" t="s">
        <v>266</v>
      </c>
      <c r="D270" s="103" t="s">
        <v>134</v>
      </c>
      <c r="E270" s="103" t="s">
        <v>144</v>
      </c>
      <c r="F270" s="84">
        <v>40057</v>
      </c>
      <c r="G270" s="85">
        <v>2009</v>
      </c>
      <c r="H270" s="125" t="s">
        <v>22</v>
      </c>
      <c r="I270" s="125" t="str">
        <f>LEFT($H270,2)</f>
        <v>GA</v>
      </c>
      <c r="J270" s="125" t="str">
        <f>RIGHT($H270,2)</f>
        <v>GA</v>
      </c>
      <c r="K270" s="125" t="str">
        <f>IF($L270=$M270,L270,CONCATENATE($L270,", ",IF(ISBLANK(N270),"",CONCATENATE(N270,", ")),$M270))</f>
        <v>Southeast</v>
      </c>
      <c r="L270" s="125" t="str">
        <f>INDEX('State '!$A$1:$C$62,MATCH($I270,'State '!$B:$B,0),3)</f>
        <v>Southeast</v>
      </c>
      <c r="M270" s="125" t="str">
        <f>INDEX('State '!$A$1:$C$62,MATCH($J270,'State '!$B:$B,0),3)</f>
        <v>Southeast</v>
      </c>
      <c r="N270" s="125"/>
      <c r="O270" s="87">
        <v>5.5</v>
      </c>
      <c r="P270" s="87">
        <v>12.5</v>
      </c>
      <c r="Q270" s="87">
        <v>14</v>
      </c>
      <c r="R270" s="126"/>
      <c r="S270" s="125" t="s">
        <v>139</v>
      </c>
      <c r="T270" s="125" t="s">
        <v>188</v>
      </c>
      <c r="U270" s="125" t="s">
        <v>391</v>
      </c>
      <c r="V270" s="125"/>
      <c r="W270" s="127"/>
    </row>
    <row r="271" spans="1:259" s="20" customFormat="1" x14ac:dyDescent="0.2">
      <c r="A271" s="124">
        <v>40367</v>
      </c>
      <c r="B271" s="103" t="s">
        <v>715</v>
      </c>
      <c r="C271" s="103" t="s">
        <v>238</v>
      </c>
      <c r="D271" s="103" t="s">
        <v>137</v>
      </c>
      <c r="E271" s="103" t="s">
        <v>144</v>
      </c>
      <c r="F271" s="84">
        <v>40056</v>
      </c>
      <c r="G271" s="85">
        <v>2009</v>
      </c>
      <c r="H271" s="125" t="s">
        <v>6</v>
      </c>
      <c r="I271" s="125" t="str">
        <f>LEFT($H271,2)</f>
        <v>TX</v>
      </c>
      <c r="J271" s="125" t="str">
        <f>RIGHT($H271,2)</f>
        <v>TX</v>
      </c>
      <c r="K271" s="125" t="str">
        <f>IF($L271=$M271,L271,CONCATENATE($L271,", ",IF(ISBLANK(N271),"",CONCATENATE(N271,", ")),$M271))</f>
        <v>South Central</v>
      </c>
      <c r="L271" s="125" t="str">
        <f>INDEX('State '!$A$1:$C$62,MATCH($I271,'State '!$B:$B,0),3)</f>
        <v>South Central</v>
      </c>
      <c r="M271" s="125" t="str">
        <f>INDEX('State '!$A$1:$C$62,MATCH($J271,'State '!$B:$B,0),3)</f>
        <v>South Central</v>
      </c>
      <c r="N271" s="125"/>
      <c r="O271" s="87">
        <v>485</v>
      </c>
      <c r="P271" s="87">
        <v>160</v>
      </c>
      <c r="Q271" s="87">
        <v>1100</v>
      </c>
      <c r="R271" s="126">
        <v>42</v>
      </c>
      <c r="S271" s="125" t="s">
        <v>139</v>
      </c>
      <c r="T271" s="125" t="s">
        <v>188</v>
      </c>
      <c r="U271" s="125" t="s">
        <v>391</v>
      </c>
      <c r="V271" s="125"/>
      <c r="W271" s="127"/>
    </row>
    <row r="272" spans="1:259" x14ac:dyDescent="0.2">
      <c r="A272" s="124">
        <v>40367</v>
      </c>
      <c r="B272" s="103" t="s">
        <v>708</v>
      </c>
      <c r="C272" s="103" t="s">
        <v>274</v>
      </c>
      <c r="D272" s="103" t="s">
        <v>141</v>
      </c>
      <c r="E272" s="103" t="s">
        <v>144</v>
      </c>
      <c r="F272" s="84">
        <v>40056</v>
      </c>
      <c r="G272" s="126">
        <v>2009</v>
      </c>
      <c r="H272" s="125" t="s">
        <v>709</v>
      </c>
      <c r="I272" s="125" t="str">
        <f>LEFT($H272,2)</f>
        <v>MT</v>
      </c>
      <c r="J272" s="125" t="str">
        <f>RIGHT($H272,2)</f>
        <v>ND</v>
      </c>
      <c r="K272" s="125" t="str">
        <f>IF($L272=$M272,L272,CONCATENATE($L272,", ",IF(ISBLANK(N272),"",CONCATENATE(N272,", ")),$M272))</f>
        <v>Mountain</v>
      </c>
      <c r="L272" s="125" t="str">
        <f>INDEX('State '!$A$1:$C$62,MATCH($I272,'State '!$B:$B,0),3)</f>
        <v>Mountain</v>
      </c>
      <c r="M272" s="125" t="str">
        <f>INDEX('State '!$A$1:$C$62,MATCH($J272,'State '!$B:$B,0),3)</f>
        <v>Mountain</v>
      </c>
      <c r="N272" s="125"/>
      <c r="O272" s="87">
        <v>28.3</v>
      </c>
      <c r="P272" s="87"/>
      <c r="Q272" s="87">
        <v>75</v>
      </c>
      <c r="R272" s="126"/>
      <c r="S272" s="125" t="s">
        <v>135</v>
      </c>
      <c r="T272" s="125" t="s">
        <v>390</v>
      </c>
      <c r="U272" s="125" t="s">
        <v>710</v>
      </c>
      <c r="V272" s="125"/>
      <c r="W272" s="127"/>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20"/>
      <c r="BV272" s="20"/>
      <c r="BW272" s="20"/>
      <c r="BX272" s="20"/>
      <c r="BY272" s="20"/>
      <c r="BZ272" s="20"/>
      <c r="CA272" s="20"/>
      <c r="CB272" s="20"/>
      <c r="CC272" s="20"/>
      <c r="CD272" s="20"/>
      <c r="CE272" s="20"/>
      <c r="CF272" s="20"/>
      <c r="CG272" s="20"/>
      <c r="CH272" s="20"/>
      <c r="CI272" s="20"/>
      <c r="CJ272" s="20"/>
      <c r="CK272" s="20"/>
      <c r="CL272" s="20"/>
      <c r="CM272" s="20"/>
      <c r="CN272" s="20"/>
      <c r="CO272" s="20"/>
      <c r="CP272" s="20"/>
      <c r="CQ272" s="20"/>
      <c r="CR272" s="20"/>
      <c r="CS272" s="20"/>
      <c r="CT272" s="20"/>
      <c r="CU272" s="20"/>
      <c r="CV272" s="20"/>
      <c r="CW272" s="20"/>
      <c r="CX272" s="20"/>
      <c r="CY272" s="20"/>
      <c r="CZ272" s="20"/>
      <c r="DA272" s="20"/>
      <c r="DB272" s="20"/>
      <c r="DC272" s="20"/>
      <c r="DD272" s="20"/>
      <c r="DE272" s="20"/>
      <c r="DF272" s="20"/>
      <c r="DG272" s="20"/>
      <c r="DH272" s="20"/>
      <c r="DI272" s="20"/>
      <c r="DJ272" s="20"/>
      <c r="DK272" s="20"/>
      <c r="DL272" s="20"/>
      <c r="DM272" s="20"/>
      <c r="DN272" s="20"/>
      <c r="DO272" s="20"/>
      <c r="DP272" s="20"/>
      <c r="DQ272" s="20"/>
      <c r="DR272" s="20"/>
      <c r="DS272" s="20"/>
      <c r="DT272" s="20"/>
      <c r="DU272" s="20"/>
      <c r="DV272" s="20"/>
      <c r="DW272" s="20"/>
      <c r="DX272" s="20"/>
      <c r="DY272" s="20"/>
      <c r="DZ272" s="20"/>
      <c r="EA272" s="20"/>
      <c r="EB272" s="20"/>
      <c r="EC272" s="20"/>
      <c r="ED272" s="20"/>
      <c r="EE272" s="20"/>
      <c r="EF272" s="20"/>
      <c r="EG272" s="20"/>
      <c r="EH272" s="20"/>
      <c r="EI272" s="20"/>
      <c r="EJ272" s="20"/>
      <c r="EK272" s="20"/>
      <c r="EL272" s="20"/>
      <c r="EM272" s="20"/>
      <c r="EN272" s="20"/>
      <c r="EO272" s="20"/>
      <c r="EP272" s="20"/>
      <c r="EQ272" s="20"/>
      <c r="ER272" s="20"/>
      <c r="ES272" s="20"/>
      <c r="ET272" s="20"/>
      <c r="EU272" s="20"/>
      <c r="EV272" s="20"/>
      <c r="EW272" s="20"/>
      <c r="EX272" s="20"/>
      <c r="EY272" s="20"/>
      <c r="EZ272" s="20"/>
      <c r="FA272" s="20"/>
      <c r="FB272" s="20"/>
      <c r="FC272" s="20"/>
      <c r="FD272" s="20"/>
      <c r="FE272" s="20"/>
      <c r="FF272" s="20"/>
      <c r="FG272" s="20"/>
      <c r="FH272" s="20"/>
      <c r="FI272" s="20"/>
      <c r="FJ272" s="20"/>
      <c r="FK272" s="20"/>
      <c r="FL272" s="20"/>
      <c r="FM272" s="20"/>
      <c r="FN272" s="20"/>
      <c r="FO272" s="20"/>
      <c r="FP272" s="20"/>
      <c r="FQ272" s="20"/>
      <c r="FR272" s="20"/>
      <c r="FS272" s="20"/>
      <c r="FT272" s="20"/>
      <c r="FU272" s="20"/>
      <c r="FV272" s="20"/>
      <c r="FW272" s="20"/>
      <c r="FX272" s="20"/>
      <c r="FY272" s="20"/>
      <c r="FZ272" s="20"/>
      <c r="GA272" s="20"/>
      <c r="GB272" s="20"/>
      <c r="GC272" s="20"/>
      <c r="GD272" s="20"/>
      <c r="GE272" s="20"/>
      <c r="GF272" s="20"/>
      <c r="GG272" s="20"/>
      <c r="GH272" s="20"/>
      <c r="GI272" s="20"/>
      <c r="GJ272" s="20"/>
      <c r="GK272" s="20"/>
      <c r="GL272" s="20"/>
      <c r="GM272" s="20"/>
      <c r="GN272" s="20"/>
      <c r="GO272" s="20"/>
      <c r="GP272" s="20"/>
      <c r="GQ272" s="20"/>
      <c r="GR272" s="20"/>
      <c r="GS272" s="20"/>
      <c r="GT272" s="20"/>
      <c r="GU272" s="20"/>
      <c r="GV272" s="20"/>
      <c r="GW272" s="20"/>
      <c r="GX272" s="20"/>
      <c r="GY272" s="20"/>
      <c r="GZ272" s="20"/>
      <c r="HA272" s="20"/>
      <c r="HB272" s="20"/>
      <c r="HC272" s="20"/>
      <c r="HD272" s="20"/>
      <c r="HE272" s="20"/>
      <c r="HF272" s="20"/>
      <c r="HG272" s="20"/>
      <c r="HH272" s="20"/>
      <c r="HI272" s="20"/>
      <c r="HJ272" s="20"/>
      <c r="HK272" s="20"/>
      <c r="HL272" s="20"/>
      <c r="HM272" s="20"/>
      <c r="HN272" s="20"/>
      <c r="HO272" s="20"/>
      <c r="HP272" s="20"/>
      <c r="HQ272" s="20"/>
      <c r="HR272" s="20"/>
      <c r="HS272" s="20"/>
      <c r="HT272" s="20"/>
      <c r="HU272" s="20"/>
      <c r="HV272" s="20"/>
      <c r="HW272" s="20"/>
      <c r="HX272" s="20"/>
      <c r="HY272" s="20"/>
      <c r="HZ272" s="20"/>
      <c r="IA272" s="20"/>
      <c r="IB272" s="20"/>
      <c r="IC272" s="20"/>
      <c r="ID272" s="20"/>
      <c r="IE272" s="20"/>
      <c r="IF272" s="20"/>
      <c r="IG272" s="20"/>
      <c r="IH272" s="20"/>
      <c r="II272" s="20"/>
      <c r="IJ272" s="20"/>
      <c r="IK272" s="20"/>
      <c r="IL272" s="20"/>
      <c r="IM272" s="20"/>
      <c r="IN272" s="20"/>
      <c r="IO272" s="20"/>
      <c r="IP272" s="20"/>
      <c r="IQ272" s="20"/>
      <c r="IR272" s="20"/>
      <c r="IS272" s="20"/>
      <c r="IT272" s="20"/>
      <c r="IU272" s="20"/>
      <c r="IV272" s="20"/>
      <c r="IW272" s="20"/>
      <c r="IX272" s="20"/>
      <c r="IY272" s="20"/>
    </row>
    <row r="273" spans="1:259" s="20" customFormat="1" x14ac:dyDescent="0.2">
      <c r="A273" s="124">
        <v>40367</v>
      </c>
      <c r="B273" s="104" t="s">
        <v>673</v>
      </c>
      <c r="C273" s="104" t="s">
        <v>207</v>
      </c>
      <c r="D273" s="104" t="s">
        <v>141</v>
      </c>
      <c r="E273" s="146" t="s">
        <v>144</v>
      </c>
      <c r="F273" s="86">
        <v>40053</v>
      </c>
      <c r="G273" s="147">
        <v>2009</v>
      </c>
      <c r="H273" s="125" t="s">
        <v>36</v>
      </c>
      <c r="I273" s="125" t="str">
        <f>LEFT($H273,2)</f>
        <v>MA</v>
      </c>
      <c r="J273" s="125" t="str">
        <f>RIGHT($H273,2)</f>
        <v>MA</v>
      </c>
      <c r="K273" s="125" t="str">
        <f>IF($L273=$M273,L273,CONCATENATE($L273,", ",IF(ISBLANK(N273),"",CONCATENATE(N273,", ")),$M273))</f>
        <v>Northeast</v>
      </c>
      <c r="L273" s="125" t="str">
        <f>INDEX('State '!$A$1:$C$62,MATCH($I273,'State '!$B:$B,0),3)</f>
        <v>Northeast</v>
      </c>
      <c r="M273" s="125" t="str">
        <f>INDEX('State '!$A$1:$C$62,MATCH($J273,'State '!$B:$B,0),3)</f>
        <v>Northeast</v>
      </c>
      <c r="N273" s="125"/>
      <c r="O273" s="148">
        <v>23</v>
      </c>
      <c r="P273" s="148">
        <v>5.15</v>
      </c>
      <c r="Q273" s="148">
        <v>12.3</v>
      </c>
      <c r="R273" s="87">
        <v>12</v>
      </c>
      <c r="S273" s="149" t="s">
        <v>135</v>
      </c>
      <c r="T273" s="150" t="s">
        <v>390</v>
      </c>
      <c r="U273" s="151" t="s">
        <v>674</v>
      </c>
      <c r="V273" s="125"/>
      <c r="W273" s="127"/>
      <c r="X273" s="128"/>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c r="DW273" s="115"/>
      <c r="DX273" s="115"/>
      <c r="DY273" s="115"/>
      <c r="DZ273" s="115"/>
      <c r="EA273" s="115"/>
      <c r="EB273" s="115"/>
      <c r="EC273" s="115"/>
      <c r="ED273" s="115"/>
      <c r="EE273" s="115"/>
      <c r="EF273" s="115"/>
      <c r="EG273" s="115"/>
      <c r="EH273" s="115"/>
      <c r="EI273" s="115"/>
      <c r="EJ273" s="115"/>
      <c r="EK273" s="115"/>
      <c r="EL273" s="115"/>
      <c r="EM273" s="115"/>
      <c r="EN273" s="115"/>
      <c r="EO273" s="115"/>
      <c r="EP273" s="115"/>
      <c r="EQ273" s="115"/>
      <c r="ER273" s="115"/>
      <c r="ES273" s="115"/>
      <c r="ET273" s="115"/>
      <c r="EU273" s="115"/>
      <c r="EV273" s="115"/>
      <c r="EW273" s="115"/>
      <c r="EX273" s="115"/>
      <c r="EY273" s="115"/>
      <c r="EZ273" s="115"/>
      <c r="FA273" s="115"/>
      <c r="FB273" s="115"/>
      <c r="FC273" s="115"/>
      <c r="FD273" s="115"/>
      <c r="FE273" s="115"/>
      <c r="FF273" s="115"/>
      <c r="FG273" s="115"/>
      <c r="FH273" s="115"/>
      <c r="FI273" s="115"/>
      <c r="FJ273" s="115"/>
      <c r="FK273" s="115"/>
      <c r="FL273" s="115"/>
      <c r="FM273" s="115"/>
      <c r="FN273" s="115"/>
      <c r="FO273" s="115"/>
      <c r="FP273" s="115"/>
      <c r="FQ273" s="115"/>
      <c r="FR273" s="115"/>
      <c r="FS273" s="115"/>
      <c r="FT273" s="115"/>
      <c r="FU273" s="115"/>
      <c r="FV273" s="115"/>
      <c r="FW273" s="115"/>
      <c r="FX273" s="115"/>
      <c r="FY273" s="115"/>
      <c r="FZ273" s="115"/>
      <c r="GA273" s="115"/>
      <c r="GB273" s="115"/>
      <c r="GC273" s="115"/>
      <c r="GD273" s="115"/>
      <c r="GE273" s="115"/>
      <c r="GF273" s="115"/>
      <c r="GG273" s="115"/>
      <c r="GH273" s="115"/>
      <c r="GI273" s="115"/>
      <c r="GJ273" s="115"/>
      <c r="GK273" s="115"/>
      <c r="GL273" s="115"/>
      <c r="GM273" s="115"/>
      <c r="GN273" s="115"/>
      <c r="GO273" s="115"/>
      <c r="GP273" s="115"/>
      <c r="GQ273" s="115"/>
      <c r="GR273" s="115"/>
      <c r="GS273" s="115"/>
      <c r="GT273" s="115"/>
      <c r="GU273" s="115"/>
      <c r="GV273" s="115"/>
      <c r="GW273" s="115"/>
      <c r="GX273" s="115"/>
      <c r="GY273" s="115"/>
      <c r="GZ273" s="115"/>
      <c r="HA273" s="115"/>
      <c r="HB273" s="115"/>
      <c r="HC273" s="115"/>
      <c r="HD273" s="115"/>
      <c r="HE273" s="115"/>
      <c r="HF273" s="115"/>
      <c r="HG273" s="115"/>
      <c r="HH273" s="115"/>
      <c r="HI273" s="115"/>
      <c r="HJ273" s="115"/>
      <c r="HK273" s="115"/>
      <c r="HL273" s="115"/>
      <c r="HM273" s="115"/>
      <c r="HN273" s="115"/>
      <c r="HO273" s="115"/>
      <c r="HP273" s="115"/>
      <c r="HQ273" s="115"/>
      <c r="HR273" s="115"/>
      <c r="HS273" s="115"/>
      <c r="HT273" s="115"/>
      <c r="HU273" s="115"/>
      <c r="HV273" s="115"/>
      <c r="HW273" s="115"/>
      <c r="HX273" s="115"/>
      <c r="HY273" s="115"/>
      <c r="HZ273" s="115"/>
      <c r="IA273" s="115"/>
      <c r="IB273" s="115"/>
      <c r="IC273" s="115"/>
      <c r="ID273" s="115"/>
      <c r="IE273" s="115"/>
      <c r="IF273" s="115"/>
      <c r="IG273" s="115"/>
      <c r="IH273" s="115"/>
      <c r="II273" s="115"/>
      <c r="IJ273" s="115"/>
      <c r="IK273" s="115"/>
      <c r="IL273" s="115"/>
      <c r="IM273" s="115"/>
      <c r="IN273" s="115"/>
      <c r="IO273" s="115"/>
      <c r="IP273" s="115"/>
      <c r="IQ273" s="115"/>
      <c r="IR273" s="115"/>
      <c r="IS273" s="115"/>
      <c r="IT273" s="115"/>
      <c r="IU273" s="115"/>
      <c r="IV273" s="115"/>
      <c r="IW273" s="115"/>
      <c r="IX273" s="115"/>
      <c r="IY273" s="115"/>
    </row>
    <row r="274" spans="1:259" x14ac:dyDescent="0.2">
      <c r="A274" s="124">
        <v>40367</v>
      </c>
      <c r="B274" s="103" t="s">
        <v>691</v>
      </c>
      <c r="C274" s="103" t="s">
        <v>211</v>
      </c>
      <c r="D274" s="103" t="s">
        <v>137</v>
      </c>
      <c r="E274" s="103" t="s">
        <v>144</v>
      </c>
      <c r="F274" s="84">
        <v>40036</v>
      </c>
      <c r="G274" s="85">
        <v>2009</v>
      </c>
      <c r="H274" s="125" t="s">
        <v>601</v>
      </c>
      <c r="I274" s="125" t="str">
        <f>LEFT($H274,2)</f>
        <v>OK</v>
      </c>
      <c r="J274" s="125" t="str">
        <f>RIGHT($H274,2)</f>
        <v>LA</v>
      </c>
      <c r="K274" s="125" t="str">
        <f>IF($L274=$M274,L274,CONCATENATE($L274,", ",IF(ISBLANK(N274),"",CONCATENATE(N274,", ")),$M274))</f>
        <v>South Central</v>
      </c>
      <c r="L274" s="125" t="str">
        <f>INDEX('State '!$A$1:$C$62,MATCH($I274,'State '!$B:$B,0),3)</f>
        <v>South Central</v>
      </c>
      <c r="M274" s="125" t="str">
        <f>INDEX('State '!$A$1:$C$62,MATCH($J274,'State '!$B:$B,0),3)</f>
        <v>South Central</v>
      </c>
      <c r="N274" s="125"/>
      <c r="O274" s="87">
        <v>121</v>
      </c>
      <c r="P274" s="87">
        <v>353</v>
      </c>
      <c r="Q274" s="87">
        <v>1726</v>
      </c>
      <c r="R274" s="126">
        <v>42</v>
      </c>
      <c r="S274" s="125" t="s">
        <v>135</v>
      </c>
      <c r="T274" s="125" t="s">
        <v>390</v>
      </c>
      <c r="U274" s="125" t="s">
        <v>692</v>
      </c>
      <c r="V274" s="125"/>
      <c r="W274" s="127"/>
      <c r="X274" s="115"/>
    </row>
    <row r="275" spans="1:259" ht="25.5" x14ac:dyDescent="0.2">
      <c r="A275" s="124">
        <v>40367</v>
      </c>
      <c r="B275" s="103" t="s">
        <v>696</v>
      </c>
      <c r="C275" s="103" t="s">
        <v>270</v>
      </c>
      <c r="D275" s="103" t="s">
        <v>141</v>
      </c>
      <c r="E275" s="103" t="s">
        <v>144</v>
      </c>
      <c r="F275" s="84">
        <v>40027</v>
      </c>
      <c r="G275" s="85">
        <v>2009</v>
      </c>
      <c r="H275" s="125" t="s">
        <v>41</v>
      </c>
      <c r="I275" s="125" t="str">
        <f>LEFT($H275,2)</f>
        <v>MI</v>
      </c>
      <c r="J275" s="125" t="str">
        <f>RIGHT($H275,2)</f>
        <v>MI</v>
      </c>
      <c r="K275" s="125" t="str">
        <f>IF($L275=$M275,L275,CONCATENATE($L275,", ",IF(ISBLANK(N275),"",CONCATENATE(N275,", ")),$M275))</f>
        <v>Midwest</v>
      </c>
      <c r="L275" s="125" t="str">
        <f>INDEX('State '!$A$1:$C$62,MATCH($I275,'State '!$B:$B,0),3)</f>
        <v>Midwest</v>
      </c>
      <c r="M275" s="125" t="str">
        <f>INDEX('State '!$A$1:$C$62,MATCH($J275,'State '!$B:$B,0),3)</f>
        <v>Midwest</v>
      </c>
      <c r="N275" s="125"/>
      <c r="O275" s="87">
        <v>61</v>
      </c>
      <c r="P275" s="87">
        <v>15</v>
      </c>
      <c r="Q275" s="87">
        <v>214</v>
      </c>
      <c r="R275" s="126">
        <v>24</v>
      </c>
      <c r="S275" s="125" t="s">
        <v>139</v>
      </c>
      <c r="T275" s="125" t="s">
        <v>188</v>
      </c>
      <c r="U275" s="125" t="s">
        <v>697</v>
      </c>
      <c r="V275" s="125"/>
      <c r="W275" s="127"/>
      <c r="X275" s="115"/>
    </row>
    <row r="276" spans="1:259" s="20" customFormat="1" x14ac:dyDescent="0.2">
      <c r="A276" s="124">
        <v>40367</v>
      </c>
      <c r="B276" s="103" t="s">
        <v>641</v>
      </c>
      <c r="C276" s="103" t="s">
        <v>263</v>
      </c>
      <c r="D276" s="103" t="s">
        <v>141</v>
      </c>
      <c r="E276" s="103" t="s">
        <v>144</v>
      </c>
      <c r="F276" s="84">
        <v>39995</v>
      </c>
      <c r="G276" s="85">
        <v>2009</v>
      </c>
      <c r="H276" s="125" t="s">
        <v>33</v>
      </c>
      <c r="I276" s="125" t="str">
        <f>LEFT($H276,2)</f>
        <v>WV</v>
      </c>
      <c r="J276" s="125" t="str">
        <f>RIGHT($H276,2)</f>
        <v>WV</v>
      </c>
      <c r="K276" s="125" t="str">
        <f>IF($L276=$M276,L276,CONCATENATE($L276,", ",IF(ISBLANK(N276),"",CONCATENATE(N276,", ")),$M276))</f>
        <v>Northeast</v>
      </c>
      <c r="L276" s="125" t="str">
        <f>INDEX('State '!$A$1:$C$62,MATCH($I276,'State '!$B:$B,0),3)</f>
        <v>Northeast</v>
      </c>
      <c r="M276" s="125" t="str">
        <f>INDEX('State '!$A$1:$C$62,MATCH($J276,'State '!$B:$B,0),3)</f>
        <v>Northeast</v>
      </c>
      <c r="N276" s="125"/>
      <c r="O276" s="87">
        <v>40</v>
      </c>
      <c r="P276" s="87"/>
      <c r="Q276" s="87">
        <v>100</v>
      </c>
      <c r="R276" s="126"/>
      <c r="S276" s="125" t="s">
        <v>135</v>
      </c>
      <c r="T276" s="125" t="s">
        <v>390</v>
      </c>
      <c r="U276" s="125" t="s">
        <v>642</v>
      </c>
      <c r="V276" s="125"/>
      <c r="W276" s="127"/>
      <c r="X276" s="128"/>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c r="DH276" s="115"/>
      <c r="DI276" s="115"/>
      <c r="DJ276" s="115"/>
      <c r="DK276" s="115"/>
      <c r="DL276" s="115"/>
      <c r="DM276" s="115"/>
      <c r="DN276" s="115"/>
      <c r="DO276" s="115"/>
      <c r="DP276" s="115"/>
      <c r="DQ276" s="115"/>
      <c r="DR276" s="115"/>
      <c r="DS276" s="115"/>
      <c r="DT276" s="115"/>
      <c r="DU276" s="115"/>
      <c r="DV276" s="115"/>
      <c r="DW276" s="115"/>
      <c r="DX276" s="115"/>
      <c r="DY276" s="115"/>
      <c r="DZ276" s="115"/>
      <c r="EA276" s="115"/>
      <c r="EB276" s="115"/>
      <c r="EC276" s="115"/>
      <c r="ED276" s="115"/>
      <c r="EE276" s="115"/>
      <c r="EF276" s="115"/>
      <c r="EG276" s="115"/>
      <c r="EH276" s="115"/>
      <c r="EI276" s="115"/>
      <c r="EJ276" s="115"/>
      <c r="EK276" s="115"/>
      <c r="EL276" s="115"/>
      <c r="EM276" s="115"/>
      <c r="EN276" s="115"/>
      <c r="EO276" s="115"/>
      <c r="EP276" s="115"/>
      <c r="EQ276" s="115"/>
      <c r="ER276" s="115"/>
      <c r="ES276" s="115"/>
      <c r="ET276" s="115"/>
      <c r="EU276" s="115"/>
      <c r="EV276" s="115"/>
      <c r="EW276" s="115"/>
      <c r="EX276" s="115"/>
      <c r="EY276" s="115"/>
      <c r="EZ276" s="115"/>
      <c r="FA276" s="115"/>
      <c r="FB276" s="115"/>
      <c r="FC276" s="115"/>
      <c r="FD276" s="115"/>
      <c r="FE276" s="115"/>
      <c r="FF276" s="115"/>
      <c r="FG276" s="115"/>
      <c r="FH276" s="115"/>
      <c r="FI276" s="115"/>
      <c r="FJ276" s="115"/>
      <c r="FK276" s="115"/>
      <c r="FL276" s="115"/>
      <c r="FM276" s="115"/>
      <c r="FN276" s="115"/>
      <c r="FO276" s="115"/>
      <c r="FP276" s="115"/>
      <c r="FQ276" s="115"/>
      <c r="FR276" s="115"/>
      <c r="FS276" s="115"/>
      <c r="FT276" s="115"/>
      <c r="FU276" s="115"/>
      <c r="FV276" s="115"/>
      <c r="FW276" s="115"/>
      <c r="FX276" s="115"/>
      <c r="FY276" s="115"/>
      <c r="FZ276" s="115"/>
      <c r="GA276" s="115"/>
      <c r="GB276" s="115"/>
      <c r="GC276" s="115"/>
      <c r="GD276" s="115"/>
      <c r="GE276" s="115"/>
      <c r="GF276" s="115"/>
      <c r="GG276" s="115"/>
      <c r="GH276" s="115"/>
      <c r="GI276" s="115"/>
      <c r="GJ276" s="115"/>
      <c r="GK276" s="115"/>
      <c r="GL276" s="115"/>
      <c r="GM276" s="115"/>
      <c r="GN276" s="115"/>
      <c r="GO276" s="115"/>
      <c r="GP276" s="115"/>
      <c r="GQ276" s="115"/>
      <c r="GR276" s="115"/>
      <c r="GS276" s="115"/>
      <c r="GT276" s="115"/>
      <c r="GU276" s="115"/>
      <c r="GV276" s="115"/>
      <c r="GW276" s="115"/>
      <c r="GX276" s="115"/>
      <c r="GY276" s="115"/>
      <c r="GZ276" s="115"/>
      <c r="HA276" s="115"/>
      <c r="HB276" s="115"/>
      <c r="HC276" s="115"/>
      <c r="HD276" s="115"/>
      <c r="HE276" s="115"/>
      <c r="HF276" s="115"/>
      <c r="HG276" s="115"/>
      <c r="HH276" s="115"/>
      <c r="HI276" s="115"/>
      <c r="HJ276" s="115"/>
      <c r="HK276" s="115"/>
      <c r="HL276" s="115"/>
      <c r="HM276" s="115"/>
      <c r="HN276" s="115"/>
      <c r="HO276" s="115"/>
      <c r="HP276" s="115"/>
      <c r="HQ276" s="115"/>
      <c r="HR276" s="115"/>
      <c r="HS276" s="115"/>
      <c r="HT276" s="115"/>
      <c r="HU276" s="115"/>
      <c r="HV276" s="115"/>
      <c r="HW276" s="115"/>
      <c r="HX276" s="115"/>
      <c r="HY276" s="115"/>
      <c r="HZ276" s="115"/>
      <c r="IA276" s="115"/>
      <c r="IB276" s="115"/>
      <c r="IC276" s="115"/>
      <c r="ID276" s="115"/>
      <c r="IE276" s="115"/>
      <c r="IF276" s="115"/>
      <c r="IG276" s="115"/>
      <c r="IH276" s="115"/>
      <c r="II276" s="115"/>
      <c r="IJ276" s="115"/>
      <c r="IK276" s="115"/>
      <c r="IL276" s="115"/>
      <c r="IM276" s="115"/>
      <c r="IN276" s="115"/>
      <c r="IO276" s="115"/>
      <c r="IP276" s="115"/>
      <c r="IQ276" s="115"/>
      <c r="IR276" s="115"/>
      <c r="IS276" s="115"/>
      <c r="IT276" s="115"/>
      <c r="IU276" s="115"/>
      <c r="IV276" s="115"/>
      <c r="IW276" s="115"/>
      <c r="IX276" s="115"/>
      <c r="IY276" s="115"/>
    </row>
    <row r="277" spans="1:259" ht="25.5" x14ac:dyDescent="0.2">
      <c r="A277" s="124">
        <v>40367</v>
      </c>
      <c r="B277" s="104" t="s">
        <v>652</v>
      </c>
      <c r="C277" s="104" t="s">
        <v>259</v>
      </c>
      <c r="D277" s="104" t="s">
        <v>141</v>
      </c>
      <c r="E277" s="146" t="s">
        <v>144</v>
      </c>
      <c r="F277" s="86">
        <v>39994</v>
      </c>
      <c r="G277" s="147">
        <v>2009</v>
      </c>
      <c r="H277" s="125" t="s">
        <v>0</v>
      </c>
      <c r="I277" s="125" t="str">
        <f>LEFT($H277,2)</f>
        <v>LA</v>
      </c>
      <c r="J277" s="125" t="str">
        <f>RIGHT($H277,2)</f>
        <v>LA</v>
      </c>
      <c r="K277" s="125" t="str">
        <f>IF($L277=$M277,L277,CONCATENATE($L277,", ",IF(ISBLANK(N277),"",CONCATENATE(N277,", ")),$M277))</f>
        <v>South Central</v>
      </c>
      <c r="L277" s="125" t="str">
        <f>INDEX('State '!$A$1:$C$62,MATCH($I277,'State '!$B:$B,0),3)</f>
        <v>South Central</v>
      </c>
      <c r="M277" s="125" t="str">
        <f>INDEX('State '!$A$1:$C$62,MATCH($J277,'State '!$B:$B,0),3)</f>
        <v>South Central</v>
      </c>
      <c r="N277" s="125"/>
      <c r="O277" s="148">
        <v>10</v>
      </c>
      <c r="P277" s="148">
        <v>0.5</v>
      </c>
      <c r="Q277" s="148">
        <v>90</v>
      </c>
      <c r="R277" s="87"/>
      <c r="S277" s="149" t="s">
        <v>135</v>
      </c>
      <c r="T277" s="150" t="s">
        <v>390</v>
      </c>
      <c r="U277" s="151" t="s">
        <v>653</v>
      </c>
      <c r="V277" s="125"/>
      <c r="W277" s="127"/>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0"/>
      <c r="BW277" s="20"/>
      <c r="BX277" s="20"/>
      <c r="BY277" s="20"/>
      <c r="BZ277" s="20"/>
      <c r="CA277" s="20"/>
      <c r="CB277" s="20"/>
      <c r="CC277" s="20"/>
      <c r="CD277" s="20"/>
      <c r="CE277" s="20"/>
      <c r="CF277" s="20"/>
      <c r="CG277" s="20"/>
      <c r="CH277" s="20"/>
      <c r="CI277" s="20"/>
      <c r="CJ277" s="20"/>
      <c r="CK277" s="20"/>
      <c r="CL277" s="20"/>
      <c r="CM277" s="20"/>
      <c r="CN277" s="20"/>
      <c r="CO277" s="20"/>
      <c r="CP277" s="20"/>
      <c r="CQ277" s="20"/>
      <c r="CR277" s="20"/>
      <c r="CS277" s="20"/>
      <c r="CT277" s="20"/>
      <c r="CU277" s="20"/>
      <c r="CV277" s="20"/>
      <c r="CW277" s="20"/>
      <c r="CX277" s="20"/>
      <c r="CY277" s="20"/>
      <c r="CZ277" s="20"/>
      <c r="DA277" s="20"/>
      <c r="DB277" s="20"/>
      <c r="DC277" s="20"/>
      <c r="DD277" s="20"/>
      <c r="DE277" s="20"/>
      <c r="DF277" s="20"/>
      <c r="DG277" s="20"/>
      <c r="DH277" s="20"/>
      <c r="DI277" s="20"/>
      <c r="DJ277" s="20"/>
      <c r="DK277" s="20"/>
      <c r="DL277" s="20"/>
      <c r="DM277" s="20"/>
      <c r="DN277" s="20"/>
      <c r="DO277" s="20"/>
      <c r="DP277" s="20"/>
      <c r="DQ277" s="20"/>
      <c r="DR277" s="20"/>
      <c r="DS277" s="20"/>
      <c r="DT277" s="20"/>
      <c r="DU277" s="20"/>
      <c r="DV277" s="20"/>
      <c r="DW277" s="20"/>
      <c r="DX277" s="20"/>
      <c r="DY277" s="20"/>
      <c r="DZ277" s="20"/>
      <c r="EA277" s="20"/>
      <c r="EB277" s="20"/>
      <c r="EC277" s="20"/>
      <c r="ED277" s="20"/>
      <c r="EE277" s="20"/>
      <c r="EF277" s="20"/>
      <c r="EG277" s="20"/>
      <c r="EH277" s="20"/>
      <c r="EI277" s="20"/>
      <c r="EJ277" s="20"/>
      <c r="EK277" s="20"/>
      <c r="EL277" s="20"/>
      <c r="EM277" s="20"/>
      <c r="EN277" s="20"/>
      <c r="EO277" s="20"/>
      <c r="EP277" s="20"/>
      <c r="EQ277" s="20"/>
      <c r="ER277" s="20"/>
      <c r="ES277" s="20"/>
      <c r="ET277" s="20"/>
      <c r="EU277" s="20"/>
      <c r="EV277" s="20"/>
      <c r="EW277" s="20"/>
      <c r="EX277" s="20"/>
      <c r="EY277" s="20"/>
      <c r="EZ277" s="20"/>
      <c r="FA277" s="20"/>
      <c r="FB277" s="20"/>
      <c r="FC277" s="20"/>
      <c r="FD277" s="20"/>
      <c r="FE277" s="20"/>
      <c r="FF277" s="20"/>
      <c r="FG277" s="20"/>
      <c r="FH277" s="20"/>
      <c r="FI277" s="20"/>
      <c r="FJ277" s="20"/>
      <c r="FK277" s="20"/>
      <c r="FL277" s="20"/>
      <c r="FM277" s="20"/>
      <c r="FN277" s="20"/>
      <c r="FO277" s="20"/>
      <c r="FP277" s="20"/>
      <c r="FQ277" s="20"/>
      <c r="FR277" s="20"/>
      <c r="FS277" s="20"/>
      <c r="FT277" s="20"/>
      <c r="FU277" s="20"/>
      <c r="FV277" s="20"/>
      <c r="FW277" s="20"/>
      <c r="FX277" s="20"/>
      <c r="FY277" s="20"/>
      <c r="FZ277" s="20"/>
      <c r="GA277" s="20"/>
      <c r="GB277" s="20"/>
      <c r="GC277" s="20"/>
      <c r="GD277" s="20"/>
      <c r="GE277" s="20"/>
      <c r="GF277" s="20"/>
      <c r="GG277" s="20"/>
      <c r="GH277" s="20"/>
      <c r="GI277" s="20"/>
      <c r="GJ277" s="20"/>
      <c r="GK277" s="20"/>
      <c r="GL277" s="20"/>
      <c r="GM277" s="20"/>
      <c r="GN277" s="20"/>
      <c r="GO277" s="20"/>
      <c r="GP277" s="20"/>
      <c r="GQ277" s="20"/>
      <c r="GR277" s="20"/>
      <c r="GS277" s="20"/>
      <c r="GT277" s="20"/>
      <c r="GU277" s="20"/>
      <c r="GV277" s="20"/>
      <c r="GW277" s="20"/>
      <c r="GX277" s="20"/>
      <c r="GY277" s="20"/>
      <c r="GZ277" s="20"/>
      <c r="HA277" s="20"/>
      <c r="HB277" s="20"/>
      <c r="HC277" s="20"/>
      <c r="HD277" s="20"/>
      <c r="HE277" s="20"/>
      <c r="HF277" s="20"/>
      <c r="HG277" s="20"/>
      <c r="HH277" s="20"/>
      <c r="HI277" s="20"/>
      <c r="HJ277" s="20"/>
      <c r="HK277" s="20"/>
      <c r="HL277" s="20"/>
      <c r="HM277" s="20"/>
      <c r="HN277" s="20"/>
      <c r="HO277" s="20"/>
      <c r="HP277" s="20"/>
      <c r="HQ277" s="20"/>
      <c r="HR277" s="20"/>
      <c r="HS277" s="20"/>
      <c r="HT277" s="20"/>
      <c r="HU277" s="20"/>
      <c r="HV277" s="20"/>
      <c r="HW277" s="20"/>
      <c r="HX277" s="20"/>
      <c r="HY277" s="20"/>
      <c r="HZ277" s="20"/>
      <c r="IA277" s="20"/>
      <c r="IB277" s="20"/>
      <c r="IC277" s="20"/>
      <c r="ID277" s="20"/>
      <c r="IE277" s="20"/>
      <c r="IF277" s="20"/>
      <c r="IG277" s="20"/>
      <c r="IH277" s="20"/>
      <c r="II277" s="20"/>
      <c r="IJ277" s="20"/>
      <c r="IK277" s="20"/>
      <c r="IL277" s="20"/>
      <c r="IM277" s="20"/>
      <c r="IN277" s="20"/>
      <c r="IO277" s="20"/>
      <c r="IP277" s="20"/>
      <c r="IQ277" s="20"/>
      <c r="IR277" s="20"/>
      <c r="IS277" s="20"/>
      <c r="IT277" s="20"/>
      <c r="IU277" s="20"/>
      <c r="IV277" s="20"/>
      <c r="IW277" s="20"/>
      <c r="IX277" s="20"/>
      <c r="IY277" s="20"/>
    </row>
    <row r="278" spans="1:259" s="20" customFormat="1" x14ac:dyDescent="0.2">
      <c r="A278" s="124">
        <v>40367</v>
      </c>
      <c r="B278" s="103" t="s">
        <v>728</v>
      </c>
      <c r="C278" s="103" t="s">
        <v>248</v>
      </c>
      <c r="D278" s="103" t="s">
        <v>137</v>
      </c>
      <c r="E278" s="103" t="s">
        <v>144</v>
      </c>
      <c r="F278" s="84">
        <v>39993</v>
      </c>
      <c r="G278" s="85">
        <v>2009</v>
      </c>
      <c r="H278" s="125" t="s">
        <v>729</v>
      </c>
      <c r="I278" s="125" t="str">
        <f>LEFT($H278,2)</f>
        <v>MO</v>
      </c>
      <c r="J278" s="125" t="str">
        <f>RIGHT($H278,2)</f>
        <v>OH</v>
      </c>
      <c r="K278" s="125" t="str">
        <f>IF($L278=$M278,L278,CONCATENATE($L278,", ",IF(ISBLANK(N278),"",CONCATENATE(N278,", ")),$M278))</f>
        <v>Midwest, Northeast</v>
      </c>
      <c r="L278" s="125" t="str">
        <f>INDEX('State '!$A$1:$C$62,MATCH($I278,'State '!$B:$B,0),3)</f>
        <v>Midwest</v>
      </c>
      <c r="M278" s="125" t="str">
        <f>INDEX('State '!$A$1:$C$62,MATCH($J278,'State '!$B:$B,0),3)</f>
        <v>Northeast</v>
      </c>
      <c r="N278" s="125"/>
      <c r="O278" s="87">
        <v>2150</v>
      </c>
      <c r="P278" s="87">
        <v>444</v>
      </c>
      <c r="Q278" s="87">
        <v>1600</v>
      </c>
      <c r="R278" s="126">
        <v>42</v>
      </c>
      <c r="S278" s="125" t="s">
        <v>135</v>
      </c>
      <c r="T278" s="125" t="s">
        <v>390</v>
      </c>
      <c r="U278" s="125" t="s">
        <v>730</v>
      </c>
      <c r="V278" s="125"/>
      <c r="W278" s="127"/>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c r="DW278" s="115"/>
      <c r="DX278" s="115"/>
      <c r="DY278" s="115"/>
      <c r="DZ278" s="115"/>
      <c r="EA278" s="115"/>
      <c r="EB278" s="115"/>
      <c r="EC278" s="115"/>
      <c r="ED278" s="115"/>
      <c r="EE278" s="115"/>
      <c r="EF278" s="115"/>
      <c r="EG278" s="115"/>
      <c r="EH278" s="115"/>
      <c r="EI278" s="115"/>
      <c r="EJ278" s="115"/>
      <c r="EK278" s="115"/>
      <c r="EL278" s="115"/>
      <c r="EM278" s="115"/>
      <c r="EN278" s="115"/>
      <c r="EO278" s="115"/>
      <c r="EP278" s="115"/>
      <c r="EQ278" s="115"/>
      <c r="ER278" s="115"/>
      <c r="ES278" s="115"/>
      <c r="ET278" s="115"/>
      <c r="EU278" s="115"/>
      <c r="EV278" s="115"/>
      <c r="EW278" s="115"/>
      <c r="EX278" s="115"/>
      <c r="EY278" s="115"/>
      <c r="EZ278" s="115"/>
      <c r="FA278" s="115"/>
      <c r="FB278" s="115"/>
      <c r="FC278" s="115"/>
      <c r="FD278" s="115"/>
      <c r="FE278" s="115"/>
      <c r="FF278" s="115"/>
      <c r="FG278" s="115"/>
      <c r="FH278" s="115"/>
      <c r="FI278" s="115"/>
      <c r="FJ278" s="115"/>
      <c r="FK278" s="115"/>
      <c r="FL278" s="115"/>
      <c r="FM278" s="115"/>
      <c r="FN278" s="115"/>
      <c r="FO278" s="115"/>
      <c r="FP278" s="115"/>
      <c r="FQ278" s="115"/>
      <c r="FR278" s="115"/>
      <c r="FS278" s="115"/>
      <c r="FT278" s="115"/>
      <c r="FU278" s="115"/>
      <c r="FV278" s="115"/>
      <c r="FW278" s="115"/>
      <c r="FX278" s="115"/>
      <c r="FY278" s="115"/>
      <c r="FZ278" s="115"/>
      <c r="GA278" s="115"/>
      <c r="GB278" s="115"/>
      <c r="GC278" s="115"/>
      <c r="GD278" s="115"/>
      <c r="GE278" s="115"/>
      <c r="GF278" s="115"/>
      <c r="GG278" s="115"/>
      <c r="GH278" s="115"/>
      <c r="GI278" s="115"/>
      <c r="GJ278" s="115"/>
      <c r="GK278" s="115"/>
      <c r="GL278" s="115"/>
      <c r="GM278" s="115"/>
      <c r="GN278" s="115"/>
      <c r="GO278" s="115"/>
      <c r="GP278" s="115"/>
      <c r="GQ278" s="115"/>
      <c r="GR278" s="115"/>
      <c r="GS278" s="115"/>
      <c r="GT278" s="115"/>
      <c r="GU278" s="115"/>
      <c r="GV278" s="115"/>
      <c r="GW278" s="115"/>
      <c r="GX278" s="115"/>
      <c r="GY278" s="115"/>
      <c r="GZ278" s="115"/>
      <c r="HA278" s="115"/>
      <c r="HB278" s="115"/>
      <c r="HC278" s="115"/>
      <c r="HD278" s="115"/>
      <c r="HE278" s="115"/>
      <c r="HF278" s="115"/>
      <c r="HG278" s="115"/>
      <c r="HH278" s="115"/>
      <c r="HI278" s="115"/>
      <c r="HJ278" s="115"/>
      <c r="HK278" s="115"/>
      <c r="HL278" s="115"/>
      <c r="HM278" s="115"/>
      <c r="HN278" s="115"/>
      <c r="HO278" s="115"/>
      <c r="HP278" s="115"/>
      <c r="HQ278" s="115"/>
      <c r="HR278" s="115"/>
      <c r="HS278" s="115"/>
      <c r="HT278" s="115"/>
      <c r="HU278" s="115"/>
      <c r="HV278" s="115"/>
      <c r="HW278" s="115"/>
      <c r="HX278" s="115"/>
      <c r="HY278" s="115"/>
      <c r="HZ278" s="115"/>
      <c r="IA278" s="115"/>
      <c r="IB278" s="115"/>
      <c r="IC278" s="115"/>
      <c r="ID278" s="115"/>
      <c r="IE278" s="115"/>
      <c r="IF278" s="115"/>
      <c r="IG278" s="115"/>
      <c r="IH278" s="115"/>
      <c r="II278" s="115"/>
      <c r="IJ278" s="115"/>
      <c r="IK278" s="115"/>
      <c r="IL278" s="115"/>
      <c r="IM278" s="115"/>
      <c r="IN278" s="115"/>
      <c r="IO278" s="115"/>
      <c r="IP278" s="115"/>
      <c r="IQ278" s="115"/>
      <c r="IR278" s="115"/>
      <c r="IS278" s="115"/>
      <c r="IT278" s="115"/>
      <c r="IU278" s="115"/>
      <c r="IV278" s="115"/>
      <c r="IW278" s="115"/>
      <c r="IX278" s="115"/>
      <c r="IY278" s="115"/>
    </row>
    <row r="279" spans="1:259" x14ac:dyDescent="0.2">
      <c r="A279" s="124">
        <v>40367</v>
      </c>
      <c r="B279" s="104" t="s">
        <v>725</v>
      </c>
      <c r="C279" s="104" t="s">
        <v>278</v>
      </c>
      <c r="D279" s="104" t="s">
        <v>137</v>
      </c>
      <c r="E279" s="146" t="s">
        <v>144</v>
      </c>
      <c r="F279" s="86">
        <v>39985</v>
      </c>
      <c r="G279" s="147">
        <v>2009</v>
      </c>
      <c r="H279" s="125" t="s">
        <v>0</v>
      </c>
      <c r="I279" s="125" t="str">
        <f>LEFT($H279,2)</f>
        <v>LA</v>
      </c>
      <c r="J279" s="125" t="str">
        <f>RIGHT($H279,2)</f>
        <v>LA</v>
      </c>
      <c r="K279" s="125" t="str">
        <f>IF($L279=$M279,L279,CONCATENATE($L279,", ",IF(ISBLANK(N279),"",CONCATENATE(N279,", ")),$M279))</f>
        <v>South Central</v>
      </c>
      <c r="L279" s="125" t="str">
        <f>INDEX('State '!$A$1:$C$62,MATCH($I279,'State '!$B:$B,0),3)</f>
        <v>South Central</v>
      </c>
      <c r="M279" s="125" t="str">
        <f>INDEX('State '!$A$1:$C$62,MATCH($J279,'State '!$B:$B,0),3)</f>
        <v>South Central</v>
      </c>
      <c r="N279" s="125"/>
      <c r="O279" s="148">
        <v>1000</v>
      </c>
      <c r="P279" s="148">
        <v>132</v>
      </c>
      <c r="Q279" s="148">
        <v>2130</v>
      </c>
      <c r="R279" s="87" t="s">
        <v>726</v>
      </c>
      <c r="S279" s="149" t="s">
        <v>135</v>
      </c>
      <c r="T279" s="150" t="s">
        <v>390</v>
      </c>
      <c r="U279" s="151" t="s">
        <v>727</v>
      </c>
      <c r="V279" s="125"/>
      <c r="W279" s="127"/>
      <c r="X279" s="115"/>
    </row>
    <row r="280" spans="1:259" s="20" customFormat="1" x14ac:dyDescent="0.2">
      <c r="A280" s="124">
        <v>40367</v>
      </c>
      <c r="B280" s="104" t="s">
        <v>676</v>
      </c>
      <c r="C280" s="104" t="s">
        <v>207</v>
      </c>
      <c r="D280" s="104" t="s">
        <v>134</v>
      </c>
      <c r="E280" s="146" t="s">
        <v>144</v>
      </c>
      <c r="F280" s="86">
        <v>39965</v>
      </c>
      <c r="G280" s="152">
        <v>2009</v>
      </c>
      <c r="H280" s="125" t="s">
        <v>442</v>
      </c>
      <c r="I280" s="125" t="str">
        <f>LEFT($H280,2)</f>
        <v>TX</v>
      </c>
      <c r="J280" s="125" t="str">
        <f>RIGHT($H280,2)</f>
        <v>LA</v>
      </c>
      <c r="K280" s="125" t="str">
        <f>IF($L280=$M280,L280,CONCATENATE($L280,", ",IF(ISBLANK(N280),"",CONCATENATE(N280,", ")),$M280))</f>
        <v>South Central</v>
      </c>
      <c r="L280" s="125" t="str">
        <f>INDEX('State '!$A$1:$C$62,MATCH($I280,'State '!$B:$B,0),3)</f>
        <v>South Central</v>
      </c>
      <c r="M280" s="125" t="str">
        <f>INDEX('State '!$A$1:$C$62,MATCH($J280,'State '!$B:$B,0),3)</f>
        <v>South Central</v>
      </c>
      <c r="N280" s="125"/>
      <c r="O280" s="148">
        <v>42</v>
      </c>
      <c r="P280" s="148">
        <v>1.1000000000000001</v>
      </c>
      <c r="Q280" s="148">
        <v>100</v>
      </c>
      <c r="R280" s="87">
        <v>12</v>
      </c>
      <c r="S280" s="149" t="s">
        <v>135</v>
      </c>
      <c r="T280" s="150" t="s">
        <v>390</v>
      </c>
      <c r="U280" s="151" t="s">
        <v>677</v>
      </c>
      <c r="V280" s="125"/>
      <c r="W280" s="127"/>
      <c r="X280" s="128"/>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c r="DW280" s="115"/>
      <c r="DX280" s="115"/>
      <c r="DY280" s="115"/>
      <c r="DZ280" s="115"/>
      <c r="EA280" s="115"/>
      <c r="EB280" s="115"/>
      <c r="EC280" s="115"/>
      <c r="ED280" s="115"/>
      <c r="EE280" s="115"/>
      <c r="EF280" s="115"/>
      <c r="EG280" s="115"/>
      <c r="EH280" s="115"/>
      <c r="EI280" s="115"/>
      <c r="EJ280" s="115"/>
      <c r="EK280" s="115"/>
      <c r="EL280" s="115"/>
      <c r="EM280" s="115"/>
      <c r="EN280" s="115"/>
      <c r="EO280" s="115"/>
      <c r="EP280" s="115"/>
      <c r="EQ280" s="115"/>
      <c r="ER280" s="115"/>
      <c r="ES280" s="115"/>
      <c r="ET280" s="115"/>
      <c r="EU280" s="115"/>
      <c r="EV280" s="115"/>
      <c r="EW280" s="115"/>
      <c r="EX280" s="115"/>
      <c r="EY280" s="115"/>
      <c r="EZ280" s="115"/>
      <c r="FA280" s="115"/>
      <c r="FB280" s="115"/>
      <c r="FC280" s="115"/>
      <c r="FD280" s="115"/>
      <c r="FE280" s="115"/>
      <c r="FF280" s="115"/>
      <c r="FG280" s="115"/>
      <c r="FH280" s="115"/>
      <c r="FI280" s="115"/>
      <c r="FJ280" s="115"/>
      <c r="FK280" s="115"/>
      <c r="FL280" s="115"/>
      <c r="FM280" s="115"/>
      <c r="FN280" s="115"/>
      <c r="FO280" s="115"/>
      <c r="FP280" s="115"/>
      <c r="FQ280" s="115"/>
      <c r="FR280" s="115"/>
      <c r="FS280" s="115"/>
      <c r="FT280" s="115"/>
      <c r="FU280" s="115"/>
      <c r="FV280" s="115"/>
      <c r="FW280" s="115"/>
      <c r="FX280" s="115"/>
      <c r="FY280" s="115"/>
      <c r="FZ280" s="115"/>
      <c r="GA280" s="115"/>
      <c r="GB280" s="115"/>
      <c r="GC280" s="115"/>
      <c r="GD280" s="115"/>
      <c r="GE280" s="115"/>
      <c r="GF280" s="115"/>
      <c r="GG280" s="115"/>
      <c r="GH280" s="115"/>
      <c r="GI280" s="115"/>
      <c r="GJ280" s="115"/>
      <c r="GK280" s="115"/>
      <c r="GL280" s="115"/>
      <c r="GM280" s="115"/>
      <c r="GN280" s="115"/>
      <c r="GO280" s="115"/>
      <c r="GP280" s="115"/>
      <c r="GQ280" s="115"/>
      <c r="GR280" s="115"/>
      <c r="GS280" s="115"/>
      <c r="GT280" s="115"/>
      <c r="GU280" s="115"/>
      <c r="GV280" s="115"/>
      <c r="GW280" s="115"/>
      <c r="GX280" s="115"/>
      <c r="GY280" s="115"/>
      <c r="GZ280" s="115"/>
      <c r="HA280" s="115"/>
      <c r="HB280" s="115"/>
      <c r="HC280" s="115"/>
      <c r="HD280" s="115"/>
      <c r="HE280" s="115"/>
      <c r="HF280" s="115"/>
      <c r="HG280" s="115"/>
      <c r="HH280" s="115"/>
      <c r="HI280" s="115"/>
      <c r="HJ280" s="115"/>
      <c r="HK280" s="115"/>
      <c r="HL280" s="115"/>
      <c r="HM280" s="115"/>
      <c r="HN280" s="115"/>
      <c r="HO280" s="115"/>
      <c r="HP280" s="115"/>
      <c r="HQ280" s="115"/>
      <c r="HR280" s="115"/>
      <c r="HS280" s="115"/>
      <c r="HT280" s="115"/>
      <c r="HU280" s="115"/>
      <c r="HV280" s="115"/>
      <c r="HW280" s="115"/>
      <c r="HX280" s="115"/>
      <c r="HY280" s="115"/>
      <c r="HZ280" s="115"/>
      <c r="IA280" s="115"/>
      <c r="IB280" s="115"/>
      <c r="IC280" s="115"/>
      <c r="ID280" s="115"/>
      <c r="IE280" s="115"/>
      <c r="IF280" s="115"/>
      <c r="IG280" s="115"/>
      <c r="IH280" s="115"/>
      <c r="II280" s="115"/>
      <c r="IJ280" s="115"/>
      <c r="IK280" s="115"/>
      <c r="IL280" s="115"/>
      <c r="IM280" s="115"/>
      <c r="IN280" s="115"/>
      <c r="IO280" s="115"/>
      <c r="IP280" s="115"/>
      <c r="IQ280" s="115"/>
      <c r="IR280" s="115"/>
      <c r="IS280" s="115"/>
      <c r="IT280" s="115"/>
      <c r="IU280" s="115"/>
      <c r="IV280" s="115"/>
      <c r="IW280" s="115"/>
      <c r="IX280" s="115"/>
      <c r="IY280" s="115"/>
    </row>
    <row r="281" spans="1:259" s="20" customFormat="1" x14ac:dyDescent="0.2">
      <c r="A281" s="124">
        <v>40367</v>
      </c>
      <c r="B281" s="104" t="s">
        <v>702</v>
      </c>
      <c r="C281" s="104" t="s">
        <v>272</v>
      </c>
      <c r="D281" s="104" t="s">
        <v>137</v>
      </c>
      <c r="E281" s="146" t="s">
        <v>144</v>
      </c>
      <c r="F281" s="86">
        <v>39918</v>
      </c>
      <c r="G281" s="152">
        <v>2009</v>
      </c>
      <c r="H281" s="125" t="s">
        <v>38</v>
      </c>
      <c r="I281" s="125" t="str">
        <f>LEFT($H281,2)</f>
        <v>NH</v>
      </c>
      <c r="J281" s="125" t="str">
        <f>RIGHT($H281,2)</f>
        <v>NH</v>
      </c>
      <c r="K281" s="125" t="str">
        <f>IF($L281=$M281,L281,CONCATENATE($L281,", ",IF(ISBLANK(N281),"",CONCATENATE(N281,", ")),$M281))</f>
        <v>Northeast</v>
      </c>
      <c r="L281" s="125" t="str">
        <f>INDEX('State '!$A$1:$C$62,MATCH($I281,'State '!$B:$B,0),3)</f>
        <v>Northeast</v>
      </c>
      <c r="M281" s="125" t="str">
        <f>INDEX('State '!$A$1:$C$62,MATCH($J281,'State '!$B:$B,0),3)</f>
        <v>Northeast</v>
      </c>
      <c r="N281" s="125"/>
      <c r="O281" s="148">
        <v>15</v>
      </c>
      <c r="P281" s="148">
        <v>12.7</v>
      </c>
      <c r="Q281" s="148">
        <v>26</v>
      </c>
      <c r="R281" s="87">
        <v>12</v>
      </c>
      <c r="S281" s="149" t="s">
        <v>139</v>
      </c>
      <c r="T281" s="150" t="s">
        <v>188</v>
      </c>
      <c r="U281" s="151" t="s">
        <v>391</v>
      </c>
      <c r="V281" s="125"/>
      <c r="W281" s="127"/>
      <c r="X281" s="128"/>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c r="DW281" s="115"/>
      <c r="DX281" s="115"/>
      <c r="DY281" s="115"/>
      <c r="DZ281" s="115"/>
      <c r="EA281" s="115"/>
      <c r="EB281" s="115"/>
      <c r="EC281" s="115"/>
      <c r="ED281" s="115"/>
      <c r="EE281" s="115"/>
      <c r="EF281" s="115"/>
      <c r="EG281" s="115"/>
      <c r="EH281" s="115"/>
      <c r="EI281" s="115"/>
      <c r="EJ281" s="115"/>
      <c r="EK281" s="115"/>
      <c r="EL281" s="115"/>
      <c r="EM281" s="115"/>
      <c r="EN281" s="115"/>
      <c r="EO281" s="115"/>
      <c r="EP281" s="115"/>
      <c r="EQ281" s="115"/>
      <c r="ER281" s="115"/>
      <c r="ES281" s="115"/>
      <c r="ET281" s="115"/>
      <c r="EU281" s="115"/>
      <c r="EV281" s="115"/>
      <c r="EW281" s="115"/>
      <c r="EX281" s="115"/>
      <c r="EY281" s="115"/>
      <c r="EZ281" s="115"/>
      <c r="FA281" s="115"/>
      <c r="FB281" s="115"/>
      <c r="FC281" s="115"/>
      <c r="FD281" s="115"/>
      <c r="FE281" s="115"/>
      <c r="FF281" s="115"/>
      <c r="FG281" s="115"/>
      <c r="FH281" s="115"/>
      <c r="FI281" s="115"/>
      <c r="FJ281" s="115"/>
      <c r="FK281" s="115"/>
      <c r="FL281" s="115"/>
      <c r="FM281" s="115"/>
      <c r="FN281" s="115"/>
      <c r="FO281" s="115"/>
      <c r="FP281" s="115"/>
      <c r="FQ281" s="115"/>
      <c r="FR281" s="115"/>
      <c r="FS281" s="115"/>
      <c r="FT281" s="115"/>
      <c r="FU281" s="115"/>
      <c r="FV281" s="115"/>
      <c r="FW281" s="115"/>
      <c r="FX281" s="115"/>
      <c r="FY281" s="115"/>
      <c r="FZ281" s="115"/>
      <c r="GA281" s="115"/>
      <c r="GB281" s="115"/>
      <c r="GC281" s="115"/>
      <c r="GD281" s="115"/>
      <c r="GE281" s="115"/>
      <c r="GF281" s="115"/>
      <c r="GG281" s="115"/>
      <c r="GH281" s="115"/>
      <c r="GI281" s="115"/>
      <c r="GJ281" s="115"/>
      <c r="GK281" s="115"/>
      <c r="GL281" s="115"/>
      <c r="GM281" s="115"/>
      <c r="GN281" s="115"/>
      <c r="GO281" s="115"/>
      <c r="GP281" s="115"/>
      <c r="GQ281" s="115"/>
      <c r="GR281" s="115"/>
      <c r="GS281" s="115"/>
      <c r="GT281" s="115"/>
      <c r="GU281" s="115"/>
      <c r="GV281" s="115"/>
      <c r="GW281" s="115"/>
      <c r="GX281" s="115"/>
      <c r="GY281" s="115"/>
      <c r="GZ281" s="115"/>
      <c r="HA281" s="115"/>
      <c r="HB281" s="115"/>
      <c r="HC281" s="115"/>
      <c r="HD281" s="115"/>
      <c r="HE281" s="115"/>
      <c r="HF281" s="115"/>
      <c r="HG281" s="115"/>
      <c r="HH281" s="115"/>
      <c r="HI281" s="115"/>
      <c r="HJ281" s="115"/>
      <c r="HK281" s="115"/>
      <c r="HL281" s="115"/>
      <c r="HM281" s="115"/>
      <c r="HN281" s="115"/>
      <c r="HO281" s="115"/>
      <c r="HP281" s="115"/>
      <c r="HQ281" s="115"/>
      <c r="HR281" s="115"/>
      <c r="HS281" s="115"/>
      <c r="HT281" s="115"/>
      <c r="HU281" s="115"/>
      <c r="HV281" s="115"/>
      <c r="HW281" s="115"/>
      <c r="HX281" s="115"/>
      <c r="HY281" s="115"/>
      <c r="HZ281" s="115"/>
      <c r="IA281" s="115"/>
      <c r="IB281" s="115"/>
      <c r="IC281" s="115"/>
      <c r="ID281" s="115"/>
      <c r="IE281" s="115"/>
      <c r="IF281" s="115"/>
      <c r="IG281" s="115"/>
      <c r="IH281" s="115"/>
      <c r="II281" s="115"/>
      <c r="IJ281" s="115"/>
      <c r="IK281" s="115"/>
      <c r="IL281" s="115"/>
      <c r="IM281" s="115"/>
      <c r="IN281" s="115"/>
      <c r="IO281" s="115"/>
      <c r="IP281" s="115"/>
      <c r="IQ281" s="115"/>
      <c r="IR281" s="115"/>
      <c r="IS281" s="115"/>
      <c r="IT281" s="115"/>
      <c r="IU281" s="115"/>
      <c r="IV281" s="115"/>
      <c r="IW281" s="115"/>
      <c r="IX281" s="115"/>
      <c r="IY281" s="115"/>
    </row>
    <row r="282" spans="1:259" x14ac:dyDescent="0.2">
      <c r="A282" s="124">
        <v>40367</v>
      </c>
      <c r="B282" s="104" t="s">
        <v>254</v>
      </c>
      <c r="C282" s="104" t="s">
        <v>254</v>
      </c>
      <c r="D282" s="104" t="s">
        <v>137</v>
      </c>
      <c r="E282" s="146" t="s">
        <v>144</v>
      </c>
      <c r="F282" s="86">
        <v>39913</v>
      </c>
      <c r="G282" s="147">
        <v>2009</v>
      </c>
      <c r="H282" s="125" t="s">
        <v>686</v>
      </c>
      <c r="I282" s="125" t="str">
        <f>LEFT($H282,2)</f>
        <v>OK</v>
      </c>
      <c r="J282" s="125" t="str">
        <f>RIGHT($H282,2)</f>
        <v>AL</v>
      </c>
      <c r="K282" s="125" t="str">
        <f>IF($L282=$M282,L282,CONCATENATE($L282,", ",IF(ISBLANK(N282),"",CONCATENATE(N282,", ")),$M282))</f>
        <v>South Central</v>
      </c>
      <c r="L282" s="125" t="str">
        <f>INDEX('State '!$A$1:$C$62,MATCH($I282,'State '!$B:$B,0),3)</f>
        <v>South Central</v>
      </c>
      <c r="M282" s="125" t="str">
        <f>INDEX('State '!$A$1:$C$62,MATCH($J282,'State '!$B:$B,0),3)</f>
        <v>South Central</v>
      </c>
      <c r="N282" s="125"/>
      <c r="O282" s="148">
        <v>1832</v>
      </c>
      <c r="P282" s="148">
        <v>507.3</v>
      </c>
      <c r="Q282" s="148">
        <v>1533</v>
      </c>
      <c r="R282" s="87" t="s">
        <v>479</v>
      </c>
      <c r="S282" s="149" t="s">
        <v>135</v>
      </c>
      <c r="T282" s="150" t="s">
        <v>390</v>
      </c>
      <c r="U282" s="151" t="s">
        <v>687</v>
      </c>
      <c r="V282" s="125"/>
      <c r="W282" s="127"/>
    </row>
    <row r="283" spans="1:259" x14ac:dyDescent="0.2">
      <c r="A283" s="124">
        <v>40367</v>
      </c>
      <c r="B283" s="103" t="s">
        <v>643</v>
      </c>
      <c r="C283" s="103" t="s">
        <v>2008</v>
      </c>
      <c r="D283" s="103" t="s">
        <v>137</v>
      </c>
      <c r="E283" s="103" t="s">
        <v>144</v>
      </c>
      <c r="F283" s="84">
        <v>39899</v>
      </c>
      <c r="G283" s="126">
        <v>2009</v>
      </c>
      <c r="H283" s="125" t="s">
        <v>607</v>
      </c>
      <c r="I283" s="125" t="str">
        <f>LEFT($H283,2)</f>
        <v>AR</v>
      </c>
      <c r="J283" s="125" t="str">
        <f>RIGHT($H283,2)</f>
        <v>MS</v>
      </c>
      <c r="K283" s="125" t="str">
        <f>IF($L283=$M283,L283,CONCATENATE($L283,", ",IF(ISBLANK(N283),"",CONCATENATE(N283,", ")),$M283))</f>
        <v>South Central</v>
      </c>
      <c r="L283" s="125" t="str">
        <f>INDEX('State '!$A$1:$C$62,MATCH($I283,'State '!$B:$B,0),3)</f>
        <v>South Central</v>
      </c>
      <c r="M283" s="125" t="str">
        <f>INDEX('State '!$A$1:$C$62,MATCH($J283,'State '!$B:$B,0),3)</f>
        <v>South Central</v>
      </c>
      <c r="N283" s="125"/>
      <c r="O283" s="87">
        <v>670.9</v>
      </c>
      <c r="P283" s="87">
        <v>166.2</v>
      </c>
      <c r="Q283" s="87">
        <v>967</v>
      </c>
      <c r="R283" s="126">
        <v>36</v>
      </c>
      <c r="S283" s="125" t="s">
        <v>135</v>
      </c>
      <c r="T283" s="125" t="s">
        <v>390</v>
      </c>
      <c r="U283" s="125" t="s">
        <v>644</v>
      </c>
      <c r="V283" s="125"/>
      <c r="W283" s="127"/>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20"/>
      <c r="BV283" s="20"/>
      <c r="BW283" s="20"/>
      <c r="BX283" s="20"/>
      <c r="BY283" s="20"/>
      <c r="BZ283" s="20"/>
      <c r="CA283" s="20"/>
      <c r="CB283" s="20"/>
      <c r="CC283" s="20"/>
      <c r="CD283" s="20"/>
      <c r="CE283" s="20"/>
      <c r="CF283" s="20"/>
      <c r="CG283" s="20"/>
      <c r="CH283" s="20"/>
      <c r="CI283" s="20"/>
      <c r="CJ283" s="20"/>
      <c r="CK283" s="20"/>
      <c r="CL283" s="20"/>
      <c r="CM283" s="20"/>
      <c r="CN283" s="20"/>
      <c r="CO283" s="20"/>
      <c r="CP283" s="20"/>
      <c r="CQ283" s="20"/>
      <c r="CR283" s="20"/>
      <c r="CS283" s="20"/>
      <c r="CT283" s="20"/>
      <c r="CU283" s="20"/>
      <c r="CV283" s="20"/>
      <c r="CW283" s="20"/>
      <c r="CX283" s="20"/>
      <c r="CY283" s="20"/>
      <c r="CZ283" s="20"/>
      <c r="DA283" s="20"/>
      <c r="DB283" s="20"/>
      <c r="DC283" s="20"/>
      <c r="DD283" s="20"/>
      <c r="DE283" s="20"/>
      <c r="DF283" s="20"/>
      <c r="DG283" s="20"/>
      <c r="DH283" s="20"/>
      <c r="DI283" s="20"/>
      <c r="DJ283" s="20"/>
      <c r="DK283" s="20"/>
      <c r="DL283" s="20"/>
      <c r="DM283" s="20"/>
      <c r="DN283" s="20"/>
      <c r="DO283" s="20"/>
      <c r="DP283" s="20"/>
      <c r="DQ283" s="20"/>
      <c r="DR283" s="20"/>
      <c r="DS283" s="20"/>
      <c r="DT283" s="20"/>
      <c r="DU283" s="20"/>
      <c r="DV283" s="20"/>
      <c r="DW283" s="20"/>
      <c r="DX283" s="20"/>
      <c r="DY283" s="20"/>
      <c r="DZ283" s="20"/>
      <c r="EA283" s="20"/>
      <c r="EB283" s="20"/>
      <c r="EC283" s="20"/>
      <c r="ED283" s="20"/>
      <c r="EE283" s="20"/>
      <c r="EF283" s="20"/>
      <c r="EG283" s="20"/>
      <c r="EH283" s="20"/>
      <c r="EI283" s="20"/>
      <c r="EJ283" s="20"/>
      <c r="EK283" s="20"/>
      <c r="EL283" s="20"/>
      <c r="EM283" s="20"/>
      <c r="EN283" s="20"/>
      <c r="EO283" s="20"/>
      <c r="EP283" s="20"/>
      <c r="EQ283" s="20"/>
      <c r="ER283" s="20"/>
      <c r="ES283" s="20"/>
      <c r="ET283" s="20"/>
      <c r="EU283" s="20"/>
      <c r="EV283" s="20"/>
      <c r="EW283" s="20"/>
      <c r="EX283" s="20"/>
      <c r="EY283" s="20"/>
      <c r="EZ283" s="20"/>
      <c r="FA283" s="20"/>
      <c r="FB283" s="20"/>
      <c r="FC283" s="20"/>
      <c r="FD283" s="20"/>
      <c r="FE283" s="20"/>
      <c r="FF283" s="20"/>
      <c r="FG283" s="20"/>
      <c r="FH283" s="20"/>
      <c r="FI283" s="20"/>
      <c r="FJ283" s="20"/>
      <c r="FK283" s="20"/>
      <c r="FL283" s="20"/>
      <c r="FM283" s="20"/>
      <c r="FN283" s="20"/>
      <c r="FO283" s="20"/>
      <c r="FP283" s="20"/>
      <c r="FQ283" s="20"/>
      <c r="FR283" s="20"/>
      <c r="FS283" s="20"/>
      <c r="FT283" s="20"/>
      <c r="FU283" s="20"/>
      <c r="FV283" s="20"/>
      <c r="FW283" s="20"/>
      <c r="FX283" s="20"/>
      <c r="FY283" s="20"/>
      <c r="FZ283" s="20"/>
      <c r="GA283" s="20"/>
      <c r="GB283" s="20"/>
      <c r="GC283" s="20"/>
      <c r="GD283" s="20"/>
      <c r="GE283" s="20"/>
      <c r="GF283" s="20"/>
      <c r="GG283" s="20"/>
      <c r="GH283" s="20"/>
      <c r="GI283" s="20"/>
      <c r="GJ283" s="20"/>
      <c r="GK283" s="20"/>
      <c r="GL283" s="20"/>
      <c r="GM283" s="20"/>
      <c r="GN283" s="20"/>
      <c r="GO283" s="20"/>
      <c r="GP283" s="20"/>
      <c r="GQ283" s="20"/>
      <c r="GR283" s="20"/>
      <c r="GS283" s="20"/>
      <c r="GT283" s="20"/>
      <c r="GU283" s="20"/>
      <c r="GV283" s="20"/>
      <c r="GW283" s="20"/>
      <c r="GX283" s="20"/>
      <c r="GY283" s="20"/>
      <c r="GZ283" s="20"/>
      <c r="HA283" s="20"/>
      <c r="HB283" s="20"/>
      <c r="HC283" s="20"/>
      <c r="HD283" s="20"/>
      <c r="HE283" s="20"/>
      <c r="HF283" s="20"/>
      <c r="HG283" s="20"/>
      <c r="HH283" s="20"/>
      <c r="HI283" s="20"/>
      <c r="HJ283" s="20"/>
      <c r="HK283" s="20"/>
      <c r="HL283" s="20"/>
      <c r="HM283" s="20"/>
      <c r="HN283" s="20"/>
      <c r="HO283" s="20"/>
      <c r="HP283" s="20"/>
      <c r="HQ283" s="20"/>
      <c r="HR283" s="20"/>
      <c r="HS283" s="20"/>
      <c r="HT283" s="20"/>
      <c r="HU283" s="20"/>
      <c r="HV283" s="20"/>
      <c r="HW283" s="20"/>
      <c r="HX283" s="20"/>
      <c r="HY283" s="20"/>
      <c r="HZ283" s="20"/>
      <c r="IA283" s="20"/>
      <c r="IB283" s="20"/>
      <c r="IC283" s="20"/>
      <c r="ID283" s="20"/>
      <c r="IE283" s="20"/>
      <c r="IF283" s="20"/>
      <c r="IG283" s="20"/>
      <c r="IH283" s="20"/>
      <c r="II283" s="20"/>
      <c r="IJ283" s="20"/>
      <c r="IK283" s="20"/>
      <c r="IL283" s="20"/>
      <c r="IM283" s="20"/>
      <c r="IN283" s="20"/>
      <c r="IO283" s="20"/>
      <c r="IP283" s="20"/>
      <c r="IQ283" s="20"/>
      <c r="IR283" s="20"/>
      <c r="IS283" s="20"/>
      <c r="IT283" s="20"/>
      <c r="IU283" s="20"/>
      <c r="IV283" s="20"/>
      <c r="IW283" s="20"/>
      <c r="IX283" s="20"/>
      <c r="IY283" s="20"/>
    </row>
    <row r="284" spans="1:259" s="20" customFormat="1" x14ac:dyDescent="0.2">
      <c r="A284" s="124">
        <v>40367</v>
      </c>
      <c r="B284" s="104" t="s">
        <v>645</v>
      </c>
      <c r="C284" s="104" t="s">
        <v>2008</v>
      </c>
      <c r="D284" s="104" t="s">
        <v>137</v>
      </c>
      <c r="E284" s="146" t="s">
        <v>144</v>
      </c>
      <c r="F284" s="86">
        <v>39899</v>
      </c>
      <c r="G284" s="152">
        <v>2009</v>
      </c>
      <c r="H284" s="125" t="s">
        <v>14</v>
      </c>
      <c r="I284" s="125" t="str">
        <f>LEFT($H284,2)</f>
        <v>MS</v>
      </c>
      <c r="J284" s="125" t="str">
        <f>RIGHT($H284,2)</f>
        <v>MS</v>
      </c>
      <c r="K284" s="125" t="str">
        <f>IF($L284=$M284,L284,CONCATENATE($L284,", ",IF(ISBLANK(N284),"",CONCATENATE(N284,", ")),$M284))</f>
        <v>South Central</v>
      </c>
      <c r="L284" s="125" t="str">
        <f>INDEX('State '!$A$1:$C$62,MATCH($I284,'State '!$B:$B,0),3)</f>
        <v>South Central</v>
      </c>
      <c r="M284" s="125" t="str">
        <f>INDEX('State '!$A$1:$C$62,MATCH($J284,'State '!$B:$B,0),3)</f>
        <v>South Central</v>
      </c>
      <c r="N284" s="125"/>
      <c r="O284" s="148">
        <v>373.4</v>
      </c>
      <c r="P284" s="148">
        <v>96.4</v>
      </c>
      <c r="Q284" s="148">
        <v>768</v>
      </c>
      <c r="R284" s="87">
        <v>36</v>
      </c>
      <c r="S284" s="149" t="s">
        <v>135</v>
      </c>
      <c r="T284" s="150" t="s">
        <v>390</v>
      </c>
      <c r="U284" s="151" t="s">
        <v>644</v>
      </c>
      <c r="V284" s="125"/>
      <c r="W284" s="127"/>
    </row>
    <row r="285" spans="1:259" s="20" customFormat="1" x14ac:dyDescent="0.2">
      <c r="A285" s="124">
        <v>40367</v>
      </c>
      <c r="B285" s="103" t="s">
        <v>711</v>
      </c>
      <c r="C285" s="103" t="s">
        <v>235</v>
      </c>
      <c r="D285" s="103" t="s">
        <v>137</v>
      </c>
      <c r="E285" s="103" t="s">
        <v>144</v>
      </c>
      <c r="F285" s="84">
        <v>39895</v>
      </c>
      <c r="G285" s="85">
        <v>2009</v>
      </c>
      <c r="H285" s="125" t="s">
        <v>6</v>
      </c>
      <c r="I285" s="125" t="str">
        <f>LEFT($H285,2)</f>
        <v>TX</v>
      </c>
      <c r="J285" s="125" t="str">
        <f>RIGHT($H285,2)</f>
        <v>TX</v>
      </c>
      <c r="K285" s="125" t="str">
        <f>IF($L285=$M285,L285,CONCATENATE($L285,", ",IF(ISBLANK(N285),"",CONCATENATE(N285,", ")),$M285))</f>
        <v>South Central</v>
      </c>
      <c r="L285" s="125" t="str">
        <f>INDEX('State '!$A$1:$C$62,MATCH($I285,'State '!$B:$B,0),3)</f>
        <v>South Central</v>
      </c>
      <c r="M285" s="125" t="str">
        <f>INDEX('State '!$A$1:$C$62,MATCH($J285,'State '!$B:$B,0),3)</f>
        <v>South Central</v>
      </c>
      <c r="N285" s="125"/>
      <c r="O285" s="87">
        <v>522</v>
      </c>
      <c r="P285" s="87">
        <v>174</v>
      </c>
      <c r="Q285" s="87">
        <v>950</v>
      </c>
      <c r="R285" s="126" t="s">
        <v>399</v>
      </c>
      <c r="S285" s="125" t="s">
        <v>139</v>
      </c>
      <c r="T285" s="125" t="s">
        <v>188</v>
      </c>
      <c r="U285" s="125" t="s">
        <v>391</v>
      </c>
      <c r="V285" s="125"/>
      <c r="W285" s="127"/>
    </row>
    <row r="286" spans="1:259" s="20" customFormat="1" ht="25.5" x14ac:dyDescent="0.2">
      <c r="A286" s="124">
        <v>40367</v>
      </c>
      <c r="B286" s="103" t="s">
        <v>693</v>
      </c>
      <c r="C286" s="103" t="s">
        <v>269</v>
      </c>
      <c r="D286" s="103" t="s">
        <v>141</v>
      </c>
      <c r="E286" s="103" t="s">
        <v>144</v>
      </c>
      <c r="F286" s="84">
        <v>39869</v>
      </c>
      <c r="G286" s="85">
        <v>2009</v>
      </c>
      <c r="H286" s="125" t="s">
        <v>34</v>
      </c>
      <c r="I286" s="125" t="str">
        <f>LEFT($H286,2)</f>
        <v>WI</v>
      </c>
      <c r="J286" s="125" t="str">
        <f>RIGHT($H286,2)</f>
        <v>WI</v>
      </c>
      <c r="K286" s="125" t="str">
        <f>IF($L286=$M286,L286,CONCATENATE($L286,", ",IF(ISBLANK(N286),"",CONCATENATE(N286,", ")),$M286))</f>
        <v>Midwest</v>
      </c>
      <c r="L286" s="125" t="str">
        <f>INDEX('State '!$A$1:$C$62,MATCH($I286,'State '!$B:$B,0),3)</f>
        <v>Midwest</v>
      </c>
      <c r="M286" s="125" t="str">
        <f>INDEX('State '!$A$1:$C$62,MATCH($J286,'State '!$B:$B,0),3)</f>
        <v>Midwest</v>
      </c>
      <c r="N286" s="125"/>
      <c r="O286" s="87">
        <v>350</v>
      </c>
      <c r="P286" s="87">
        <v>119</v>
      </c>
      <c r="Q286" s="87">
        <v>537.20000000000005</v>
      </c>
      <c r="R286" s="126" t="s">
        <v>694</v>
      </c>
      <c r="S286" s="125" t="s">
        <v>135</v>
      </c>
      <c r="T286" s="125" t="s">
        <v>390</v>
      </c>
      <c r="U286" s="125" t="s">
        <v>695</v>
      </c>
      <c r="V286" s="125"/>
      <c r="W286" s="127"/>
    </row>
    <row r="287" spans="1:259" s="20" customFormat="1" x14ac:dyDescent="0.2">
      <c r="A287" s="124">
        <v>40367</v>
      </c>
      <c r="B287" s="103" t="s">
        <v>719</v>
      </c>
      <c r="C287" s="103" t="s">
        <v>242</v>
      </c>
      <c r="D287" s="103" t="s">
        <v>141</v>
      </c>
      <c r="E287" s="103" t="s">
        <v>144</v>
      </c>
      <c r="F287" s="84">
        <v>39850</v>
      </c>
      <c r="G287" s="85">
        <v>2009</v>
      </c>
      <c r="H287" s="125" t="s">
        <v>6</v>
      </c>
      <c r="I287" s="125" t="str">
        <f>LEFT($H287,2)</f>
        <v>TX</v>
      </c>
      <c r="J287" s="125" t="str">
        <f>RIGHT($H287,2)</f>
        <v>TX</v>
      </c>
      <c r="K287" s="125" t="str">
        <f>IF($L287=$M287,L287,CONCATENATE($L287,", ",IF(ISBLANK(N287),"",CONCATENATE(N287,", ")),$M287))</f>
        <v>South Central</v>
      </c>
      <c r="L287" s="125" t="str">
        <f>INDEX('State '!$A$1:$C$62,MATCH($I287,'State '!$B:$B,0),3)</f>
        <v>South Central</v>
      </c>
      <c r="M287" s="125" t="str">
        <f>INDEX('State '!$A$1:$C$62,MATCH($J287,'State '!$B:$B,0),3)</f>
        <v>South Central</v>
      </c>
      <c r="N287" s="125"/>
      <c r="O287" s="87">
        <v>165</v>
      </c>
      <c r="P287" s="87">
        <v>56</v>
      </c>
      <c r="Q287" s="87">
        <v>400</v>
      </c>
      <c r="R287" s="126">
        <v>36</v>
      </c>
      <c r="S287" s="125" t="s">
        <v>139</v>
      </c>
      <c r="T287" s="125" t="s">
        <v>188</v>
      </c>
      <c r="U287" s="125" t="s">
        <v>391</v>
      </c>
      <c r="V287" s="125"/>
      <c r="W287" s="127"/>
    </row>
    <row r="288" spans="1:259" s="20" customFormat="1" x14ac:dyDescent="0.2">
      <c r="A288" s="124">
        <v>40367</v>
      </c>
      <c r="B288" s="104" t="s">
        <v>731</v>
      </c>
      <c r="C288" s="104" t="s">
        <v>222</v>
      </c>
      <c r="D288" s="104" t="s">
        <v>134</v>
      </c>
      <c r="E288" s="146" t="s">
        <v>144</v>
      </c>
      <c r="F288" s="86">
        <v>39837</v>
      </c>
      <c r="G288" s="147">
        <v>2009</v>
      </c>
      <c r="H288" s="125" t="s">
        <v>24</v>
      </c>
      <c r="I288" s="125" t="str">
        <f>LEFT($H288,2)</f>
        <v>NE</v>
      </c>
      <c r="J288" s="125" t="str">
        <f>RIGHT($H288,2)</f>
        <v>NE</v>
      </c>
      <c r="K288" s="125" t="str">
        <f>IF($L288=$M288,L288,CONCATENATE($L288,", ",IF(ISBLANK(N288),"",CONCATENATE(N288,", ")),$M288))</f>
        <v>Mountain</v>
      </c>
      <c r="L288" s="125" t="str">
        <f>INDEX('State '!$A$1:$C$62,MATCH($I288,'State '!$B:$B,0),3)</f>
        <v>Mountain</v>
      </c>
      <c r="M288" s="125" t="str">
        <f>INDEX('State '!$A$1:$C$62,MATCH($J288,'State '!$B:$B,0),3)</f>
        <v>Mountain</v>
      </c>
      <c r="N288" s="125"/>
      <c r="O288" s="148">
        <v>23.9</v>
      </c>
      <c r="P288" s="148">
        <v>24.5</v>
      </c>
      <c r="Q288" s="148">
        <v>21.8</v>
      </c>
      <c r="R288" s="87" t="s">
        <v>732</v>
      </c>
      <c r="S288" s="149" t="s">
        <v>135</v>
      </c>
      <c r="T288" s="150" t="s">
        <v>390</v>
      </c>
      <c r="U288" s="151" t="s">
        <v>733</v>
      </c>
      <c r="V288" s="125"/>
      <c r="W288" s="127"/>
      <c r="X288" s="128"/>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c r="DW288" s="115"/>
      <c r="DX288" s="115"/>
      <c r="DY288" s="115"/>
      <c r="DZ288" s="115"/>
      <c r="EA288" s="115"/>
      <c r="EB288" s="115"/>
      <c r="EC288" s="115"/>
      <c r="ED288" s="115"/>
      <c r="EE288" s="115"/>
      <c r="EF288" s="115"/>
      <c r="EG288" s="115"/>
      <c r="EH288" s="115"/>
      <c r="EI288" s="115"/>
      <c r="EJ288" s="115"/>
      <c r="EK288" s="115"/>
      <c r="EL288" s="115"/>
      <c r="EM288" s="115"/>
      <c r="EN288" s="115"/>
      <c r="EO288" s="115"/>
      <c r="EP288" s="115"/>
      <c r="EQ288" s="115"/>
      <c r="ER288" s="115"/>
      <c r="ES288" s="115"/>
      <c r="ET288" s="115"/>
      <c r="EU288" s="115"/>
      <c r="EV288" s="115"/>
      <c r="EW288" s="115"/>
      <c r="EX288" s="115"/>
      <c r="EY288" s="115"/>
      <c r="EZ288" s="115"/>
      <c r="FA288" s="115"/>
      <c r="FB288" s="115"/>
      <c r="FC288" s="115"/>
      <c r="FD288" s="115"/>
      <c r="FE288" s="115"/>
      <c r="FF288" s="115"/>
      <c r="FG288" s="115"/>
      <c r="FH288" s="115"/>
      <c r="FI288" s="115"/>
      <c r="FJ288" s="115"/>
      <c r="FK288" s="115"/>
      <c r="FL288" s="115"/>
      <c r="FM288" s="115"/>
      <c r="FN288" s="115"/>
      <c r="FO288" s="115"/>
      <c r="FP288" s="115"/>
      <c r="FQ288" s="115"/>
      <c r="FR288" s="115"/>
      <c r="FS288" s="115"/>
      <c r="FT288" s="115"/>
      <c r="FU288" s="115"/>
      <c r="FV288" s="115"/>
      <c r="FW288" s="115"/>
      <c r="FX288" s="115"/>
      <c r="FY288" s="115"/>
      <c r="FZ288" s="115"/>
      <c r="GA288" s="115"/>
      <c r="GB288" s="115"/>
      <c r="GC288" s="115"/>
      <c r="GD288" s="115"/>
      <c r="GE288" s="115"/>
      <c r="GF288" s="115"/>
      <c r="GG288" s="115"/>
      <c r="GH288" s="115"/>
      <c r="GI288" s="115"/>
      <c r="GJ288" s="115"/>
      <c r="GK288" s="115"/>
      <c r="GL288" s="115"/>
      <c r="GM288" s="115"/>
      <c r="GN288" s="115"/>
      <c r="GO288" s="115"/>
      <c r="GP288" s="115"/>
      <c r="GQ288" s="115"/>
      <c r="GR288" s="115"/>
      <c r="GS288" s="115"/>
      <c r="GT288" s="115"/>
      <c r="GU288" s="115"/>
      <c r="GV288" s="115"/>
      <c r="GW288" s="115"/>
      <c r="GX288" s="115"/>
      <c r="GY288" s="115"/>
      <c r="GZ288" s="115"/>
      <c r="HA288" s="115"/>
      <c r="HB288" s="115"/>
      <c r="HC288" s="115"/>
      <c r="HD288" s="115"/>
      <c r="HE288" s="115"/>
      <c r="HF288" s="115"/>
      <c r="HG288" s="115"/>
      <c r="HH288" s="115"/>
      <c r="HI288" s="115"/>
      <c r="HJ288" s="115"/>
      <c r="HK288" s="115"/>
      <c r="HL288" s="115"/>
      <c r="HM288" s="115"/>
      <c r="HN288" s="115"/>
      <c r="HO288" s="115"/>
      <c r="HP288" s="115"/>
      <c r="HQ288" s="115"/>
      <c r="HR288" s="115"/>
      <c r="HS288" s="115"/>
      <c r="HT288" s="115"/>
      <c r="HU288" s="115"/>
      <c r="HV288" s="115"/>
      <c r="HW288" s="115"/>
      <c r="HX288" s="115"/>
      <c r="HY288" s="115"/>
      <c r="HZ288" s="115"/>
      <c r="IA288" s="115"/>
      <c r="IB288" s="115"/>
      <c r="IC288" s="115"/>
      <c r="ID288" s="115"/>
      <c r="IE288" s="115"/>
      <c r="IF288" s="115"/>
      <c r="IG288" s="115"/>
      <c r="IH288" s="115"/>
      <c r="II288" s="115"/>
      <c r="IJ288" s="115"/>
      <c r="IK288" s="115"/>
      <c r="IL288" s="115"/>
      <c r="IM288" s="115"/>
      <c r="IN288" s="115"/>
      <c r="IO288" s="115"/>
      <c r="IP288" s="115"/>
      <c r="IQ288" s="115"/>
      <c r="IR288" s="115"/>
      <c r="IS288" s="115"/>
      <c r="IT288" s="115"/>
      <c r="IU288" s="115"/>
      <c r="IV288" s="115"/>
      <c r="IW288" s="115"/>
      <c r="IX288" s="115"/>
      <c r="IY288" s="115"/>
    </row>
    <row r="289" spans="1:259" s="20" customFormat="1" x14ac:dyDescent="0.2">
      <c r="A289" s="124">
        <v>40367</v>
      </c>
      <c r="B289" s="104" t="s">
        <v>688</v>
      </c>
      <c r="C289" s="104" t="s">
        <v>242</v>
      </c>
      <c r="D289" s="104" t="s">
        <v>141</v>
      </c>
      <c r="E289" s="146" t="s">
        <v>144</v>
      </c>
      <c r="F289" s="86">
        <v>39828</v>
      </c>
      <c r="G289" s="147">
        <v>2009</v>
      </c>
      <c r="H289" s="125" t="s">
        <v>6</v>
      </c>
      <c r="I289" s="125" t="str">
        <f>LEFT($H289,2)</f>
        <v>TX</v>
      </c>
      <c r="J289" s="125" t="str">
        <f>RIGHT($H289,2)</f>
        <v>TX</v>
      </c>
      <c r="K289" s="125" t="str">
        <f>IF($L289=$M289,L289,CONCATENATE($L289,", ",IF(ISBLANK(N289),"",CONCATENATE(N289,", ")),$M289))</f>
        <v>South Central</v>
      </c>
      <c r="L289" s="125" t="str">
        <f>INDEX('State '!$A$1:$C$62,MATCH($I289,'State '!$B:$B,0),3)</f>
        <v>South Central</v>
      </c>
      <c r="M289" s="125" t="str">
        <f>INDEX('State '!$A$1:$C$62,MATCH($J289,'State '!$B:$B,0),3)</f>
        <v>South Central</v>
      </c>
      <c r="N289" s="125"/>
      <c r="O289" s="148">
        <v>45</v>
      </c>
      <c r="P289" s="148">
        <v>20</v>
      </c>
      <c r="Q289" s="148">
        <v>400</v>
      </c>
      <c r="R289" s="87">
        <v>30</v>
      </c>
      <c r="S289" s="149" t="s">
        <v>139</v>
      </c>
      <c r="T289" s="150" t="s">
        <v>188</v>
      </c>
      <c r="U289" s="151" t="s">
        <v>391</v>
      </c>
      <c r="V289" s="125"/>
      <c r="W289" s="127"/>
      <c r="X289" s="128"/>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c r="DW289" s="115"/>
      <c r="DX289" s="115"/>
      <c r="DY289" s="115"/>
      <c r="DZ289" s="115"/>
      <c r="EA289" s="115"/>
      <c r="EB289" s="115"/>
      <c r="EC289" s="115"/>
      <c r="ED289" s="115"/>
      <c r="EE289" s="115"/>
      <c r="EF289" s="115"/>
      <c r="EG289" s="115"/>
      <c r="EH289" s="115"/>
      <c r="EI289" s="115"/>
      <c r="EJ289" s="115"/>
      <c r="EK289" s="115"/>
      <c r="EL289" s="115"/>
      <c r="EM289" s="115"/>
      <c r="EN289" s="115"/>
      <c r="EO289" s="115"/>
      <c r="EP289" s="115"/>
      <c r="EQ289" s="115"/>
      <c r="ER289" s="115"/>
      <c r="ES289" s="115"/>
      <c r="ET289" s="115"/>
      <c r="EU289" s="115"/>
      <c r="EV289" s="115"/>
      <c r="EW289" s="115"/>
      <c r="EX289" s="115"/>
      <c r="EY289" s="115"/>
      <c r="EZ289" s="115"/>
      <c r="FA289" s="115"/>
      <c r="FB289" s="115"/>
      <c r="FC289" s="115"/>
      <c r="FD289" s="115"/>
      <c r="FE289" s="115"/>
      <c r="FF289" s="115"/>
      <c r="FG289" s="115"/>
      <c r="FH289" s="115"/>
      <c r="FI289" s="115"/>
      <c r="FJ289" s="115"/>
      <c r="FK289" s="115"/>
      <c r="FL289" s="115"/>
      <c r="FM289" s="115"/>
      <c r="FN289" s="115"/>
      <c r="FO289" s="115"/>
      <c r="FP289" s="115"/>
      <c r="FQ289" s="115"/>
      <c r="FR289" s="115"/>
      <c r="FS289" s="115"/>
      <c r="FT289" s="115"/>
      <c r="FU289" s="115"/>
      <c r="FV289" s="115"/>
      <c r="FW289" s="115"/>
      <c r="FX289" s="115"/>
      <c r="FY289" s="115"/>
      <c r="FZ289" s="115"/>
      <c r="GA289" s="115"/>
      <c r="GB289" s="115"/>
      <c r="GC289" s="115"/>
      <c r="GD289" s="115"/>
      <c r="GE289" s="115"/>
      <c r="GF289" s="115"/>
      <c r="GG289" s="115"/>
      <c r="GH289" s="115"/>
      <c r="GI289" s="115"/>
      <c r="GJ289" s="115"/>
      <c r="GK289" s="115"/>
      <c r="GL289" s="115"/>
      <c r="GM289" s="115"/>
      <c r="GN289" s="115"/>
      <c r="GO289" s="115"/>
      <c r="GP289" s="115"/>
      <c r="GQ289" s="115"/>
      <c r="GR289" s="115"/>
      <c r="GS289" s="115"/>
      <c r="GT289" s="115"/>
      <c r="GU289" s="115"/>
      <c r="GV289" s="115"/>
      <c r="GW289" s="115"/>
      <c r="GX289" s="115"/>
      <c r="GY289" s="115"/>
      <c r="GZ289" s="115"/>
      <c r="HA289" s="115"/>
      <c r="HB289" s="115"/>
      <c r="HC289" s="115"/>
      <c r="HD289" s="115"/>
      <c r="HE289" s="115"/>
      <c r="HF289" s="115"/>
      <c r="HG289" s="115"/>
      <c r="HH289" s="115"/>
      <c r="HI289" s="115"/>
      <c r="HJ289" s="115"/>
      <c r="HK289" s="115"/>
      <c r="HL289" s="115"/>
      <c r="HM289" s="115"/>
      <c r="HN289" s="115"/>
      <c r="HO289" s="115"/>
      <c r="HP289" s="115"/>
      <c r="HQ289" s="115"/>
      <c r="HR289" s="115"/>
      <c r="HS289" s="115"/>
      <c r="HT289" s="115"/>
      <c r="HU289" s="115"/>
      <c r="HV289" s="115"/>
      <c r="HW289" s="115"/>
      <c r="HX289" s="115"/>
      <c r="HY289" s="115"/>
      <c r="HZ289" s="115"/>
      <c r="IA289" s="115"/>
      <c r="IB289" s="115"/>
      <c r="IC289" s="115"/>
      <c r="ID289" s="115"/>
      <c r="IE289" s="115"/>
      <c r="IF289" s="115"/>
      <c r="IG289" s="115"/>
      <c r="IH289" s="115"/>
      <c r="II289" s="115"/>
      <c r="IJ289" s="115"/>
      <c r="IK289" s="115"/>
      <c r="IL289" s="115"/>
      <c r="IM289" s="115"/>
      <c r="IN289" s="115"/>
      <c r="IO289" s="115"/>
      <c r="IP289" s="115"/>
      <c r="IQ289" s="115"/>
      <c r="IR289" s="115"/>
      <c r="IS289" s="115"/>
      <c r="IT289" s="115"/>
      <c r="IU289" s="115"/>
      <c r="IV289" s="115"/>
      <c r="IW289" s="115"/>
      <c r="IX289" s="115"/>
      <c r="IY289" s="115"/>
    </row>
    <row r="290" spans="1:259" s="20" customFormat="1" x14ac:dyDescent="0.2">
      <c r="A290" s="124">
        <v>40367</v>
      </c>
      <c r="B290" s="103" t="s">
        <v>716</v>
      </c>
      <c r="C290" s="103" t="s">
        <v>242</v>
      </c>
      <c r="D290" s="103" t="s">
        <v>137</v>
      </c>
      <c r="E290" s="103" t="s">
        <v>144</v>
      </c>
      <c r="F290" s="84">
        <v>39828</v>
      </c>
      <c r="G290" s="85">
        <v>2009</v>
      </c>
      <c r="H290" s="125" t="s">
        <v>6</v>
      </c>
      <c r="I290" s="125" t="str">
        <f>LEFT($H290,2)</f>
        <v>TX</v>
      </c>
      <c r="J290" s="125" t="str">
        <f>RIGHT($H290,2)</f>
        <v>TX</v>
      </c>
      <c r="K290" s="125" t="str">
        <f>IF($L290=$M290,L290,CONCATENATE($L290,", ",IF(ISBLANK(N290),"",CONCATENATE(N290,", ")),$M290))</f>
        <v>South Central</v>
      </c>
      <c r="L290" s="125" t="str">
        <f>INDEX('State '!$A$1:$C$62,MATCH($I290,'State '!$B:$B,0),3)</f>
        <v>South Central</v>
      </c>
      <c r="M290" s="125" t="str">
        <f>INDEX('State '!$A$1:$C$62,MATCH($J290,'State '!$B:$B,0),3)</f>
        <v>South Central</v>
      </c>
      <c r="N290" s="125"/>
      <c r="O290" s="87">
        <v>70</v>
      </c>
      <c r="P290" s="87">
        <v>31</v>
      </c>
      <c r="Q290" s="87">
        <v>700</v>
      </c>
      <c r="R290" s="126">
        <v>36</v>
      </c>
      <c r="S290" s="125" t="s">
        <v>139</v>
      </c>
      <c r="T290" s="125" t="s">
        <v>188</v>
      </c>
      <c r="U290" s="125" t="s">
        <v>391</v>
      </c>
      <c r="V290" s="125"/>
      <c r="W290" s="127"/>
      <c r="X290" s="128"/>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c r="DW290" s="115"/>
      <c r="DX290" s="115"/>
      <c r="DY290" s="115"/>
      <c r="DZ290" s="115"/>
      <c r="EA290" s="115"/>
      <c r="EB290" s="115"/>
      <c r="EC290" s="115"/>
      <c r="ED290" s="115"/>
      <c r="EE290" s="115"/>
      <c r="EF290" s="115"/>
      <c r="EG290" s="115"/>
      <c r="EH290" s="115"/>
      <c r="EI290" s="115"/>
      <c r="EJ290" s="115"/>
      <c r="EK290" s="115"/>
      <c r="EL290" s="115"/>
      <c r="EM290" s="115"/>
      <c r="EN290" s="115"/>
      <c r="EO290" s="115"/>
      <c r="EP290" s="115"/>
      <c r="EQ290" s="115"/>
      <c r="ER290" s="115"/>
      <c r="ES290" s="115"/>
      <c r="ET290" s="115"/>
      <c r="EU290" s="115"/>
      <c r="EV290" s="115"/>
      <c r="EW290" s="115"/>
      <c r="EX290" s="115"/>
      <c r="EY290" s="115"/>
      <c r="EZ290" s="115"/>
      <c r="FA290" s="115"/>
      <c r="FB290" s="115"/>
      <c r="FC290" s="115"/>
      <c r="FD290" s="115"/>
      <c r="FE290" s="115"/>
      <c r="FF290" s="115"/>
      <c r="FG290" s="115"/>
      <c r="FH290" s="115"/>
      <c r="FI290" s="115"/>
      <c r="FJ290" s="115"/>
      <c r="FK290" s="115"/>
      <c r="FL290" s="115"/>
      <c r="FM290" s="115"/>
      <c r="FN290" s="115"/>
      <c r="FO290" s="115"/>
      <c r="FP290" s="115"/>
      <c r="FQ290" s="115"/>
      <c r="FR290" s="115"/>
      <c r="FS290" s="115"/>
      <c r="FT290" s="115"/>
      <c r="FU290" s="115"/>
      <c r="FV290" s="115"/>
      <c r="FW290" s="115"/>
      <c r="FX290" s="115"/>
      <c r="FY290" s="115"/>
      <c r="FZ290" s="115"/>
      <c r="GA290" s="115"/>
      <c r="GB290" s="115"/>
      <c r="GC290" s="115"/>
      <c r="GD290" s="115"/>
      <c r="GE290" s="115"/>
      <c r="GF290" s="115"/>
      <c r="GG290" s="115"/>
      <c r="GH290" s="115"/>
      <c r="GI290" s="115"/>
      <c r="GJ290" s="115"/>
      <c r="GK290" s="115"/>
      <c r="GL290" s="115"/>
      <c r="GM290" s="115"/>
      <c r="GN290" s="115"/>
      <c r="GO290" s="115"/>
      <c r="GP290" s="115"/>
      <c r="GQ290" s="115"/>
      <c r="GR290" s="115"/>
      <c r="GS290" s="115"/>
      <c r="GT290" s="115"/>
      <c r="GU290" s="115"/>
      <c r="GV290" s="115"/>
      <c r="GW290" s="115"/>
      <c r="GX290" s="115"/>
      <c r="GY290" s="115"/>
      <c r="GZ290" s="115"/>
      <c r="HA290" s="115"/>
      <c r="HB290" s="115"/>
      <c r="HC290" s="115"/>
      <c r="HD290" s="115"/>
      <c r="HE290" s="115"/>
      <c r="HF290" s="115"/>
      <c r="HG290" s="115"/>
      <c r="HH290" s="115"/>
      <c r="HI290" s="115"/>
      <c r="HJ290" s="115"/>
      <c r="HK290" s="115"/>
      <c r="HL290" s="115"/>
      <c r="HM290" s="115"/>
      <c r="HN290" s="115"/>
      <c r="HO290" s="115"/>
      <c r="HP290" s="115"/>
      <c r="HQ290" s="115"/>
      <c r="HR290" s="115"/>
      <c r="HS290" s="115"/>
      <c r="HT290" s="115"/>
      <c r="HU290" s="115"/>
      <c r="HV290" s="115"/>
      <c r="HW290" s="115"/>
      <c r="HX290" s="115"/>
      <c r="HY290" s="115"/>
      <c r="HZ290" s="115"/>
      <c r="IA290" s="115"/>
      <c r="IB290" s="115"/>
      <c r="IC290" s="115"/>
      <c r="ID290" s="115"/>
      <c r="IE290" s="115"/>
      <c r="IF290" s="115"/>
      <c r="IG290" s="115"/>
      <c r="IH290" s="115"/>
      <c r="II290" s="115"/>
      <c r="IJ290" s="115"/>
      <c r="IK290" s="115"/>
      <c r="IL290" s="115"/>
      <c r="IM290" s="115"/>
      <c r="IN290" s="115"/>
      <c r="IO290" s="115"/>
      <c r="IP290" s="115"/>
      <c r="IQ290" s="115"/>
      <c r="IR290" s="115"/>
      <c r="IS290" s="115"/>
      <c r="IT290" s="115"/>
      <c r="IU290" s="115"/>
      <c r="IV290" s="115"/>
      <c r="IW290" s="115"/>
      <c r="IX290" s="115"/>
      <c r="IY290" s="115"/>
    </row>
    <row r="291" spans="1:259" s="20" customFormat="1" x14ac:dyDescent="0.2">
      <c r="A291" s="124">
        <v>40367</v>
      </c>
      <c r="B291" s="104" t="s">
        <v>1913</v>
      </c>
      <c r="C291" s="104" t="s">
        <v>206</v>
      </c>
      <c r="D291" s="104" t="s">
        <v>141</v>
      </c>
      <c r="E291" s="146" t="s">
        <v>144</v>
      </c>
      <c r="F291" s="86">
        <v>39827</v>
      </c>
      <c r="G291" s="147">
        <v>2009</v>
      </c>
      <c r="H291" s="125" t="s">
        <v>35</v>
      </c>
      <c r="I291" s="125" t="str">
        <f>LEFT($H291,2)</f>
        <v>CT</v>
      </c>
      <c r="J291" s="125" t="str">
        <f>RIGHT($H291,2)</f>
        <v>CT</v>
      </c>
      <c r="K291" s="125" t="str">
        <f>IF($L291=$M291,L291,CONCATENATE($L291,", ",IF(ISBLANK(N291),"",CONCATENATE(N291,", ")),$M291))</f>
        <v>Northeast</v>
      </c>
      <c r="L291" s="125" t="str">
        <f>INDEX('State '!$A$1:$C$62,MATCH($I291,'State '!$B:$B,0),3)</f>
        <v>Northeast</v>
      </c>
      <c r="M291" s="125" t="str">
        <f>INDEX('State '!$A$1:$C$62,MATCH($J291,'State '!$B:$B,0),3)</f>
        <v>Northeast</v>
      </c>
      <c r="N291" s="125"/>
      <c r="O291" s="148">
        <v>41.7</v>
      </c>
      <c r="P291" s="148"/>
      <c r="Q291" s="148">
        <v>80</v>
      </c>
      <c r="R291" s="87"/>
      <c r="S291" s="149" t="s">
        <v>135</v>
      </c>
      <c r="T291" s="150" t="s">
        <v>390</v>
      </c>
      <c r="U291" s="151" t="s">
        <v>698</v>
      </c>
      <c r="V291" s="125"/>
      <c r="W291" s="127"/>
    </row>
    <row r="292" spans="1:259" s="20" customFormat="1" ht="25.5" x14ac:dyDescent="0.2">
      <c r="A292" s="124">
        <v>40367</v>
      </c>
      <c r="B292" s="103" t="s">
        <v>670</v>
      </c>
      <c r="C292" s="103" t="s">
        <v>259</v>
      </c>
      <c r="D292" s="103" t="s">
        <v>137</v>
      </c>
      <c r="E292" s="103" t="s">
        <v>144</v>
      </c>
      <c r="F292" s="84">
        <v>39821</v>
      </c>
      <c r="G292" s="85">
        <v>2009</v>
      </c>
      <c r="H292" s="125" t="s">
        <v>671</v>
      </c>
      <c r="I292" s="125" t="str">
        <f>LEFT($H292,2)</f>
        <v>OK</v>
      </c>
      <c r="J292" s="125" t="str">
        <f>RIGHT($H292,2)</f>
        <v>AR</v>
      </c>
      <c r="K292" s="125" t="str">
        <f>IF($L292=$M292,L292,CONCATENATE($L292,", ",IF(ISBLANK(N292),"",CONCATENATE(N292,", ")),$M292))</f>
        <v>South Central</v>
      </c>
      <c r="L292" s="125" t="str">
        <f>INDEX('State '!$A$1:$C$62,MATCH($I292,'State '!$B:$B,0),3)</f>
        <v>South Central</v>
      </c>
      <c r="M292" s="125" t="str">
        <f>INDEX('State '!$A$1:$C$62,MATCH($J292,'State '!$B:$B,0),3)</f>
        <v>South Central</v>
      </c>
      <c r="N292" s="125"/>
      <c r="O292" s="87">
        <v>52.3</v>
      </c>
      <c r="P292" s="87">
        <v>16</v>
      </c>
      <c r="Q292" s="87">
        <v>132</v>
      </c>
      <c r="R292" s="126">
        <v>24</v>
      </c>
      <c r="S292" s="125" t="s">
        <v>135</v>
      </c>
      <c r="T292" s="125" t="s">
        <v>390</v>
      </c>
      <c r="U292" s="125" t="s">
        <v>672</v>
      </c>
      <c r="V292" s="125"/>
      <c r="W292" s="127"/>
    </row>
    <row r="293" spans="1:259" s="20" customFormat="1" ht="25.5" x14ac:dyDescent="0.2">
      <c r="A293" s="124">
        <v>40248</v>
      </c>
      <c r="B293" s="103" t="s">
        <v>666</v>
      </c>
      <c r="C293" s="103" t="s">
        <v>258</v>
      </c>
      <c r="D293" s="103" t="s">
        <v>141</v>
      </c>
      <c r="E293" s="103" t="s">
        <v>144</v>
      </c>
      <c r="F293" s="84">
        <v>40127</v>
      </c>
      <c r="G293" s="126">
        <v>2009</v>
      </c>
      <c r="H293" s="125" t="s">
        <v>25</v>
      </c>
      <c r="I293" s="125" t="str">
        <f>LEFT($H293,2)</f>
        <v>CO</v>
      </c>
      <c r="J293" s="125" t="str">
        <f>RIGHT($H293,2)</f>
        <v>CO</v>
      </c>
      <c r="K293" s="125" t="str">
        <f>IF($L293=$M293,L293,CONCATENATE($L293,", ",IF(ISBLANK(N293),"",CONCATENATE(N293,", ")),$M293))</f>
        <v>Mountain</v>
      </c>
      <c r="L293" s="125" t="str">
        <f>INDEX('State '!$A$1:$C$62,MATCH($I293,'State '!$B:$B,0),3)</f>
        <v>Mountain</v>
      </c>
      <c r="M293" s="125" t="str">
        <f>INDEX('State '!$A$1:$C$62,MATCH($J293,'State '!$B:$B,0),3)</f>
        <v>Mountain</v>
      </c>
      <c r="N293" s="125"/>
      <c r="O293" s="87">
        <v>60.4</v>
      </c>
      <c r="P293" s="87">
        <v>27.4</v>
      </c>
      <c r="Q293" s="87">
        <v>582</v>
      </c>
      <c r="R293" s="126">
        <v>24</v>
      </c>
      <c r="S293" s="125" t="s">
        <v>135</v>
      </c>
      <c r="T293" s="125" t="s">
        <v>390</v>
      </c>
      <c r="U293" s="125" t="s">
        <v>667</v>
      </c>
      <c r="V293" s="125"/>
      <c r="W293" s="127"/>
      <c r="X293" s="128"/>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115"/>
      <c r="EW293" s="115"/>
      <c r="EX293" s="115"/>
      <c r="EY293" s="115"/>
      <c r="EZ293" s="115"/>
      <c r="FA293" s="115"/>
      <c r="FB293" s="115"/>
      <c r="FC293" s="115"/>
      <c r="FD293" s="115"/>
      <c r="FE293" s="115"/>
      <c r="FF293" s="115"/>
      <c r="FG293" s="115"/>
      <c r="FH293" s="115"/>
      <c r="FI293" s="115"/>
      <c r="FJ293" s="115"/>
      <c r="FK293" s="115"/>
      <c r="FL293" s="115"/>
      <c r="FM293" s="115"/>
      <c r="FN293" s="115"/>
      <c r="FO293" s="115"/>
      <c r="FP293" s="115"/>
      <c r="FQ293" s="115"/>
      <c r="FR293" s="115"/>
      <c r="FS293" s="115"/>
      <c r="FT293" s="115"/>
      <c r="FU293" s="115"/>
      <c r="FV293" s="115"/>
      <c r="FW293" s="115"/>
      <c r="FX293" s="115"/>
      <c r="FY293" s="115"/>
      <c r="FZ293" s="115"/>
      <c r="GA293" s="115"/>
      <c r="GB293" s="115"/>
      <c r="GC293" s="115"/>
      <c r="GD293" s="115"/>
      <c r="GE293" s="115"/>
      <c r="GF293" s="115"/>
      <c r="GG293" s="115"/>
      <c r="GH293" s="115"/>
      <c r="GI293" s="115"/>
      <c r="GJ293" s="115"/>
      <c r="GK293" s="115"/>
      <c r="GL293" s="115"/>
      <c r="GM293" s="115"/>
      <c r="GN293" s="115"/>
      <c r="GO293" s="115"/>
      <c r="GP293" s="115"/>
      <c r="GQ293" s="115"/>
      <c r="GR293" s="115"/>
      <c r="GS293" s="115"/>
      <c r="GT293" s="115"/>
      <c r="GU293" s="115"/>
      <c r="GV293" s="115"/>
      <c r="GW293" s="115"/>
      <c r="GX293" s="115"/>
      <c r="GY293" s="115"/>
      <c r="GZ293" s="115"/>
      <c r="HA293" s="115"/>
      <c r="HB293" s="115"/>
      <c r="HC293" s="115"/>
      <c r="HD293" s="115"/>
      <c r="HE293" s="115"/>
      <c r="HF293" s="115"/>
      <c r="HG293" s="115"/>
      <c r="HH293" s="115"/>
      <c r="HI293" s="115"/>
      <c r="HJ293" s="115"/>
      <c r="HK293" s="115"/>
      <c r="HL293" s="115"/>
      <c r="HM293" s="115"/>
      <c r="HN293" s="115"/>
      <c r="HO293" s="115"/>
      <c r="HP293" s="115"/>
      <c r="HQ293" s="115"/>
      <c r="HR293" s="115"/>
      <c r="HS293" s="115"/>
      <c r="HT293" s="115"/>
      <c r="HU293" s="115"/>
      <c r="HV293" s="115"/>
      <c r="HW293" s="115"/>
      <c r="HX293" s="115"/>
      <c r="HY293" s="115"/>
      <c r="HZ293" s="115"/>
      <c r="IA293" s="115"/>
      <c r="IB293" s="115"/>
      <c r="IC293" s="115"/>
      <c r="ID293" s="115"/>
      <c r="IE293" s="115"/>
      <c r="IF293" s="115"/>
      <c r="IG293" s="115"/>
      <c r="IH293" s="115"/>
      <c r="II293" s="115"/>
      <c r="IJ293" s="115"/>
      <c r="IK293" s="115"/>
      <c r="IL293" s="115"/>
      <c r="IM293" s="115"/>
      <c r="IN293" s="115"/>
      <c r="IO293" s="115"/>
      <c r="IP293" s="115"/>
      <c r="IQ293" s="115"/>
      <c r="IR293" s="115"/>
      <c r="IS293" s="115"/>
      <c r="IT293" s="115"/>
      <c r="IU293" s="115"/>
      <c r="IV293" s="115"/>
      <c r="IW293" s="115"/>
      <c r="IX293" s="115"/>
      <c r="IY293" s="115"/>
    </row>
    <row r="294" spans="1:259" x14ac:dyDescent="0.2">
      <c r="A294" s="124">
        <v>40248</v>
      </c>
      <c r="B294" s="103" t="s">
        <v>663</v>
      </c>
      <c r="C294" s="103" t="s">
        <v>200</v>
      </c>
      <c r="D294" s="103" t="s">
        <v>141</v>
      </c>
      <c r="E294" s="103" t="s">
        <v>144</v>
      </c>
      <c r="F294" s="84">
        <v>40112</v>
      </c>
      <c r="G294" s="126">
        <v>2009</v>
      </c>
      <c r="H294" s="125" t="s">
        <v>664</v>
      </c>
      <c r="I294" s="125" t="str">
        <f>LEFT($H294,2)</f>
        <v>OH</v>
      </c>
      <c r="J294" s="125" t="str">
        <f>RIGHT($H294,2)</f>
        <v>PA</v>
      </c>
      <c r="K294" s="125" t="str">
        <f>IF($L294=$M294,L294,CONCATENATE($L294,", ",IF(ISBLANK(N294),"",CONCATENATE(N294,", ")),$M294))</f>
        <v>Northeast</v>
      </c>
      <c r="L294" s="125" t="str">
        <f>INDEX('State '!$A$1:$C$62,MATCH($I294,'State '!$B:$B,0),3)</f>
        <v>Northeast</v>
      </c>
      <c r="M294" s="125" t="str">
        <f>INDEX('State '!$A$1:$C$62,MATCH($J294,'State '!$B:$B,0),3)</f>
        <v>Northeast</v>
      </c>
      <c r="N294" s="125"/>
      <c r="O294" s="87">
        <v>44.7</v>
      </c>
      <c r="P294" s="87"/>
      <c r="Q294" s="87">
        <v>150</v>
      </c>
      <c r="R294" s="126"/>
      <c r="S294" s="125" t="s">
        <v>135</v>
      </c>
      <c r="T294" s="125" t="s">
        <v>390</v>
      </c>
      <c r="U294" s="125" t="s">
        <v>665</v>
      </c>
      <c r="V294" s="125"/>
      <c r="W294" s="127"/>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20"/>
      <c r="BU294" s="20"/>
      <c r="BV294" s="20"/>
      <c r="BW294" s="20"/>
      <c r="BX294" s="20"/>
      <c r="BY294" s="20"/>
      <c r="BZ294" s="20"/>
      <c r="CA294" s="20"/>
      <c r="CB294" s="20"/>
      <c r="CC294" s="20"/>
      <c r="CD294" s="20"/>
      <c r="CE294" s="20"/>
      <c r="CF294" s="20"/>
      <c r="CG294" s="20"/>
      <c r="CH294" s="20"/>
      <c r="CI294" s="20"/>
      <c r="CJ294" s="20"/>
      <c r="CK294" s="20"/>
      <c r="CL294" s="20"/>
      <c r="CM294" s="20"/>
      <c r="CN294" s="20"/>
      <c r="CO294" s="20"/>
      <c r="CP294" s="20"/>
      <c r="CQ294" s="20"/>
      <c r="CR294" s="20"/>
      <c r="CS294" s="20"/>
      <c r="CT294" s="20"/>
      <c r="CU294" s="20"/>
      <c r="CV294" s="20"/>
      <c r="CW294" s="20"/>
      <c r="CX294" s="20"/>
      <c r="CY294" s="20"/>
      <c r="CZ294" s="20"/>
      <c r="DA294" s="20"/>
      <c r="DB294" s="20"/>
      <c r="DC294" s="20"/>
      <c r="DD294" s="20"/>
      <c r="DE294" s="20"/>
      <c r="DF294" s="20"/>
      <c r="DG294" s="20"/>
      <c r="DH294" s="20"/>
      <c r="DI294" s="20"/>
      <c r="DJ294" s="20"/>
      <c r="DK294" s="20"/>
      <c r="DL294" s="20"/>
      <c r="DM294" s="20"/>
      <c r="DN294" s="20"/>
      <c r="DO294" s="20"/>
      <c r="DP294" s="20"/>
      <c r="DQ294" s="20"/>
      <c r="DR294" s="20"/>
      <c r="DS294" s="20"/>
      <c r="DT294" s="20"/>
      <c r="DU294" s="20"/>
      <c r="DV294" s="20"/>
      <c r="DW294" s="20"/>
      <c r="DX294" s="20"/>
      <c r="DY294" s="20"/>
      <c r="DZ294" s="20"/>
      <c r="EA294" s="20"/>
      <c r="EB294" s="20"/>
      <c r="EC294" s="20"/>
      <c r="ED294" s="20"/>
      <c r="EE294" s="20"/>
      <c r="EF294" s="20"/>
      <c r="EG294" s="20"/>
      <c r="EH294" s="20"/>
      <c r="EI294" s="20"/>
      <c r="EJ294" s="20"/>
      <c r="EK294" s="20"/>
      <c r="EL294" s="20"/>
      <c r="EM294" s="20"/>
      <c r="EN294" s="20"/>
      <c r="EO294" s="20"/>
      <c r="EP294" s="20"/>
      <c r="EQ294" s="20"/>
      <c r="ER294" s="20"/>
      <c r="ES294" s="20"/>
      <c r="ET294" s="20"/>
      <c r="EU294" s="20"/>
      <c r="EV294" s="20"/>
      <c r="EW294" s="20"/>
      <c r="EX294" s="20"/>
      <c r="EY294" s="20"/>
      <c r="EZ294" s="20"/>
      <c r="FA294" s="20"/>
      <c r="FB294" s="20"/>
      <c r="FC294" s="20"/>
      <c r="FD294" s="20"/>
      <c r="FE294" s="20"/>
      <c r="FF294" s="20"/>
      <c r="FG294" s="20"/>
      <c r="FH294" s="20"/>
      <c r="FI294" s="20"/>
      <c r="FJ294" s="20"/>
      <c r="FK294" s="20"/>
      <c r="FL294" s="20"/>
      <c r="FM294" s="20"/>
      <c r="FN294" s="20"/>
      <c r="FO294" s="20"/>
      <c r="FP294" s="20"/>
      <c r="FQ294" s="20"/>
      <c r="FR294" s="20"/>
      <c r="FS294" s="20"/>
      <c r="FT294" s="20"/>
      <c r="FU294" s="20"/>
      <c r="FV294" s="20"/>
      <c r="FW294" s="20"/>
      <c r="FX294" s="20"/>
      <c r="FY294" s="20"/>
      <c r="FZ294" s="20"/>
      <c r="GA294" s="20"/>
      <c r="GB294" s="20"/>
      <c r="GC294" s="20"/>
      <c r="GD294" s="20"/>
      <c r="GE294" s="20"/>
      <c r="GF294" s="20"/>
      <c r="GG294" s="20"/>
      <c r="GH294" s="20"/>
      <c r="GI294" s="20"/>
      <c r="GJ294" s="20"/>
      <c r="GK294" s="20"/>
      <c r="GL294" s="20"/>
      <c r="GM294" s="20"/>
      <c r="GN294" s="20"/>
      <c r="GO294" s="20"/>
      <c r="GP294" s="20"/>
      <c r="GQ294" s="20"/>
      <c r="GR294" s="20"/>
      <c r="GS294" s="20"/>
      <c r="GT294" s="20"/>
      <c r="GU294" s="20"/>
      <c r="GV294" s="20"/>
      <c r="GW294" s="20"/>
      <c r="GX294" s="20"/>
      <c r="GY294" s="20"/>
      <c r="GZ294" s="20"/>
      <c r="HA294" s="20"/>
      <c r="HB294" s="20"/>
      <c r="HC294" s="20"/>
      <c r="HD294" s="20"/>
      <c r="HE294" s="20"/>
      <c r="HF294" s="20"/>
      <c r="HG294" s="20"/>
      <c r="HH294" s="20"/>
      <c r="HI294" s="20"/>
      <c r="HJ294" s="20"/>
      <c r="HK294" s="20"/>
      <c r="HL294" s="20"/>
      <c r="HM294" s="20"/>
      <c r="HN294" s="20"/>
      <c r="HO294" s="20"/>
      <c r="HP294" s="20"/>
      <c r="HQ294" s="20"/>
      <c r="HR294" s="20"/>
      <c r="HS294" s="20"/>
      <c r="HT294" s="20"/>
      <c r="HU294" s="20"/>
      <c r="HV294" s="20"/>
      <c r="HW294" s="20"/>
      <c r="HX294" s="20"/>
      <c r="HY294" s="20"/>
      <c r="HZ294" s="20"/>
      <c r="IA294" s="20"/>
      <c r="IB294" s="20"/>
      <c r="IC294" s="20"/>
      <c r="ID294" s="20"/>
      <c r="IE294" s="20"/>
      <c r="IF294" s="20"/>
      <c r="IG294" s="20"/>
      <c r="IH294" s="20"/>
      <c r="II294" s="20"/>
      <c r="IJ294" s="20"/>
      <c r="IK294" s="20"/>
      <c r="IL294" s="20"/>
      <c r="IM294" s="20"/>
      <c r="IN294" s="20"/>
      <c r="IO294" s="20"/>
      <c r="IP294" s="20"/>
      <c r="IQ294" s="20"/>
      <c r="IR294" s="20"/>
      <c r="IS294" s="20"/>
      <c r="IT294" s="20"/>
      <c r="IU294" s="20"/>
      <c r="IV294" s="20"/>
      <c r="IW294" s="20"/>
      <c r="IX294" s="20"/>
      <c r="IY294" s="20"/>
    </row>
    <row r="295" spans="1:259" x14ac:dyDescent="0.2">
      <c r="A295" s="124">
        <v>40248</v>
      </c>
      <c r="B295" s="103" t="s">
        <v>720</v>
      </c>
      <c r="C295" s="103" t="s">
        <v>276</v>
      </c>
      <c r="D295" s="103" t="s">
        <v>134</v>
      </c>
      <c r="E295" s="103" t="s">
        <v>144</v>
      </c>
      <c r="F295" s="84">
        <v>40026</v>
      </c>
      <c r="G295" s="85">
        <v>2009</v>
      </c>
      <c r="H295" s="125" t="s">
        <v>14</v>
      </c>
      <c r="I295" s="125" t="str">
        <f>LEFT($H295,2)</f>
        <v>MS</v>
      </c>
      <c r="J295" s="125" t="str">
        <f>RIGHT($H295,2)</f>
        <v>MS</v>
      </c>
      <c r="K295" s="125" t="str">
        <f>IF($L295=$M295,L295,CONCATENATE($L295,", ",IF(ISBLANK(N295),"",CONCATENATE(N295,", ")),$M295))</f>
        <v>South Central</v>
      </c>
      <c r="L295" s="125" t="str">
        <f>INDEX('State '!$A$1:$C$62,MATCH($I295,'State '!$B:$B,0),3)</f>
        <v>South Central</v>
      </c>
      <c r="M295" s="125" t="str">
        <f>INDEX('State '!$A$1:$C$62,MATCH($J295,'State '!$B:$B,0),3)</f>
        <v>South Central</v>
      </c>
      <c r="N295" s="125"/>
      <c r="O295" s="87">
        <v>42</v>
      </c>
      <c r="P295" s="87">
        <v>22.9</v>
      </c>
      <c r="Q295" s="87">
        <v>465</v>
      </c>
      <c r="R295" s="126">
        <v>24</v>
      </c>
      <c r="S295" s="125" t="s">
        <v>135</v>
      </c>
      <c r="T295" s="125" t="s">
        <v>390</v>
      </c>
      <c r="U295" s="125" t="s">
        <v>721</v>
      </c>
      <c r="V295" s="125"/>
      <c r="W295" s="127"/>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20"/>
      <c r="BU295" s="20"/>
      <c r="BV295" s="20"/>
      <c r="BW295" s="20"/>
      <c r="BX295" s="20"/>
      <c r="BY295" s="20"/>
      <c r="BZ295" s="20"/>
      <c r="CA295" s="20"/>
      <c r="CB295" s="20"/>
      <c r="CC295" s="20"/>
      <c r="CD295" s="20"/>
      <c r="CE295" s="20"/>
      <c r="CF295" s="20"/>
      <c r="CG295" s="20"/>
      <c r="CH295" s="20"/>
      <c r="CI295" s="20"/>
      <c r="CJ295" s="20"/>
      <c r="CK295" s="20"/>
      <c r="CL295" s="20"/>
      <c r="CM295" s="20"/>
      <c r="CN295" s="20"/>
      <c r="CO295" s="20"/>
      <c r="CP295" s="20"/>
      <c r="CQ295" s="20"/>
      <c r="CR295" s="20"/>
      <c r="CS295" s="20"/>
      <c r="CT295" s="20"/>
      <c r="CU295" s="20"/>
      <c r="CV295" s="20"/>
      <c r="CW295" s="20"/>
      <c r="CX295" s="20"/>
      <c r="CY295" s="20"/>
      <c r="CZ295" s="20"/>
      <c r="DA295" s="20"/>
      <c r="DB295" s="20"/>
      <c r="DC295" s="20"/>
      <c r="DD295" s="20"/>
      <c r="DE295" s="20"/>
      <c r="DF295" s="20"/>
      <c r="DG295" s="20"/>
      <c r="DH295" s="20"/>
      <c r="DI295" s="20"/>
      <c r="DJ295" s="20"/>
      <c r="DK295" s="20"/>
      <c r="DL295" s="20"/>
      <c r="DM295" s="20"/>
      <c r="DN295" s="20"/>
      <c r="DO295" s="20"/>
      <c r="DP295" s="20"/>
      <c r="DQ295" s="20"/>
      <c r="DR295" s="20"/>
      <c r="DS295" s="20"/>
      <c r="DT295" s="20"/>
      <c r="DU295" s="20"/>
      <c r="DV295" s="20"/>
      <c r="DW295" s="20"/>
      <c r="DX295" s="20"/>
      <c r="DY295" s="20"/>
      <c r="DZ295" s="20"/>
      <c r="EA295" s="20"/>
      <c r="EB295" s="20"/>
      <c r="EC295" s="20"/>
      <c r="ED295" s="20"/>
      <c r="EE295" s="20"/>
      <c r="EF295" s="20"/>
      <c r="EG295" s="20"/>
      <c r="EH295" s="20"/>
      <c r="EI295" s="20"/>
      <c r="EJ295" s="20"/>
      <c r="EK295" s="20"/>
      <c r="EL295" s="20"/>
      <c r="EM295" s="20"/>
      <c r="EN295" s="20"/>
      <c r="EO295" s="20"/>
      <c r="EP295" s="20"/>
      <c r="EQ295" s="20"/>
      <c r="ER295" s="20"/>
      <c r="ES295" s="20"/>
      <c r="ET295" s="20"/>
      <c r="EU295" s="20"/>
      <c r="EV295" s="20"/>
      <c r="EW295" s="20"/>
      <c r="EX295" s="20"/>
      <c r="EY295" s="20"/>
      <c r="EZ295" s="20"/>
      <c r="FA295" s="20"/>
      <c r="FB295" s="20"/>
      <c r="FC295" s="20"/>
      <c r="FD295" s="20"/>
      <c r="FE295" s="20"/>
      <c r="FF295" s="20"/>
      <c r="FG295" s="20"/>
      <c r="FH295" s="20"/>
      <c r="FI295" s="20"/>
      <c r="FJ295" s="20"/>
      <c r="FK295" s="20"/>
      <c r="FL295" s="20"/>
      <c r="FM295" s="20"/>
      <c r="FN295" s="20"/>
      <c r="FO295" s="20"/>
      <c r="FP295" s="20"/>
      <c r="FQ295" s="20"/>
      <c r="FR295" s="20"/>
      <c r="FS295" s="20"/>
      <c r="FT295" s="20"/>
      <c r="FU295" s="20"/>
      <c r="FV295" s="20"/>
      <c r="FW295" s="20"/>
      <c r="FX295" s="20"/>
      <c r="FY295" s="20"/>
      <c r="FZ295" s="20"/>
      <c r="GA295" s="20"/>
      <c r="GB295" s="20"/>
      <c r="GC295" s="20"/>
      <c r="GD295" s="20"/>
      <c r="GE295" s="20"/>
      <c r="GF295" s="20"/>
      <c r="GG295" s="20"/>
      <c r="GH295" s="20"/>
      <c r="GI295" s="20"/>
      <c r="GJ295" s="20"/>
      <c r="GK295" s="20"/>
      <c r="GL295" s="20"/>
      <c r="GM295" s="20"/>
      <c r="GN295" s="20"/>
      <c r="GO295" s="20"/>
      <c r="GP295" s="20"/>
      <c r="GQ295" s="20"/>
      <c r="GR295" s="20"/>
      <c r="GS295" s="20"/>
      <c r="GT295" s="20"/>
      <c r="GU295" s="20"/>
      <c r="GV295" s="20"/>
      <c r="GW295" s="20"/>
      <c r="GX295" s="20"/>
      <c r="GY295" s="20"/>
      <c r="GZ295" s="20"/>
      <c r="HA295" s="20"/>
      <c r="HB295" s="20"/>
      <c r="HC295" s="20"/>
      <c r="HD295" s="20"/>
      <c r="HE295" s="20"/>
      <c r="HF295" s="20"/>
      <c r="HG295" s="20"/>
      <c r="HH295" s="20"/>
      <c r="HI295" s="20"/>
      <c r="HJ295" s="20"/>
      <c r="HK295" s="20"/>
      <c r="HL295" s="20"/>
      <c r="HM295" s="20"/>
      <c r="HN295" s="20"/>
      <c r="HO295" s="20"/>
      <c r="HP295" s="20"/>
      <c r="HQ295" s="20"/>
      <c r="HR295" s="20"/>
      <c r="HS295" s="20"/>
      <c r="HT295" s="20"/>
      <c r="HU295" s="20"/>
      <c r="HV295" s="20"/>
      <c r="HW295" s="20"/>
      <c r="HX295" s="20"/>
      <c r="HY295" s="20"/>
      <c r="HZ295" s="20"/>
      <c r="IA295" s="20"/>
      <c r="IB295" s="20"/>
      <c r="IC295" s="20"/>
      <c r="ID295" s="20"/>
      <c r="IE295" s="20"/>
      <c r="IF295" s="20"/>
      <c r="IG295" s="20"/>
      <c r="IH295" s="20"/>
      <c r="II295" s="20"/>
      <c r="IJ295" s="20"/>
      <c r="IK295" s="20"/>
      <c r="IL295" s="20"/>
      <c r="IM295" s="20"/>
      <c r="IN295" s="20"/>
      <c r="IO295" s="20"/>
      <c r="IP295" s="20"/>
      <c r="IQ295" s="20"/>
      <c r="IR295" s="20"/>
      <c r="IS295" s="20"/>
      <c r="IT295" s="20"/>
      <c r="IU295" s="20"/>
      <c r="IV295" s="20"/>
      <c r="IW295" s="20"/>
      <c r="IX295" s="20"/>
      <c r="IY295" s="20"/>
    </row>
    <row r="296" spans="1:259" ht="25.5" x14ac:dyDescent="0.2">
      <c r="A296" s="124">
        <v>40248</v>
      </c>
      <c r="B296" s="103" t="s">
        <v>680</v>
      </c>
      <c r="C296" s="103" t="s">
        <v>267</v>
      </c>
      <c r="D296" s="103" t="s">
        <v>134</v>
      </c>
      <c r="E296" s="103" t="s">
        <v>144</v>
      </c>
      <c r="F296" s="84">
        <v>40008</v>
      </c>
      <c r="G296" s="85">
        <v>2009</v>
      </c>
      <c r="H296" s="125" t="s">
        <v>37</v>
      </c>
      <c r="I296" s="125" t="str">
        <f>LEFT($H296,2)</f>
        <v>OK</v>
      </c>
      <c r="J296" s="125" t="str">
        <f>RIGHT($H296,2)</f>
        <v>OK</v>
      </c>
      <c r="K296" s="125" t="str">
        <f>IF($L296=$M296,L296,CONCATENATE($L296,", ",IF(ISBLANK(N296),"",CONCATENATE(N296,", ")),$M296))</f>
        <v>South Central</v>
      </c>
      <c r="L296" s="125" t="str">
        <f>INDEX('State '!$A$1:$C$62,MATCH($I296,'State '!$B:$B,0),3)</f>
        <v>South Central</v>
      </c>
      <c r="M296" s="125" t="str">
        <f>INDEX('State '!$A$1:$C$62,MATCH($J296,'State '!$B:$B,0),3)</f>
        <v>South Central</v>
      </c>
      <c r="N296" s="125"/>
      <c r="O296" s="87">
        <v>75</v>
      </c>
      <c r="P296" s="87">
        <v>50</v>
      </c>
      <c r="Q296" s="87">
        <v>638</v>
      </c>
      <c r="R296" s="126">
        <v>24</v>
      </c>
      <c r="S296" s="125" t="s">
        <v>135</v>
      </c>
      <c r="T296" s="125" t="s">
        <v>390</v>
      </c>
      <c r="U296" s="125" t="s">
        <v>681</v>
      </c>
      <c r="V296" s="125"/>
      <c r="W296" s="127"/>
    </row>
    <row r="297" spans="1:259" s="133" customFormat="1" x14ac:dyDescent="0.2">
      <c r="A297" s="124">
        <v>40248</v>
      </c>
      <c r="B297" s="104" t="s">
        <v>736</v>
      </c>
      <c r="C297" s="104" t="s">
        <v>279</v>
      </c>
      <c r="D297" s="104" t="s">
        <v>141</v>
      </c>
      <c r="E297" s="146" t="s">
        <v>144</v>
      </c>
      <c r="F297" s="86">
        <v>39892</v>
      </c>
      <c r="G297" s="147">
        <v>2009</v>
      </c>
      <c r="H297" s="125" t="s">
        <v>39</v>
      </c>
      <c r="I297" s="125" t="str">
        <f>LEFT($H297,2)</f>
        <v>MO</v>
      </c>
      <c r="J297" s="125" t="str">
        <f>RIGHT($H297,2)</f>
        <v>MO</v>
      </c>
      <c r="K297" s="125" t="str">
        <f>IF($L297=$M297,L297,CONCATENATE($L297,", ",IF(ISBLANK(N297),"",CONCATENATE(N297,", ")),$M297))</f>
        <v>Midwest</v>
      </c>
      <c r="L297" s="125" t="str">
        <f>INDEX('State '!$A$1:$C$62,MATCH($I297,'State '!$B:$B,0),3)</f>
        <v>Midwest</v>
      </c>
      <c r="M297" s="125" t="str">
        <f>INDEX('State '!$A$1:$C$62,MATCH($J297,'State '!$B:$B,0),3)</f>
        <v>Midwest</v>
      </c>
      <c r="N297" s="125"/>
      <c r="O297" s="148">
        <v>16.100000000000001</v>
      </c>
      <c r="P297" s="148"/>
      <c r="Q297" s="148"/>
      <c r="R297" s="87"/>
      <c r="S297" s="149" t="s">
        <v>135</v>
      </c>
      <c r="T297" s="150" t="s">
        <v>390</v>
      </c>
      <c r="U297" s="151" t="s">
        <v>737</v>
      </c>
      <c r="V297" s="125"/>
      <c r="W297" s="127"/>
      <c r="X297" s="132"/>
    </row>
    <row r="298" spans="1:259" x14ac:dyDescent="0.2">
      <c r="A298" s="124">
        <v>40248</v>
      </c>
      <c r="B298" s="106" t="s">
        <v>654</v>
      </c>
      <c r="C298" s="106" t="s">
        <v>229</v>
      </c>
      <c r="D298" s="106" t="s">
        <v>141</v>
      </c>
      <c r="E298" s="103" t="s">
        <v>144</v>
      </c>
      <c r="F298" s="84">
        <v>39877</v>
      </c>
      <c r="G298" s="126">
        <v>2009</v>
      </c>
      <c r="H298" s="125" t="s">
        <v>655</v>
      </c>
      <c r="I298" s="125" t="str">
        <f>LEFT($H298,2)</f>
        <v>IL</v>
      </c>
      <c r="J298" s="125" t="str">
        <f>RIGHT($H298,2)</f>
        <v>IA</v>
      </c>
      <c r="K298" s="125" t="str">
        <f>IF($L298=$M298,L298,CONCATENATE($L298,", ",IF(ISBLANK(N298),"",CONCATENATE(N298,", ")),$M298))</f>
        <v>Midwest</v>
      </c>
      <c r="L298" s="125" t="str">
        <f>INDEX('State '!$A$1:$C$62,MATCH($I298,'State '!$B:$B,0),3)</f>
        <v>Midwest</v>
      </c>
      <c r="M298" s="125" t="str">
        <f>INDEX('State '!$A$1:$C$62,MATCH($J298,'State '!$B:$B,0),3)</f>
        <v>Midwest</v>
      </c>
      <c r="N298" s="125"/>
      <c r="O298" s="87">
        <v>16.8</v>
      </c>
      <c r="P298" s="87"/>
      <c r="Q298" s="126"/>
      <c r="R298" s="130"/>
      <c r="S298" s="131" t="s">
        <v>135</v>
      </c>
      <c r="T298" s="125" t="s">
        <v>390</v>
      </c>
      <c r="U298" s="125" t="s">
        <v>656</v>
      </c>
      <c r="V298" s="125"/>
      <c r="W298" s="127"/>
    </row>
    <row r="299" spans="1:259" x14ac:dyDescent="0.2">
      <c r="A299" s="124">
        <v>40248</v>
      </c>
      <c r="B299" s="103" t="s">
        <v>683</v>
      </c>
      <c r="C299" s="103" t="s">
        <v>268</v>
      </c>
      <c r="D299" s="103" t="s">
        <v>141</v>
      </c>
      <c r="E299" s="103" t="s">
        <v>144</v>
      </c>
      <c r="F299" s="84">
        <v>39864</v>
      </c>
      <c r="G299" s="126">
        <v>2009</v>
      </c>
      <c r="H299" s="125" t="s">
        <v>40</v>
      </c>
      <c r="I299" s="125" t="str">
        <f>LEFT($H299,2)</f>
        <v>AZ</v>
      </c>
      <c r="J299" s="125" t="str">
        <f>RIGHT($H299,2)</f>
        <v>AZ</v>
      </c>
      <c r="K299" s="125" t="str">
        <f>IF($L299=$M299,L299,CONCATENATE($L299,", ",IF(ISBLANK(N299),"",CONCATENATE(N299,", ")),$M299))</f>
        <v>Mountain</v>
      </c>
      <c r="L299" s="125" t="str">
        <f>INDEX('State '!$A$1:$C$62,MATCH($I299,'State '!$B:$B,0),3)</f>
        <v>Mountain</v>
      </c>
      <c r="M299" s="125" t="str">
        <f>INDEX('State '!$A$1:$C$62,MATCH($J299,'State '!$B:$B,0),3)</f>
        <v>Mountain</v>
      </c>
      <c r="N299" s="125"/>
      <c r="O299" s="87">
        <v>957</v>
      </c>
      <c r="P299" s="87">
        <v>284</v>
      </c>
      <c r="Q299" s="87">
        <v>500</v>
      </c>
      <c r="R299" s="126" t="s">
        <v>684</v>
      </c>
      <c r="S299" s="125" t="s">
        <v>135</v>
      </c>
      <c r="T299" s="125" t="s">
        <v>390</v>
      </c>
      <c r="U299" s="125" t="s">
        <v>685</v>
      </c>
      <c r="V299" s="125"/>
      <c r="W299" s="127"/>
    </row>
    <row r="300" spans="1:259" x14ac:dyDescent="0.2">
      <c r="A300" s="124">
        <v>40248</v>
      </c>
      <c r="B300" s="103" t="s">
        <v>659</v>
      </c>
      <c r="C300" s="103" t="s">
        <v>265</v>
      </c>
      <c r="D300" s="103" t="s">
        <v>141</v>
      </c>
      <c r="E300" s="103" t="s">
        <v>144</v>
      </c>
      <c r="F300" s="84">
        <v>39856</v>
      </c>
      <c r="G300" s="126">
        <v>2009</v>
      </c>
      <c r="H300" s="125" t="s">
        <v>660</v>
      </c>
      <c r="I300" s="125" t="str">
        <f>LEFT($H300,2)</f>
        <v>UT</v>
      </c>
      <c r="J300" s="125" t="str">
        <f>RIGHT($H300,2)</f>
        <v>CO</v>
      </c>
      <c r="K300" s="125" t="str">
        <f>IF($L300=$M300,L300,CONCATENATE($L300,", ",IF(ISBLANK(N300),"",CONCATENATE(N300,", ")),$M300))</f>
        <v>Mountain</v>
      </c>
      <c r="L300" s="125" t="str">
        <f>INDEX('State '!$A$1:$C$62,MATCH($I300,'State '!$B:$B,0),3)</f>
        <v>Mountain</v>
      </c>
      <c r="M300" s="125" t="str">
        <f>INDEX('State '!$A$1:$C$62,MATCH($J300,'State '!$B:$B,0),3)</f>
        <v>Mountain</v>
      </c>
      <c r="N300" s="125"/>
      <c r="O300" s="87">
        <v>20.5</v>
      </c>
      <c r="P300" s="87"/>
      <c r="Q300" s="87">
        <v>122.5</v>
      </c>
      <c r="R300" s="126"/>
      <c r="S300" s="125" t="s">
        <v>135</v>
      </c>
      <c r="T300" s="125" t="s">
        <v>390</v>
      </c>
      <c r="U300" s="125" t="s">
        <v>661</v>
      </c>
      <c r="V300" s="125"/>
      <c r="W300" s="127"/>
    </row>
    <row r="301" spans="1:259" x14ac:dyDescent="0.2">
      <c r="A301" s="124">
        <v>40248</v>
      </c>
      <c r="B301" s="104" t="s">
        <v>646</v>
      </c>
      <c r="C301" s="104" t="s">
        <v>236</v>
      </c>
      <c r="D301" s="104" t="s">
        <v>134</v>
      </c>
      <c r="E301" s="146" t="s">
        <v>144</v>
      </c>
      <c r="F301" s="86">
        <v>39824</v>
      </c>
      <c r="G301" s="147">
        <v>2009</v>
      </c>
      <c r="H301" s="125" t="s">
        <v>647</v>
      </c>
      <c r="I301" s="125" t="str">
        <f>LEFT($H301,2)</f>
        <v>AL</v>
      </c>
      <c r="J301" s="125" t="str">
        <f>RIGHT($H301,2)</f>
        <v>MS</v>
      </c>
      <c r="K301" s="125" t="str">
        <f>IF($L301=$M301,L301,CONCATENATE($L301,", ",IF(ISBLANK(N301),"",CONCATENATE(N301,", ")),$M301))</f>
        <v>South Central</v>
      </c>
      <c r="L301" s="125" t="str">
        <f>INDEX('State '!$A$1:$C$62,MATCH($I301,'State '!$B:$B,0),3)</f>
        <v>South Central</v>
      </c>
      <c r="M301" s="125" t="str">
        <f>INDEX('State '!$A$1:$C$62,MATCH($J301,'State '!$B:$B,0),3)</f>
        <v>South Central</v>
      </c>
      <c r="N301" s="125"/>
      <c r="O301" s="148">
        <v>22.5</v>
      </c>
      <c r="P301" s="148">
        <v>11</v>
      </c>
      <c r="Q301" s="148">
        <v>175</v>
      </c>
      <c r="R301" s="87">
        <v>16</v>
      </c>
      <c r="S301" s="149" t="s">
        <v>135</v>
      </c>
      <c r="T301" s="150" t="s">
        <v>390</v>
      </c>
      <c r="U301" s="151" t="s">
        <v>648</v>
      </c>
      <c r="V301" s="125"/>
      <c r="W301" s="127"/>
    </row>
    <row r="302" spans="1:259" ht="25.5" x14ac:dyDescent="0.2">
      <c r="A302" s="124">
        <v>40023</v>
      </c>
      <c r="B302" s="103" t="s">
        <v>668</v>
      </c>
      <c r="C302" s="103" t="s">
        <v>259</v>
      </c>
      <c r="D302" s="103" t="s">
        <v>134</v>
      </c>
      <c r="E302" s="103" t="s">
        <v>144</v>
      </c>
      <c r="F302" s="84">
        <v>39958</v>
      </c>
      <c r="G302" s="85">
        <v>2009</v>
      </c>
      <c r="H302" s="125" t="s">
        <v>32</v>
      </c>
      <c r="I302" s="125" t="str">
        <f>LEFT($H302,2)</f>
        <v>AR</v>
      </c>
      <c r="J302" s="125" t="str">
        <f>RIGHT($H302,2)</f>
        <v>AR</v>
      </c>
      <c r="K302" s="125" t="str">
        <f>IF($L302=$M302,L302,CONCATENATE($L302,", ",IF(ISBLANK(N302),"",CONCATENATE(N302,", ")),$M302))</f>
        <v>South Central</v>
      </c>
      <c r="L302" s="125" t="str">
        <f>INDEX('State '!$A$1:$C$62,MATCH($I302,'State '!$B:$B,0),3)</f>
        <v>South Central</v>
      </c>
      <c r="M302" s="125" t="str">
        <f>INDEX('State '!$A$1:$C$62,MATCH($J302,'State '!$B:$B,0),3)</f>
        <v>South Central</v>
      </c>
      <c r="N302" s="125"/>
      <c r="O302" s="87">
        <v>10</v>
      </c>
      <c r="P302" s="87"/>
      <c r="Q302" s="87">
        <v>250</v>
      </c>
      <c r="R302" s="126"/>
      <c r="S302" s="125" t="s">
        <v>135</v>
      </c>
      <c r="T302" s="125" t="s">
        <v>390</v>
      </c>
      <c r="U302" s="125" t="s">
        <v>669</v>
      </c>
      <c r="V302" s="125"/>
      <c r="W302" s="127"/>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c r="BN302" s="20"/>
      <c r="BO302" s="20"/>
      <c r="BP302" s="20"/>
      <c r="BQ302" s="20"/>
      <c r="BR302" s="20"/>
      <c r="BS302" s="20"/>
      <c r="BT302" s="20"/>
      <c r="BU302" s="20"/>
      <c r="BV302" s="20"/>
      <c r="BW302" s="20"/>
      <c r="BX302" s="20"/>
      <c r="BY302" s="20"/>
      <c r="BZ302" s="20"/>
      <c r="CA302" s="20"/>
      <c r="CB302" s="20"/>
      <c r="CC302" s="20"/>
      <c r="CD302" s="20"/>
      <c r="CE302" s="20"/>
      <c r="CF302" s="20"/>
      <c r="CG302" s="20"/>
      <c r="CH302" s="20"/>
      <c r="CI302" s="20"/>
      <c r="CJ302" s="20"/>
      <c r="CK302" s="20"/>
      <c r="CL302" s="20"/>
      <c r="CM302" s="20"/>
      <c r="CN302" s="20"/>
      <c r="CO302" s="20"/>
      <c r="CP302" s="20"/>
      <c r="CQ302" s="20"/>
      <c r="CR302" s="20"/>
      <c r="CS302" s="20"/>
      <c r="CT302" s="20"/>
      <c r="CU302" s="20"/>
      <c r="CV302" s="20"/>
      <c r="CW302" s="20"/>
      <c r="CX302" s="20"/>
      <c r="CY302" s="20"/>
      <c r="CZ302" s="20"/>
      <c r="DA302" s="20"/>
      <c r="DB302" s="20"/>
      <c r="DC302" s="20"/>
      <c r="DD302" s="20"/>
      <c r="DE302" s="20"/>
      <c r="DF302" s="20"/>
      <c r="DG302" s="20"/>
      <c r="DH302" s="20"/>
      <c r="DI302" s="20"/>
      <c r="DJ302" s="20"/>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0"/>
      <c r="EL302" s="20"/>
      <c r="EM302" s="20"/>
      <c r="EN302" s="20"/>
      <c r="EO302" s="20"/>
      <c r="EP302" s="20"/>
      <c r="EQ302" s="20"/>
      <c r="ER302" s="20"/>
      <c r="ES302" s="20"/>
      <c r="ET302" s="20"/>
      <c r="EU302" s="20"/>
      <c r="EV302" s="20"/>
      <c r="EW302" s="20"/>
      <c r="EX302" s="20"/>
      <c r="EY302" s="20"/>
      <c r="EZ302" s="20"/>
      <c r="FA302" s="20"/>
      <c r="FB302" s="20"/>
      <c r="FC302" s="20"/>
      <c r="FD302" s="20"/>
      <c r="FE302" s="20"/>
      <c r="FF302" s="20"/>
      <c r="FG302" s="20"/>
      <c r="FH302" s="20"/>
      <c r="FI302" s="20"/>
      <c r="FJ302" s="20"/>
      <c r="FK302" s="20"/>
      <c r="FL302" s="20"/>
      <c r="FM302" s="20"/>
      <c r="FN302" s="20"/>
      <c r="FO302" s="20"/>
      <c r="FP302" s="20"/>
      <c r="FQ302" s="20"/>
      <c r="FR302" s="20"/>
      <c r="FS302" s="20"/>
      <c r="FT302" s="20"/>
      <c r="FU302" s="20"/>
      <c r="FV302" s="20"/>
      <c r="FW302" s="20"/>
      <c r="FX302" s="20"/>
      <c r="FY302" s="20"/>
      <c r="FZ302" s="20"/>
      <c r="GA302" s="20"/>
      <c r="GB302" s="20"/>
      <c r="GC302" s="20"/>
      <c r="GD302" s="20"/>
      <c r="GE302" s="20"/>
      <c r="GF302" s="20"/>
      <c r="GG302" s="20"/>
      <c r="GH302" s="20"/>
      <c r="GI302" s="20"/>
      <c r="GJ302" s="20"/>
      <c r="GK302" s="20"/>
      <c r="GL302" s="20"/>
      <c r="GM302" s="20"/>
      <c r="GN302" s="20"/>
      <c r="GO302" s="20"/>
      <c r="GP302" s="20"/>
      <c r="GQ302" s="20"/>
      <c r="GR302" s="20"/>
      <c r="GS302" s="20"/>
      <c r="GT302" s="20"/>
      <c r="GU302" s="20"/>
      <c r="GV302" s="20"/>
      <c r="GW302" s="20"/>
      <c r="GX302" s="20"/>
      <c r="GY302" s="20"/>
      <c r="GZ302" s="20"/>
      <c r="HA302" s="20"/>
      <c r="HB302" s="20"/>
      <c r="HC302" s="20"/>
      <c r="HD302" s="20"/>
      <c r="HE302" s="20"/>
      <c r="HF302" s="20"/>
      <c r="HG302" s="20"/>
      <c r="HH302" s="20"/>
      <c r="HI302" s="20"/>
      <c r="HJ302" s="20"/>
      <c r="HK302" s="20"/>
      <c r="HL302" s="20"/>
      <c r="HM302" s="20"/>
      <c r="HN302" s="20"/>
      <c r="HO302" s="20"/>
      <c r="HP302" s="20"/>
      <c r="HQ302" s="20"/>
      <c r="HR302" s="20"/>
      <c r="HS302" s="20"/>
      <c r="HT302" s="20"/>
      <c r="HU302" s="20"/>
      <c r="HV302" s="20"/>
      <c r="HW302" s="20"/>
      <c r="HX302" s="20"/>
      <c r="HY302" s="20"/>
      <c r="HZ302" s="20"/>
      <c r="IA302" s="20"/>
      <c r="IB302" s="20"/>
      <c r="IC302" s="20"/>
      <c r="ID302" s="20"/>
      <c r="IE302" s="20"/>
      <c r="IF302" s="20"/>
      <c r="IG302" s="20"/>
      <c r="IH302" s="20"/>
      <c r="II302" s="20"/>
      <c r="IJ302" s="20"/>
      <c r="IK302" s="20"/>
      <c r="IL302" s="20"/>
      <c r="IM302" s="20"/>
      <c r="IN302" s="20"/>
      <c r="IO302" s="20"/>
      <c r="IP302" s="20"/>
      <c r="IQ302" s="20"/>
      <c r="IR302" s="20"/>
      <c r="IS302" s="20"/>
      <c r="IT302" s="20"/>
      <c r="IU302" s="20"/>
      <c r="IV302" s="20"/>
      <c r="IW302" s="20"/>
      <c r="IX302" s="20"/>
      <c r="IY302" s="20"/>
    </row>
    <row r="303" spans="1:259" x14ac:dyDescent="0.2">
      <c r="A303" s="124">
        <v>39990</v>
      </c>
      <c r="B303" s="104" t="s">
        <v>734</v>
      </c>
      <c r="C303" s="104" t="s">
        <v>222</v>
      </c>
      <c r="D303" s="104" t="s">
        <v>137</v>
      </c>
      <c r="E303" s="146" t="s">
        <v>144</v>
      </c>
      <c r="F303" s="86">
        <v>40128</v>
      </c>
      <c r="G303" s="147">
        <v>2009</v>
      </c>
      <c r="H303" s="125" t="s">
        <v>735</v>
      </c>
      <c r="I303" s="125" t="str">
        <f>LEFT($H303,2)</f>
        <v>IA</v>
      </c>
      <c r="J303" s="125" t="str">
        <f>RIGHT($H303,2)</f>
        <v>IL</v>
      </c>
      <c r="K303" s="125" t="str">
        <f>IF($L303=$M303,L303,CONCATENATE($L303,", ",IF(ISBLANK(N303),"",CONCATENATE(N303,", ")),$M303))</f>
        <v>Midwest</v>
      </c>
      <c r="L303" s="125" t="str">
        <f>INDEX('State '!$A$1:$C$62,MATCH($I303,'State '!$B:$B,0),3)</f>
        <v>Midwest</v>
      </c>
      <c r="M303" s="125" t="str">
        <f>INDEX('State '!$A$1:$C$62,MATCH($J303,'State '!$B:$B,0),3)</f>
        <v>Midwest</v>
      </c>
      <c r="N303" s="125"/>
      <c r="O303" s="148">
        <v>1200</v>
      </c>
      <c r="P303" s="148">
        <v>240</v>
      </c>
      <c r="Q303" s="148">
        <v>1000</v>
      </c>
      <c r="R303" s="87">
        <v>42</v>
      </c>
      <c r="S303" s="149" t="s">
        <v>135</v>
      </c>
      <c r="T303" s="150" t="s">
        <v>390</v>
      </c>
      <c r="U303" s="151" t="s">
        <v>391</v>
      </c>
      <c r="V303" s="125"/>
      <c r="W303" s="127"/>
    </row>
    <row r="304" spans="1:259" s="20" customFormat="1" ht="25.5" x14ac:dyDescent="0.2">
      <c r="A304" s="124">
        <v>39990</v>
      </c>
      <c r="B304" s="104" t="s">
        <v>678</v>
      </c>
      <c r="C304" s="104" t="s">
        <v>222</v>
      </c>
      <c r="D304" s="104" t="s">
        <v>137</v>
      </c>
      <c r="E304" s="146" t="s">
        <v>144</v>
      </c>
      <c r="F304" s="86">
        <v>40128</v>
      </c>
      <c r="G304" s="147">
        <v>2009</v>
      </c>
      <c r="H304" s="125" t="s">
        <v>679</v>
      </c>
      <c r="I304" s="125" t="str">
        <f>LEFT($H304,2)</f>
        <v>WY</v>
      </c>
      <c r="J304" s="125" t="str">
        <f>RIGHT($H304,2)</f>
        <v>IA</v>
      </c>
      <c r="K304" s="125" t="str">
        <f>IF($L304=$M304,L304,CONCATENATE($L304,", ",IF(ISBLANK(N304),"",CONCATENATE(N304,", ")),$M304))</f>
        <v>Mountain, South Central, Midwest</v>
      </c>
      <c r="L304" s="125" t="str">
        <f>INDEX('State '!$A$1:$C$62,MATCH($I304,'State '!$B:$B,0),3)</f>
        <v>Mountain</v>
      </c>
      <c r="M304" s="125" t="str">
        <f>INDEX('State '!$A$1:$C$62,MATCH($J304,'State '!$B:$B,0),3)</f>
        <v>Midwest</v>
      </c>
      <c r="N304" s="125" t="s">
        <v>2586</v>
      </c>
      <c r="O304" s="148">
        <v>875</v>
      </c>
      <c r="P304" s="148">
        <v>175</v>
      </c>
      <c r="Q304" s="148">
        <v>1000</v>
      </c>
      <c r="R304" s="87">
        <v>42</v>
      </c>
      <c r="S304" s="149" t="s">
        <v>135</v>
      </c>
      <c r="T304" s="150" t="s">
        <v>390</v>
      </c>
      <c r="U304" s="151" t="s">
        <v>391</v>
      </c>
      <c r="V304" s="125"/>
      <c r="W304" s="127"/>
      <c r="X304" s="128"/>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c r="DW304" s="115"/>
      <c r="DX304" s="115"/>
      <c r="DY304" s="115"/>
      <c r="DZ304" s="115"/>
      <c r="EA304" s="115"/>
      <c r="EB304" s="115"/>
      <c r="EC304" s="115"/>
      <c r="ED304" s="115"/>
      <c r="EE304" s="115"/>
      <c r="EF304" s="115"/>
      <c r="EG304" s="115"/>
      <c r="EH304" s="115"/>
      <c r="EI304" s="115"/>
      <c r="EJ304" s="115"/>
      <c r="EK304" s="115"/>
      <c r="EL304" s="115"/>
      <c r="EM304" s="115"/>
      <c r="EN304" s="115"/>
      <c r="EO304" s="115"/>
      <c r="EP304" s="115"/>
      <c r="EQ304" s="115"/>
      <c r="ER304" s="115"/>
      <c r="ES304" s="115"/>
      <c r="ET304" s="115"/>
      <c r="EU304" s="115"/>
      <c r="EV304" s="115"/>
      <c r="EW304" s="115"/>
      <c r="EX304" s="115"/>
      <c r="EY304" s="115"/>
      <c r="EZ304" s="115"/>
      <c r="FA304" s="115"/>
      <c r="FB304" s="115"/>
      <c r="FC304" s="115"/>
      <c r="FD304" s="115"/>
      <c r="FE304" s="115"/>
      <c r="FF304" s="115"/>
      <c r="FG304" s="115"/>
      <c r="FH304" s="115"/>
      <c r="FI304" s="115"/>
      <c r="FJ304" s="115"/>
      <c r="FK304" s="115"/>
      <c r="FL304" s="115"/>
      <c r="FM304" s="115"/>
      <c r="FN304" s="115"/>
      <c r="FO304" s="115"/>
      <c r="FP304" s="115"/>
      <c r="FQ304" s="115"/>
      <c r="FR304" s="115"/>
      <c r="FS304" s="115"/>
      <c r="FT304" s="115"/>
      <c r="FU304" s="115"/>
      <c r="FV304" s="115"/>
      <c r="FW304" s="115"/>
      <c r="FX304" s="115"/>
      <c r="FY304" s="115"/>
      <c r="FZ304" s="115"/>
      <c r="GA304" s="115"/>
      <c r="GB304" s="115"/>
      <c r="GC304" s="115"/>
      <c r="GD304" s="115"/>
      <c r="GE304" s="115"/>
      <c r="GF304" s="115"/>
      <c r="GG304" s="115"/>
      <c r="GH304" s="115"/>
      <c r="GI304" s="115"/>
      <c r="GJ304" s="115"/>
      <c r="GK304" s="115"/>
      <c r="GL304" s="115"/>
      <c r="GM304" s="115"/>
      <c r="GN304" s="115"/>
      <c r="GO304" s="115"/>
      <c r="GP304" s="115"/>
      <c r="GQ304" s="115"/>
      <c r="GR304" s="115"/>
      <c r="GS304" s="115"/>
      <c r="GT304" s="115"/>
      <c r="GU304" s="115"/>
      <c r="GV304" s="115"/>
      <c r="GW304" s="115"/>
      <c r="GX304" s="115"/>
      <c r="GY304" s="115"/>
      <c r="GZ304" s="115"/>
      <c r="HA304" s="115"/>
      <c r="HB304" s="115"/>
      <c r="HC304" s="115"/>
      <c r="HD304" s="115"/>
      <c r="HE304" s="115"/>
      <c r="HF304" s="115"/>
      <c r="HG304" s="115"/>
      <c r="HH304" s="115"/>
      <c r="HI304" s="115"/>
      <c r="HJ304" s="115"/>
      <c r="HK304" s="115"/>
      <c r="HL304" s="115"/>
      <c r="HM304" s="115"/>
      <c r="HN304" s="115"/>
      <c r="HO304" s="115"/>
      <c r="HP304" s="115"/>
      <c r="HQ304" s="115"/>
      <c r="HR304" s="115"/>
      <c r="HS304" s="115"/>
      <c r="HT304" s="115"/>
      <c r="HU304" s="115"/>
      <c r="HV304" s="115"/>
      <c r="HW304" s="115"/>
      <c r="HX304" s="115"/>
      <c r="HY304" s="115"/>
      <c r="HZ304" s="115"/>
      <c r="IA304" s="115"/>
      <c r="IB304" s="115"/>
      <c r="IC304" s="115"/>
      <c r="ID304" s="115"/>
      <c r="IE304" s="115"/>
      <c r="IF304" s="115"/>
      <c r="IG304" s="115"/>
      <c r="IH304" s="115"/>
      <c r="II304" s="115"/>
      <c r="IJ304" s="115"/>
      <c r="IK304" s="115"/>
      <c r="IL304" s="115"/>
      <c r="IM304" s="115"/>
      <c r="IN304" s="115"/>
      <c r="IO304" s="115"/>
      <c r="IP304" s="115"/>
      <c r="IQ304" s="115"/>
      <c r="IR304" s="115"/>
      <c r="IS304" s="115"/>
      <c r="IT304" s="115"/>
      <c r="IU304" s="115"/>
      <c r="IV304" s="115"/>
      <c r="IW304" s="115"/>
      <c r="IX304" s="115"/>
      <c r="IY304" s="115"/>
    </row>
    <row r="305" spans="1:259" s="20" customFormat="1" x14ac:dyDescent="0.2">
      <c r="A305" s="124">
        <v>40388</v>
      </c>
      <c r="B305" s="103" t="s">
        <v>862</v>
      </c>
      <c r="C305" s="103" t="s">
        <v>294</v>
      </c>
      <c r="D305" s="103" t="s">
        <v>137</v>
      </c>
      <c r="E305" s="103" t="s">
        <v>144</v>
      </c>
      <c r="F305" s="84">
        <v>39621</v>
      </c>
      <c r="G305" s="85">
        <v>2008</v>
      </c>
      <c r="H305" s="125" t="s">
        <v>863</v>
      </c>
      <c r="I305" s="125" t="str">
        <f>LEFT($H305,2)</f>
        <v>LA</v>
      </c>
      <c r="J305" s="125" t="str">
        <f>RIGHT($H305,2)</f>
        <v>AL</v>
      </c>
      <c r="K305" s="125" t="str">
        <f>IF($L305=$M305,L305,CONCATENATE($L305,", ",IF(ISBLANK(N305),"",CONCATENATE(N305,", ")),$M305))</f>
        <v>South Central</v>
      </c>
      <c r="L305" s="125" t="str">
        <f>INDEX('State '!$A$1:$C$62,MATCH($I305,'State '!$B:$B,0),3)</f>
        <v>South Central</v>
      </c>
      <c r="M305" s="125" t="str">
        <f>INDEX('State '!$A$1:$C$62,MATCH($J305,'State '!$B:$B,0),3)</f>
        <v>South Central</v>
      </c>
      <c r="N305" s="125"/>
      <c r="O305" s="87">
        <v>583</v>
      </c>
      <c r="P305" s="87">
        <v>135</v>
      </c>
      <c r="Q305" s="87">
        <v>2000</v>
      </c>
      <c r="R305" s="126" t="s">
        <v>479</v>
      </c>
      <c r="S305" s="125" t="s">
        <v>135</v>
      </c>
      <c r="T305" s="125" t="s">
        <v>390</v>
      </c>
      <c r="U305" s="125" t="s">
        <v>864</v>
      </c>
      <c r="V305" s="125"/>
      <c r="W305" s="127"/>
    </row>
    <row r="306" spans="1:259" x14ac:dyDescent="0.2">
      <c r="A306" s="124">
        <v>40388</v>
      </c>
      <c r="B306" s="103" t="s">
        <v>808</v>
      </c>
      <c r="C306" s="103" t="s">
        <v>241</v>
      </c>
      <c r="D306" s="103" t="s">
        <v>141</v>
      </c>
      <c r="E306" s="103" t="s">
        <v>144</v>
      </c>
      <c r="F306" s="84">
        <v>39601</v>
      </c>
      <c r="G306" s="85">
        <v>2008</v>
      </c>
      <c r="H306" s="125" t="s">
        <v>809</v>
      </c>
      <c r="I306" s="125" t="str">
        <f>LEFT($H306,2)</f>
        <v>LA</v>
      </c>
      <c r="J306" s="125" t="str">
        <f>RIGHT($H306,2)</f>
        <v>MS</v>
      </c>
      <c r="K306" s="125" t="str">
        <f>IF($L306=$M306,L306,CONCATENATE($L306,", ",IF(ISBLANK(N306),"",CONCATENATE(N306,", ")),$M306))</f>
        <v>South Central</v>
      </c>
      <c r="L306" s="125" t="str">
        <f>INDEX('State '!$A$1:$C$62,MATCH($I306,'State '!$B:$B,0),3)</f>
        <v>South Central</v>
      </c>
      <c r="M306" s="125" t="str">
        <f>INDEX('State '!$A$1:$C$62,MATCH($J306,'State '!$B:$B,0),3)</f>
        <v>South Central</v>
      </c>
      <c r="N306" s="125"/>
      <c r="O306" s="87">
        <v>961</v>
      </c>
      <c r="P306" s="87">
        <v>243</v>
      </c>
      <c r="Q306" s="87">
        <v>1700</v>
      </c>
      <c r="R306" s="126" t="s">
        <v>479</v>
      </c>
      <c r="S306" s="125" t="s">
        <v>135</v>
      </c>
      <c r="T306" s="125" t="s">
        <v>390</v>
      </c>
      <c r="U306" s="125" t="s">
        <v>810</v>
      </c>
      <c r="V306" s="125"/>
      <c r="W306" s="127"/>
    </row>
    <row r="307" spans="1:259" s="20" customFormat="1" x14ac:dyDescent="0.2">
      <c r="A307" s="124">
        <v>40388</v>
      </c>
      <c r="B307" s="104" t="s">
        <v>839</v>
      </c>
      <c r="C307" s="103" t="s">
        <v>1891</v>
      </c>
      <c r="D307" s="104" t="s">
        <v>141</v>
      </c>
      <c r="E307" s="146" t="s">
        <v>144</v>
      </c>
      <c r="F307" s="86">
        <v>39566</v>
      </c>
      <c r="G307" s="152">
        <v>2008</v>
      </c>
      <c r="H307" s="125" t="s">
        <v>0</v>
      </c>
      <c r="I307" s="125" t="str">
        <f>LEFT($H307,2)</f>
        <v>LA</v>
      </c>
      <c r="J307" s="125" t="str">
        <f>RIGHT($H307,2)</f>
        <v>LA</v>
      </c>
      <c r="K307" s="125" t="str">
        <f>IF($L307=$M307,L307,CONCATENATE($L307,", ",IF(ISBLANK(N307),"",CONCATENATE(N307,", ")),$M307))</f>
        <v>South Central</v>
      </c>
      <c r="L307" s="125" t="str">
        <f>INDEX('State '!$A$1:$C$62,MATCH($I307,'State '!$B:$B,0),3)</f>
        <v>South Central</v>
      </c>
      <c r="M307" s="125" t="str">
        <f>INDEX('State '!$A$1:$C$62,MATCH($J307,'State '!$B:$B,0),3)</f>
        <v>South Central</v>
      </c>
      <c r="N307" s="125"/>
      <c r="O307" s="148">
        <v>350</v>
      </c>
      <c r="P307" s="148">
        <v>16</v>
      </c>
      <c r="Q307" s="148">
        <v>2000</v>
      </c>
      <c r="R307" s="87">
        <v>42</v>
      </c>
      <c r="S307" s="149" t="s">
        <v>135</v>
      </c>
      <c r="T307" s="150" t="s">
        <v>390</v>
      </c>
      <c r="U307" s="151" t="s">
        <v>840</v>
      </c>
      <c r="V307" s="125"/>
      <c r="W307" s="127"/>
    </row>
    <row r="308" spans="1:259" x14ac:dyDescent="0.2">
      <c r="A308" s="124">
        <v>40381</v>
      </c>
      <c r="B308" s="103" t="s">
        <v>750</v>
      </c>
      <c r="C308" s="103" t="s">
        <v>281</v>
      </c>
      <c r="D308" s="103" t="s">
        <v>137</v>
      </c>
      <c r="E308" s="103" t="s">
        <v>144</v>
      </c>
      <c r="F308" s="84">
        <v>39767</v>
      </c>
      <c r="G308" s="126">
        <v>2008</v>
      </c>
      <c r="H308" s="125" t="s">
        <v>501</v>
      </c>
      <c r="I308" s="125" t="str">
        <f>LEFT($H308,2)</f>
        <v>MS</v>
      </c>
      <c r="J308" s="125" t="str">
        <f>RIGHT($H308,2)</f>
        <v>AL</v>
      </c>
      <c r="K308" s="125" t="str">
        <f>IF($L308=$M308,L308,CONCATENATE($L308,", ",IF(ISBLANK(N308),"",CONCATENATE(N308,", ")),$M308))</f>
        <v>South Central</v>
      </c>
      <c r="L308" s="125" t="str">
        <f>INDEX('State '!$A$1:$C$62,MATCH($I308,'State '!$B:$B,0),3)</f>
        <v>South Central</v>
      </c>
      <c r="M308" s="125" t="str">
        <f>INDEX('State '!$A$1:$C$62,MATCH($J308,'State '!$B:$B,0),3)</f>
        <v>South Central</v>
      </c>
      <c r="N308" s="125"/>
      <c r="O308" s="87">
        <v>52</v>
      </c>
      <c r="P308" s="87">
        <v>26</v>
      </c>
      <c r="Q308" s="87">
        <v>1000</v>
      </c>
      <c r="R308" s="126">
        <v>24</v>
      </c>
      <c r="S308" s="125" t="s">
        <v>135</v>
      </c>
      <c r="T308" s="125" t="s">
        <v>390</v>
      </c>
      <c r="U308" s="125" t="s">
        <v>751</v>
      </c>
      <c r="V308" s="125"/>
      <c r="W308" s="127"/>
    </row>
    <row r="309" spans="1:259" s="20" customFormat="1" x14ac:dyDescent="0.2">
      <c r="A309" s="124">
        <v>40381</v>
      </c>
      <c r="B309" s="103" t="s">
        <v>879</v>
      </c>
      <c r="C309" s="103" t="s">
        <v>298</v>
      </c>
      <c r="D309" s="103" t="s">
        <v>134</v>
      </c>
      <c r="E309" s="103" t="s">
        <v>144</v>
      </c>
      <c r="F309" s="84">
        <v>39722</v>
      </c>
      <c r="G309" s="126">
        <v>2008</v>
      </c>
      <c r="H309" s="125" t="s">
        <v>6</v>
      </c>
      <c r="I309" s="125" t="str">
        <f>LEFT($H309,2)</f>
        <v>TX</v>
      </c>
      <c r="J309" s="125" t="str">
        <f>RIGHT($H309,2)</f>
        <v>TX</v>
      </c>
      <c r="K309" s="125" t="str">
        <f>IF($L309=$M309,L309,CONCATENATE($L309,", ",IF(ISBLANK(N309),"",CONCATENATE(N309,", ")),$M309))</f>
        <v>South Central</v>
      </c>
      <c r="L309" s="125" t="str">
        <f>INDEX('State '!$A$1:$C$62,MATCH($I309,'State '!$B:$B,0),3)</f>
        <v>South Central</v>
      </c>
      <c r="M309" s="125" t="str">
        <f>INDEX('State '!$A$1:$C$62,MATCH($J309,'State '!$B:$B,0),3)</f>
        <v>South Central</v>
      </c>
      <c r="N309" s="125"/>
      <c r="O309" s="87">
        <v>60</v>
      </c>
      <c r="P309" s="87">
        <v>41.72</v>
      </c>
      <c r="Q309" s="87">
        <v>2500</v>
      </c>
      <c r="R309" s="126">
        <v>36</v>
      </c>
      <c r="S309" s="125" t="s">
        <v>135</v>
      </c>
      <c r="T309" s="125" t="s">
        <v>390</v>
      </c>
      <c r="U309" s="125" t="s">
        <v>880</v>
      </c>
      <c r="V309" s="125"/>
      <c r="W309" s="127"/>
    </row>
    <row r="310" spans="1:259" s="20" customFormat="1" x14ac:dyDescent="0.2">
      <c r="A310" s="124">
        <v>40381</v>
      </c>
      <c r="B310" s="103" t="s">
        <v>881</v>
      </c>
      <c r="C310" s="103" t="s">
        <v>299</v>
      </c>
      <c r="D310" s="103" t="s">
        <v>134</v>
      </c>
      <c r="E310" s="103" t="s">
        <v>144</v>
      </c>
      <c r="F310" s="84">
        <v>39722</v>
      </c>
      <c r="G310" s="126">
        <v>2008</v>
      </c>
      <c r="H310" s="125" t="s">
        <v>34</v>
      </c>
      <c r="I310" s="125" t="str">
        <f>LEFT($H310,2)</f>
        <v>WI</v>
      </c>
      <c r="J310" s="125" t="str">
        <f>RIGHT($H310,2)</f>
        <v>WI</v>
      </c>
      <c r="K310" s="125" t="str">
        <f>IF($L310=$M310,L310,CONCATENATE($L310,", ",IF(ISBLANK(N310),"",CONCATENATE(N310,", ")),$M310))</f>
        <v>Midwest</v>
      </c>
      <c r="L310" s="125" t="str">
        <f>INDEX('State '!$A$1:$C$62,MATCH($I310,'State '!$B:$B,0),3)</f>
        <v>Midwest</v>
      </c>
      <c r="M310" s="125" t="str">
        <f>INDEX('State '!$A$1:$C$62,MATCH($J310,'State '!$B:$B,0),3)</f>
        <v>Midwest</v>
      </c>
      <c r="N310" s="125"/>
      <c r="O310" s="87">
        <v>30</v>
      </c>
      <c r="P310" s="87">
        <v>32</v>
      </c>
      <c r="Q310" s="87">
        <v>99.99</v>
      </c>
      <c r="R310" s="126" t="s">
        <v>732</v>
      </c>
      <c r="S310" s="125" t="s">
        <v>139</v>
      </c>
      <c r="T310" s="125" t="s">
        <v>188</v>
      </c>
      <c r="U310" s="125" t="s">
        <v>391</v>
      </c>
      <c r="V310" s="125"/>
      <c r="W310" s="127" t="s">
        <v>2309</v>
      </c>
      <c r="X310" s="128"/>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c r="DW310" s="115"/>
      <c r="DX310" s="115"/>
      <c r="DY310" s="115"/>
      <c r="DZ310" s="115"/>
      <c r="EA310" s="115"/>
      <c r="EB310" s="115"/>
      <c r="EC310" s="115"/>
      <c r="ED310" s="115"/>
      <c r="EE310" s="115"/>
      <c r="EF310" s="115"/>
      <c r="EG310" s="115"/>
      <c r="EH310" s="115"/>
      <c r="EI310" s="115"/>
      <c r="EJ310" s="115"/>
      <c r="EK310" s="115"/>
      <c r="EL310" s="115"/>
      <c r="EM310" s="115"/>
      <c r="EN310" s="115"/>
      <c r="EO310" s="115"/>
      <c r="EP310" s="115"/>
      <c r="EQ310" s="115"/>
      <c r="ER310" s="115"/>
      <c r="ES310" s="115"/>
      <c r="ET310" s="115"/>
      <c r="EU310" s="115"/>
      <c r="EV310" s="115"/>
      <c r="EW310" s="115"/>
      <c r="EX310" s="115"/>
      <c r="EY310" s="115"/>
      <c r="EZ310" s="115"/>
      <c r="FA310" s="115"/>
      <c r="FB310" s="115"/>
      <c r="FC310" s="115"/>
      <c r="FD310" s="115"/>
      <c r="FE310" s="115"/>
      <c r="FF310" s="115"/>
      <c r="FG310" s="115"/>
      <c r="FH310" s="115"/>
      <c r="FI310" s="115"/>
      <c r="FJ310" s="115"/>
      <c r="FK310" s="115"/>
      <c r="FL310" s="115"/>
      <c r="FM310" s="115"/>
      <c r="FN310" s="115"/>
      <c r="FO310" s="115"/>
      <c r="FP310" s="115"/>
      <c r="FQ310" s="115"/>
      <c r="FR310" s="115"/>
      <c r="FS310" s="115"/>
      <c r="FT310" s="115"/>
      <c r="FU310" s="115"/>
      <c r="FV310" s="115"/>
      <c r="FW310" s="115"/>
      <c r="FX310" s="115"/>
      <c r="FY310" s="115"/>
      <c r="FZ310" s="115"/>
      <c r="GA310" s="115"/>
      <c r="GB310" s="115"/>
      <c r="GC310" s="115"/>
      <c r="GD310" s="115"/>
      <c r="GE310" s="115"/>
      <c r="GF310" s="115"/>
      <c r="GG310" s="115"/>
      <c r="GH310" s="115"/>
      <c r="GI310" s="115"/>
      <c r="GJ310" s="115"/>
      <c r="GK310" s="115"/>
      <c r="GL310" s="115"/>
      <c r="GM310" s="115"/>
      <c r="GN310" s="115"/>
      <c r="GO310" s="115"/>
      <c r="GP310" s="115"/>
      <c r="GQ310" s="115"/>
      <c r="GR310" s="115"/>
      <c r="GS310" s="115"/>
      <c r="GT310" s="115"/>
      <c r="GU310" s="115"/>
      <c r="GV310" s="115"/>
      <c r="GW310" s="115"/>
      <c r="GX310" s="115"/>
      <c r="GY310" s="115"/>
      <c r="GZ310" s="115"/>
      <c r="HA310" s="115"/>
      <c r="HB310" s="115"/>
      <c r="HC310" s="115"/>
      <c r="HD310" s="115"/>
      <c r="HE310" s="115"/>
      <c r="HF310" s="115"/>
      <c r="HG310" s="115"/>
      <c r="HH310" s="115"/>
      <c r="HI310" s="115"/>
      <c r="HJ310" s="115"/>
      <c r="HK310" s="115"/>
      <c r="HL310" s="115"/>
      <c r="HM310" s="115"/>
      <c r="HN310" s="115"/>
      <c r="HO310" s="115"/>
      <c r="HP310" s="115"/>
      <c r="HQ310" s="115"/>
      <c r="HR310" s="115"/>
      <c r="HS310" s="115"/>
      <c r="HT310" s="115"/>
      <c r="HU310" s="115"/>
      <c r="HV310" s="115"/>
      <c r="HW310" s="115"/>
      <c r="HX310" s="115"/>
      <c r="HY310" s="115"/>
      <c r="HZ310" s="115"/>
      <c r="IA310" s="115"/>
      <c r="IB310" s="115"/>
      <c r="IC310" s="115"/>
      <c r="ID310" s="115"/>
      <c r="IE310" s="115"/>
      <c r="IF310" s="115"/>
      <c r="IG310" s="115"/>
      <c r="IH310" s="115"/>
      <c r="II310" s="115"/>
      <c r="IJ310" s="115"/>
      <c r="IK310" s="115"/>
      <c r="IL310" s="115"/>
      <c r="IM310" s="115"/>
      <c r="IN310" s="115"/>
      <c r="IO310" s="115"/>
      <c r="IP310" s="115"/>
      <c r="IQ310" s="115"/>
      <c r="IR310" s="115"/>
      <c r="IS310" s="115"/>
      <c r="IT310" s="115"/>
      <c r="IU310" s="115"/>
      <c r="IV310" s="115"/>
      <c r="IW310" s="115"/>
      <c r="IX310" s="115"/>
      <c r="IY310" s="115"/>
    </row>
    <row r="311" spans="1:259" s="20" customFormat="1" x14ac:dyDescent="0.2">
      <c r="A311" s="124">
        <v>40367</v>
      </c>
      <c r="B311" s="103" t="s">
        <v>755</v>
      </c>
      <c r="C311" s="103" t="s">
        <v>1785</v>
      </c>
      <c r="D311" s="103" t="s">
        <v>141</v>
      </c>
      <c r="E311" s="103" t="s">
        <v>144</v>
      </c>
      <c r="F311" s="84">
        <v>39813</v>
      </c>
      <c r="G311" s="85">
        <v>2008</v>
      </c>
      <c r="H311" s="125" t="s">
        <v>43</v>
      </c>
      <c r="I311" s="125" t="str">
        <f>LEFT($H311,2)</f>
        <v>NM</v>
      </c>
      <c r="J311" s="125" t="str">
        <f>RIGHT($H311,2)</f>
        <v>NM</v>
      </c>
      <c r="K311" s="125" t="str">
        <f>IF($L311=$M311,L311,CONCATENATE($L311,", ",IF(ISBLANK(N311),"",CONCATENATE(N311,", ")),$M311))</f>
        <v>Mountain</v>
      </c>
      <c r="L311" s="125" t="str">
        <f>INDEX('State '!$A$1:$C$62,MATCH($I311,'State '!$B:$B,0),3)</f>
        <v>Mountain</v>
      </c>
      <c r="M311" s="125" t="str">
        <f>INDEX('State '!$A$1:$C$62,MATCH($J311,'State '!$B:$B,0),3)</f>
        <v>Mountain</v>
      </c>
      <c r="N311" s="125"/>
      <c r="O311" s="87">
        <v>26.5</v>
      </c>
      <c r="P311" s="87"/>
      <c r="Q311" s="87">
        <v>12</v>
      </c>
      <c r="R311" s="126"/>
      <c r="S311" s="125" t="s">
        <v>135</v>
      </c>
      <c r="T311" s="125" t="s">
        <v>390</v>
      </c>
      <c r="U311" s="125" t="s">
        <v>756</v>
      </c>
      <c r="V311" s="125"/>
      <c r="W311" s="127"/>
      <c r="X311" s="128"/>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c r="DW311" s="115"/>
      <c r="DX311" s="115"/>
      <c r="DY311" s="115"/>
      <c r="DZ311" s="115"/>
      <c r="EA311" s="115"/>
      <c r="EB311" s="115"/>
      <c r="EC311" s="115"/>
      <c r="ED311" s="115"/>
      <c r="EE311" s="115"/>
      <c r="EF311" s="115"/>
      <c r="EG311" s="115"/>
      <c r="EH311" s="115"/>
      <c r="EI311" s="115"/>
      <c r="EJ311" s="115"/>
      <c r="EK311" s="115"/>
      <c r="EL311" s="115"/>
      <c r="EM311" s="115"/>
      <c r="EN311" s="115"/>
      <c r="EO311" s="115"/>
      <c r="EP311" s="115"/>
      <c r="EQ311" s="115"/>
      <c r="ER311" s="115"/>
      <c r="ES311" s="115"/>
      <c r="ET311" s="115"/>
      <c r="EU311" s="115"/>
      <c r="EV311" s="115"/>
      <c r="EW311" s="115"/>
      <c r="EX311" s="115"/>
      <c r="EY311" s="115"/>
      <c r="EZ311" s="115"/>
      <c r="FA311" s="115"/>
      <c r="FB311" s="115"/>
      <c r="FC311" s="115"/>
      <c r="FD311" s="115"/>
      <c r="FE311" s="115"/>
      <c r="FF311" s="115"/>
      <c r="FG311" s="115"/>
      <c r="FH311" s="115"/>
      <c r="FI311" s="115"/>
      <c r="FJ311" s="115"/>
      <c r="FK311" s="115"/>
      <c r="FL311" s="115"/>
      <c r="FM311" s="115"/>
      <c r="FN311" s="115"/>
      <c r="FO311" s="115"/>
      <c r="FP311" s="115"/>
      <c r="FQ311" s="115"/>
      <c r="FR311" s="115"/>
      <c r="FS311" s="115"/>
      <c r="FT311" s="115"/>
      <c r="FU311" s="115"/>
      <c r="FV311" s="115"/>
      <c r="FW311" s="115"/>
      <c r="FX311" s="115"/>
      <c r="FY311" s="115"/>
      <c r="FZ311" s="115"/>
      <c r="GA311" s="115"/>
      <c r="GB311" s="115"/>
      <c r="GC311" s="115"/>
      <c r="GD311" s="115"/>
      <c r="GE311" s="115"/>
      <c r="GF311" s="115"/>
      <c r="GG311" s="115"/>
      <c r="GH311" s="115"/>
      <c r="GI311" s="115"/>
      <c r="GJ311" s="115"/>
      <c r="GK311" s="115"/>
      <c r="GL311" s="115"/>
      <c r="GM311" s="115"/>
      <c r="GN311" s="115"/>
      <c r="GO311" s="115"/>
      <c r="GP311" s="115"/>
      <c r="GQ311" s="115"/>
      <c r="GR311" s="115"/>
      <c r="GS311" s="115"/>
      <c r="GT311" s="115"/>
      <c r="GU311" s="115"/>
      <c r="GV311" s="115"/>
      <c r="GW311" s="115"/>
      <c r="GX311" s="115"/>
      <c r="GY311" s="115"/>
      <c r="GZ311" s="115"/>
      <c r="HA311" s="115"/>
      <c r="HB311" s="115"/>
      <c r="HC311" s="115"/>
      <c r="HD311" s="115"/>
      <c r="HE311" s="115"/>
      <c r="HF311" s="115"/>
      <c r="HG311" s="115"/>
      <c r="HH311" s="115"/>
      <c r="HI311" s="115"/>
      <c r="HJ311" s="115"/>
      <c r="HK311" s="115"/>
      <c r="HL311" s="115"/>
      <c r="HM311" s="115"/>
      <c r="HN311" s="115"/>
      <c r="HO311" s="115"/>
      <c r="HP311" s="115"/>
      <c r="HQ311" s="115"/>
      <c r="HR311" s="115"/>
      <c r="HS311" s="115"/>
      <c r="HT311" s="115"/>
      <c r="HU311" s="115"/>
      <c r="HV311" s="115"/>
      <c r="HW311" s="115"/>
      <c r="HX311" s="115"/>
      <c r="HY311" s="115"/>
      <c r="HZ311" s="115"/>
      <c r="IA311" s="115"/>
      <c r="IB311" s="115"/>
      <c r="IC311" s="115"/>
      <c r="ID311" s="115"/>
      <c r="IE311" s="115"/>
      <c r="IF311" s="115"/>
      <c r="IG311" s="115"/>
      <c r="IH311" s="115"/>
      <c r="II311" s="115"/>
      <c r="IJ311" s="115"/>
      <c r="IK311" s="115"/>
      <c r="IL311" s="115"/>
      <c r="IM311" s="115"/>
      <c r="IN311" s="115"/>
      <c r="IO311" s="115"/>
      <c r="IP311" s="115"/>
      <c r="IQ311" s="115"/>
      <c r="IR311" s="115"/>
      <c r="IS311" s="115"/>
      <c r="IT311" s="115"/>
      <c r="IU311" s="115"/>
      <c r="IV311" s="115"/>
      <c r="IW311" s="115"/>
      <c r="IX311" s="115"/>
      <c r="IY311" s="115"/>
    </row>
    <row r="312" spans="1:259" s="20" customFormat="1" x14ac:dyDescent="0.2">
      <c r="A312" s="124">
        <v>40367</v>
      </c>
      <c r="B312" s="104" t="s">
        <v>1932</v>
      </c>
      <c r="C312" s="104" t="s">
        <v>249</v>
      </c>
      <c r="D312" s="104" t="s">
        <v>141</v>
      </c>
      <c r="E312" s="146" t="s">
        <v>144</v>
      </c>
      <c r="F312" s="86">
        <v>39806</v>
      </c>
      <c r="G312" s="152">
        <v>2008</v>
      </c>
      <c r="H312" s="125" t="s">
        <v>25</v>
      </c>
      <c r="I312" s="125" t="str">
        <f>LEFT($H312,2)</f>
        <v>CO</v>
      </c>
      <c r="J312" s="125" t="str">
        <f>RIGHT($H312,2)</f>
        <v>CO</v>
      </c>
      <c r="K312" s="125" t="str">
        <f>IF($L312=$M312,L312,CONCATENATE($L312,", ",IF(ISBLANK(N312),"",CONCATENATE(N312,", ")),$M312))</f>
        <v>Mountain</v>
      </c>
      <c r="L312" s="125" t="str">
        <f>INDEX('State '!$A$1:$C$62,MATCH($I312,'State '!$B:$B,0),3)</f>
        <v>Mountain</v>
      </c>
      <c r="M312" s="125" t="str">
        <f>INDEX('State '!$A$1:$C$62,MATCH($J312,'State '!$B:$B,0),3)</f>
        <v>Mountain</v>
      </c>
      <c r="N312" s="125"/>
      <c r="O312" s="148">
        <v>45.6</v>
      </c>
      <c r="P312" s="148"/>
      <c r="Q312" s="148">
        <v>50</v>
      </c>
      <c r="R312" s="87"/>
      <c r="S312" s="149" t="s">
        <v>135</v>
      </c>
      <c r="T312" s="150" t="s">
        <v>390</v>
      </c>
      <c r="U312" s="151" t="s">
        <v>682</v>
      </c>
      <c r="V312" s="125"/>
      <c r="W312" s="127"/>
      <c r="X312" s="128"/>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c r="DW312" s="115"/>
      <c r="DX312" s="115"/>
      <c r="DY312" s="115"/>
      <c r="DZ312" s="115"/>
      <c r="EA312" s="115"/>
      <c r="EB312" s="115"/>
      <c r="EC312" s="115"/>
      <c r="ED312" s="115"/>
      <c r="EE312" s="115"/>
      <c r="EF312" s="115"/>
      <c r="EG312" s="115"/>
      <c r="EH312" s="115"/>
      <c r="EI312" s="115"/>
      <c r="EJ312" s="115"/>
      <c r="EK312" s="115"/>
      <c r="EL312" s="115"/>
      <c r="EM312" s="115"/>
      <c r="EN312" s="115"/>
      <c r="EO312" s="115"/>
      <c r="EP312" s="115"/>
      <c r="EQ312" s="115"/>
      <c r="ER312" s="115"/>
      <c r="ES312" s="115"/>
      <c r="ET312" s="115"/>
      <c r="EU312" s="115"/>
      <c r="EV312" s="115"/>
      <c r="EW312" s="115"/>
      <c r="EX312" s="115"/>
      <c r="EY312" s="115"/>
      <c r="EZ312" s="115"/>
      <c r="FA312" s="115"/>
      <c r="FB312" s="115"/>
      <c r="FC312" s="115"/>
      <c r="FD312" s="115"/>
      <c r="FE312" s="115"/>
      <c r="FF312" s="115"/>
      <c r="FG312" s="115"/>
      <c r="FH312" s="115"/>
      <c r="FI312" s="115"/>
      <c r="FJ312" s="115"/>
      <c r="FK312" s="115"/>
      <c r="FL312" s="115"/>
      <c r="FM312" s="115"/>
      <c r="FN312" s="115"/>
      <c r="FO312" s="115"/>
      <c r="FP312" s="115"/>
      <c r="FQ312" s="115"/>
      <c r="FR312" s="115"/>
      <c r="FS312" s="115"/>
      <c r="FT312" s="115"/>
      <c r="FU312" s="115"/>
      <c r="FV312" s="115"/>
      <c r="FW312" s="115"/>
      <c r="FX312" s="115"/>
      <c r="FY312" s="115"/>
      <c r="FZ312" s="115"/>
      <c r="GA312" s="115"/>
      <c r="GB312" s="115"/>
      <c r="GC312" s="115"/>
      <c r="GD312" s="115"/>
      <c r="GE312" s="115"/>
      <c r="GF312" s="115"/>
      <c r="GG312" s="115"/>
      <c r="GH312" s="115"/>
      <c r="GI312" s="115"/>
      <c r="GJ312" s="115"/>
      <c r="GK312" s="115"/>
      <c r="GL312" s="115"/>
      <c r="GM312" s="115"/>
      <c r="GN312" s="115"/>
      <c r="GO312" s="115"/>
      <c r="GP312" s="115"/>
      <c r="GQ312" s="115"/>
      <c r="GR312" s="115"/>
      <c r="GS312" s="115"/>
      <c r="GT312" s="115"/>
      <c r="GU312" s="115"/>
      <c r="GV312" s="115"/>
      <c r="GW312" s="115"/>
      <c r="GX312" s="115"/>
      <c r="GY312" s="115"/>
      <c r="GZ312" s="115"/>
      <c r="HA312" s="115"/>
      <c r="HB312" s="115"/>
      <c r="HC312" s="115"/>
      <c r="HD312" s="115"/>
      <c r="HE312" s="115"/>
      <c r="HF312" s="115"/>
      <c r="HG312" s="115"/>
      <c r="HH312" s="115"/>
      <c r="HI312" s="115"/>
      <c r="HJ312" s="115"/>
      <c r="HK312" s="115"/>
      <c r="HL312" s="115"/>
      <c r="HM312" s="115"/>
      <c r="HN312" s="115"/>
      <c r="HO312" s="115"/>
      <c r="HP312" s="115"/>
      <c r="HQ312" s="115"/>
      <c r="HR312" s="115"/>
      <c r="HS312" s="115"/>
      <c r="HT312" s="115"/>
      <c r="HU312" s="115"/>
      <c r="HV312" s="115"/>
      <c r="HW312" s="115"/>
      <c r="HX312" s="115"/>
      <c r="HY312" s="115"/>
      <c r="HZ312" s="115"/>
      <c r="IA312" s="115"/>
      <c r="IB312" s="115"/>
      <c r="IC312" s="115"/>
      <c r="ID312" s="115"/>
      <c r="IE312" s="115"/>
      <c r="IF312" s="115"/>
      <c r="IG312" s="115"/>
      <c r="IH312" s="115"/>
      <c r="II312" s="115"/>
      <c r="IJ312" s="115"/>
      <c r="IK312" s="115"/>
      <c r="IL312" s="115"/>
      <c r="IM312" s="115"/>
      <c r="IN312" s="115"/>
      <c r="IO312" s="115"/>
      <c r="IP312" s="115"/>
      <c r="IQ312" s="115"/>
      <c r="IR312" s="115"/>
      <c r="IS312" s="115"/>
      <c r="IT312" s="115"/>
      <c r="IU312" s="115"/>
      <c r="IV312" s="115"/>
      <c r="IW312" s="115"/>
      <c r="IX312" s="115"/>
      <c r="IY312" s="115"/>
    </row>
    <row r="313" spans="1:259" s="20" customFormat="1" x14ac:dyDescent="0.2">
      <c r="A313" s="124">
        <v>40367</v>
      </c>
      <c r="B313" s="104" t="s">
        <v>805</v>
      </c>
      <c r="C313" s="104" t="s">
        <v>244</v>
      </c>
      <c r="D313" s="104" t="s">
        <v>134</v>
      </c>
      <c r="E313" s="146" t="s">
        <v>144</v>
      </c>
      <c r="F313" s="86">
        <v>39681</v>
      </c>
      <c r="G313" s="147">
        <v>2008</v>
      </c>
      <c r="H313" s="125" t="s">
        <v>18</v>
      </c>
      <c r="I313" s="125" t="str">
        <f>LEFT($H313,2)</f>
        <v>FL</v>
      </c>
      <c r="J313" s="125" t="str">
        <f>RIGHT($H313,2)</f>
        <v>FL</v>
      </c>
      <c r="K313" s="125" t="str">
        <f>IF($L313=$M313,L313,CONCATENATE($L313,", ",IF(ISBLANK(N313),"",CONCATENATE(N313,", ")),$M313))</f>
        <v>Southeast</v>
      </c>
      <c r="L313" s="125" t="str">
        <f>INDEX('State '!$A$1:$C$62,MATCH($I313,'State '!$B:$B,0),3)</f>
        <v>Southeast</v>
      </c>
      <c r="M313" s="125" t="str">
        <f>INDEX('State '!$A$1:$C$62,MATCH($J313,'State '!$B:$B,0),3)</f>
        <v>Southeast</v>
      </c>
      <c r="N313" s="125"/>
      <c r="O313" s="148">
        <v>112.3</v>
      </c>
      <c r="P313" s="148">
        <v>34.299999999999997</v>
      </c>
      <c r="Q313" s="148">
        <v>160</v>
      </c>
      <c r="R313" s="87">
        <v>30</v>
      </c>
      <c r="S313" s="149" t="s">
        <v>135</v>
      </c>
      <c r="T313" s="150" t="s">
        <v>390</v>
      </c>
      <c r="U313" s="151" t="s">
        <v>806</v>
      </c>
      <c r="V313" s="125"/>
      <c r="W313" s="127"/>
    </row>
    <row r="314" spans="1:259" x14ac:dyDescent="0.2">
      <c r="A314" s="124">
        <v>40248</v>
      </c>
      <c r="B314" s="103" t="s">
        <v>1912</v>
      </c>
      <c r="C314" s="103" t="s">
        <v>206</v>
      </c>
      <c r="D314" s="103" t="s">
        <v>141</v>
      </c>
      <c r="E314" s="103" t="s">
        <v>144</v>
      </c>
      <c r="F314" s="84">
        <v>39767</v>
      </c>
      <c r="G314" s="85">
        <v>2008</v>
      </c>
      <c r="H314" s="125" t="s">
        <v>792</v>
      </c>
      <c r="I314" s="125" t="str">
        <f>LEFT($H314,2)</f>
        <v>NY</v>
      </c>
      <c r="J314" s="125" t="str">
        <f>RIGHT($H314,2)</f>
        <v>CT</v>
      </c>
      <c r="K314" s="125" t="str">
        <f>IF($L314=$M314,L314,CONCATENATE($L314,", ",IF(ISBLANK(N314),"",CONCATENATE(N314,", ")),$M314))</f>
        <v>Northeast</v>
      </c>
      <c r="L314" s="125" t="str">
        <f>INDEX('State '!$A$1:$C$62,MATCH($I314,'State '!$B:$B,0),3)</f>
        <v>Northeast</v>
      </c>
      <c r="M314" s="125" t="str">
        <f>INDEX('State '!$A$1:$C$62,MATCH($J314,'State '!$B:$B,0),3)</f>
        <v>Northeast</v>
      </c>
      <c r="N314" s="125"/>
      <c r="O314" s="87">
        <v>58</v>
      </c>
      <c r="P314" s="87">
        <v>1.6</v>
      </c>
      <c r="Q314" s="87">
        <v>95</v>
      </c>
      <c r="R314" s="126">
        <v>36</v>
      </c>
      <c r="S314" s="125" t="s">
        <v>135</v>
      </c>
      <c r="T314" s="125" t="s">
        <v>390</v>
      </c>
      <c r="U314" s="125" t="s">
        <v>698</v>
      </c>
      <c r="V314" s="125"/>
      <c r="W314" s="127"/>
    </row>
    <row r="315" spans="1:259" x14ac:dyDescent="0.2">
      <c r="A315" s="124">
        <v>40246</v>
      </c>
      <c r="B315" s="104" t="s">
        <v>896</v>
      </c>
      <c r="C315" s="104" t="s">
        <v>299</v>
      </c>
      <c r="D315" s="104" t="s">
        <v>134</v>
      </c>
      <c r="E315" s="146" t="s">
        <v>144</v>
      </c>
      <c r="F315" s="86">
        <v>39753</v>
      </c>
      <c r="G315" s="152">
        <v>2008</v>
      </c>
      <c r="H315" s="125" t="s">
        <v>34</v>
      </c>
      <c r="I315" s="125" t="str">
        <f>LEFT($H315,2)</f>
        <v>WI</v>
      </c>
      <c r="J315" s="125" t="str">
        <f>RIGHT($H315,2)</f>
        <v>WI</v>
      </c>
      <c r="K315" s="125" t="str">
        <f>IF($L315=$M315,L315,CONCATENATE($L315,", ",IF(ISBLANK(N315),"",CONCATENATE(N315,", ")),$M315))</f>
        <v>Midwest</v>
      </c>
      <c r="L315" s="125" t="str">
        <f>INDEX('State '!$A$1:$C$62,MATCH($I315,'State '!$B:$B,0),3)</f>
        <v>Midwest</v>
      </c>
      <c r="M315" s="125" t="str">
        <f>INDEX('State '!$A$1:$C$62,MATCH($J315,'State '!$B:$B,0),3)</f>
        <v>Midwest</v>
      </c>
      <c r="N315" s="125"/>
      <c r="O315" s="148">
        <v>1</v>
      </c>
      <c r="P315" s="148">
        <v>1</v>
      </c>
      <c r="Q315" s="148">
        <v>49.99</v>
      </c>
      <c r="R315" s="87">
        <v>4</v>
      </c>
      <c r="S315" s="149" t="s">
        <v>139</v>
      </c>
      <c r="T315" s="150" t="s">
        <v>188</v>
      </c>
      <c r="U315" s="151" t="s">
        <v>391</v>
      </c>
      <c r="V315" s="125"/>
      <c r="W315" s="127"/>
    </row>
    <row r="316" spans="1:259" x14ac:dyDescent="0.2">
      <c r="A316" s="124">
        <v>40200</v>
      </c>
      <c r="B316" s="103" t="s">
        <v>882</v>
      </c>
      <c r="C316" s="103" t="s">
        <v>260</v>
      </c>
      <c r="D316" s="103" t="s">
        <v>137</v>
      </c>
      <c r="E316" s="103" t="s">
        <v>144</v>
      </c>
      <c r="F316" s="84">
        <v>39767</v>
      </c>
      <c r="G316" s="85">
        <v>2008</v>
      </c>
      <c r="H316" s="125" t="s">
        <v>25</v>
      </c>
      <c r="I316" s="125" t="str">
        <f>LEFT($H316,2)</f>
        <v>CO</v>
      </c>
      <c r="J316" s="125" t="str">
        <f>RIGHT($H316,2)</f>
        <v>CO</v>
      </c>
      <c r="K316" s="125" t="str">
        <f>IF($L316=$M316,L316,CONCATENATE($L316,", ",IF(ISBLANK(N316),"",CONCATENATE(N316,", ")),$M316))</f>
        <v>Mountain</v>
      </c>
      <c r="L316" s="125" t="str">
        <f>INDEX('State '!$A$1:$C$62,MATCH($I316,'State '!$B:$B,0),3)</f>
        <v>Mountain</v>
      </c>
      <c r="M316" s="125" t="str">
        <f>INDEX('State '!$A$1:$C$62,MATCH($J316,'State '!$B:$B,0),3)</f>
        <v>Mountain</v>
      </c>
      <c r="N316" s="125"/>
      <c r="O316" s="87">
        <v>216</v>
      </c>
      <c r="P316" s="87">
        <v>164</v>
      </c>
      <c r="Q316" s="87">
        <v>900</v>
      </c>
      <c r="R316" s="126" t="s">
        <v>422</v>
      </c>
      <c r="S316" s="125" t="s">
        <v>135</v>
      </c>
      <c r="T316" s="125" t="s">
        <v>390</v>
      </c>
      <c r="U316" s="125" t="s">
        <v>883</v>
      </c>
      <c r="V316" s="125"/>
      <c r="W316" s="127"/>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20"/>
      <c r="BU316" s="20"/>
      <c r="BV316" s="20"/>
      <c r="BW316" s="20"/>
      <c r="BX316" s="20"/>
      <c r="BY316" s="20"/>
      <c r="BZ316" s="20"/>
      <c r="CA316" s="20"/>
      <c r="CB316" s="20"/>
      <c r="CC316" s="20"/>
      <c r="CD316" s="20"/>
      <c r="CE316" s="20"/>
      <c r="CF316" s="20"/>
      <c r="CG316" s="20"/>
      <c r="CH316" s="20"/>
      <c r="CI316" s="20"/>
      <c r="CJ316" s="20"/>
      <c r="CK316" s="20"/>
      <c r="CL316" s="20"/>
      <c r="CM316" s="20"/>
      <c r="CN316" s="20"/>
      <c r="CO316" s="20"/>
      <c r="CP316" s="20"/>
      <c r="CQ316" s="20"/>
      <c r="CR316" s="20"/>
      <c r="CS316" s="20"/>
      <c r="CT316" s="20"/>
      <c r="CU316" s="20"/>
      <c r="CV316" s="20"/>
      <c r="CW316" s="20"/>
      <c r="CX316" s="20"/>
      <c r="CY316" s="20"/>
      <c r="CZ316" s="20"/>
      <c r="DA316" s="20"/>
      <c r="DB316" s="20"/>
      <c r="DC316" s="20"/>
      <c r="DD316" s="20"/>
      <c r="DE316" s="20"/>
      <c r="DF316" s="20"/>
      <c r="DG316" s="20"/>
      <c r="DH316" s="20"/>
      <c r="DI316" s="20"/>
      <c r="DJ316" s="20"/>
      <c r="DK316" s="20"/>
      <c r="DL316" s="20"/>
      <c r="DM316" s="20"/>
      <c r="DN316" s="20"/>
      <c r="DO316" s="20"/>
      <c r="DP316" s="20"/>
      <c r="DQ316" s="20"/>
      <c r="DR316" s="20"/>
      <c r="DS316" s="20"/>
      <c r="DT316" s="20"/>
      <c r="DU316" s="20"/>
      <c r="DV316" s="20"/>
      <c r="DW316" s="20"/>
      <c r="DX316" s="20"/>
      <c r="DY316" s="20"/>
      <c r="DZ316" s="20"/>
      <c r="EA316" s="20"/>
      <c r="EB316" s="20"/>
      <c r="EC316" s="20"/>
      <c r="ED316" s="20"/>
      <c r="EE316" s="20"/>
      <c r="EF316" s="20"/>
      <c r="EG316" s="20"/>
      <c r="EH316" s="20"/>
      <c r="EI316" s="20"/>
      <c r="EJ316" s="20"/>
      <c r="EK316" s="20"/>
      <c r="EL316" s="20"/>
      <c r="EM316" s="20"/>
      <c r="EN316" s="20"/>
      <c r="EO316" s="20"/>
      <c r="EP316" s="20"/>
      <c r="EQ316" s="20"/>
      <c r="ER316" s="20"/>
      <c r="ES316" s="20"/>
      <c r="ET316" s="20"/>
      <c r="EU316" s="20"/>
      <c r="EV316" s="20"/>
      <c r="EW316" s="20"/>
      <c r="EX316" s="20"/>
      <c r="EY316" s="20"/>
      <c r="EZ316" s="20"/>
      <c r="FA316" s="20"/>
      <c r="FB316" s="20"/>
      <c r="FC316" s="20"/>
      <c r="FD316" s="20"/>
      <c r="FE316" s="20"/>
      <c r="FF316" s="20"/>
      <c r="FG316" s="20"/>
      <c r="FH316" s="20"/>
      <c r="FI316" s="20"/>
      <c r="FJ316" s="20"/>
      <c r="FK316" s="20"/>
      <c r="FL316" s="20"/>
      <c r="FM316" s="20"/>
      <c r="FN316" s="20"/>
      <c r="FO316" s="20"/>
      <c r="FP316" s="20"/>
      <c r="FQ316" s="20"/>
      <c r="FR316" s="20"/>
      <c r="FS316" s="20"/>
      <c r="FT316" s="20"/>
      <c r="FU316" s="20"/>
      <c r="FV316" s="20"/>
      <c r="FW316" s="20"/>
      <c r="FX316" s="20"/>
      <c r="FY316" s="20"/>
      <c r="FZ316" s="20"/>
      <c r="GA316" s="20"/>
      <c r="GB316" s="20"/>
      <c r="GC316" s="20"/>
      <c r="GD316" s="20"/>
      <c r="GE316" s="20"/>
      <c r="GF316" s="20"/>
      <c r="GG316" s="20"/>
      <c r="GH316" s="20"/>
      <c r="GI316" s="20"/>
      <c r="GJ316" s="20"/>
      <c r="GK316" s="20"/>
      <c r="GL316" s="20"/>
      <c r="GM316" s="20"/>
      <c r="GN316" s="20"/>
      <c r="GO316" s="20"/>
      <c r="GP316" s="20"/>
      <c r="GQ316" s="20"/>
      <c r="GR316" s="20"/>
      <c r="GS316" s="20"/>
      <c r="GT316" s="20"/>
      <c r="GU316" s="20"/>
      <c r="GV316" s="20"/>
      <c r="GW316" s="20"/>
      <c r="GX316" s="20"/>
      <c r="GY316" s="20"/>
      <c r="GZ316" s="20"/>
      <c r="HA316" s="20"/>
      <c r="HB316" s="20"/>
      <c r="HC316" s="20"/>
      <c r="HD316" s="20"/>
      <c r="HE316" s="20"/>
      <c r="HF316" s="20"/>
      <c r="HG316" s="20"/>
      <c r="HH316" s="20"/>
      <c r="HI316" s="20"/>
      <c r="HJ316" s="20"/>
      <c r="HK316" s="20"/>
      <c r="HL316" s="20"/>
      <c r="HM316" s="20"/>
      <c r="HN316" s="20"/>
      <c r="HO316" s="20"/>
      <c r="HP316" s="20"/>
      <c r="HQ316" s="20"/>
      <c r="HR316" s="20"/>
      <c r="HS316" s="20"/>
      <c r="HT316" s="20"/>
      <c r="HU316" s="20"/>
      <c r="HV316" s="20"/>
      <c r="HW316" s="20"/>
      <c r="HX316" s="20"/>
      <c r="HY316" s="20"/>
      <c r="HZ316" s="20"/>
      <c r="IA316" s="20"/>
      <c r="IB316" s="20"/>
      <c r="IC316" s="20"/>
      <c r="ID316" s="20"/>
      <c r="IE316" s="20"/>
      <c r="IF316" s="20"/>
      <c r="IG316" s="20"/>
      <c r="IH316" s="20"/>
      <c r="II316" s="20"/>
      <c r="IJ316" s="20"/>
      <c r="IK316" s="20"/>
      <c r="IL316" s="20"/>
      <c r="IM316" s="20"/>
      <c r="IN316" s="20"/>
      <c r="IO316" s="20"/>
      <c r="IP316" s="20"/>
      <c r="IQ316" s="20"/>
      <c r="IR316" s="20"/>
      <c r="IS316" s="20"/>
      <c r="IT316" s="20"/>
      <c r="IU316" s="20"/>
      <c r="IV316" s="20"/>
      <c r="IW316" s="20"/>
      <c r="IX316" s="20"/>
      <c r="IY316" s="20"/>
    </row>
    <row r="317" spans="1:259" x14ac:dyDescent="0.2">
      <c r="A317" s="124">
        <v>39990</v>
      </c>
      <c r="B317" s="103" t="s">
        <v>2142</v>
      </c>
      <c r="C317" s="103" t="s">
        <v>241</v>
      </c>
      <c r="D317" s="103" t="s">
        <v>141</v>
      </c>
      <c r="E317" s="103" t="s">
        <v>144</v>
      </c>
      <c r="F317" s="84">
        <v>39811</v>
      </c>
      <c r="G317" s="85">
        <v>2008</v>
      </c>
      <c r="H317" s="125" t="s">
        <v>14</v>
      </c>
      <c r="I317" s="125" t="str">
        <f>LEFT($H317,2)</f>
        <v>MS</v>
      </c>
      <c r="J317" s="125" t="str">
        <f>RIGHT($H317,2)</f>
        <v>MS</v>
      </c>
      <c r="K317" s="125" t="str">
        <f>IF($L317=$M317,L317,CONCATENATE($L317,", ",IF(ISBLANK(N317),"",CONCATENATE(N317,", ")),$M317))</f>
        <v>South Central</v>
      </c>
      <c r="L317" s="125" t="str">
        <f>INDEX('State '!$A$1:$C$62,MATCH($I317,'State '!$B:$B,0),3)</f>
        <v>South Central</v>
      </c>
      <c r="M317" s="125" t="str">
        <f>INDEX('State '!$A$1:$C$62,MATCH($J317,'State '!$B:$B,0),3)</f>
        <v>South Central</v>
      </c>
      <c r="N317" s="125"/>
      <c r="O317" s="87">
        <v>25</v>
      </c>
      <c r="P317" s="87">
        <v>17.8</v>
      </c>
      <c r="Q317" s="87">
        <v>1000</v>
      </c>
      <c r="R317" s="126">
        <v>42</v>
      </c>
      <c r="S317" s="125" t="s">
        <v>135</v>
      </c>
      <c r="T317" s="125" t="s">
        <v>390</v>
      </c>
      <c r="U317" s="125" t="s">
        <v>815</v>
      </c>
      <c r="V317" s="125"/>
      <c r="W317" s="127"/>
    </row>
    <row r="318" spans="1:259" s="20" customFormat="1" x14ac:dyDescent="0.2">
      <c r="A318" s="124">
        <v>39990</v>
      </c>
      <c r="B318" s="103" t="s">
        <v>843</v>
      </c>
      <c r="C318" s="103" t="s">
        <v>2008</v>
      </c>
      <c r="D318" s="103" t="s">
        <v>137</v>
      </c>
      <c r="E318" s="103" t="s">
        <v>144</v>
      </c>
      <c r="F318" s="84">
        <v>39806</v>
      </c>
      <c r="G318" s="126">
        <v>2008</v>
      </c>
      <c r="H318" s="125" t="s">
        <v>32</v>
      </c>
      <c r="I318" s="125" t="str">
        <f>LEFT($H318,2)</f>
        <v>AR</v>
      </c>
      <c r="J318" s="125" t="str">
        <f>RIGHT($H318,2)</f>
        <v>AR</v>
      </c>
      <c r="K318" s="125" t="str">
        <f>IF($L318=$M318,L318,CONCATENATE($L318,", ",IF(ISBLANK(N318),"",CONCATENATE(N318,", ")),$M318))</f>
        <v>South Central</v>
      </c>
      <c r="L318" s="125" t="str">
        <f>INDEX('State '!$A$1:$C$62,MATCH($I318,'State '!$B:$B,0),3)</f>
        <v>South Central</v>
      </c>
      <c r="M318" s="125" t="str">
        <f>INDEX('State '!$A$1:$C$62,MATCH($J318,'State '!$B:$B,0),3)</f>
        <v>South Central</v>
      </c>
      <c r="N318" s="125"/>
      <c r="O318" s="87">
        <v>205</v>
      </c>
      <c r="P318" s="87">
        <v>66</v>
      </c>
      <c r="Q318" s="87">
        <v>967</v>
      </c>
      <c r="R318" s="126" t="s">
        <v>844</v>
      </c>
      <c r="S318" s="125" t="s">
        <v>135</v>
      </c>
      <c r="T318" s="125" t="s">
        <v>390</v>
      </c>
      <c r="U318" s="125" t="s">
        <v>644</v>
      </c>
      <c r="V318" s="125"/>
      <c r="W318" s="127"/>
    </row>
    <row r="319" spans="1:259" x14ac:dyDescent="0.2">
      <c r="A319" s="124">
        <v>39990</v>
      </c>
      <c r="B319" s="103" t="s">
        <v>741</v>
      </c>
      <c r="C319" s="103" t="s">
        <v>1791</v>
      </c>
      <c r="D319" s="103" t="s">
        <v>137</v>
      </c>
      <c r="E319" s="103" t="s">
        <v>144</v>
      </c>
      <c r="F319" s="84">
        <v>39804</v>
      </c>
      <c r="G319" s="85">
        <v>2008</v>
      </c>
      <c r="H319" s="125" t="s">
        <v>10</v>
      </c>
      <c r="I319" s="125" t="str">
        <f>LEFT($H319,2)</f>
        <v>NY</v>
      </c>
      <c r="J319" s="125" t="str">
        <f>RIGHT($H319,2)</f>
        <v>NY</v>
      </c>
      <c r="K319" s="125" t="str">
        <f>IF($L319=$M319,L319,CONCATENATE($L319,", ",IF(ISBLANK(N319),"",CONCATENATE(N319,", ")),$M319))</f>
        <v>Northeast</v>
      </c>
      <c r="L319" s="125" t="str">
        <f>INDEX('State '!$A$1:$C$62,MATCH($I319,'State '!$B:$B,0),3)</f>
        <v>Northeast</v>
      </c>
      <c r="M319" s="125" t="str">
        <f>INDEX('State '!$A$1:$C$62,MATCH($J319,'State '!$B:$B,0),3)</f>
        <v>Northeast</v>
      </c>
      <c r="N319" s="125"/>
      <c r="O319" s="87">
        <v>664</v>
      </c>
      <c r="P319" s="87">
        <v>181.7</v>
      </c>
      <c r="Q319" s="87">
        <v>525</v>
      </c>
      <c r="R319" s="126" t="s">
        <v>742</v>
      </c>
      <c r="S319" s="125" t="s">
        <v>135</v>
      </c>
      <c r="T319" s="125" t="s">
        <v>390</v>
      </c>
      <c r="U319" s="125" t="s">
        <v>743</v>
      </c>
      <c r="V319" s="125"/>
      <c r="W319" s="127"/>
    </row>
    <row r="320" spans="1:259" x14ac:dyDescent="0.2">
      <c r="A320" s="124">
        <v>39990</v>
      </c>
      <c r="B320" s="104" t="s">
        <v>796</v>
      </c>
      <c r="C320" s="104" t="s">
        <v>286</v>
      </c>
      <c r="D320" s="104" t="s">
        <v>141</v>
      </c>
      <c r="E320" s="146" t="s">
        <v>144</v>
      </c>
      <c r="F320" s="86">
        <v>39797</v>
      </c>
      <c r="G320" s="147">
        <v>2008</v>
      </c>
      <c r="H320" s="125" t="s">
        <v>54</v>
      </c>
      <c r="I320" s="125" t="str">
        <f>LEFT($H320,2)</f>
        <v>MD</v>
      </c>
      <c r="J320" s="125" t="str">
        <f>RIGHT($H320,2)</f>
        <v>MD</v>
      </c>
      <c r="K320" s="125" t="str">
        <f>IF($L320=$M320,L320,CONCATENATE($L320,", ",IF(ISBLANK(N320),"",CONCATENATE(N320,", ")),$M320))</f>
        <v>Northeast</v>
      </c>
      <c r="L320" s="125" t="str">
        <f>INDEX('State '!$A$1:$C$62,MATCH($I320,'State '!$B:$B,0),3)</f>
        <v>Northeast</v>
      </c>
      <c r="M320" s="125" t="str">
        <f>INDEX('State '!$A$1:$C$62,MATCH($J320,'State '!$B:$B,0),3)</f>
        <v>Northeast</v>
      </c>
      <c r="N320" s="125"/>
      <c r="O320" s="148">
        <v>159.80000000000001</v>
      </c>
      <c r="P320" s="148">
        <v>47.8</v>
      </c>
      <c r="Q320" s="148">
        <v>800</v>
      </c>
      <c r="R320" s="87">
        <v>36</v>
      </c>
      <c r="S320" s="149" t="s">
        <v>135</v>
      </c>
      <c r="T320" s="150" t="s">
        <v>390</v>
      </c>
      <c r="U320" s="151" t="s">
        <v>797</v>
      </c>
      <c r="V320" s="125"/>
      <c r="W320" s="127"/>
    </row>
    <row r="321" spans="1:259" s="20" customFormat="1" x14ac:dyDescent="0.2">
      <c r="A321" s="124">
        <v>39990</v>
      </c>
      <c r="B321" s="104" t="s">
        <v>820</v>
      </c>
      <c r="C321" s="104" t="s">
        <v>232</v>
      </c>
      <c r="D321" s="104" t="s">
        <v>141</v>
      </c>
      <c r="E321" s="146" t="s">
        <v>144</v>
      </c>
      <c r="F321" s="86">
        <v>39797</v>
      </c>
      <c r="G321" s="147">
        <v>2008</v>
      </c>
      <c r="H321" s="125" t="s">
        <v>10</v>
      </c>
      <c r="I321" s="125" t="str">
        <f>LEFT($H321,2)</f>
        <v>NY</v>
      </c>
      <c r="J321" s="125" t="str">
        <f>RIGHT($H321,2)</f>
        <v>NY</v>
      </c>
      <c r="K321" s="125" t="str">
        <f>IF($L321=$M321,L321,CONCATENATE($L321,", ",IF(ISBLANK(N321),"",CONCATENATE(N321,", ")),$M321))</f>
        <v>Northeast</v>
      </c>
      <c r="L321" s="125" t="str">
        <f>INDEX('State '!$A$1:$C$62,MATCH($I321,'State '!$B:$B,0),3)</f>
        <v>Northeast</v>
      </c>
      <c r="M321" s="125" t="str">
        <f>INDEX('State '!$A$1:$C$62,MATCH($J321,'State '!$B:$B,0),3)</f>
        <v>Northeast</v>
      </c>
      <c r="N321" s="125"/>
      <c r="O321" s="148">
        <v>187</v>
      </c>
      <c r="P321" s="148">
        <v>78</v>
      </c>
      <c r="Q321" s="148">
        <v>250</v>
      </c>
      <c r="R321" s="87">
        <v>24</v>
      </c>
      <c r="S321" s="149" t="s">
        <v>135</v>
      </c>
      <c r="T321" s="150" t="s">
        <v>390</v>
      </c>
      <c r="U321" s="151" t="s">
        <v>821</v>
      </c>
      <c r="V321" s="125"/>
      <c r="W321" s="127"/>
      <c r="X321" s="128"/>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c r="DH321" s="115"/>
      <c r="DI321" s="115"/>
      <c r="DJ321" s="115"/>
      <c r="DK321" s="115"/>
      <c r="DL321" s="115"/>
      <c r="DM321" s="115"/>
      <c r="DN321" s="115"/>
      <c r="DO321" s="115"/>
      <c r="DP321" s="115"/>
      <c r="DQ321" s="115"/>
      <c r="DR321" s="115"/>
      <c r="DS321" s="115"/>
      <c r="DT321" s="115"/>
      <c r="DU321" s="115"/>
      <c r="DV321" s="115"/>
      <c r="DW321" s="115"/>
      <c r="DX321" s="115"/>
      <c r="DY321" s="115"/>
      <c r="DZ321" s="115"/>
      <c r="EA321" s="115"/>
      <c r="EB321" s="115"/>
      <c r="EC321" s="115"/>
      <c r="ED321" s="115"/>
      <c r="EE321" s="115"/>
      <c r="EF321" s="115"/>
      <c r="EG321" s="115"/>
      <c r="EH321" s="115"/>
      <c r="EI321" s="115"/>
      <c r="EJ321" s="115"/>
      <c r="EK321" s="115"/>
      <c r="EL321" s="115"/>
      <c r="EM321" s="115"/>
      <c r="EN321" s="115"/>
      <c r="EO321" s="115"/>
      <c r="EP321" s="115"/>
      <c r="EQ321" s="115"/>
      <c r="ER321" s="115"/>
      <c r="ES321" s="115"/>
      <c r="ET321" s="115"/>
      <c r="EU321" s="115"/>
      <c r="EV321" s="115"/>
      <c r="EW321" s="115"/>
      <c r="EX321" s="115"/>
      <c r="EY321" s="115"/>
      <c r="EZ321" s="115"/>
      <c r="FA321" s="115"/>
      <c r="FB321" s="115"/>
      <c r="FC321" s="115"/>
      <c r="FD321" s="115"/>
      <c r="FE321" s="115"/>
      <c r="FF321" s="115"/>
      <c r="FG321" s="115"/>
      <c r="FH321" s="115"/>
      <c r="FI321" s="115"/>
      <c r="FJ321" s="115"/>
      <c r="FK321" s="115"/>
      <c r="FL321" s="115"/>
      <c r="FM321" s="115"/>
      <c r="FN321" s="115"/>
      <c r="FO321" s="115"/>
      <c r="FP321" s="115"/>
      <c r="FQ321" s="115"/>
      <c r="FR321" s="115"/>
      <c r="FS321" s="115"/>
      <c r="FT321" s="115"/>
      <c r="FU321" s="115"/>
      <c r="FV321" s="115"/>
      <c r="FW321" s="115"/>
      <c r="FX321" s="115"/>
      <c r="FY321" s="115"/>
      <c r="FZ321" s="115"/>
      <c r="GA321" s="115"/>
      <c r="GB321" s="115"/>
      <c r="GC321" s="115"/>
      <c r="GD321" s="115"/>
      <c r="GE321" s="115"/>
      <c r="GF321" s="115"/>
      <c r="GG321" s="115"/>
      <c r="GH321" s="115"/>
      <c r="GI321" s="115"/>
      <c r="GJ321" s="115"/>
      <c r="GK321" s="115"/>
      <c r="GL321" s="115"/>
      <c r="GM321" s="115"/>
      <c r="GN321" s="115"/>
      <c r="GO321" s="115"/>
      <c r="GP321" s="115"/>
      <c r="GQ321" s="115"/>
      <c r="GR321" s="115"/>
      <c r="GS321" s="115"/>
      <c r="GT321" s="115"/>
      <c r="GU321" s="115"/>
      <c r="GV321" s="115"/>
      <c r="GW321" s="115"/>
      <c r="GX321" s="115"/>
      <c r="GY321" s="115"/>
      <c r="GZ321" s="115"/>
      <c r="HA321" s="115"/>
      <c r="HB321" s="115"/>
      <c r="HC321" s="115"/>
      <c r="HD321" s="115"/>
      <c r="HE321" s="115"/>
      <c r="HF321" s="115"/>
      <c r="HG321" s="115"/>
      <c r="HH321" s="115"/>
      <c r="HI321" s="115"/>
      <c r="HJ321" s="115"/>
      <c r="HK321" s="115"/>
      <c r="HL321" s="115"/>
      <c r="HM321" s="115"/>
      <c r="HN321" s="115"/>
      <c r="HO321" s="115"/>
      <c r="HP321" s="115"/>
      <c r="HQ321" s="115"/>
      <c r="HR321" s="115"/>
      <c r="HS321" s="115"/>
      <c r="HT321" s="115"/>
      <c r="HU321" s="115"/>
      <c r="HV321" s="115"/>
      <c r="HW321" s="115"/>
      <c r="HX321" s="115"/>
      <c r="HY321" s="115"/>
      <c r="HZ321" s="115"/>
      <c r="IA321" s="115"/>
      <c r="IB321" s="115"/>
      <c r="IC321" s="115"/>
      <c r="ID321" s="115"/>
      <c r="IE321" s="115"/>
      <c r="IF321" s="115"/>
      <c r="IG321" s="115"/>
      <c r="IH321" s="115"/>
      <c r="II321" s="115"/>
      <c r="IJ321" s="115"/>
      <c r="IK321" s="115"/>
      <c r="IL321" s="115"/>
      <c r="IM321" s="115"/>
      <c r="IN321" s="115"/>
      <c r="IO321" s="115"/>
      <c r="IP321" s="115"/>
      <c r="IQ321" s="115"/>
      <c r="IR321" s="115"/>
      <c r="IS321" s="115"/>
      <c r="IT321" s="115"/>
      <c r="IU321" s="115"/>
      <c r="IV321" s="115"/>
      <c r="IW321" s="115"/>
      <c r="IX321" s="115"/>
      <c r="IY321" s="115"/>
    </row>
    <row r="322" spans="1:259" s="20" customFormat="1" ht="25.5" x14ac:dyDescent="0.2">
      <c r="A322" s="124">
        <v>39990</v>
      </c>
      <c r="B322" s="103" t="s">
        <v>904</v>
      </c>
      <c r="C322" s="103" t="s">
        <v>301</v>
      </c>
      <c r="D322" s="103" t="s">
        <v>141</v>
      </c>
      <c r="E322" s="103" t="s">
        <v>144</v>
      </c>
      <c r="F322" s="84">
        <v>39797</v>
      </c>
      <c r="G322" s="85">
        <v>2008</v>
      </c>
      <c r="H322" s="125" t="s">
        <v>905</v>
      </c>
      <c r="I322" s="125" t="str">
        <f>LEFT($H322,2)</f>
        <v>NB</v>
      </c>
      <c r="J322" s="125" t="str">
        <f>RIGHT($H322,2)</f>
        <v>MA</v>
      </c>
      <c r="K322" s="125" t="str">
        <f>IF($L322=$M322,L322,CONCATENATE($L322,", ",IF(ISBLANK(N322),"",CONCATENATE(N322,", ")),$M322))</f>
        <v>Canada, Northeast</v>
      </c>
      <c r="L322" s="125" t="str">
        <f>INDEX('State '!$A$1:$C$62,MATCH($I322,'State '!$B:$B,0),3)</f>
        <v>Canada</v>
      </c>
      <c r="M322" s="125" t="str">
        <f>INDEX('State '!$A$1:$C$62,MATCH($J322,'State '!$B:$B,0),3)</f>
        <v>Northeast</v>
      </c>
      <c r="N322" s="125"/>
      <c r="O322" s="87">
        <v>321.3</v>
      </c>
      <c r="P322" s="87">
        <v>1.7</v>
      </c>
      <c r="Q322" s="87">
        <v>420</v>
      </c>
      <c r="R322" s="126">
        <v>30</v>
      </c>
      <c r="S322" s="125" t="s">
        <v>135</v>
      </c>
      <c r="T322" s="125" t="s">
        <v>390</v>
      </c>
      <c r="U322" s="125" t="s">
        <v>906</v>
      </c>
      <c r="V322" s="125"/>
      <c r="W322" s="127"/>
      <c r="X322" s="128"/>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c r="DH322" s="115"/>
      <c r="DI322" s="115"/>
      <c r="DJ322" s="115"/>
      <c r="DK322" s="115"/>
      <c r="DL322" s="115"/>
      <c r="DM322" s="115"/>
      <c r="DN322" s="115"/>
      <c r="DO322" s="115"/>
      <c r="DP322" s="115"/>
      <c r="DQ322" s="115"/>
      <c r="DR322" s="115"/>
      <c r="DS322" s="115"/>
      <c r="DT322" s="115"/>
      <c r="DU322" s="115"/>
      <c r="DV322" s="115"/>
      <c r="DW322" s="115"/>
      <c r="DX322" s="115"/>
      <c r="DY322" s="115"/>
      <c r="DZ322" s="115"/>
      <c r="EA322" s="115"/>
      <c r="EB322" s="115"/>
      <c r="EC322" s="115"/>
      <c r="ED322" s="115"/>
      <c r="EE322" s="115"/>
      <c r="EF322" s="115"/>
      <c r="EG322" s="115"/>
      <c r="EH322" s="115"/>
      <c r="EI322" s="115"/>
      <c r="EJ322" s="115"/>
      <c r="EK322" s="115"/>
      <c r="EL322" s="115"/>
      <c r="EM322" s="115"/>
      <c r="EN322" s="115"/>
      <c r="EO322" s="115"/>
      <c r="EP322" s="115"/>
      <c r="EQ322" s="115"/>
      <c r="ER322" s="115"/>
      <c r="ES322" s="115"/>
      <c r="ET322" s="115"/>
      <c r="EU322" s="115"/>
      <c r="EV322" s="115"/>
      <c r="EW322" s="115"/>
      <c r="EX322" s="115"/>
      <c r="EY322" s="115"/>
      <c r="EZ322" s="115"/>
      <c r="FA322" s="115"/>
      <c r="FB322" s="115"/>
      <c r="FC322" s="115"/>
      <c r="FD322" s="115"/>
      <c r="FE322" s="115"/>
      <c r="FF322" s="115"/>
      <c r="FG322" s="115"/>
      <c r="FH322" s="115"/>
      <c r="FI322" s="115"/>
      <c r="FJ322" s="115"/>
      <c r="FK322" s="115"/>
      <c r="FL322" s="115"/>
      <c r="FM322" s="115"/>
      <c r="FN322" s="115"/>
      <c r="FO322" s="115"/>
      <c r="FP322" s="115"/>
      <c r="FQ322" s="115"/>
      <c r="FR322" s="115"/>
      <c r="FS322" s="115"/>
      <c r="FT322" s="115"/>
      <c r="FU322" s="115"/>
      <c r="FV322" s="115"/>
      <c r="FW322" s="115"/>
      <c r="FX322" s="115"/>
      <c r="FY322" s="115"/>
      <c r="FZ322" s="115"/>
      <c r="GA322" s="115"/>
      <c r="GB322" s="115"/>
      <c r="GC322" s="115"/>
      <c r="GD322" s="115"/>
      <c r="GE322" s="115"/>
      <c r="GF322" s="115"/>
      <c r="GG322" s="115"/>
      <c r="GH322" s="115"/>
      <c r="GI322" s="115"/>
      <c r="GJ322" s="115"/>
      <c r="GK322" s="115"/>
      <c r="GL322" s="115"/>
      <c r="GM322" s="115"/>
      <c r="GN322" s="115"/>
      <c r="GO322" s="115"/>
      <c r="GP322" s="115"/>
      <c r="GQ322" s="115"/>
      <c r="GR322" s="115"/>
      <c r="GS322" s="115"/>
      <c r="GT322" s="115"/>
      <c r="GU322" s="115"/>
      <c r="GV322" s="115"/>
      <c r="GW322" s="115"/>
      <c r="GX322" s="115"/>
      <c r="GY322" s="115"/>
      <c r="GZ322" s="115"/>
      <c r="HA322" s="115"/>
      <c r="HB322" s="115"/>
      <c r="HC322" s="115"/>
      <c r="HD322" s="115"/>
      <c r="HE322" s="115"/>
      <c r="HF322" s="115"/>
      <c r="HG322" s="115"/>
      <c r="HH322" s="115"/>
      <c r="HI322" s="115"/>
      <c r="HJ322" s="115"/>
      <c r="HK322" s="115"/>
      <c r="HL322" s="115"/>
      <c r="HM322" s="115"/>
      <c r="HN322" s="115"/>
      <c r="HO322" s="115"/>
      <c r="HP322" s="115"/>
      <c r="HQ322" s="115"/>
      <c r="HR322" s="115"/>
      <c r="HS322" s="115"/>
      <c r="HT322" s="115"/>
      <c r="HU322" s="115"/>
      <c r="HV322" s="115"/>
      <c r="HW322" s="115"/>
      <c r="HX322" s="115"/>
      <c r="HY322" s="115"/>
      <c r="HZ322" s="115"/>
      <c r="IA322" s="115"/>
      <c r="IB322" s="115"/>
      <c r="IC322" s="115"/>
      <c r="ID322" s="115"/>
      <c r="IE322" s="115"/>
      <c r="IF322" s="115"/>
      <c r="IG322" s="115"/>
      <c r="IH322" s="115"/>
      <c r="II322" s="115"/>
      <c r="IJ322" s="115"/>
      <c r="IK322" s="115"/>
      <c r="IL322" s="115"/>
      <c r="IM322" s="115"/>
      <c r="IN322" s="115"/>
      <c r="IO322" s="115"/>
      <c r="IP322" s="115"/>
      <c r="IQ322" s="115"/>
      <c r="IR322" s="115"/>
      <c r="IS322" s="115"/>
      <c r="IT322" s="115"/>
      <c r="IU322" s="115"/>
      <c r="IV322" s="115"/>
      <c r="IW322" s="115"/>
      <c r="IX322" s="115"/>
      <c r="IY322" s="115"/>
    </row>
    <row r="323" spans="1:259" x14ac:dyDescent="0.2">
      <c r="A323" s="124">
        <v>39990</v>
      </c>
      <c r="B323" s="103" t="s">
        <v>776</v>
      </c>
      <c r="C323" s="103" t="s">
        <v>209</v>
      </c>
      <c r="D323" s="103" t="s">
        <v>134</v>
      </c>
      <c r="E323" s="103" t="s">
        <v>144</v>
      </c>
      <c r="F323" s="84">
        <v>39797</v>
      </c>
      <c r="G323" s="85">
        <v>2008</v>
      </c>
      <c r="H323" s="125" t="s">
        <v>14</v>
      </c>
      <c r="I323" s="125" t="str">
        <f>LEFT($H323,2)</f>
        <v>MS</v>
      </c>
      <c r="J323" s="125" t="str">
        <f>RIGHT($H323,2)</f>
        <v>MS</v>
      </c>
      <c r="K323" s="125" t="str">
        <f>IF($L323=$M323,L323,CONCATENATE($L323,", ",IF(ISBLANK(N323),"",CONCATENATE(N323,", ")),$M323))</f>
        <v>South Central</v>
      </c>
      <c r="L323" s="125" t="str">
        <f>INDEX('State '!$A$1:$C$62,MATCH($I323,'State '!$B:$B,0),3)</f>
        <v>South Central</v>
      </c>
      <c r="M323" s="125" t="str">
        <f>INDEX('State '!$A$1:$C$62,MATCH($J323,'State '!$B:$B,0),3)</f>
        <v>South Central</v>
      </c>
      <c r="N323" s="125"/>
      <c r="O323" s="87"/>
      <c r="P323" s="87">
        <v>11</v>
      </c>
      <c r="Q323" s="87">
        <v>1200</v>
      </c>
      <c r="R323" s="126">
        <v>36</v>
      </c>
      <c r="S323" s="125" t="s">
        <v>135</v>
      </c>
      <c r="T323" s="125" t="s">
        <v>390</v>
      </c>
      <c r="U323" s="125" t="s">
        <v>777</v>
      </c>
      <c r="V323" s="125"/>
      <c r="W323" s="127"/>
    </row>
    <row r="324" spans="1:259" s="20" customFormat="1" x14ac:dyDescent="0.2">
      <c r="A324" s="124">
        <v>39990</v>
      </c>
      <c r="B324" s="103" t="s">
        <v>874</v>
      </c>
      <c r="C324" s="103" t="s">
        <v>276</v>
      </c>
      <c r="D324" s="103" t="s">
        <v>134</v>
      </c>
      <c r="E324" s="103" t="s">
        <v>144</v>
      </c>
      <c r="F324" s="84">
        <v>39797</v>
      </c>
      <c r="G324" s="85">
        <v>2008</v>
      </c>
      <c r="H324" s="125" t="s">
        <v>14</v>
      </c>
      <c r="I324" s="125" t="str">
        <f>LEFT($H324,2)</f>
        <v>MS</v>
      </c>
      <c r="J324" s="125" t="str">
        <f>RIGHT($H324,2)</f>
        <v>MS</v>
      </c>
      <c r="K324" s="125" t="str">
        <f>IF($L324=$M324,L324,CONCATENATE($L324,", ",IF(ISBLANK(N324),"",CONCATENATE(N324,", ")),$M324))</f>
        <v>South Central</v>
      </c>
      <c r="L324" s="125" t="str">
        <f>INDEX('State '!$A$1:$C$62,MATCH($I324,'State '!$B:$B,0),3)</f>
        <v>South Central</v>
      </c>
      <c r="M324" s="125" t="str">
        <f>INDEX('State '!$A$1:$C$62,MATCH($J324,'State '!$B:$B,0),3)</f>
        <v>South Central</v>
      </c>
      <c r="N324" s="125"/>
      <c r="O324" s="87">
        <v>42</v>
      </c>
      <c r="P324" s="87">
        <v>22.9</v>
      </c>
      <c r="Q324" s="87">
        <v>465</v>
      </c>
      <c r="R324" s="126">
        <v>24</v>
      </c>
      <c r="S324" s="125" t="s">
        <v>135</v>
      </c>
      <c r="T324" s="125" t="s">
        <v>390</v>
      </c>
      <c r="U324" s="125" t="s">
        <v>721</v>
      </c>
      <c r="V324" s="125"/>
      <c r="W324" s="127"/>
    </row>
    <row r="325" spans="1:259" x14ac:dyDescent="0.2">
      <c r="A325" s="124">
        <v>39990</v>
      </c>
      <c r="B325" s="103" t="s">
        <v>841</v>
      </c>
      <c r="C325" s="103" t="s">
        <v>1942</v>
      </c>
      <c r="D325" s="103" t="s">
        <v>141</v>
      </c>
      <c r="E325" s="103" t="s">
        <v>144</v>
      </c>
      <c r="F325" s="84">
        <v>39797</v>
      </c>
      <c r="G325" s="126">
        <v>2008</v>
      </c>
      <c r="H325" s="125" t="s">
        <v>409</v>
      </c>
      <c r="I325" s="125" t="str">
        <f>LEFT($H325,2)</f>
        <v>PA</v>
      </c>
      <c r="J325" s="125" t="str">
        <f>RIGHT($H325,2)</f>
        <v>NJ</v>
      </c>
      <c r="K325" s="125" t="str">
        <f>IF($L325=$M325,L325,CONCATENATE($L325,", ",IF(ISBLANK(N325),"",CONCATENATE(N325,", ")),$M325))</f>
        <v>Northeast</v>
      </c>
      <c r="L325" s="125" t="str">
        <f>INDEX('State '!$A$1:$C$62,MATCH($I325,'State '!$B:$B,0),3)</f>
        <v>Northeast</v>
      </c>
      <c r="M325" s="125" t="str">
        <f>INDEX('State '!$A$1:$C$62,MATCH($J325,'State '!$B:$B,0),3)</f>
        <v>Northeast</v>
      </c>
      <c r="N325" s="125"/>
      <c r="O325" s="87">
        <v>33</v>
      </c>
      <c r="P325" s="87">
        <v>3.87</v>
      </c>
      <c r="Q325" s="87">
        <v>40</v>
      </c>
      <c r="R325" s="126">
        <v>42</v>
      </c>
      <c r="S325" s="125" t="s">
        <v>135</v>
      </c>
      <c r="T325" s="125" t="s">
        <v>390</v>
      </c>
      <c r="U325" s="125" t="s">
        <v>740</v>
      </c>
      <c r="V325" s="125"/>
      <c r="W325" s="127"/>
    </row>
    <row r="326" spans="1:259" s="20" customFormat="1" x14ac:dyDescent="0.2">
      <c r="A326" s="124">
        <v>39990</v>
      </c>
      <c r="B326" s="104" t="s">
        <v>771</v>
      </c>
      <c r="C326" s="104" t="s">
        <v>283</v>
      </c>
      <c r="D326" s="104" t="s">
        <v>137</v>
      </c>
      <c r="E326" s="146" t="s">
        <v>144</v>
      </c>
      <c r="F326" s="86">
        <v>39794</v>
      </c>
      <c r="G326" s="147">
        <v>2008</v>
      </c>
      <c r="H326" s="125" t="s">
        <v>29</v>
      </c>
      <c r="I326" s="125" t="str">
        <f>LEFT($H326,2)</f>
        <v>WY</v>
      </c>
      <c r="J326" s="125" t="str">
        <f>RIGHT($H326,2)</f>
        <v>WY</v>
      </c>
      <c r="K326" s="125" t="str">
        <f>IF($L326=$M326,L326,CONCATENATE($L326,", ",IF(ISBLANK(N326),"",CONCATENATE(N326,", ")),$M326))</f>
        <v>Mountain</v>
      </c>
      <c r="L326" s="125" t="str">
        <f>INDEX('State '!$A$1:$C$62,MATCH($I326,'State '!$B:$B,0),3)</f>
        <v>Mountain</v>
      </c>
      <c r="M326" s="125" t="str">
        <f>INDEX('State '!$A$1:$C$62,MATCH($J326,'State '!$B:$B,0),3)</f>
        <v>Mountain</v>
      </c>
      <c r="N326" s="125"/>
      <c r="O326" s="148">
        <v>20</v>
      </c>
      <c r="P326" s="148">
        <v>49.75</v>
      </c>
      <c r="Q326" s="148">
        <v>5.81</v>
      </c>
      <c r="R326" s="87">
        <v>6</v>
      </c>
      <c r="S326" s="149" t="s">
        <v>139</v>
      </c>
      <c r="T326" s="150" t="s">
        <v>188</v>
      </c>
      <c r="U326" s="151" t="s">
        <v>391</v>
      </c>
      <c r="V326" s="125"/>
      <c r="W326" s="127"/>
    </row>
    <row r="327" spans="1:259" s="20" customFormat="1" ht="25.5" x14ac:dyDescent="0.2">
      <c r="A327" s="124">
        <v>39990</v>
      </c>
      <c r="B327" s="104" t="s">
        <v>769</v>
      </c>
      <c r="C327" s="104" t="s">
        <v>1785</v>
      </c>
      <c r="D327" s="104" t="s">
        <v>141</v>
      </c>
      <c r="E327" s="146" t="s">
        <v>144</v>
      </c>
      <c r="F327" s="86">
        <v>39783</v>
      </c>
      <c r="G327" s="147">
        <v>2008</v>
      </c>
      <c r="H327" s="125" t="s">
        <v>40</v>
      </c>
      <c r="I327" s="125" t="str">
        <f>LEFT($H327,2)</f>
        <v>AZ</v>
      </c>
      <c r="J327" s="125" t="str">
        <f>RIGHT($H327,2)</f>
        <v>AZ</v>
      </c>
      <c r="K327" s="125" t="str">
        <f>IF($L327=$M327,L327,CONCATENATE($L327,", ",IF(ISBLANK(N327),"",CONCATENATE(N327,", ")),$M327))</f>
        <v>Mountain</v>
      </c>
      <c r="L327" s="125" t="str">
        <f>INDEX('State '!$A$1:$C$62,MATCH($I327,'State '!$B:$B,0),3)</f>
        <v>Mountain</v>
      </c>
      <c r="M327" s="125" t="str">
        <f>INDEX('State '!$A$1:$C$62,MATCH($J327,'State '!$B:$B,0),3)</f>
        <v>Mountain</v>
      </c>
      <c r="N327" s="125"/>
      <c r="O327" s="148">
        <v>23.9</v>
      </c>
      <c r="P327" s="148"/>
      <c r="Q327" s="148">
        <v>30</v>
      </c>
      <c r="R327" s="87"/>
      <c r="S327" s="149" t="s">
        <v>135</v>
      </c>
      <c r="T327" s="150" t="s">
        <v>390</v>
      </c>
      <c r="U327" s="151" t="s">
        <v>770</v>
      </c>
      <c r="V327" s="125"/>
      <c r="W327" s="127"/>
    </row>
    <row r="328" spans="1:259" x14ac:dyDescent="0.2">
      <c r="A328" s="124">
        <v>39990</v>
      </c>
      <c r="B328" s="103" t="s">
        <v>865</v>
      </c>
      <c r="C328" s="103" t="s">
        <v>295</v>
      </c>
      <c r="D328" s="103" t="s">
        <v>134</v>
      </c>
      <c r="E328" s="103" t="s">
        <v>144</v>
      </c>
      <c r="F328" s="84">
        <v>39783</v>
      </c>
      <c r="G328" s="85">
        <v>2008</v>
      </c>
      <c r="H328" s="125" t="s">
        <v>18</v>
      </c>
      <c r="I328" s="125" t="str">
        <f>LEFT($H328,2)</f>
        <v>FL</v>
      </c>
      <c r="J328" s="125" t="str">
        <f>RIGHT($H328,2)</f>
        <v>FL</v>
      </c>
      <c r="K328" s="125" t="str">
        <f>IF($L328=$M328,L328,CONCATENATE($L328,", ",IF(ISBLANK(N328),"",CONCATENATE(N328,", ")),$M328))</f>
        <v>Southeast</v>
      </c>
      <c r="L328" s="125" t="str">
        <f>INDEX('State '!$A$1:$C$62,MATCH($I328,'State '!$B:$B,0),3)</f>
        <v>Southeast</v>
      </c>
      <c r="M328" s="125" t="str">
        <f>INDEX('State '!$A$1:$C$62,MATCH($J328,'State '!$B:$B,0),3)</f>
        <v>Southeast</v>
      </c>
      <c r="N328" s="125"/>
      <c r="O328" s="87">
        <v>30</v>
      </c>
      <c r="P328" s="87">
        <v>28</v>
      </c>
      <c r="Q328" s="87">
        <v>200</v>
      </c>
      <c r="R328" s="126">
        <v>24</v>
      </c>
      <c r="S328" s="125" t="s">
        <v>139</v>
      </c>
      <c r="T328" s="125" t="s">
        <v>188</v>
      </c>
      <c r="U328" s="125" t="s">
        <v>391</v>
      </c>
      <c r="V328" s="125"/>
      <c r="W328" s="127"/>
    </row>
    <row r="329" spans="1:259" x14ac:dyDescent="0.2">
      <c r="A329" s="124">
        <v>39990</v>
      </c>
      <c r="B329" s="104" t="s">
        <v>803</v>
      </c>
      <c r="C329" s="104" t="s">
        <v>244</v>
      </c>
      <c r="D329" s="104" t="s">
        <v>141</v>
      </c>
      <c r="E329" s="146" t="s">
        <v>144</v>
      </c>
      <c r="F329" s="86">
        <v>39783</v>
      </c>
      <c r="G329" s="147">
        <v>2008</v>
      </c>
      <c r="H329" s="125" t="s">
        <v>532</v>
      </c>
      <c r="I329" s="125" t="str">
        <f>LEFT($H329,2)</f>
        <v>AL</v>
      </c>
      <c r="J329" s="125" t="str">
        <f>RIGHT($H329,2)</f>
        <v>FL</v>
      </c>
      <c r="K329" s="125" t="str">
        <f>IF($L329=$M329,L329,CONCATENATE($L329,", ",IF(ISBLANK(N329),"",CONCATENATE(N329,", ")),$M329))</f>
        <v>South Central, Southeast</v>
      </c>
      <c r="L329" s="125" t="str">
        <f>INDEX('State '!$A$1:$C$62,MATCH($I329,'State '!$B:$B,0),3)</f>
        <v>South Central</v>
      </c>
      <c r="M329" s="125" t="str">
        <f>INDEX('State '!$A$1:$C$62,MATCH($J329,'State '!$B:$B,0),3)</f>
        <v>Southeast</v>
      </c>
      <c r="N329" s="125"/>
      <c r="O329" s="148">
        <v>117</v>
      </c>
      <c r="P329" s="148">
        <v>17.8</v>
      </c>
      <c r="Q329" s="148">
        <v>155</v>
      </c>
      <c r="R329" s="87">
        <v>20</v>
      </c>
      <c r="S329" s="149" t="s">
        <v>135</v>
      </c>
      <c r="T329" s="150" t="s">
        <v>390</v>
      </c>
      <c r="U329" s="151" t="s">
        <v>804</v>
      </c>
      <c r="V329" s="125"/>
      <c r="W329" s="127"/>
    </row>
    <row r="330" spans="1:259" s="20" customFormat="1" x14ac:dyDescent="0.2">
      <c r="A330" s="124">
        <v>39990</v>
      </c>
      <c r="B330" s="104" t="s">
        <v>816</v>
      </c>
      <c r="C330" s="104" t="s">
        <v>222</v>
      </c>
      <c r="D330" s="104" t="s">
        <v>134</v>
      </c>
      <c r="E330" s="146" t="s">
        <v>144</v>
      </c>
      <c r="F330" s="86">
        <v>39783</v>
      </c>
      <c r="G330" s="147">
        <v>2008</v>
      </c>
      <c r="H330" s="125" t="s">
        <v>25</v>
      </c>
      <c r="I330" s="125" t="str">
        <f>LEFT($H330,2)</f>
        <v>CO</v>
      </c>
      <c r="J330" s="125" t="str">
        <f>RIGHT($H330,2)</f>
        <v>CO</v>
      </c>
      <c r="K330" s="125" t="str">
        <f>IF($L330=$M330,L330,CONCATENATE($L330,", ",IF(ISBLANK(N330),"",CONCATENATE(N330,", ")),$M330))</f>
        <v>Mountain</v>
      </c>
      <c r="L330" s="125" t="str">
        <f>INDEX('State '!$A$1:$C$62,MATCH($I330,'State '!$B:$B,0),3)</f>
        <v>Mountain</v>
      </c>
      <c r="M330" s="125" t="str">
        <f>INDEX('State '!$A$1:$C$62,MATCH($J330,'State '!$B:$B,0),3)</f>
        <v>Mountain</v>
      </c>
      <c r="N330" s="125"/>
      <c r="O330" s="148">
        <v>30</v>
      </c>
      <c r="P330" s="148">
        <v>41.4</v>
      </c>
      <c r="Q330" s="148">
        <v>74</v>
      </c>
      <c r="R330" s="87">
        <v>12</v>
      </c>
      <c r="S330" s="149" t="s">
        <v>135</v>
      </c>
      <c r="T330" s="150" t="s">
        <v>390</v>
      </c>
      <c r="U330" s="151" t="s">
        <v>817</v>
      </c>
      <c r="V330" s="125"/>
      <c r="W330" s="127"/>
    </row>
    <row r="331" spans="1:259" s="20" customFormat="1" x14ac:dyDescent="0.2">
      <c r="A331" s="124">
        <v>39990</v>
      </c>
      <c r="B331" s="104" t="s">
        <v>890</v>
      </c>
      <c r="C331" s="104" t="s">
        <v>231</v>
      </c>
      <c r="D331" s="104" t="s">
        <v>134</v>
      </c>
      <c r="E331" s="146" t="s">
        <v>144</v>
      </c>
      <c r="F331" s="86">
        <v>39783</v>
      </c>
      <c r="G331" s="152">
        <v>2008</v>
      </c>
      <c r="H331" s="125" t="s">
        <v>10</v>
      </c>
      <c r="I331" s="125" t="str">
        <f>LEFT($H331,2)</f>
        <v>NY</v>
      </c>
      <c r="J331" s="125" t="str">
        <f>RIGHT($H331,2)</f>
        <v>NY</v>
      </c>
      <c r="K331" s="125" t="str">
        <f>IF($L331=$M331,L331,CONCATENATE($L331,", ",IF(ISBLANK(N331),"",CONCATENATE(N331,", ")),$M331))</f>
        <v>Northeast</v>
      </c>
      <c r="L331" s="125" t="str">
        <f>INDEX('State '!$A$1:$C$62,MATCH($I331,'State '!$B:$B,0),3)</f>
        <v>Northeast</v>
      </c>
      <c r="M331" s="125" t="str">
        <f>INDEX('State '!$A$1:$C$62,MATCH($J331,'State '!$B:$B,0),3)</f>
        <v>Northeast</v>
      </c>
      <c r="N331" s="125"/>
      <c r="O331" s="148">
        <v>16</v>
      </c>
      <c r="P331" s="148">
        <v>9</v>
      </c>
      <c r="Q331" s="148">
        <v>400</v>
      </c>
      <c r="R331" s="87">
        <v>24</v>
      </c>
      <c r="S331" s="149" t="s">
        <v>135</v>
      </c>
      <c r="T331" s="150" t="s">
        <v>390</v>
      </c>
      <c r="U331" s="151" t="s">
        <v>891</v>
      </c>
      <c r="V331" s="125"/>
      <c r="W331" s="127"/>
      <c r="X331" s="128"/>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c r="DH331" s="115"/>
      <c r="DI331" s="115"/>
      <c r="DJ331" s="115"/>
      <c r="DK331" s="115"/>
      <c r="DL331" s="115"/>
      <c r="DM331" s="115"/>
      <c r="DN331" s="115"/>
      <c r="DO331" s="115"/>
      <c r="DP331" s="115"/>
      <c r="DQ331" s="115"/>
      <c r="DR331" s="115"/>
      <c r="DS331" s="115"/>
      <c r="DT331" s="115"/>
      <c r="DU331" s="115"/>
      <c r="DV331" s="115"/>
      <c r="DW331" s="115"/>
      <c r="DX331" s="115"/>
      <c r="DY331" s="115"/>
      <c r="DZ331" s="115"/>
      <c r="EA331" s="115"/>
      <c r="EB331" s="115"/>
      <c r="EC331" s="115"/>
      <c r="ED331" s="115"/>
      <c r="EE331" s="115"/>
      <c r="EF331" s="115"/>
      <c r="EG331" s="115"/>
      <c r="EH331" s="115"/>
      <c r="EI331" s="115"/>
      <c r="EJ331" s="115"/>
      <c r="EK331" s="115"/>
      <c r="EL331" s="115"/>
      <c r="EM331" s="115"/>
      <c r="EN331" s="115"/>
      <c r="EO331" s="115"/>
      <c r="EP331" s="115"/>
      <c r="EQ331" s="115"/>
      <c r="ER331" s="115"/>
      <c r="ES331" s="115"/>
      <c r="ET331" s="115"/>
      <c r="EU331" s="115"/>
      <c r="EV331" s="115"/>
      <c r="EW331" s="115"/>
      <c r="EX331" s="115"/>
      <c r="EY331" s="115"/>
      <c r="EZ331" s="115"/>
      <c r="FA331" s="115"/>
      <c r="FB331" s="115"/>
      <c r="FC331" s="115"/>
      <c r="FD331" s="115"/>
      <c r="FE331" s="115"/>
      <c r="FF331" s="115"/>
      <c r="FG331" s="115"/>
      <c r="FH331" s="115"/>
      <c r="FI331" s="115"/>
      <c r="FJ331" s="115"/>
      <c r="FK331" s="115"/>
      <c r="FL331" s="115"/>
      <c r="FM331" s="115"/>
      <c r="FN331" s="115"/>
      <c r="FO331" s="115"/>
      <c r="FP331" s="115"/>
      <c r="FQ331" s="115"/>
      <c r="FR331" s="115"/>
      <c r="FS331" s="115"/>
      <c r="FT331" s="115"/>
      <c r="FU331" s="115"/>
      <c r="FV331" s="115"/>
      <c r="FW331" s="115"/>
      <c r="FX331" s="115"/>
      <c r="FY331" s="115"/>
      <c r="FZ331" s="115"/>
      <c r="GA331" s="115"/>
      <c r="GB331" s="115"/>
      <c r="GC331" s="115"/>
      <c r="GD331" s="115"/>
      <c r="GE331" s="115"/>
      <c r="GF331" s="115"/>
      <c r="GG331" s="115"/>
      <c r="GH331" s="115"/>
      <c r="GI331" s="115"/>
      <c r="GJ331" s="115"/>
      <c r="GK331" s="115"/>
      <c r="GL331" s="115"/>
      <c r="GM331" s="115"/>
      <c r="GN331" s="115"/>
      <c r="GO331" s="115"/>
      <c r="GP331" s="115"/>
      <c r="GQ331" s="115"/>
      <c r="GR331" s="115"/>
      <c r="GS331" s="115"/>
      <c r="GT331" s="115"/>
      <c r="GU331" s="115"/>
      <c r="GV331" s="115"/>
      <c r="GW331" s="115"/>
      <c r="GX331" s="115"/>
      <c r="GY331" s="115"/>
      <c r="GZ331" s="115"/>
      <c r="HA331" s="115"/>
      <c r="HB331" s="115"/>
      <c r="HC331" s="115"/>
      <c r="HD331" s="115"/>
      <c r="HE331" s="115"/>
      <c r="HF331" s="115"/>
      <c r="HG331" s="115"/>
      <c r="HH331" s="115"/>
      <c r="HI331" s="115"/>
      <c r="HJ331" s="115"/>
      <c r="HK331" s="115"/>
      <c r="HL331" s="115"/>
      <c r="HM331" s="115"/>
      <c r="HN331" s="115"/>
      <c r="HO331" s="115"/>
      <c r="HP331" s="115"/>
      <c r="HQ331" s="115"/>
      <c r="HR331" s="115"/>
      <c r="HS331" s="115"/>
      <c r="HT331" s="115"/>
      <c r="HU331" s="115"/>
      <c r="HV331" s="115"/>
      <c r="HW331" s="115"/>
      <c r="HX331" s="115"/>
      <c r="HY331" s="115"/>
      <c r="HZ331" s="115"/>
      <c r="IA331" s="115"/>
      <c r="IB331" s="115"/>
      <c r="IC331" s="115"/>
      <c r="ID331" s="115"/>
      <c r="IE331" s="115"/>
      <c r="IF331" s="115"/>
      <c r="IG331" s="115"/>
      <c r="IH331" s="115"/>
      <c r="II331" s="115"/>
      <c r="IJ331" s="115"/>
      <c r="IK331" s="115"/>
      <c r="IL331" s="115"/>
      <c r="IM331" s="115"/>
      <c r="IN331" s="115"/>
      <c r="IO331" s="115"/>
      <c r="IP331" s="115"/>
      <c r="IQ331" s="115"/>
      <c r="IR331" s="115"/>
      <c r="IS331" s="115"/>
      <c r="IT331" s="115"/>
      <c r="IU331" s="115"/>
      <c r="IV331" s="115"/>
      <c r="IW331" s="115"/>
      <c r="IX331" s="115"/>
      <c r="IY331" s="115"/>
    </row>
    <row r="332" spans="1:259" x14ac:dyDescent="0.2">
      <c r="A332" s="124">
        <v>39990</v>
      </c>
      <c r="B332" s="104" t="s">
        <v>759</v>
      </c>
      <c r="C332" s="104" t="s">
        <v>1785</v>
      </c>
      <c r="D332" s="104" t="s">
        <v>134</v>
      </c>
      <c r="E332" s="146" t="s">
        <v>144</v>
      </c>
      <c r="F332" s="86">
        <v>39778</v>
      </c>
      <c r="G332" s="147">
        <v>2008</v>
      </c>
      <c r="H332" s="125" t="s">
        <v>6</v>
      </c>
      <c r="I332" s="125" t="str">
        <f>LEFT($H332,2)</f>
        <v>TX</v>
      </c>
      <c r="J332" s="125" t="str">
        <f>RIGHT($H332,2)</f>
        <v>TX</v>
      </c>
      <c r="K332" s="125" t="str">
        <f>IF($L332=$M332,L332,CONCATENATE($L332,", ",IF(ISBLANK(N332),"",CONCATENATE(N332,", ")),$M332))</f>
        <v>South Central</v>
      </c>
      <c r="L332" s="125" t="str">
        <f>INDEX('State '!$A$1:$C$62,MATCH($I332,'State '!$B:$B,0),3)</f>
        <v>South Central</v>
      </c>
      <c r="M332" s="125" t="str">
        <f>INDEX('State '!$A$1:$C$62,MATCH($J332,'State '!$B:$B,0),3)</f>
        <v>South Central</v>
      </c>
      <c r="N332" s="125"/>
      <c r="O332" s="148">
        <v>16.899999999999999</v>
      </c>
      <c r="P332" s="148">
        <v>7.3</v>
      </c>
      <c r="Q332" s="148">
        <v>150</v>
      </c>
      <c r="R332" s="87">
        <v>20</v>
      </c>
      <c r="S332" s="149" t="s">
        <v>135</v>
      </c>
      <c r="T332" s="150" t="s">
        <v>390</v>
      </c>
      <c r="U332" s="151" t="s">
        <v>760</v>
      </c>
      <c r="V332" s="125"/>
      <c r="W332" s="127"/>
    </row>
    <row r="333" spans="1:259" x14ac:dyDescent="0.2">
      <c r="A333" s="124">
        <v>39990</v>
      </c>
      <c r="B333" s="103" t="s">
        <v>894</v>
      </c>
      <c r="C333" s="103" t="s">
        <v>300</v>
      </c>
      <c r="D333" s="103" t="s">
        <v>134</v>
      </c>
      <c r="E333" s="103" t="s">
        <v>144</v>
      </c>
      <c r="F333" s="84">
        <v>39772</v>
      </c>
      <c r="G333" s="126">
        <v>2008</v>
      </c>
      <c r="H333" s="125" t="s">
        <v>34</v>
      </c>
      <c r="I333" s="125" t="str">
        <f>LEFT($H333,2)</f>
        <v>WI</v>
      </c>
      <c r="J333" s="125" t="str">
        <f>RIGHT($H333,2)</f>
        <v>WI</v>
      </c>
      <c r="K333" s="125" t="str">
        <f>IF($L333=$M333,L333,CONCATENATE($L333,", ",IF(ISBLANK(N333),"",CONCATENATE(N333,", ")),$M333))</f>
        <v>Midwest</v>
      </c>
      <c r="L333" s="125" t="str">
        <f>INDEX('State '!$A$1:$C$62,MATCH($I333,'State '!$B:$B,0),3)</f>
        <v>Midwest</v>
      </c>
      <c r="M333" s="125" t="str">
        <f>INDEX('State '!$A$1:$C$62,MATCH($J333,'State '!$B:$B,0),3)</f>
        <v>Midwest</v>
      </c>
      <c r="N333" s="125"/>
      <c r="O333" s="87">
        <v>15</v>
      </c>
      <c r="P333" s="87">
        <v>12.6</v>
      </c>
      <c r="Q333" s="87">
        <v>99.99</v>
      </c>
      <c r="R333" s="126" t="s">
        <v>753</v>
      </c>
      <c r="S333" s="125" t="s">
        <v>139</v>
      </c>
      <c r="T333" s="125" t="s">
        <v>188</v>
      </c>
      <c r="U333" s="125" t="s">
        <v>391</v>
      </c>
      <c r="V333" s="125"/>
      <c r="W333" s="127"/>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c r="BN333" s="20"/>
      <c r="BO333" s="20"/>
      <c r="BP333" s="20"/>
      <c r="BQ333" s="20"/>
      <c r="BR333" s="20"/>
      <c r="BS333" s="20"/>
      <c r="BT333" s="20"/>
      <c r="BU333" s="20"/>
      <c r="BV333" s="20"/>
      <c r="BW333" s="20"/>
      <c r="BX333" s="20"/>
      <c r="BY333" s="20"/>
      <c r="BZ333" s="20"/>
      <c r="CA333" s="20"/>
      <c r="CB333" s="20"/>
      <c r="CC333" s="20"/>
      <c r="CD333" s="20"/>
      <c r="CE333" s="20"/>
      <c r="CF333" s="20"/>
      <c r="CG333" s="20"/>
      <c r="CH333" s="20"/>
      <c r="CI333" s="20"/>
      <c r="CJ333" s="20"/>
      <c r="CK333" s="20"/>
      <c r="CL333" s="20"/>
      <c r="CM333" s="20"/>
      <c r="CN333" s="20"/>
      <c r="CO333" s="20"/>
      <c r="CP333" s="20"/>
      <c r="CQ333" s="20"/>
      <c r="CR333" s="20"/>
      <c r="CS333" s="20"/>
      <c r="CT333" s="20"/>
      <c r="CU333" s="20"/>
      <c r="CV333" s="20"/>
      <c r="CW333" s="20"/>
      <c r="CX333" s="20"/>
      <c r="CY333" s="20"/>
      <c r="CZ333" s="20"/>
      <c r="DA333" s="20"/>
      <c r="DB333" s="20"/>
      <c r="DC333" s="20"/>
      <c r="DD333" s="20"/>
      <c r="DE333" s="20"/>
      <c r="DF333" s="20"/>
      <c r="DG333" s="20"/>
      <c r="DH333" s="20"/>
      <c r="DI333" s="20"/>
      <c r="DJ333" s="20"/>
      <c r="DK333" s="20"/>
      <c r="DL333" s="20"/>
      <c r="DM333" s="20"/>
      <c r="DN333" s="20"/>
      <c r="DO333" s="20"/>
      <c r="DP333" s="20"/>
      <c r="DQ333" s="20"/>
      <c r="DR333" s="20"/>
      <c r="DS333" s="20"/>
      <c r="DT333" s="20"/>
      <c r="DU333" s="20"/>
      <c r="DV333" s="20"/>
      <c r="DW333" s="20"/>
      <c r="DX333" s="20"/>
      <c r="DY333" s="20"/>
      <c r="DZ333" s="20"/>
      <c r="EA333" s="20"/>
      <c r="EB333" s="20"/>
      <c r="EC333" s="20"/>
      <c r="ED333" s="20"/>
      <c r="EE333" s="20"/>
      <c r="EF333" s="20"/>
      <c r="EG333" s="20"/>
      <c r="EH333" s="20"/>
      <c r="EI333" s="20"/>
      <c r="EJ333" s="20"/>
      <c r="EK333" s="20"/>
      <c r="EL333" s="20"/>
      <c r="EM333" s="20"/>
      <c r="EN333" s="20"/>
      <c r="EO333" s="20"/>
      <c r="EP333" s="20"/>
      <c r="EQ333" s="20"/>
      <c r="ER333" s="20"/>
      <c r="ES333" s="20"/>
      <c r="ET333" s="20"/>
      <c r="EU333" s="20"/>
      <c r="EV333" s="20"/>
      <c r="EW333" s="20"/>
      <c r="EX333" s="20"/>
      <c r="EY333" s="20"/>
      <c r="EZ333" s="20"/>
      <c r="FA333" s="20"/>
      <c r="FB333" s="20"/>
      <c r="FC333" s="20"/>
      <c r="FD333" s="20"/>
      <c r="FE333" s="20"/>
      <c r="FF333" s="20"/>
      <c r="FG333" s="20"/>
      <c r="FH333" s="20"/>
      <c r="FI333" s="20"/>
      <c r="FJ333" s="20"/>
      <c r="FK333" s="20"/>
      <c r="FL333" s="20"/>
      <c r="FM333" s="20"/>
      <c r="FN333" s="20"/>
      <c r="FO333" s="20"/>
      <c r="FP333" s="20"/>
      <c r="FQ333" s="20"/>
      <c r="FR333" s="20"/>
      <c r="FS333" s="20"/>
      <c r="FT333" s="20"/>
      <c r="FU333" s="20"/>
      <c r="FV333" s="20"/>
      <c r="FW333" s="20"/>
      <c r="FX333" s="20"/>
      <c r="FY333" s="20"/>
      <c r="FZ333" s="20"/>
      <c r="GA333" s="20"/>
      <c r="GB333" s="20"/>
      <c r="GC333" s="20"/>
      <c r="GD333" s="20"/>
      <c r="GE333" s="20"/>
      <c r="GF333" s="20"/>
      <c r="GG333" s="20"/>
      <c r="GH333" s="20"/>
      <c r="GI333" s="20"/>
      <c r="GJ333" s="20"/>
      <c r="GK333" s="20"/>
      <c r="GL333" s="20"/>
      <c r="GM333" s="20"/>
      <c r="GN333" s="20"/>
      <c r="GO333" s="20"/>
      <c r="GP333" s="20"/>
      <c r="GQ333" s="20"/>
      <c r="GR333" s="20"/>
      <c r="GS333" s="20"/>
      <c r="GT333" s="20"/>
      <c r="GU333" s="20"/>
      <c r="GV333" s="20"/>
      <c r="GW333" s="20"/>
      <c r="GX333" s="20"/>
      <c r="GY333" s="20"/>
      <c r="GZ333" s="20"/>
      <c r="HA333" s="20"/>
      <c r="HB333" s="20"/>
      <c r="HC333" s="20"/>
      <c r="HD333" s="20"/>
      <c r="HE333" s="20"/>
      <c r="HF333" s="20"/>
      <c r="HG333" s="20"/>
      <c r="HH333" s="20"/>
      <c r="HI333" s="20"/>
      <c r="HJ333" s="20"/>
      <c r="HK333" s="20"/>
      <c r="HL333" s="20"/>
      <c r="HM333" s="20"/>
      <c r="HN333" s="20"/>
      <c r="HO333" s="20"/>
      <c r="HP333" s="20"/>
      <c r="HQ333" s="20"/>
      <c r="HR333" s="20"/>
      <c r="HS333" s="20"/>
      <c r="HT333" s="20"/>
      <c r="HU333" s="20"/>
      <c r="HV333" s="20"/>
      <c r="HW333" s="20"/>
      <c r="HX333" s="20"/>
      <c r="HY333" s="20"/>
      <c r="HZ333" s="20"/>
      <c r="IA333" s="20"/>
      <c r="IB333" s="20"/>
      <c r="IC333" s="20"/>
      <c r="ID333" s="20"/>
      <c r="IE333" s="20"/>
      <c r="IF333" s="20"/>
      <c r="IG333" s="20"/>
      <c r="IH333" s="20"/>
      <c r="II333" s="20"/>
      <c r="IJ333" s="20"/>
      <c r="IK333" s="20"/>
      <c r="IL333" s="20"/>
      <c r="IM333" s="20"/>
      <c r="IN333" s="20"/>
      <c r="IO333" s="20"/>
      <c r="IP333" s="20"/>
      <c r="IQ333" s="20"/>
      <c r="IR333" s="20"/>
      <c r="IS333" s="20"/>
      <c r="IT333" s="20"/>
      <c r="IU333" s="20"/>
      <c r="IV333" s="20"/>
      <c r="IW333" s="20"/>
      <c r="IX333" s="20"/>
      <c r="IY333" s="20"/>
    </row>
    <row r="334" spans="1:259" s="20" customFormat="1" x14ac:dyDescent="0.2">
      <c r="A334" s="124">
        <v>39990</v>
      </c>
      <c r="B334" s="103" t="s">
        <v>897</v>
      </c>
      <c r="C334" s="103" t="s">
        <v>300</v>
      </c>
      <c r="D334" s="103" t="s">
        <v>134</v>
      </c>
      <c r="E334" s="103" t="s">
        <v>144</v>
      </c>
      <c r="F334" s="84">
        <v>39772</v>
      </c>
      <c r="G334" s="126">
        <v>2008</v>
      </c>
      <c r="H334" s="125" t="s">
        <v>34</v>
      </c>
      <c r="I334" s="125" t="str">
        <f>LEFT($H334,2)</f>
        <v>WI</v>
      </c>
      <c r="J334" s="125" t="str">
        <f>RIGHT($H334,2)</f>
        <v>WI</v>
      </c>
      <c r="K334" s="125" t="str">
        <f>IF($L334=$M334,L334,CONCATENATE($L334,", ",IF(ISBLANK(N334),"",CONCATENATE(N334,", ")),$M334))</f>
        <v>Midwest</v>
      </c>
      <c r="L334" s="125" t="str">
        <f>INDEX('State '!$A$1:$C$62,MATCH($I334,'State '!$B:$B,0),3)</f>
        <v>Midwest</v>
      </c>
      <c r="M334" s="125" t="str">
        <f>INDEX('State '!$A$1:$C$62,MATCH($J334,'State '!$B:$B,0),3)</f>
        <v>Midwest</v>
      </c>
      <c r="N334" s="125"/>
      <c r="O334" s="87">
        <v>14</v>
      </c>
      <c r="P334" s="87">
        <v>12.7</v>
      </c>
      <c r="Q334" s="87">
        <v>49.99</v>
      </c>
      <c r="R334" s="126">
        <v>8</v>
      </c>
      <c r="S334" s="125" t="s">
        <v>139</v>
      </c>
      <c r="T334" s="125" t="s">
        <v>188</v>
      </c>
      <c r="U334" s="125" t="s">
        <v>391</v>
      </c>
      <c r="V334" s="125"/>
      <c r="W334" s="127"/>
      <c r="X334" s="128"/>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c r="DW334" s="115"/>
      <c r="DX334" s="115"/>
      <c r="DY334" s="115"/>
      <c r="DZ334" s="115"/>
      <c r="EA334" s="115"/>
      <c r="EB334" s="115"/>
      <c r="EC334" s="115"/>
      <c r="ED334" s="115"/>
      <c r="EE334" s="115"/>
      <c r="EF334" s="115"/>
      <c r="EG334" s="115"/>
      <c r="EH334" s="115"/>
      <c r="EI334" s="115"/>
      <c r="EJ334" s="115"/>
      <c r="EK334" s="115"/>
      <c r="EL334" s="115"/>
      <c r="EM334" s="115"/>
      <c r="EN334" s="115"/>
      <c r="EO334" s="115"/>
      <c r="EP334" s="115"/>
      <c r="EQ334" s="115"/>
      <c r="ER334" s="115"/>
      <c r="ES334" s="115"/>
      <c r="ET334" s="115"/>
      <c r="EU334" s="115"/>
      <c r="EV334" s="115"/>
      <c r="EW334" s="115"/>
      <c r="EX334" s="115"/>
      <c r="EY334" s="115"/>
      <c r="EZ334" s="115"/>
      <c r="FA334" s="115"/>
      <c r="FB334" s="115"/>
      <c r="FC334" s="115"/>
      <c r="FD334" s="115"/>
      <c r="FE334" s="115"/>
      <c r="FF334" s="115"/>
      <c r="FG334" s="115"/>
      <c r="FH334" s="115"/>
      <c r="FI334" s="115"/>
      <c r="FJ334" s="115"/>
      <c r="FK334" s="115"/>
      <c r="FL334" s="115"/>
      <c r="FM334" s="115"/>
      <c r="FN334" s="115"/>
      <c r="FO334" s="115"/>
      <c r="FP334" s="115"/>
      <c r="FQ334" s="115"/>
      <c r="FR334" s="115"/>
      <c r="FS334" s="115"/>
      <c r="FT334" s="115"/>
      <c r="FU334" s="115"/>
      <c r="FV334" s="115"/>
      <c r="FW334" s="115"/>
      <c r="FX334" s="115"/>
      <c r="FY334" s="115"/>
      <c r="FZ334" s="115"/>
      <c r="GA334" s="115"/>
      <c r="GB334" s="115"/>
      <c r="GC334" s="115"/>
      <c r="GD334" s="115"/>
      <c r="GE334" s="115"/>
      <c r="GF334" s="115"/>
      <c r="GG334" s="115"/>
      <c r="GH334" s="115"/>
      <c r="GI334" s="115"/>
      <c r="GJ334" s="115"/>
      <c r="GK334" s="115"/>
      <c r="GL334" s="115"/>
      <c r="GM334" s="115"/>
      <c r="GN334" s="115"/>
      <c r="GO334" s="115"/>
      <c r="GP334" s="115"/>
      <c r="GQ334" s="115"/>
      <c r="GR334" s="115"/>
      <c r="GS334" s="115"/>
      <c r="GT334" s="115"/>
      <c r="GU334" s="115"/>
      <c r="GV334" s="115"/>
      <c r="GW334" s="115"/>
      <c r="GX334" s="115"/>
      <c r="GY334" s="115"/>
      <c r="GZ334" s="115"/>
      <c r="HA334" s="115"/>
      <c r="HB334" s="115"/>
      <c r="HC334" s="115"/>
      <c r="HD334" s="115"/>
      <c r="HE334" s="115"/>
      <c r="HF334" s="115"/>
      <c r="HG334" s="115"/>
      <c r="HH334" s="115"/>
      <c r="HI334" s="115"/>
      <c r="HJ334" s="115"/>
      <c r="HK334" s="115"/>
      <c r="HL334" s="115"/>
      <c r="HM334" s="115"/>
      <c r="HN334" s="115"/>
      <c r="HO334" s="115"/>
      <c r="HP334" s="115"/>
      <c r="HQ334" s="115"/>
      <c r="HR334" s="115"/>
      <c r="HS334" s="115"/>
      <c r="HT334" s="115"/>
      <c r="HU334" s="115"/>
      <c r="HV334" s="115"/>
      <c r="HW334" s="115"/>
      <c r="HX334" s="115"/>
      <c r="HY334" s="115"/>
      <c r="HZ334" s="115"/>
      <c r="IA334" s="115"/>
      <c r="IB334" s="115"/>
      <c r="IC334" s="115"/>
      <c r="ID334" s="115"/>
      <c r="IE334" s="115"/>
      <c r="IF334" s="115"/>
      <c r="IG334" s="115"/>
      <c r="IH334" s="115"/>
      <c r="II334" s="115"/>
      <c r="IJ334" s="115"/>
      <c r="IK334" s="115"/>
      <c r="IL334" s="115"/>
      <c r="IM334" s="115"/>
      <c r="IN334" s="115"/>
      <c r="IO334" s="115"/>
      <c r="IP334" s="115"/>
      <c r="IQ334" s="115"/>
      <c r="IR334" s="115"/>
      <c r="IS334" s="115"/>
      <c r="IT334" s="115"/>
      <c r="IU334" s="115"/>
      <c r="IV334" s="115"/>
      <c r="IW334" s="115"/>
      <c r="IX334" s="115"/>
      <c r="IY334" s="115"/>
    </row>
    <row r="335" spans="1:259" x14ac:dyDescent="0.2">
      <c r="A335" s="124">
        <v>39990</v>
      </c>
      <c r="B335" s="103" t="s">
        <v>831</v>
      </c>
      <c r="C335" s="103" t="s">
        <v>219</v>
      </c>
      <c r="D335" s="103" t="s">
        <v>141</v>
      </c>
      <c r="E335" s="103" t="s">
        <v>144</v>
      </c>
      <c r="F335" s="84">
        <v>39767</v>
      </c>
      <c r="G335" s="85">
        <v>2008</v>
      </c>
      <c r="H335" s="125" t="s">
        <v>832</v>
      </c>
      <c r="I335" s="125" t="str">
        <f>LEFT($H335,2)</f>
        <v>PA</v>
      </c>
      <c r="J335" s="125" t="str">
        <f>RIGHT($H335,2)</f>
        <v>DE</v>
      </c>
      <c r="K335" s="125" t="str">
        <f>IF($L335=$M335,L335,CONCATENATE($L335,", ",IF(ISBLANK(N335),"",CONCATENATE(N335,", ")),$M335))</f>
        <v>Northeast</v>
      </c>
      <c r="L335" s="125" t="str">
        <f>INDEX('State '!$A$1:$C$62,MATCH($I335,'State '!$B:$B,0),3)</f>
        <v>Northeast</v>
      </c>
      <c r="M335" s="125" t="str">
        <f>INDEX('State '!$A$1:$C$62,MATCH($J335,'State '!$B:$B,0),3)</f>
        <v>Northeast</v>
      </c>
      <c r="N335" s="125"/>
      <c r="O335" s="87">
        <v>8.2899999999999991</v>
      </c>
      <c r="P335" s="87">
        <v>9</v>
      </c>
      <c r="Q335" s="87">
        <v>10.85</v>
      </c>
      <c r="R335" s="126">
        <v>16</v>
      </c>
      <c r="S335" s="125" t="s">
        <v>135</v>
      </c>
      <c r="T335" s="125" t="s">
        <v>390</v>
      </c>
      <c r="U335" s="125" t="s">
        <v>833</v>
      </c>
      <c r="V335" s="125"/>
      <c r="W335" s="127"/>
    </row>
    <row r="336" spans="1:259" s="20" customFormat="1" x14ac:dyDescent="0.2">
      <c r="A336" s="124">
        <v>39990</v>
      </c>
      <c r="B336" s="103" t="s">
        <v>822</v>
      </c>
      <c r="C336" s="103" t="s">
        <v>287</v>
      </c>
      <c r="D336" s="103" t="s">
        <v>141</v>
      </c>
      <c r="E336" s="103" t="s">
        <v>144</v>
      </c>
      <c r="F336" s="84">
        <v>39767</v>
      </c>
      <c r="G336" s="126">
        <v>2008</v>
      </c>
      <c r="H336" s="125" t="s">
        <v>32</v>
      </c>
      <c r="I336" s="125" t="str">
        <f>LEFT($H336,2)</f>
        <v>AR</v>
      </c>
      <c r="J336" s="125" t="str">
        <f>RIGHT($H336,2)</f>
        <v>AR</v>
      </c>
      <c r="K336" s="125" t="str">
        <f>IF($L336=$M336,L336,CONCATENATE($L336,", ",IF(ISBLANK(N336),"",CONCATENATE(N336,", ")),$M336))</f>
        <v>South Central</v>
      </c>
      <c r="L336" s="125" t="str">
        <f>INDEX('State '!$A$1:$C$62,MATCH($I336,'State '!$B:$B,0),3)</f>
        <v>South Central</v>
      </c>
      <c r="M336" s="125" t="str">
        <f>INDEX('State '!$A$1:$C$62,MATCH($J336,'State '!$B:$B,0),3)</f>
        <v>South Central</v>
      </c>
      <c r="N336" s="125"/>
      <c r="O336" s="87">
        <v>18.8</v>
      </c>
      <c r="P336" s="87"/>
      <c r="Q336" s="87">
        <v>100</v>
      </c>
      <c r="R336" s="126"/>
      <c r="S336" s="125" t="s">
        <v>135</v>
      </c>
      <c r="T336" s="125" t="s">
        <v>390</v>
      </c>
      <c r="U336" s="125" t="s">
        <v>823</v>
      </c>
      <c r="V336" s="125"/>
      <c r="W336" s="127"/>
      <c r="X336" s="128"/>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c r="DW336" s="115"/>
      <c r="DX336" s="115"/>
      <c r="DY336" s="115"/>
      <c r="DZ336" s="115"/>
      <c r="EA336" s="115"/>
      <c r="EB336" s="115"/>
      <c r="EC336" s="115"/>
      <c r="ED336" s="115"/>
      <c r="EE336" s="115"/>
      <c r="EF336" s="115"/>
      <c r="EG336" s="115"/>
      <c r="EH336" s="115"/>
      <c r="EI336" s="115"/>
      <c r="EJ336" s="115"/>
      <c r="EK336" s="115"/>
      <c r="EL336" s="115"/>
      <c r="EM336" s="115"/>
      <c r="EN336" s="115"/>
      <c r="EO336" s="115"/>
      <c r="EP336" s="115"/>
      <c r="EQ336" s="115"/>
      <c r="ER336" s="115"/>
      <c r="ES336" s="115"/>
      <c r="ET336" s="115"/>
      <c r="EU336" s="115"/>
      <c r="EV336" s="115"/>
      <c r="EW336" s="115"/>
      <c r="EX336" s="115"/>
      <c r="EY336" s="115"/>
      <c r="EZ336" s="115"/>
      <c r="FA336" s="115"/>
      <c r="FB336" s="115"/>
      <c r="FC336" s="115"/>
      <c r="FD336" s="115"/>
      <c r="FE336" s="115"/>
      <c r="FF336" s="115"/>
      <c r="FG336" s="115"/>
      <c r="FH336" s="115"/>
      <c r="FI336" s="115"/>
      <c r="FJ336" s="115"/>
      <c r="FK336" s="115"/>
      <c r="FL336" s="115"/>
      <c r="FM336" s="115"/>
      <c r="FN336" s="115"/>
      <c r="FO336" s="115"/>
      <c r="FP336" s="115"/>
      <c r="FQ336" s="115"/>
      <c r="FR336" s="115"/>
      <c r="FS336" s="115"/>
      <c r="FT336" s="115"/>
      <c r="FU336" s="115"/>
      <c r="FV336" s="115"/>
      <c r="FW336" s="115"/>
      <c r="FX336" s="115"/>
      <c r="FY336" s="115"/>
      <c r="FZ336" s="115"/>
      <c r="GA336" s="115"/>
      <c r="GB336" s="115"/>
      <c r="GC336" s="115"/>
      <c r="GD336" s="115"/>
      <c r="GE336" s="115"/>
      <c r="GF336" s="115"/>
      <c r="GG336" s="115"/>
      <c r="GH336" s="115"/>
      <c r="GI336" s="115"/>
      <c r="GJ336" s="115"/>
      <c r="GK336" s="115"/>
      <c r="GL336" s="115"/>
      <c r="GM336" s="115"/>
      <c r="GN336" s="115"/>
      <c r="GO336" s="115"/>
      <c r="GP336" s="115"/>
      <c r="GQ336" s="115"/>
      <c r="GR336" s="115"/>
      <c r="GS336" s="115"/>
      <c r="GT336" s="115"/>
      <c r="GU336" s="115"/>
      <c r="GV336" s="115"/>
      <c r="GW336" s="115"/>
      <c r="GX336" s="115"/>
      <c r="GY336" s="115"/>
      <c r="GZ336" s="115"/>
      <c r="HA336" s="115"/>
      <c r="HB336" s="115"/>
      <c r="HC336" s="115"/>
      <c r="HD336" s="115"/>
      <c r="HE336" s="115"/>
      <c r="HF336" s="115"/>
      <c r="HG336" s="115"/>
      <c r="HH336" s="115"/>
      <c r="HI336" s="115"/>
      <c r="HJ336" s="115"/>
      <c r="HK336" s="115"/>
      <c r="HL336" s="115"/>
      <c r="HM336" s="115"/>
      <c r="HN336" s="115"/>
      <c r="HO336" s="115"/>
      <c r="HP336" s="115"/>
      <c r="HQ336" s="115"/>
      <c r="HR336" s="115"/>
      <c r="HS336" s="115"/>
      <c r="HT336" s="115"/>
      <c r="HU336" s="115"/>
      <c r="HV336" s="115"/>
      <c r="HW336" s="115"/>
      <c r="HX336" s="115"/>
      <c r="HY336" s="115"/>
      <c r="HZ336" s="115"/>
      <c r="IA336" s="115"/>
      <c r="IB336" s="115"/>
      <c r="IC336" s="115"/>
      <c r="ID336" s="115"/>
      <c r="IE336" s="115"/>
      <c r="IF336" s="115"/>
      <c r="IG336" s="115"/>
      <c r="IH336" s="115"/>
      <c r="II336" s="115"/>
      <c r="IJ336" s="115"/>
      <c r="IK336" s="115"/>
      <c r="IL336" s="115"/>
      <c r="IM336" s="115"/>
      <c r="IN336" s="115"/>
      <c r="IO336" s="115"/>
      <c r="IP336" s="115"/>
      <c r="IQ336" s="115"/>
      <c r="IR336" s="115"/>
      <c r="IS336" s="115"/>
      <c r="IT336" s="115"/>
      <c r="IU336" s="115"/>
      <c r="IV336" s="115"/>
      <c r="IW336" s="115"/>
      <c r="IX336" s="115"/>
      <c r="IY336" s="115"/>
    </row>
    <row r="337" spans="1:259" x14ac:dyDescent="0.2">
      <c r="A337" s="124">
        <v>39990</v>
      </c>
      <c r="B337" s="103" t="s">
        <v>772</v>
      </c>
      <c r="C337" s="103" t="s">
        <v>281</v>
      </c>
      <c r="D337" s="103" t="s">
        <v>137</v>
      </c>
      <c r="E337" s="103" t="s">
        <v>144</v>
      </c>
      <c r="F337" s="84">
        <v>39767</v>
      </c>
      <c r="G337" s="126">
        <v>2008</v>
      </c>
      <c r="H337" s="125" t="s">
        <v>14</v>
      </c>
      <c r="I337" s="125" t="str">
        <f>LEFT($H337,2)</f>
        <v>MS</v>
      </c>
      <c r="J337" s="125" t="str">
        <f>RIGHT($H337,2)</f>
        <v>MS</v>
      </c>
      <c r="K337" s="125" t="str">
        <f>IF($L337=$M337,L337,CONCATENATE($L337,", ",IF(ISBLANK(N337),"",CONCATENATE(N337,", ")),$M337))</f>
        <v>South Central</v>
      </c>
      <c r="L337" s="125" t="str">
        <f>INDEX('State '!$A$1:$C$62,MATCH($I337,'State '!$B:$B,0),3)</f>
        <v>South Central</v>
      </c>
      <c r="M337" s="125" t="str">
        <f>INDEX('State '!$A$1:$C$62,MATCH($J337,'State '!$B:$B,0),3)</f>
        <v>South Central</v>
      </c>
      <c r="N337" s="125"/>
      <c r="O337" s="87">
        <v>6</v>
      </c>
      <c r="P337" s="87">
        <v>3.1</v>
      </c>
      <c r="Q337" s="87">
        <v>1000</v>
      </c>
      <c r="R337" s="126">
        <v>24</v>
      </c>
      <c r="S337" s="125" t="s">
        <v>135</v>
      </c>
      <c r="T337" s="125" t="s">
        <v>390</v>
      </c>
      <c r="U337" s="125" t="s">
        <v>751</v>
      </c>
      <c r="V337" s="125"/>
      <c r="W337" s="127"/>
    </row>
    <row r="338" spans="1:259" s="20" customFormat="1" x14ac:dyDescent="0.2">
      <c r="A338" s="124">
        <v>39990</v>
      </c>
      <c r="B338" s="103" t="s">
        <v>853</v>
      </c>
      <c r="C338" s="103" t="s">
        <v>291</v>
      </c>
      <c r="D338" s="103" t="s">
        <v>141</v>
      </c>
      <c r="E338" s="103" t="s">
        <v>144</v>
      </c>
      <c r="F338" s="84">
        <v>39767</v>
      </c>
      <c r="G338" s="126">
        <v>2008</v>
      </c>
      <c r="H338" s="125" t="s">
        <v>6</v>
      </c>
      <c r="I338" s="125" t="str">
        <f>LEFT($H338,2)</f>
        <v>TX</v>
      </c>
      <c r="J338" s="125" t="str">
        <f>RIGHT($H338,2)</f>
        <v>TX</v>
      </c>
      <c r="K338" s="125" t="str">
        <f>IF($L338=$M338,L338,CONCATENATE($L338,", ",IF(ISBLANK(N338),"",CONCATENATE(N338,", ")),$M338))</f>
        <v>South Central</v>
      </c>
      <c r="L338" s="125" t="str">
        <f>INDEX('State '!$A$1:$C$62,MATCH($I338,'State '!$B:$B,0),3)</f>
        <v>South Central</v>
      </c>
      <c r="M338" s="125" t="str">
        <f>INDEX('State '!$A$1:$C$62,MATCH($J338,'State '!$B:$B,0),3)</f>
        <v>South Central</v>
      </c>
      <c r="N338" s="125"/>
      <c r="O338" s="87">
        <v>23.1</v>
      </c>
      <c r="P338" s="87">
        <v>6.6</v>
      </c>
      <c r="Q338" s="87">
        <v>95</v>
      </c>
      <c r="R338" s="126">
        <v>36</v>
      </c>
      <c r="S338" s="125" t="s">
        <v>135</v>
      </c>
      <c r="T338" s="125" t="s">
        <v>390</v>
      </c>
      <c r="U338" s="125" t="s">
        <v>854</v>
      </c>
      <c r="V338" s="125"/>
      <c r="W338" s="127"/>
    </row>
    <row r="339" spans="1:259" s="20" customFormat="1" x14ac:dyDescent="0.2">
      <c r="A339" s="124">
        <v>39990</v>
      </c>
      <c r="B339" s="103" t="s">
        <v>1980</v>
      </c>
      <c r="C339" s="103" t="s">
        <v>1981</v>
      </c>
      <c r="D339" s="103" t="s">
        <v>141</v>
      </c>
      <c r="E339" s="103" t="s">
        <v>144</v>
      </c>
      <c r="F339" s="84">
        <v>39767</v>
      </c>
      <c r="G339" s="126">
        <v>2008</v>
      </c>
      <c r="H339" s="125" t="s">
        <v>44</v>
      </c>
      <c r="I339" s="125" t="str">
        <f>LEFT($H339,2)</f>
        <v>ON</v>
      </c>
      <c r="J339" s="125" t="str">
        <f>RIGHT($H339,2)</f>
        <v>ON</v>
      </c>
      <c r="K339" s="125" t="str">
        <f>IF($L339=$M339,L339,CONCATENATE($L339,", ",IF(ISBLANK(N339),"",CONCATENATE(N339,", ")),$M339))</f>
        <v>Canada</v>
      </c>
      <c r="L339" s="125" t="str">
        <f>INDEX('State '!$A$1:$C$62,MATCH($I339,'State '!$B:$B,0),3)</f>
        <v>Canada</v>
      </c>
      <c r="M339" s="125" t="str">
        <f>INDEX('State '!$A$1:$C$62,MATCH($J339,'State '!$B:$B,0),3)</f>
        <v>Canada</v>
      </c>
      <c r="N339" s="125"/>
      <c r="O339" s="87"/>
      <c r="P339" s="87"/>
      <c r="Q339" s="87">
        <v>485</v>
      </c>
      <c r="R339" s="126"/>
      <c r="S339" s="125" t="s">
        <v>1982</v>
      </c>
      <c r="T339" s="125" t="s">
        <v>842</v>
      </c>
      <c r="U339" s="125" t="s">
        <v>391</v>
      </c>
      <c r="V339" s="125"/>
      <c r="W339" s="127"/>
    </row>
    <row r="340" spans="1:259" x14ac:dyDescent="0.2">
      <c r="A340" s="124">
        <v>39990</v>
      </c>
      <c r="B340" s="103" t="s">
        <v>780</v>
      </c>
      <c r="C340" s="103" t="s">
        <v>265</v>
      </c>
      <c r="D340" s="103" t="s">
        <v>141</v>
      </c>
      <c r="E340" s="103" t="s">
        <v>144</v>
      </c>
      <c r="F340" s="84">
        <v>39767</v>
      </c>
      <c r="G340" s="126">
        <v>2008</v>
      </c>
      <c r="H340" s="125" t="s">
        <v>25</v>
      </c>
      <c r="I340" s="125" t="str">
        <f>LEFT($H340,2)</f>
        <v>CO</v>
      </c>
      <c r="J340" s="125" t="str">
        <f>RIGHT($H340,2)</f>
        <v>CO</v>
      </c>
      <c r="K340" s="125" t="str">
        <f>IF($L340=$M340,L340,CONCATENATE($L340,", ",IF(ISBLANK(N340),"",CONCATENATE(N340,", ")),$M340))</f>
        <v>Mountain</v>
      </c>
      <c r="L340" s="125" t="str">
        <f>INDEX('State '!$A$1:$C$62,MATCH($I340,'State '!$B:$B,0),3)</f>
        <v>Mountain</v>
      </c>
      <c r="M340" s="125" t="str">
        <f>INDEX('State '!$A$1:$C$62,MATCH($J340,'State '!$B:$B,0),3)</f>
        <v>Mountain</v>
      </c>
      <c r="N340" s="125"/>
      <c r="O340" s="87">
        <v>58</v>
      </c>
      <c r="P340" s="87">
        <v>5.88</v>
      </c>
      <c r="Q340" s="87">
        <v>2565</v>
      </c>
      <c r="R340" s="126">
        <v>30</v>
      </c>
      <c r="S340" s="125" t="s">
        <v>135</v>
      </c>
      <c r="T340" s="125" t="s">
        <v>390</v>
      </c>
      <c r="U340" s="125" t="s">
        <v>781</v>
      </c>
      <c r="V340" s="125"/>
      <c r="W340" s="127"/>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0"/>
      <c r="BW340" s="20"/>
      <c r="BX340" s="20"/>
      <c r="BY340" s="20"/>
      <c r="BZ340" s="20"/>
      <c r="CA340" s="20"/>
      <c r="CB340" s="20"/>
      <c r="CC340" s="20"/>
      <c r="CD340" s="20"/>
      <c r="CE340" s="20"/>
      <c r="CF340" s="20"/>
      <c r="CG340" s="20"/>
      <c r="CH340" s="20"/>
      <c r="CI340" s="20"/>
      <c r="CJ340" s="20"/>
      <c r="CK340" s="20"/>
      <c r="CL340" s="20"/>
      <c r="CM340" s="20"/>
      <c r="CN340" s="20"/>
      <c r="CO340" s="20"/>
      <c r="CP340" s="20"/>
      <c r="CQ340" s="20"/>
      <c r="CR340" s="20"/>
      <c r="CS340" s="20"/>
      <c r="CT340" s="20"/>
      <c r="CU340" s="20"/>
      <c r="CV340" s="20"/>
      <c r="CW340" s="20"/>
      <c r="CX340" s="20"/>
      <c r="CY340" s="20"/>
      <c r="CZ340" s="20"/>
      <c r="DA340" s="20"/>
      <c r="DB340" s="20"/>
      <c r="DC340" s="20"/>
      <c r="DD340" s="20"/>
      <c r="DE340" s="20"/>
      <c r="DF340" s="20"/>
      <c r="DG340" s="20"/>
      <c r="DH340" s="20"/>
      <c r="DI340" s="20"/>
      <c r="DJ340" s="20"/>
      <c r="DK340" s="20"/>
      <c r="DL340" s="20"/>
      <c r="DM340" s="20"/>
      <c r="DN340" s="20"/>
      <c r="DO340" s="20"/>
      <c r="DP340" s="20"/>
      <c r="DQ340" s="20"/>
      <c r="DR340" s="20"/>
      <c r="DS340" s="20"/>
      <c r="DT340" s="20"/>
      <c r="DU340" s="20"/>
      <c r="DV340" s="20"/>
      <c r="DW340" s="20"/>
      <c r="DX340" s="20"/>
      <c r="DY340" s="20"/>
      <c r="DZ340" s="20"/>
      <c r="EA340" s="20"/>
      <c r="EB340" s="20"/>
      <c r="EC340" s="20"/>
      <c r="ED340" s="20"/>
      <c r="EE340" s="20"/>
      <c r="EF340" s="20"/>
      <c r="EG340" s="20"/>
      <c r="EH340" s="20"/>
      <c r="EI340" s="20"/>
      <c r="EJ340" s="20"/>
      <c r="EK340" s="20"/>
      <c r="EL340" s="20"/>
      <c r="EM340" s="20"/>
      <c r="EN340" s="20"/>
      <c r="EO340" s="20"/>
      <c r="EP340" s="20"/>
      <c r="EQ340" s="20"/>
      <c r="ER340" s="20"/>
      <c r="ES340" s="20"/>
      <c r="ET340" s="20"/>
      <c r="EU340" s="20"/>
      <c r="EV340" s="20"/>
      <c r="EW340" s="20"/>
      <c r="EX340" s="20"/>
      <c r="EY340" s="20"/>
      <c r="EZ340" s="20"/>
      <c r="FA340" s="20"/>
      <c r="FB340" s="20"/>
      <c r="FC340" s="20"/>
      <c r="FD340" s="20"/>
      <c r="FE340" s="20"/>
      <c r="FF340" s="20"/>
      <c r="FG340" s="20"/>
      <c r="FH340" s="20"/>
      <c r="FI340" s="20"/>
      <c r="FJ340" s="20"/>
      <c r="FK340" s="20"/>
      <c r="FL340" s="20"/>
      <c r="FM340" s="20"/>
      <c r="FN340" s="20"/>
      <c r="FO340" s="20"/>
      <c r="FP340" s="20"/>
      <c r="FQ340" s="20"/>
      <c r="FR340" s="20"/>
      <c r="FS340" s="20"/>
      <c r="FT340" s="20"/>
      <c r="FU340" s="20"/>
      <c r="FV340" s="20"/>
      <c r="FW340" s="20"/>
      <c r="FX340" s="20"/>
      <c r="FY340" s="20"/>
      <c r="FZ340" s="20"/>
      <c r="GA340" s="20"/>
      <c r="GB340" s="20"/>
      <c r="GC340" s="20"/>
      <c r="GD340" s="20"/>
      <c r="GE340" s="20"/>
      <c r="GF340" s="20"/>
      <c r="GG340" s="20"/>
      <c r="GH340" s="20"/>
      <c r="GI340" s="20"/>
      <c r="GJ340" s="20"/>
      <c r="GK340" s="20"/>
      <c r="GL340" s="20"/>
      <c r="GM340" s="20"/>
      <c r="GN340" s="20"/>
      <c r="GO340" s="20"/>
      <c r="GP340" s="20"/>
      <c r="GQ340" s="20"/>
      <c r="GR340" s="20"/>
      <c r="GS340" s="20"/>
      <c r="GT340" s="20"/>
      <c r="GU340" s="20"/>
      <c r="GV340" s="20"/>
      <c r="GW340" s="20"/>
      <c r="GX340" s="20"/>
      <c r="GY340" s="20"/>
      <c r="GZ340" s="20"/>
      <c r="HA340" s="20"/>
      <c r="HB340" s="20"/>
      <c r="HC340" s="20"/>
      <c r="HD340" s="20"/>
      <c r="HE340" s="20"/>
      <c r="HF340" s="20"/>
      <c r="HG340" s="20"/>
      <c r="HH340" s="20"/>
      <c r="HI340" s="20"/>
      <c r="HJ340" s="20"/>
      <c r="HK340" s="20"/>
      <c r="HL340" s="20"/>
      <c r="HM340" s="20"/>
      <c r="HN340" s="20"/>
      <c r="HO340" s="20"/>
      <c r="HP340" s="20"/>
      <c r="HQ340" s="20"/>
      <c r="HR340" s="20"/>
      <c r="HS340" s="20"/>
      <c r="HT340" s="20"/>
      <c r="HU340" s="20"/>
      <c r="HV340" s="20"/>
      <c r="HW340" s="20"/>
      <c r="HX340" s="20"/>
      <c r="HY340" s="20"/>
      <c r="HZ340" s="20"/>
      <c r="IA340" s="20"/>
      <c r="IB340" s="20"/>
      <c r="IC340" s="20"/>
      <c r="ID340" s="20"/>
      <c r="IE340" s="20"/>
      <c r="IF340" s="20"/>
      <c r="IG340" s="20"/>
      <c r="IH340" s="20"/>
      <c r="II340" s="20"/>
      <c r="IJ340" s="20"/>
      <c r="IK340" s="20"/>
      <c r="IL340" s="20"/>
      <c r="IM340" s="20"/>
      <c r="IN340" s="20"/>
      <c r="IO340" s="20"/>
      <c r="IP340" s="20"/>
      <c r="IQ340" s="20"/>
      <c r="IR340" s="20"/>
      <c r="IS340" s="20"/>
      <c r="IT340" s="20"/>
      <c r="IU340" s="20"/>
      <c r="IV340" s="20"/>
      <c r="IW340" s="20"/>
      <c r="IX340" s="20"/>
      <c r="IY340" s="20"/>
    </row>
    <row r="341" spans="1:259" x14ac:dyDescent="0.2">
      <c r="A341" s="124">
        <v>39990</v>
      </c>
      <c r="B341" s="104" t="s">
        <v>818</v>
      </c>
      <c r="C341" s="104" t="s">
        <v>222</v>
      </c>
      <c r="D341" s="104" t="s">
        <v>141</v>
      </c>
      <c r="E341" s="146" t="s">
        <v>144</v>
      </c>
      <c r="F341" s="86">
        <v>39759</v>
      </c>
      <c r="G341" s="147">
        <v>2008</v>
      </c>
      <c r="H341" s="125" t="s">
        <v>24</v>
      </c>
      <c r="I341" s="125" t="str">
        <f>LEFT($H341,2)</f>
        <v>NE</v>
      </c>
      <c r="J341" s="125" t="str">
        <f>RIGHT($H341,2)</f>
        <v>NE</v>
      </c>
      <c r="K341" s="125" t="str">
        <f>IF($L341=$M341,L341,CONCATENATE($L341,", ",IF(ISBLANK(N341),"",CONCATENATE(N341,", ")),$M341))</f>
        <v>Mountain</v>
      </c>
      <c r="L341" s="125" t="str">
        <f>INDEX('State '!$A$1:$C$62,MATCH($I341,'State '!$B:$B,0),3)</f>
        <v>Mountain</v>
      </c>
      <c r="M341" s="125" t="str">
        <f>INDEX('State '!$A$1:$C$62,MATCH($J341,'State '!$B:$B,0),3)</f>
        <v>Mountain</v>
      </c>
      <c r="N341" s="125"/>
      <c r="O341" s="148">
        <v>23</v>
      </c>
      <c r="P341" s="148">
        <v>26</v>
      </c>
      <c r="Q341" s="148">
        <v>22</v>
      </c>
      <c r="R341" s="87" t="s">
        <v>732</v>
      </c>
      <c r="S341" s="149" t="s">
        <v>135</v>
      </c>
      <c r="T341" s="150" t="s">
        <v>390</v>
      </c>
      <c r="U341" s="151" t="s">
        <v>391</v>
      </c>
      <c r="V341" s="125"/>
      <c r="W341" s="127"/>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c r="BN341" s="20"/>
      <c r="BO341" s="20"/>
      <c r="BP341" s="20"/>
      <c r="BQ341" s="20"/>
      <c r="BR341" s="20"/>
      <c r="BS341" s="20"/>
      <c r="BT341" s="20"/>
      <c r="BU341" s="20"/>
      <c r="BV341" s="20"/>
      <c r="BW341" s="20"/>
      <c r="BX341" s="20"/>
      <c r="BY341" s="20"/>
      <c r="BZ341" s="20"/>
      <c r="CA341" s="20"/>
      <c r="CB341" s="20"/>
      <c r="CC341" s="20"/>
      <c r="CD341" s="20"/>
      <c r="CE341" s="20"/>
      <c r="CF341" s="20"/>
      <c r="CG341" s="20"/>
      <c r="CH341" s="20"/>
      <c r="CI341" s="20"/>
      <c r="CJ341" s="20"/>
      <c r="CK341" s="20"/>
      <c r="CL341" s="20"/>
      <c r="CM341" s="20"/>
      <c r="CN341" s="20"/>
      <c r="CO341" s="20"/>
      <c r="CP341" s="20"/>
      <c r="CQ341" s="20"/>
      <c r="CR341" s="20"/>
      <c r="CS341" s="20"/>
      <c r="CT341" s="20"/>
      <c r="CU341" s="20"/>
      <c r="CV341" s="20"/>
      <c r="CW341" s="20"/>
      <c r="CX341" s="20"/>
      <c r="CY341" s="20"/>
      <c r="CZ341" s="20"/>
      <c r="DA341" s="20"/>
      <c r="DB341" s="20"/>
      <c r="DC341" s="20"/>
      <c r="DD341" s="20"/>
      <c r="DE341" s="20"/>
      <c r="DF341" s="20"/>
      <c r="DG341" s="20"/>
      <c r="DH341" s="20"/>
      <c r="DI341" s="20"/>
      <c r="DJ341" s="20"/>
      <c r="DK341" s="20"/>
      <c r="DL341" s="20"/>
      <c r="DM341" s="20"/>
      <c r="DN341" s="20"/>
      <c r="DO341" s="20"/>
      <c r="DP341" s="20"/>
      <c r="DQ341" s="20"/>
      <c r="DR341" s="20"/>
      <c r="DS341" s="20"/>
      <c r="DT341" s="20"/>
      <c r="DU341" s="20"/>
      <c r="DV341" s="20"/>
      <c r="DW341" s="20"/>
      <c r="DX341" s="20"/>
      <c r="DY341" s="20"/>
      <c r="DZ341" s="20"/>
      <c r="EA341" s="20"/>
      <c r="EB341" s="20"/>
      <c r="EC341" s="20"/>
      <c r="ED341" s="20"/>
      <c r="EE341" s="20"/>
      <c r="EF341" s="20"/>
      <c r="EG341" s="20"/>
      <c r="EH341" s="20"/>
      <c r="EI341" s="20"/>
      <c r="EJ341" s="20"/>
      <c r="EK341" s="20"/>
      <c r="EL341" s="20"/>
      <c r="EM341" s="20"/>
      <c r="EN341" s="20"/>
      <c r="EO341" s="20"/>
      <c r="EP341" s="20"/>
      <c r="EQ341" s="20"/>
      <c r="ER341" s="20"/>
      <c r="ES341" s="20"/>
      <c r="ET341" s="20"/>
      <c r="EU341" s="20"/>
      <c r="EV341" s="20"/>
      <c r="EW341" s="20"/>
      <c r="EX341" s="20"/>
      <c r="EY341" s="20"/>
      <c r="EZ341" s="20"/>
      <c r="FA341" s="20"/>
      <c r="FB341" s="20"/>
      <c r="FC341" s="20"/>
      <c r="FD341" s="20"/>
      <c r="FE341" s="20"/>
      <c r="FF341" s="20"/>
      <c r="FG341" s="20"/>
      <c r="FH341" s="20"/>
      <c r="FI341" s="20"/>
      <c r="FJ341" s="20"/>
      <c r="FK341" s="20"/>
      <c r="FL341" s="20"/>
      <c r="FM341" s="20"/>
      <c r="FN341" s="20"/>
      <c r="FO341" s="20"/>
      <c r="FP341" s="20"/>
      <c r="FQ341" s="20"/>
      <c r="FR341" s="20"/>
      <c r="FS341" s="20"/>
      <c r="FT341" s="20"/>
      <c r="FU341" s="20"/>
      <c r="FV341" s="20"/>
      <c r="FW341" s="20"/>
      <c r="FX341" s="20"/>
      <c r="FY341" s="20"/>
      <c r="FZ341" s="20"/>
      <c r="GA341" s="20"/>
      <c r="GB341" s="20"/>
      <c r="GC341" s="20"/>
      <c r="GD341" s="20"/>
      <c r="GE341" s="20"/>
      <c r="GF341" s="20"/>
      <c r="GG341" s="20"/>
      <c r="GH341" s="20"/>
      <c r="GI341" s="20"/>
      <c r="GJ341" s="20"/>
      <c r="GK341" s="20"/>
      <c r="GL341" s="20"/>
      <c r="GM341" s="20"/>
      <c r="GN341" s="20"/>
      <c r="GO341" s="20"/>
      <c r="GP341" s="20"/>
      <c r="GQ341" s="20"/>
      <c r="GR341" s="20"/>
      <c r="GS341" s="20"/>
      <c r="GT341" s="20"/>
      <c r="GU341" s="20"/>
      <c r="GV341" s="20"/>
      <c r="GW341" s="20"/>
      <c r="GX341" s="20"/>
      <c r="GY341" s="20"/>
      <c r="GZ341" s="20"/>
      <c r="HA341" s="20"/>
      <c r="HB341" s="20"/>
      <c r="HC341" s="20"/>
      <c r="HD341" s="20"/>
      <c r="HE341" s="20"/>
      <c r="HF341" s="20"/>
      <c r="HG341" s="20"/>
      <c r="HH341" s="20"/>
      <c r="HI341" s="20"/>
      <c r="HJ341" s="20"/>
      <c r="HK341" s="20"/>
      <c r="HL341" s="20"/>
      <c r="HM341" s="20"/>
      <c r="HN341" s="20"/>
      <c r="HO341" s="20"/>
      <c r="HP341" s="20"/>
      <c r="HQ341" s="20"/>
      <c r="HR341" s="20"/>
      <c r="HS341" s="20"/>
      <c r="HT341" s="20"/>
      <c r="HU341" s="20"/>
      <c r="HV341" s="20"/>
      <c r="HW341" s="20"/>
      <c r="HX341" s="20"/>
      <c r="HY341" s="20"/>
      <c r="HZ341" s="20"/>
      <c r="IA341" s="20"/>
      <c r="IB341" s="20"/>
      <c r="IC341" s="20"/>
      <c r="ID341" s="20"/>
      <c r="IE341" s="20"/>
      <c r="IF341" s="20"/>
      <c r="IG341" s="20"/>
      <c r="IH341" s="20"/>
      <c r="II341" s="20"/>
      <c r="IJ341" s="20"/>
      <c r="IK341" s="20"/>
      <c r="IL341" s="20"/>
      <c r="IM341" s="20"/>
      <c r="IN341" s="20"/>
      <c r="IO341" s="20"/>
      <c r="IP341" s="20"/>
      <c r="IQ341" s="20"/>
      <c r="IR341" s="20"/>
      <c r="IS341" s="20"/>
      <c r="IT341" s="20"/>
      <c r="IU341" s="20"/>
      <c r="IV341" s="20"/>
      <c r="IW341" s="20"/>
      <c r="IX341" s="20"/>
      <c r="IY341" s="20"/>
    </row>
    <row r="342" spans="1:259" s="20" customFormat="1" x14ac:dyDescent="0.2">
      <c r="A342" s="124">
        <v>39990</v>
      </c>
      <c r="B342" s="104" t="s">
        <v>2067</v>
      </c>
      <c r="C342" s="104" t="s">
        <v>206</v>
      </c>
      <c r="D342" s="104" t="s">
        <v>141</v>
      </c>
      <c r="E342" s="146" t="s">
        <v>144</v>
      </c>
      <c r="F342" s="86">
        <v>39757</v>
      </c>
      <c r="G342" s="147">
        <v>2008</v>
      </c>
      <c r="H342" s="125" t="s">
        <v>787</v>
      </c>
      <c r="I342" s="125" t="str">
        <f>LEFT($H342,2)</f>
        <v>CT</v>
      </c>
      <c r="J342" s="125" t="str">
        <f>RIGHT($H342,2)</f>
        <v>NY</v>
      </c>
      <c r="K342" s="125" t="str">
        <f>IF($L342=$M342,L342,CONCATENATE($L342,", ",IF(ISBLANK(N342),"",CONCATENATE(N342,", ")),$M342))</f>
        <v>Northeast</v>
      </c>
      <c r="L342" s="125" t="str">
        <f>INDEX('State '!$A$1:$C$62,MATCH($I342,'State '!$B:$B,0),3)</f>
        <v>Northeast</v>
      </c>
      <c r="M342" s="125" t="str">
        <f>INDEX('State '!$A$1:$C$62,MATCH($J342,'State '!$B:$B,0),3)</f>
        <v>Northeast</v>
      </c>
      <c r="N342" s="125"/>
      <c r="O342" s="148">
        <v>41.6</v>
      </c>
      <c r="P342" s="148"/>
      <c r="Q342" s="148">
        <v>100</v>
      </c>
      <c r="R342" s="87"/>
      <c r="S342" s="149" t="s">
        <v>135</v>
      </c>
      <c r="T342" s="150" t="s">
        <v>390</v>
      </c>
      <c r="U342" s="151" t="s">
        <v>788</v>
      </c>
      <c r="V342" s="125"/>
      <c r="W342" s="127"/>
    </row>
    <row r="343" spans="1:259" x14ac:dyDescent="0.2">
      <c r="A343" s="124">
        <v>39990</v>
      </c>
      <c r="B343" s="103" t="s">
        <v>901</v>
      </c>
      <c r="C343" s="103" t="s">
        <v>201</v>
      </c>
      <c r="D343" s="103" t="s">
        <v>134</v>
      </c>
      <c r="E343" s="103" t="s">
        <v>144</v>
      </c>
      <c r="F343" s="84">
        <v>39753</v>
      </c>
      <c r="G343" s="85">
        <v>2008</v>
      </c>
      <c r="H343" s="125" t="s">
        <v>902</v>
      </c>
      <c r="I343" s="125" t="str">
        <f>LEFT($H343,2)</f>
        <v>NJ</v>
      </c>
      <c r="J343" s="125" t="str">
        <f>RIGHT($H343,2)</f>
        <v>CT</v>
      </c>
      <c r="K343" s="125" t="str">
        <f>IF($L343=$M343,L343,CONCATENATE($L343,", ",IF(ISBLANK(N343),"",CONCATENATE(N343,", ")),$M343))</f>
        <v>Northeast</v>
      </c>
      <c r="L343" s="125" t="str">
        <f>INDEX('State '!$A$1:$C$62,MATCH($I343,'State '!$B:$B,0),3)</f>
        <v>Northeast</v>
      </c>
      <c r="M343" s="125" t="str">
        <f>INDEX('State '!$A$1:$C$62,MATCH($J343,'State '!$B:$B,0),3)</f>
        <v>Northeast</v>
      </c>
      <c r="N343" s="125"/>
      <c r="O343" s="87">
        <v>191.7</v>
      </c>
      <c r="P343" s="87">
        <v>4.8</v>
      </c>
      <c r="Q343" s="87">
        <v>325</v>
      </c>
      <c r="R343" s="126">
        <v>42</v>
      </c>
      <c r="S343" s="125" t="s">
        <v>135</v>
      </c>
      <c r="T343" s="125" t="s">
        <v>390</v>
      </c>
      <c r="U343" s="125" t="s">
        <v>903</v>
      </c>
      <c r="V343" s="125"/>
      <c r="W343" s="127"/>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c r="BN343" s="20"/>
      <c r="BO343" s="20"/>
      <c r="BP343" s="20"/>
      <c r="BQ343" s="20"/>
      <c r="BR343" s="20"/>
      <c r="BS343" s="20"/>
      <c r="BT343" s="20"/>
      <c r="BU343" s="20"/>
      <c r="BV343" s="20"/>
      <c r="BW343" s="20"/>
      <c r="BX343" s="20"/>
      <c r="BY343" s="20"/>
      <c r="BZ343" s="20"/>
      <c r="CA343" s="20"/>
      <c r="CB343" s="20"/>
      <c r="CC343" s="20"/>
      <c r="CD343" s="20"/>
      <c r="CE343" s="20"/>
      <c r="CF343" s="20"/>
      <c r="CG343" s="20"/>
      <c r="CH343" s="20"/>
      <c r="CI343" s="20"/>
      <c r="CJ343" s="20"/>
      <c r="CK343" s="20"/>
      <c r="CL343" s="20"/>
      <c r="CM343" s="20"/>
      <c r="CN343" s="20"/>
      <c r="CO343" s="20"/>
      <c r="CP343" s="20"/>
      <c r="CQ343" s="20"/>
      <c r="CR343" s="20"/>
      <c r="CS343" s="20"/>
      <c r="CT343" s="20"/>
      <c r="CU343" s="20"/>
      <c r="CV343" s="20"/>
      <c r="CW343" s="20"/>
      <c r="CX343" s="20"/>
      <c r="CY343" s="20"/>
      <c r="CZ343" s="20"/>
      <c r="DA343" s="20"/>
      <c r="DB343" s="20"/>
      <c r="DC343" s="20"/>
      <c r="DD343" s="20"/>
      <c r="DE343" s="20"/>
      <c r="DF343" s="20"/>
      <c r="DG343" s="20"/>
      <c r="DH343" s="20"/>
      <c r="DI343" s="20"/>
      <c r="DJ343" s="20"/>
      <c r="DK343" s="20"/>
      <c r="DL343" s="20"/>
      <c r="DM343" s="20"/>
      <c r="DN343" s="20"/>
      <c r="DO343" s="20"/>
      <c r="DP343" s="20"/>
      <c r="DQ343" s="20"/>
      <c r="DR343" s="20"/>
      <c r="DS343" s="20"/>
      <c r="DT343" s="20"/>
      <c r="DU343" s="20"/>
      <c r="DV343" s="20"/>
      <c r="DW343" s="20"/>
      <c r="DX343" s="20"/>
      <c r="DY343" s="20"/>
      <c r="DZ343" s="20"/>
      <c r="EA343" s="20"/>
      <c r="EB343" s="20"/>
      <c r="EC343" s="20"/>
      <c r="ED343" s="20"/>
      <c r="EE343" s="20"/>
      <c r="EF343" s="20"/>
      <c r="EG343" s="20"/>
      <c r="EH343" s="20"/>
      <c r="EI343" s="20"/>
      <c r="EJ343" s="20"/>
      <c r="EK343" s="20"/>
      <c r="EL343" s="20"/>
      <c r="EM343" s="20"/>
      <c r="EN343" s="20"/>
      <c r="EO343" s="20"/>
      <c r="EP343" s="20"/>
      <c r="EQ343" s="20"/>
      <c r="ER343" s="20"/>
      <c r="ES343" s="20"/>
      <c r="ET343" s="20"/>
      <c r="EU343" s="20"/>
      <c r="EV343" s="20"/>
      <c r="EW343" s="20"/>
      <c r="EX343" s="20"/>
      <c r="EY343" s="20"/>
      <c r="EZ343" s="20"/>
      <c r="FA343" s="20"/>
      <c r="FB343" s="20"/>
      <c r="FC343" s="20"/>
      <c r="FD343" s="20"/>
      <c r="FE343" s="20"/>
      <c r="FF343" s="20"/>
      <c r="FG343" s="20"/>
      <c r="FH343" s="20"/>
      <c r="FI343" s="20"/>
      <c r="FJ343" s="20"/>
      <c r="FK343" s="20"/>
      <c r="FL343" s="20"/>
      <c r="FM343" s="20"/>
      <c r="FN343" s="20"/>
      <c r="FO343" s="20"/>
      <c r="FP343" s="20"/>
      <c r="FQ343" s="20"/>
      <c r="FR343" s="20"/>
      <c r="FS343" s="20"/>
      <c r="FT343" s="20"/>
      <c r="FU343" s="20"/>
      <c r="FV343" s="20"/>
      <c r="FW343" s="20"/>
      <c r="FX343" s="20"/>
      <c r="FY343" s="20"/>
      <c r="FZ343" s="20"/>
      <c r="GA343" s="20"/>
      <c r="GB343" s="20"/>
      <c r="GC343" s="20"/>
      <c r="GD343" s="20"/>
      <c r="GE343" s="20"/>
      <c r="GF343" s="20"/>
      <c r="GG343" s="20"/>
      <c r="GH343" s="20"/>
      <c r="GI343" s="20"/>
      <c r="GJ343" s="20"/>
      <c r="GK343" s="20"/>
      <c r="GL343" s="20"/>
      <c r="GM343" s="20"/>
      <c r="GN343" s="20"/>
      <c r="GO343" s="20"/>
      <c r="GP343" s="20"/>
      <c r="GQ343" s="20"/>
      <c r="GR343" s="20"/>
      <c r="GS343" s="20"/>
      <c r="GT343" s="20"/>
      <c r="GU343" s="20"/>
      <c r="GV343" s="20"/>
      <c r="GW343" s="20"/>
      <c r="GX343" s="20"/>
      <c r="GY343" s="20"/>
      <c r="GZ343" s="20"/>
      <c r="HA343" s="20"/>
      <c r="HB343" s="20"/>
      <c r="HC343" s="20"/>
      <c r="HD343" s="20"/>
      <c r="HE343" s="20"/>
      <c r="HF343" s="20"/>
      <c r="HG343" s="20"/>
      <c r="HH343" s="20"/>
      <c r="HI343" s="20"/>
      <c r="HJ343" s="20"/>
      <c r="HK343" s="20"/>
      <c r="HL343" s="20"/>
      <c r="HM343" s="20"/>
      <c r="HN343" s="20"/>
      <c r="HO343" s="20"/>
      <c r="HP343" s="20"/>
      <c r="HQ343" s="20"/>
      <c r="HR343" s="20"/>
      <c r="HS343" s="20"/>
      <c r="HT343" s="20"/>
      <c r="HU343" s="20"/>
      <c r="HV343" s="20"/>
      <c r="HW343" s="20"/>
      <c r="HX343" s="20"/>
      <c r="HY343" s="20"/>
      <c r="HZ343" s="20"/>
      <c r="IA343" s="20"/>
      <c r="IB343" s="20"/>
      <c r="IC343" s="20"/>
      <c r="ID343" s="20"/>
      <c r="IE343" s="20"/>
      <c r="IF343" s="20"/>
      <c r="IG343" s="20"/>
      <c r="IH343" s="20"/>
      <c r="II343" s="20"/>
      <c r="IJ343" s="20"/>
      <c r="IK343" s="20"/>
      <c r="IL343" s="20"/>
      <c r="IM343" s="20"/>
      <c r="IN343" s="20"/>
      <c r="IO343" s="20"/>
      <c r="IP343" s="20"/>
      <c r="IQ343" s="20"/>
      <c r="IR343" s="20"/>
      <c r="IS343" s="20"/>
      <c r="IT343" s="20"/>
      <c r="IU343" s="20"/>
      <c r="IV343" s="20"/>
      <c r="IW343" s="20"/>
      <c r="IX343" s="20"/>
      <c r="IY343" s="20"/>
    </row>
    <row r="344" spans="1:259" ht="25.5" x14ac:dyDescent="0.2">
      <c r="A344" s="124">
        <v>39990</v>
      </c>
      <c r="B344" s="103" t="s">
        <v>849</v>
      </c>
      <c r="C344" s="103" t="s">
        <v>259</v>
      </c>
      <c r="D344" s="103" t="s">
        <v>141</v>
      </c>
      <c r="E344" s="103" t="s">
        <v>144</v>
      </c>
      <c r="F344" s="84">
        <v>39753</v>
      </c>
      <c r="G344" s="85">
        <v>2008</v>
      </c>
      <c r="H344" s="125" t="s">
        <v>32</v>
      </c>
      <c r="I344" s="125" t="str">
        <f>LEFT($H344,2)</f>
        <v>AR</v>
      </c>
      <c r="J344" s="125" t="str">
        <f>RIGHT($H344,2)</f>
        <v>AR</v>
      </c>
      <c r="K344" s="125" t="str">
        <f>IF($L344=$M344,L344,CONCATENATE($L344,", ",IF(ISBLANK(N344),"",CONCATENATE(N344,", ")),$M344))</f>
        <v>South Central</v>
      </c>
      <c r="L344" s="125" t="str">
        <f>INDEX('State '!$A$1:$C$62,MATCH($I344,'State '!$B:$B,0),3)</f>
        <v>South Central</v>
      </c>
      <c r="M344" s="125" t="str">
        <f>INDEX('State '!$A$1:$C$62,MATCH($J344,'State '!$B:$B,0),3)</f>
        <v>South Central</v>
      </c>
      <c r="N344" s="125"/>
      <c r="O344" s="87">
        <v>26.26</v>
      </c>
      <c r="P344" s="87"/>
      <c r="Q344" s="87">
        <v>200</v>
      </c>
      <c r="R344" s="126"/>
      <c r="S344" s="125" t="s">
        <v>135</v>
      </c>
      <c r="T344" s="125" t="s">
        <v>390</v>
      </c>
      <c r="U344" s="125" t="s">
        <v>850</v>
      </c>
      <c r="V344" s="125"/>
      <c r="W344" s="127"/>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c r="BN344" s="20"/>
      <c r="BO344" s="20"/>
      <c r="BP344" s="20"/>
      <c r="BQ344" s="20"/>
      <c r="BR344" s="20"/>
      <c r="BS344" s="20"/>
      <c r="BT344" s="20"/>
      <c r="BU344" s="20"/>
      <c r="BV344" s="20"/>
      <c r="BW344" s="20"/>
      <c r="BX344" s="20"/>
      <c r="BY344" s="20"/>
      <c r="BZ344" s="20"/>
      <c r="CA344" s="20"/>
      <c r="CB344" s="20"/>
      <c r="CC344" s="20"/>
      <c r="CD344" s="20"/>
      <c r="CE344" s="20"/>
      <c r="CF344" s="20"/>
      <c r="CG344" s="20"/>
      <c r="CH344" s="20"/>
      <c r="CI344" s="20"/>
      <c r="CJ344" s="20"/>
      <c r="CK344" s="20"/>
      <c r="CL344" s="20"/>
      <c r="CM344" s="20"/>
      <c r="CN344" s="20"/>
      <c r="CO344" s="20"/>
      <c r="CP344" s="20"/>
      <c r="CQ344" s="20"/>
      <c r="CR344" s="20"/>
      <c r="CS344" s="20"/>
      <c r="CT344" s="20"/>
      <c r="CU344" s="20"/>
      <c r="CV344" s="20"/>
      <c r="CW344" s="20"/>
      <c r="CX344" s="20"/>
      <c r="CY344" s="20"/>
      <c r="CZ344" s="20"/>
      <c r="DA344" s="20"/>
      <c r="DB344" s="20"/>
      <c r="DC344" s="20"/>
      <c r="DD344" s="20"/>
      <c r="DE344" s="20"/>
      <c r="DF344" s="20"/>
      <c r="DG344" s="20"/>
      <c r="DH344" s="20"/>
      <c r="DI344" s="20"/>
      <c r="DJ344" s="20"/>
      <c r="DK344" s="20"/>
      <c r="DL344" s="20"/>
      <c r="DM344" s="20"/>
      <c r="DN344" s="20"/>
      <c r="DO344" s="20"/>
      <c r="DP344" s="20"/>
      <c r="DQ344" s="20"/>
      <c r="DR344" s="20"/>
      <c r="DS344" s="20"/>
      <c r="DT344" s="20"/>
      <c r="DU344" s="20"/>
      <c r="DV344" s="20"/>
      <c r="DW344" s="20"/>
      <c r="DX344" s="20"/>
      <c r="DY344" s="20"/>
      <c r="DZ344" s="20"/>
      <c r="EA344" s="20"/>
      <c r="EB344" s="20"/>
      <c r="EC344" s="20"/>
      <c r="ED344" s="20"/>
      <c r="EE344" s="20"/>
      <c r="EF344" s="20"/>
      <c r="EG344" s="20"/>
      <c r="EH344" s="20"/>
      <c r="EI344" s="20"/>
      <c r="EJ344" s="20"/>
      <c r="EK344" s="20"/>
      <c r="EL344" s="20"/>
      <c r="EM344" s="20"/>
      <c r="EN344" s="20"/>
      <c r="EO344" s="20"/>
      <c r="EP344" s="20"/>
      <c r="EQ344" s="20"/>
      <c r="ER344" s="20"/>
      <c r="ES344" s="20"/>
      <c r="ET344" s="20"/>
      <c r="EU344" s="20"/>
      <c r="EV344" s="20"/>
      <c r="EW344" s="20"/>
      <c r="EX344" s="20"/>
      <c r="EY344" s="20"/>
      <c r="EZ344" s="20"/>
      <c r="FA344" s="20"/>
      <c r="FB344" s="20"/>
      <c r="FC344" s="20"/>
      <c r="FD344" s="20"/>
      <c r="FE344" s="20"/>
      <c r="FF344" s="20"/>
      <c r="FG344" s="20"/>
      <c r="FH344" s="20"/>
      <c r="FI344" s="20"/>
      <c r="FJ344" s="20"/>
      <c r="FK344" s="20"/>
      <c r="FL344" s="20"/>
      <c r="FM344" s="20"/>
      <c r="FN344" s="20"/>
      <c r="FO344" s="20"/>
      <c r="FP344" s="20"/>
      <c r="FQ344" s="20"/>
      <c r="FR344" s="20"/>
      <c r="FS344" s="20"/>
      <c r="FT344" s="20"/>
      <c r="FU344" s="20"/>
      <c r="FV344" s="20"/>
      <c r="FW344" s="20"/>
      <c r="FX344" s="20"/>
      <c r="FY344" s="20"/>
      <c r="FZ344" s="20"/>
      <c r="GA344" s="20"/>
      <c r="GB344" s="20"/>
      <c r="GC344" s="20"/>
      <c r="GD344" s="20"/>
      <c r="GE344" s="20"/>
      <c r="GF344" s="20"/>
      <c r="GG344" s="20"/>
      <c r="GH344" s="20"/>
      <c r="GI344" s="20"/>
      <c r="GJ344" s="20"/>
      <c r="GK344" s="20"/>
      <c r="GL344" s="20"/>
      <c r="GM344" s="20"/>
      <c r="GN344" s="20"/>
      <c r="GO344" s="20"/>
      <c r="GP344" s="20"/>
      <c r="GQ344" s="20"/>
      <c r="GR344" s="20"/>
      <c r="GS344" s="20"/>
      <c r="GT344" s="20"/>
      <c r="GU344" s="20"/>
      <c r="GV344" s="20"/>
      <c r="GW344" s="20"/>
      <c r="GX344" s="20"/>
      <c r="GY344" s="20"/>
      <c r="GZ344" s="20"/>
      <c r="HA344" s="20"/>
      <c r="HB344" s="20"/>
      <c r="HC344" s="20"/>
      <c r="HD344" s="20"/>
      <c r="HE344" s="20"/>
      <c r="HF344" s="20"/>
      <c r="HG344" s="20"/>
      <c r="HH344" s="20"/>
      <c r="HI344" s="20"/>
      <c r="HJ344" s="20"/>
      <c r="HK344" s="20"/>
      <c r="HL344" s="20"/>
      <c r="HM344" s="20"/>
      <c r="HN344" s="20"/>
      <c r="HO344" s="20"/>
      <c r="HP344" s="20"/>
      <c r="HQ344" s="20"/>
      <c r="HR344" s="20"/>
      <c r="HS344" s="20"/>
      <c r="HT344" s="20"/>
      <c r="HU344" s="20"/>
      <c r="HV344" s="20"/>
      <c r="HW344" s="20"/>
      <c r="HX344" s="20"/>
      <c r="HY344" s="20"/>
      <c r="HZ344" s="20"/>
      <c r="IA344" s="20"/>
      <c r="IB344" s="20"/>
      <c r="IC344" s="20"/>
      <c r="ID344" s="20"/>
      <c r="IE344" s="20"/>
      <c r="IF344" s="20"/>
      <c r="IG344" s="20"/>
      <c r="IH344" s="20"/>
      <c r="II344" s="20"/>
      <c r="IJ344" s="20"/>
      <c r="IK344" s="20"/>
      <c r="IL344" s="20"/>
      <c r="IM344" s="20"/>
      <c r="IN344" s="20"/>
      <c r="IO344" s="20"/>
      <c r="IP344" s="20"/>
      <c r="IQ344" s="20"/>
      <c r="IR344" s="20"/>
      <c r="IS344" s="20"/>
      <c r="IT344" s="20"/>
      <c r="IU344" s="20"/>
      <c r="IV344" s="20"/>
      <c r="IW344" s="20"/>
      <c r="IX344" s="20"/>
      <c r="IY344" s="20"/>
    </row>
    <row r="345" spans="1:259" s="20" customFormat="1" x14ac:dyDescent="0.2">
      <c r="A345" s="124">
        <v>39990</v>
      </c>
      <c r="B345" s="103" t="s">
        <v>793</v>
      </c>
      <c r="C345" s="103" t="s">
        <v>225</v>
      </c>
      <c r="D345" s="103" t="s">
        <v>141</v>
      </c>
      <c r="E345" s="103" t="s">
        <v>144</v>
      </c>
      <c r="F345" s="84">
        <v>39753</v>
      </c>
      <c r="G345" s="85">
        <v>2008</v>
      </c>
      <c r="H345" s="125" t="s">
        <v>794</v>
      </c>
      <c r="I345" s="125" t="str">
        <f>LEFT($H345,2)</f>
        <v>PA</v>
      </c>
      <c r="J345" s="125" t="str">
        <f>RIGHT($H345,2)</f>
        <v>MD</v>
      </c>
      <c r="K345" s="125" t="str">
        <f>IF($L345=$M345,L345,CONCATENATE($L345,", ",IF(ISBLANK(N345),"",CONCATENATE(N345,", ")),$M345))</f>
        <v>Northeast</v>
      </c>
      <c r="L345" s="125" t="str">
        <f>INDEX('State '!$A$1:$C$62,MATCH($I345,'State '!$B:$B,0),3)</f>
        <v>Northeast</v>
      </c>
      <c r="M345" s="125" t="str">
        <f>INDEX('State '!$A$1:$C$62,MATCH($J345,'State '!$B:$B,0),3)</f>
        <v>Northeast</v>
      </c>
      <c r="N345" s="125"/>
      <c r="O345" s="87">
        <v>175</v>
      </c>
      <c r="P345" s="87">
        <v>113</v>
      </c>
      <c r="Q345" s="87">
        <v>700</v>
      </c>
      <c r="R345" s="126" t="s">
        <v>488</v>
      </c>
      <c r="S345" s="125" t="s">
        <v>135</v>
      </c>
      <c r="T345" s="125" t="s">
        <v>390</v>
      </c>
      <c r="U345" s="125" t="s">
        <v>795</v>
      </c>
      <c r="V345" s="125"/>
      <c r="W345" s="127"/>
    </row>
    <row r="346" spans="1:259" x14ac:dyDescent="0.2">
      <c r="A346" s="124">
        <v>39990</v>
      </c>
      <c r="B346" s="103" t="s">
        <v>744</v>
      </c>
      <c r="C346" s="103" t="s">
        <v>225</v>
      </c>
      <c r="D346" s="103" t="s">
        <v>141</v>
      </c>
      <c r="E346" s="103" t="s">
        <v>144</v>
      </c>
      <c r="F346" s="84">
        <v>39753</v>
      </c>
      <c r="G346" s="85">
        <v>2008</v>
      </c>
      <c r="H346" s="125" t="s">
        <v>33</v>
      </c>
      <c r="I346" s="125" t="str">
        <f>LEFT($H346,2)</f>
        <v>WV</v>
      </c>
      <c r="J346" s="125" t="str">
        <f>RIGHT($H346,2)</f>
        <v>WV</v>
      </c>
      <c r="K346" s="125" t="str">
        <f>IF($L346=$M346,L346,CONCATENATE($L346,", ",IF(ISBLANK(N346),"",CONCATENATE(N346,", ")),$M346))</f>
        <v>Northeast</v>
      </c>
      <c r="L346" s="125" t="str">
        <f>INDEX('State '!$A$1:$C$62,MATCH($I346,'State '!$B:$B,0),3)</f>
        <v>Northeast</v>
      </c>
      <c r="M346" s="125" t="str">
        <f>INDEX('State '!$A$1:$C$62,MATCH($J346,'State '!$B:$B,0),3)</f>
        <v>Northeast</v>
      </c>
      <c r="N346" s="125"/>
      <c r="O346" s="87">
        <v>14.69</v>
      </c>
      <c r="P346" s="87">
        <v>6.43</v>
      </c>
      <c r="Q346" s="87">
        <v>21.25</v>
      </c>
      <c r="R346" s="126" t="s">
        <v>745</v>
      </c>
      <c r="S346" s="125" t="s">
        <v>135</v>
      </c>
      <c r="T346" s="125" t="s">
        <v>390</v>
      </c>
      <c r="U346" s="125" t="s">
        <v>746</v>
      </c>
      <c r="V346" s="125"/>
      <c r="W346" s="127"/>
    </row>
    <row r="347" spans="1:259" s="20" customFormat="1" x14ac:dyDescent="0.2">
      <c r="A347" s="124">
        <v>39990</v>
      </c>
      <c r="B347" s="104" t="s">
        <v>765</v>
      </c>
      <c r="C347" s="104" t="s">
        <v>242</v>
      </c>
      <c r="D347" s="104" t="s">
        <v>141</v>
      </c>
      <c r="E347" s="146" t="s">
        <v>144</v>
      </c>
      <c r="F347" s="86">
        <v>39753</v>
      </c>
      <c r="G347" s="147">
        <v>2008</v>
      </c>
      <c r="H347" s="125" t="s">
        <v>6</v>
      </c>
      <c r="I347" s="125" t="str">
        <f>LEFT($H347,2)</f>
        <v>TX</v>
      </c>
      <c r="J347" s="125" t="str">
        <f>RIGHT($H347,2)</f>
        <v>TX</v>
      </c>
      <c r="K347" s="125" t="str">
        <f>IF($L347=$M347,L347,CONCATENATE($L347,", ",IF(ISBLANK(N347),"",CONCATENATE(N347,", ")),$M347))</f>
        <v>South Central</v>
      </c>
      <c r="L347" s="125" t="str">
        <f>INDEX('State '!$A$1:$C$62,MATCH($I347,'State '!$B:$B,0),3)</f>
        <v>South Central</v>
      </c>
      <c r="M347" s="125" t="str">
        <f>INDEX('State '!$A$1:$C$62,MATCH($J347,'State '!$B:$B,0),3)</f>
        <v>South Central</v>
      </c>
      <c r="N347" s="125"/>
      <c r="O347" s="148">
        <v>70</v>
      </c>
      <c r="P347" s="148"/>
      <c r="Q347" s="148">
        <v>400</v>
      </c>
      <c r="R347" s="87">
        <v>24</v>
      </c>
      <c r="S347" s="149" t="s">
        <v>139</v>
      </c>
      <c r="T347" s="150" t="s">
        <v>188</v>
      </c>
      <c r="U347" s="151" t="s">
        <v>391</v>
      </c>
      <c r="V347" s="125"/>
      <c r="W347" s="127"/>
    </row>
    <row r="348" spans="1:259" x14ac:dyDescent="0.2">
      <c r="A348" s="124">
        <v>39990</v>
      </c>
      <c r="B348" s="104" t="s">
        <v>789</v>
      </c>
      <c r="C348" s="104" t="s">
        <v>262</v>
      </c>
      <c r="D348" s="104" t="s">
        <v>141</v>
      </c>
      <c r="E348" s="146" t="s">
        <v>144</v>
      </c>
      <c r="F348" s="86">
        <v>39753</v>
      </c>
      <c r="G348" s="147">
        <v>2008</v>
      </c>
      <c r="H348" s="125" t="s">
        <v>42</v>
      </c>
      <c r="I348" s="125" t="str">
        <f>LEFT($H348,2)</f>
        <v>IA</v>
      </c>
      <c r="J348" s="125" t="str">
        <f>RIGHT($H348,2)</f>
        <v>IA</v>
      </c>
      <c r="K348" s="125" t="str">
        <f>IF($L348=$M348,L348,CONCATENATE($L348,", ",IF(ISBLANK(N348),"",CONCATENATE(N348,", ")),$M348))</f>
        <v>Midwest</v>
      </c>
      <c r="L348" s="125" t="str">
        <f>INDEX('State '!$A$1:$C$62,MATCH($I348,'State '!$B:$B,0),3)</f>
        <v>Midwest</v>
      </c>
      <c r="M348" s="125" t="str">
        <f>INDEX('State '!$A$1:$C$62,MATCH($J348,'State '!$B:$B,0),3)</f>
        <v>Midwest</v>
      </c>
      <c r="N348" s="125"/>
      <c r="O348" s="148">
        <v>6.89</v>
      </c>
      <c r="P348" s="148">
        <v>8</v>
      </c>
      <c r="Q348" s="148">
        <v>12.5</v>
      </c>
      <c r="R348" s="87" t="s">
        <v>790</v>
      </c>
      <c r="S348" s="149" t="s">
        <v>135</v>
      </c>
      <c r="T348" s="150" t="s">
        <v>390</v>
      </c>
      <c r="U348" s="151" t="s">
        <v>791</v>
      </c>
      <c r="V348" s="125"/>
      <c r="W348" s="127"/>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20"/>
      <c r="BS348" s="20"/>
      <c r="BT348" s="20"/>
      <c r="BU348" s="20"/>
      <c r="BV348" s="20"/>
      <c r="BW348" s="20"/>
      <c r="BX348" s="20"/>
      <c r="BY348" s="20"/>
      <c r="BZ348" s="20"/>
      <c r="CA348" s="20"/>
      <c r="CB348" s="20"/>
      <c r="CC348" s="20"/>
      <c r="CD348" s="20"/>
      <c r="CE348" s="20"/>
      <c r="CF348" s="20"/>
      <c r="CG348" s="20"/>
      <c r="CH348" s="20"/>
      <c r="CI348" s="20"/>
      <c r="CJ348" s="20"/>
      <c r="CK348" s="20"/>
      <c r="CL348" s="20"/>
      <c r="CM348" s="20"/>
      <c r="CN348" s="20"/>
      <c r="CO348" s="20"/>
      <c r="CP348" s="20"/>
      <c r="CQ348" s="20"/>
      <c r="CR348" s="20"/>
      <c r="CS348" s="20"/>
      <c r="CT348" s="20"/>
      <c r="CU348" s="20"/>
      <c r="CV348" s="20"/>
      <c r="CW348" s="20"/>
      <c r="CX348" s="20"/>
      <c r="CY348" s="20"/>
      <c r="CZ348" s="20"/>
      <c r="DA348" s="20"/>
      <c r="DB348" s="20"/>
      <c r="DC348" s="20"/>
      <c r="DD348" s="20"/>
      <c r="DE348" s="20"/>
      <c r="DF348" s="20"/>
      <c r="DG348" s="20"/>
      <c r="DH348" s="20"/>
      <c r="DI348" s="20"/>
      <c r="DJ348" s="20"/>
      <c r="DK348" s="20"/>
      <c r="DL348" s="20"/>
      <c r="DM348" s="20"/>
      <c r="DN348" s="20"/>
      <c r="DO348" s="20"/>
      <c r="DP348" s="20"/>
      <c r="DQ348" s="20"/>
      <c r="DR348" s="20"/>
      <c r="DS348" s="20"/>
      <c r="DT348" s="20"/>
      <c r="DU348" s="20"/>
      <c r="DV348" s="20"/>
      <c r="DW348" s="20"/>
      <c r="DX348" s="20"/>
      <c r="DY348" s="20"/>
      <c r="DZ348" s="20"/>
      <c r="EA348" s="20"/>
      <c r="EB348" s="20"/>
      <c r="EC348" s="20"/>
      <c r="ED348" s="20"/>
      <c r="EE348" s="20"/>
      <c r="EF348" s="20"/>
      <c r="EG348" s="20"/>
      <c r="EH348" s="20"/>
      <c r="EI348" s="20"/>
      <c r="EJ348" s="20"/>
      <c r="EK348" s="20"/>
      <c r="EL348" s="20"/>
      <c r="EM348" s="20"/>
      <c r="EN348" s="20"/>
      <c r="EO348" s="20"/>
      <c r="EP348" s="20"/>
      <c r="EQ348" s="20"/>
      <c r="ER348" s="20"/>
      <c r="ES348" s="20"/>
      <c r="ET348" s="20"/>
      <c r="EU348" s="20"/>
      <c r="EV348" s="20"/>
      <c r="EW348" s="20"/>
      <c r="EX348" s="20"/>
      <c r="EY348" s="20"/>
      <c r="EZ348" s="20"/>
      <c r="FA348" s="20"/>
      <c r="FB348" s="20"/>
      <c r="FC348" s="20"/>
      <c r="FD348" s="20"/>
      <c r="FE348" s="20"/>
      <c r="FF348" s="20"/>
      <c r="FG348" s="20"/>
      <c r="FH348" s="20"/>
      <c r="FI348" s="20"/>
      <c r="FJ348" s="20"/>
      <c r="FK348" s="20"/>
      <c r="FL348" s="20"/>
      <c r="FM348" s="20"/>
      <c r="FN348" s="20"/>
      <c r="FO348" s="20"/>
      <c r="FP348" s="20"/>
      <c r="FQ348" s="20"/>
      <c r="FR348" s="20"/>
      <c r="FS348" s="20"/>
      <c r="FT348" s="20"/>
      <c r="FU348" s="20"/>
      <c r="FV348" s="20"/>
      <c r="FW348" s="20"/>
      <c r="FX348" s="20"/>
      <c r="FY348" s="20"/>
      <c r="FZ348" s="20"/>
      <c r="GA348" s="20"/>
      <c r="GB348" s="20"/>
      <c r="GC348" s="20"/>
      <c r="GD348" s="20"/>
      <c r="GE348" s="20"/>
      <c r="GF348" s="20"/>
      <c r="GG348" s="20"/>
      <c r="GH348" s="20"/>
      <c r="GI348" s="20"/>
      <c r="GJ348" s="20"/>
      <c r="GK348" s="20"/>
      <c r="GL348" s="20"/>
      <c r="GM348" s="20"/>
      <c r="GN348" s="20"/>
      <c r="GO348" s="20"/>
      <c r="GP348" s="20"/>
      <c r="GQ348" s="20"/>
      <c r="GR348" s="20"/>
      <c r="GS348" s="20"/>
      <c r="GT348" s="20"/>
      <c r="GU348" s="20"/>
      <c r="GV348" s="20"/>
      <c r="GW348" s="20"/>
      <c r="GX348" s="20"/>
      <c r="GY348" s="20"/>
      <c r="GZ348" s="20"/>
      <c r="HA348" s="20"/>
      <c r="HB348" s="20"/>
      <c r="HC348" s="20"/>
      <c r="HD348" s="20"/>
      <c r="HE348" s="20"/>
      <c r="HF348" s="20"/>
      <c r="HG348" s="20"/>
      <c r="HH348" s="20"/>
      <c r="HI348" s="20"/>
      <c r="HJ348" s="20"/>
      <c r="HK348" s="20"/>
      <c r="HL348" s="20"/>
      <c r="HM348" s="20"/>
      <c r="HN348" s="20"/>
      <c r="HO348" s="20"/>
      <c r="HP348" s="20"/>
      <c r="HQ348" s="20"/>
      <c r="HR348" s="20"/>
      <c r="HS348" s="20"/>
      <c r="HT348" s="20"/>
      <c r="HU348" s="20"/>
      <c r="HV348" s="20"/>
      <c r="HW348" s="20"/>
      <c r="HX348" s="20"/>
      <c r="HY348" s="20"/>
      <c r="HZ348" s="20"/>
      <c r="IA348" s="20"/>
      <c r="IB348" s="20"/>
      <c r="IC348" s="20"/>
      <c r="ID348" s="20"/>
      <c r="IE348" s="20"/>
      <c r="IF348" s="20"/>
      <c r="IG348" s="20"/>
      <c r="IH348" s="20"/>
      <c r="II348" s="20"/>
      <c r="IJ348" s="20"/>
      <c r="IK348" s="20"/>
      <c r="IL348" s="20"/>
      <c r="IM348" s="20"/>
      <c r="IN348" s="20"/>
      <c r="IO348" s="20"/>
      <c r="IP348" s="20"/>
      <c r="IQ348" s="20"/>
      <c r="IR348" s="20"/>
      <c r="IS348" s="20"/>
      <c r="IT348" s="20"/>
      <c r="IU348" s="20"/>
      <c r="IV348" s="20"/>
      <c r="IW348" s="20"/>
      <c r="IX348" s="20"/>
      <c r="IY348" s="20"/>
    </row>
    <row r="349" spans="1:259" s="20" customFormat="1" x14ac:dyDescent="0.2">
      <c r="A349" s="124">
        <v>39990</v>
      </c>
      <c r="B349" s="103" t="s">
        <v>799</v>
      </c>
      <c r="C349" s="103" t="s">
        <v>262</v>
      </c>
      <c r="D349" s="103" t="s">
        <v>141</v>
      </c>
      <c r="E349" s="103" t="s">
        <v>144</v>
      </c>
      <c r="F349" s="84">
        <v>39753</v>
      </c>
      <c r="G349" s="85">
        <v>2008</v>
      </c>
      <c r="H349" s="125" t="s">
        <v>24</v>
      </c>
      <c r="I349" s="125" t="str">
        <f>LEFT($H349,2)</f>
        <v>NE</v>
      </c>
      <c r="J349" s="125" t="str">
        <f>RIGHT($H349,2)</f>
        <v>NE</v>
      </c>
      <c r="K349" s="125" t="str">
        <f>IF($L349=$M349,L349,CONCATENATE($L349,", ",IF(ISBLANK(N349),"",CONCATENATE(N349,", ")),$M349))</f>
        <v>Mountain</v>
      </c>
      <c r="L349" s="125" t="str">
        <f>INDEX('State '!$A$1:$C$62,MATCH($I349,'State '!$B:$B,0),3)</f>
        <v>Mountain</v>
      </c>
      <c r="M349" s="125" t="str">
        <f>INDEX('State '!$A$1:$C$62,MATCH($J349,'State '!$B:$B,0),3)</f>
        <v>Mountain</v>
      </c>
      <c r="N349" s="125"/>
      <c r="O349" s="87">
        <v>9.1199999999999992</v>
      </c>
      <c r="P349" s="87">
        <v>12</v>
      </c>
      <c r="Q349" s="87">
        <v>11</v>
      </c>
      <c r="R349" s="126" t="s">
        <v>800</v>
      </c>
      <c r="S349" s="125" t="s">
        <v>135</v>
      </c>
      <c r="T349" s="125" t="s">
        <v>390</v>
      </c>
      <c r="U349" s="125" t="s">
        <v>801</v>
      </c>
      <c r="V349" s="125"/>
      <c r="W349" s="127"/>
    </row>
    <row r="350" spans="1:259" x14ac:dyDescent="0.2">
      <c r="A350" s="124">
        <v>39990</v>
      </c>
      <c r="B350" s="103" t="s">
        <v>1918</v>
      </c>
      <c r="C350" s="103" t="s">
        <v>293</v>
      </c>
      <c r="D350" s="103" t="s">
        <v>141</v>
      </c>
      <c r="E350" s="103" t="s">
        <v>144</v>
      </c>
      <c r="F350" s="84">
        <v>39753</v>
      </c>
      <c r="G350" s="126">
        <v>2008</v>
      </c>
      <c r="H350" s="125" t="s">
        <v>857</v>
      </c>
      <c r="I350" s="125" t="str">
        <f>LEFT($H350,2)</f>
        <v>ON</v>
      </c>
      <c r="J350" s="125" t="str">
        <f>RIGHT($H350,2)</f>
        <v>NY</v>
      </c>
      <c r="K350" s="125" t="str">
        <f>IF($L350=$M350,L350,CONCATENATE($L350,", ",IF(ISBLANK(N350),"",CONCATENATE(N350,", ")),$M350))</f>
        <v>Canada, Northeast</v>
      </c>
      <c r="L350" s="125" t="str">
        <f>INDEX('State '!$A$1:$C$62,MATCH($I350,'State '!$B:$B,0),3)</f>
        <v>Canada</v>
      </c>
      <c r="M350" s="125" t="str">
        <f>INDEX('State '!$A$1:$C$62,MATCH($J350,'State '!$B:$B,0),3)</f>
        <v>Northeast</v>
      </c>
      <c r="N350" s="125"/>
      <c r="O350" s="87">
        <v>30</v>
      </c>
      <c r="P350" s="87"/>
      <c r="Q350" s="87">
        <v>130</v>
      </c>
      <c r="R350" s="126"/>
      <c r="S350" s="125" t="s">
        <v>135</v>
      </c>
      <c r="T350" s="125" t="s">
        <v>842</v>
      </c>
      <c r="U350" s="125" t="s">
        <v>391</v>
      </c>
      <c r="V350" s="125"/>
      <c r="W350" s="127"/>
    </row>
    <row r="351" spans="1:259" s="20" customFormat="1" x14ac:dyDescent="0.2">
      <c r="A351" s="124">
        <v>39990</v>
      </c>
      <c r="B351" s="103" t="s">
        <v>1919</v>
      </c>
      <c r="C351" s="103" t="s">
        <v>293</v>
      </c>
      <c r="D351" s="103" t="s">
        <v>141</v>
      </c>
      <c r="E351" s="103" t="s">
        <v>144</v>
      </c>
      <c r="F351" s="84">
        <v>39753</v>
      </c>
      <c r="G351" s="126">
        <v>2008</v>
      </c>
      <c r="H351" s="125" t="s">
        <v>875</v>
      </c>
      <c r="I351" s="125" t="str">
        <f>LEFT($H351,2)</f>
        <v>QU</v>
      </c>
      <c r="J351" s="125" t="str">
        <f>RIGHT($H351,2)</f>
        <v>VT</v>
      </c>
      <c r="K351" s="125" t="str">
        <f>IF($L351=$M351,L351,CONCATENATE($L351,", ",IF(ISBLANK(N351),"",CONCATENATE(N351,", ")),$M351))</f>
        <v>Canada, Northeast</v>
      </c>
      <c r="L351" s="125" t="str">
        <f>INDEX('State '!$A$1:$C$62,MATCH($I351,'State '!$B:$B,0),3)</f>
        <v>Canada</v>
      </c>
      <c r="M351" s="125" t="str">
        <f>INDEX('State '!$A$1:$C$62,MATCH($J351,'State '!$B:$B,0),3)</f>
        <v>Northeast</v>
      </c>
      <c r="N351" s="125"/>
      <c r="O351" s="87">
        <v>15</v>
      </c>
      <c r="P351" s="87">
        <v>4.0999999999999996</v>
      </c>
      <c r="Q351" s="87">
        <v>10</v>
      </c>
      <c r="R351" s="126">
        <v>12</v>
      </c>
      <c r="S351" s="125" t="s">
        <v>135</v>
      </c>
      <c r="T351" s="125" t="s">
        <v>842</v>
      </c>
      <c r="U351" s="125" t="s">
        <v>391</v>
      </c>
      <c r="V351" s="125"/>
      <c r="W351" s="127"/>
      <c r="X351" s="128"/>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c r="DH351" s="115"/>
      <c r="DI351" s="115"/>
      <c r="DJ351" s="115"/>
      <c r="DK351" s="115"/>
      <c r="DL351" s="115"/>
      <c r="DM351" s="115"/>
      <c r="DN351" s="115"/>
      <c r="DO351" s="115"/>
      <c r="DP351" s="115"/>
      <c r="DQ351" s="115"/>
      <c r="DR351" s="115"/>
      <c r="DS351" s="115"/>
      <c r="DT351" s="115"/>
      <c r="DU351" s="115"/>
      <c r="DV351" s="115"/>
      <c r="DW351" s="115"/>
      <c r="DX351" s="115"/>
      <c r="DY351" s="115"/>
      <c r="DZ351" s="115"/>
      <c r="EA351" s="115"/>
      <c r="EB351" s="115"/>
      <c r="EC351" s="115"/>
      <c r="ED351" s="115"/>
      <c r="EE351" s="115"/>
      <c r="EF351" s="115"/>
      <c r="EG351" s="115"/>
      <c r="EH351" s="115"/>
      <c r="EI351" s="115"/>
      <c r="EJ351" s="115"/>
      <c r="EK351" s="115"/>
      <c r="EL351" s="115"/>
      <c r="EM351" s="115"/>
      <c r="EN351" s="115"/>
      <c r="EO351" s="115"/>
      <c r="EP351" s="115"/>
      <c r="EQ351" s="115"/>
      <c r="ER351" s="115"/>
      <c r="ES351" s="115"/>
      <c r="ET351" s="115"/>
      <c r="EU351" s="115"/>
      <c r="EV351" s="115"/>
      <c r="EW351" s="115"/>
      <c r="EX351" s="115"/>
      <c r="EY351" s="115"/>
      <c r="EZ351" s="115"/>
      <c r="FA351" s="115"/>
      <c r="FB351" s="115"/>
      <c r="FC351" s="115"/>
      <c r="FD351" s="115"/>
      <c r="FE351" s="115"/>
      <c r="FF351" s="115"/>
      <c r="FG351" s="115"/>
      <c r="FH351" s="115"/>
      <c r="FI351" s="115"/>
      <c r="FJ351" s="115"/>
      <c r="FK351" s="115"/>
      <c r="FL351" s="115"/>
      <c r="FM351" s="115"/>
      <c r="FN351" s="115"/>
      <c r="FO351" s="115"/>
      <c r="FP351" s="115"/>
      <c r="FQ351" s="115"/>
      <c r="FR351" s="115"/>
      <c r="FS351" s="115"/>
      <c r="FT351" s="115"/>
      <c r="FU351" s="115"/>
      <c r="FV351" s="115"/>
      <c r="FW351" s="115"/>
      <c r="FX351" s="115"/>
      <c r="FY351" s="115"/>
      <c r="FZ351" s="115"/>
      <c r="GA351" s="115"/>
      <c r="GB351" s="115"/>
      <c r="GC351" s="115"/>
      <c r="GD351" s="115"/>
      <c r="GE351" s="115"/>
      <c r="GF351" s="115"/>
      <c r="GG351" s="115"/>
      <c r="GH351" s="115"/>
      <c r="GI351" s="115"/>
      <c r="GJ351" s="115"/>
      <c r="GK351" s="115"/>
      <c r="GL351" s="115"/>
      <c r="GM351" s="115"/>
      <c r="GN351" s="115"/>
      <c r="GO351" s="115"/>
      <c r="GP351" s="115"/>
      <c r="GQ351" s="115"/>
      <c r="GR351" s="115"/>
      <c r="GS351" s="115"/>
      <c r="GT351" s="115"/>
      <c r="GU351" s="115"/>
      <c r="GV351" s="115"/>
      <c r="GW351" s="115"/>
      <c r="GX351" s="115"/>
      <c r="GY351" s="115"/>
      <c r="GZ351" s="115"/>
      <c r="HA351" s="115"/>
      <c r="HB351" s="115"/>
      <c r="HC351" s="115"/>
      <c r="HD351" s="115"/>
      <c r="HE351" s="115"/>
      <c r="HF351" s="115"/>
      <c r="HG351" s="115"/>
      <c r="HH351" s="115"/>
      <c r="HI351" s="115"/>
      <c r="HJ351" s="115"/>
      <c r="HK351" s="115"/>
      <c r="HL351" s="115"/>
      <c r="HM351" s="115"/>
      <c r="HN351" s="115"/>
      <c r="HO351" s="115"/>
      <c r="HP351" s="115"/>
      <c r="HQ351" s="115"/>
      <c r="HR351" s="115"/>
      <c r="HS351" s="115"/>
      <c r="HT351" s="115"/>
      <c r="HU351" s="115"/>
      <c r="HV351" s="115"/>
      <c r="HW351" s="115"/>
      <c r="HX351" s="115"/>
      <c r="HY351" s="115"/>
      <c r="HZ351" s="115"/>
      <c r="IA351" s="115"/>
      <c r="IB351" s="115"/>
      <c r="IC351" s="115"/>
      <c r="ID351" s="115"/>
      <c r="IE351" s="115"/>
      <c r="IF351" s="115"/>
      <c r="IG351" s="115"/>
      <c r="IH351" s="115"/>
      <c r="II351" s="115"/>
      <c r="IJ351" s="115"/>
      <c r="IK351" s="115"/>
      <c r="IL351" s="115"/>
      <c r="IM351" s="115"/>
      <c r="IN351" s="115"/>
      <c r="IO351" s="115"/>
      <c r="IP351" s="115"/>
      <c r="IQ351" s="115"/>
      <c r="IR351" s="115"/>
      <c r="IS351" s="115"/>
      <c r="IT351" s="115"/>
      <c r="IU351" s="115"/>
      <c r="IV351" s="115"/>
      <c r="IW351" s="115"/>
      <c r="IX351" s="115"/>
      <c r="IY351" s="115"/>
    </row>
    <row r="352" spans="1:259" s="20" customFormat="1" x14ac:dyDescent="0.2">
      <c r="A352" s="124">
        <v>39990</v>
      </c>
      <c r="B352" s="103" t="s">
        <v>871</v>
      </c>
      <c r="C352" s="103" t="s">
        <v>200</v>
      </c>
      <c r="D352" s="103" t="s">
        <v>141</v>
      </c>
      <c r="E352" s="103" t="s">
        <v>144</v>
      </c>
      <c r="F352" s="84">
        <v>39753</v>
      </c>
      <c r="G352" s="126">
        <v>2008</v>
      </c>
      <c r="H352" s="125" t="s">
        <v>872</v>
      </c>
      <c r="I352" s="125" t="str">
        <f>LEFT($H352,2)</f>
        <v>OH</v>
      </c>
      <c r="J352" s="125" t="str">
        <f>RIGHT($H352,2)</f>
        <v>NJ</v>
      </c>
      <c r="K352" s="125" t="str">
        <f>IF($L352=$M352,L352,CONCATENATE($L352,", ",IF(ISBLANK(N352),"",CONCATENATE(N352,", ")),$M352))</f>
        <v>Northeast</v>
      </c>
      <c r="L352" s="125" t="str">
        <f>INDEX('State '!$A$1:$C$62,MATCH($I352,'State '!$B:$B,0),3)</f>
        <v>Northeast</v>
      </c>
      <c r="M352" s="125" t="str">
        <f>INDEX('State '!$A$1:$C$62,MATCH($J352,'State '!$B:$B,0),3)</f>
        <v>Northeast</v>
      </c>
      <c r="N352" s="125"/>
      <c r="O352" s="87">
        <v>53.6</v>
      </c>
      <c r="P352" s="87">
        <v>10.27</v>
      </c>
      <c r="Q352" s="87">
        <v>150</v>
      </c>
      <c r="R352" s="126">
        <v>36</v>
      </c>
      <c r="S352" s="125" t="s">
        <v>135</v>
      </c>
      <c r="T352" s="125" t="s">
        <v>390</v>
      </c>
      <c r="U352" s="125" t="s">
        <v>873</v>
      </c>
      <c r="V352" s="125"/>
      <c r="W352" s="127"/>
      <c r="X352" s="128"/>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c r="DH352" s="115"/>
      <c r="DI352" s="115"/>
      <c r="DJ352" s="115"/>
      <c r="DK352" s="115"/>
      <c r="DL352" s="115"/>
      <c r="DM352" s="115"/>
      <c r="DN352" s="115"/>
      <c r="DO352" s="115"/>
      <c r="DP352" s="115"/>
      <c r="DQ352" s="115"/>
      <c r="DR352" s="115"/>
      <c r="DS352" s="115"/>
      <c r="DT352" s="115"/>
      <c r="DU352" s="115"/>
      <c r="DV352" s="115"/>
      <c r="DW352" s="115"/>
      <c r="DX352" s="115"/>
      <c r="DY352" s="115"/>
      <c r="DZ352" s="115"/>
      <c r="EA352" s="115"/>
      <c r="EB352" s="115"/>
      <c r="EC352" s="115"/>
      <c r="ED352" s="115"/>
      <c r="EE352" s="115"/>
      <c r="EF352" s="115"/>
      <c r="EG352" s="115"/>
      <c r="EH352" s="115"/>
      <c r="EI352" s="115"/>
      <c r="EJ352" s="115"/>
      <c r="EK352" s="115"/>
      <c r="EL352" s="115"/>
      <c r="EM352" s="115"/>
      <c r="EN352" s="115"/>
      <c r="EO352" s="115"/>
      <c r="EP352" s="115"/>
      <c r="EQ352" s="115"/>
      <c r="ER352" s="115"/>
      <c r="ES352" s="115"/>
      <c r="ET352" s="115"/>
      <c r="EU352" s="115"/>
      <c r="EV352" s="115"/>
      <c r="EW352" s="115"/>
      <c r="EX352" s="115"/>
      <c r="EY352" s="115"/>
      <c r="EZ352" s="115"/>
      <c r="FA352" s="115"/>
      <c r="FB352" s="115"/>
      <c r="FC352" s="115"/>
      <c r="FD352" s="115"/>
      <c r="FE352" s="115"/>
      <c r="FF352" s="115"/>
      <c r="FG352" s="115"/>
      <c r="FH352" s="115"/>
      <c r="FI352" s="115"/>
      <c r="FJ352" s="115"/>
      <c r="FK352" s="115"/>
      <c r="FL352" s="115"/>
      <c r="FM352" s="115"/>
      <c r="FN352" s="115"/>
      <c r="FO352" s="115"/>
      <c r="FP352" s="115"/>
      <c r="FQ352" s="115"/>
      <c r="FR352" s="115"/>
      <c r="FS352" s="115"/>
      <c r="FT352" s="115"/>
      <c r="FU352" s="115"/>
      <c r="FV352" s="115"/>
      <c r="FW352" s="115"/>
      <c r="FX352" s="115"/>
      <c r="FY352" s="115"/>
      <c r="FZ352" s="115"/>
      <c r="GA352" s="115"/>
      <c r="GB352" s="115"/>
      <c r="GC352" s="115"/>
      <c r="GD352" s="115"/>
      <c r="GE352" s="115"/>
      <c r="GF352" s="115"/>
      <c r="GG352" s="115"/>
      <c r="GH352" s="115"/>
      <c r="GI352" s="115"/>
      <c r="GJ352" s="115"/>
      <c r="GK352" s="115"/>
      <c r="GL352" s="115"/>
      <c r="GM352" s="115"/>
      <c r="GN352" s="115"/>
      <c r="GO352" s="115"/>
      <c r="GP352" s="115"/>
      <c r="GQ352" s="115"/>
      <c r="GR352" s="115"/>
      <c r="GS352" s="115"/>
      <c r="GT352" s="115"/>
      <c r="GU352" s="115"/>
      <c r="GV352" s="115"/>
      <c r="GW352" s="115"/>
      <c r="GX352" s="115"/>
      <c r="GY352" s="115"/>
      <c r="GZ352" s="115"/>
      <c r="HA352" s="115"/>
      <c r="HB352" s="115"/>
      <c r="HC352" s="115"/>
      <c r="HD352" s="115"/>
      <c r="HE352" s="115"/>
      <c r="HF352" s="115"/>
      <c r="HG352" s="115"/>
      <c r="HH352" s="115"/>
      <c r="HI352" s="115"/>
      <c r="HJ352" s="115"/>
      <c r="HK352" s="115"/>
      <c r="HL352" s="115"/>
      <c r="HM352" s="115"/>
      <c r="HN352" s="115"/>
      <c r="HO352" s="115"/>
      <c r="HP352" s="115"/>
      <c r="HQ352" s="115"/>
      <c r="HR352" s="115"/>
      <c r="HS352" s="115"/>
      <c r="HT352" s="115"/>
      <c r="HU352" s="115"/>
      <c r="HV352" s="115"/>
      <c r="HW352" s="115"/>
      <c r="HX352" s="115"/>
      <c r="HY352" s="115"/>
      <c r="HZ352" s="115"/>
      <c r="IA352" s="115"/>
      <c r="IB352" s="115"/>
      <c r="IC352" s="115"/>
      <c r="ID352" s="115"/>
      <c r="IE352" s="115"/>
      <c r="IF352" s="115"/>
      <c r="IG352" s="115"/>
      <c r="IH352" s="115"/>
      <c r="II352" s="115"/>
      <c r="IJ352" s="115"/>
      <c r="IK352" s="115"/>
      <c r="IL352" s="115"/>
      <c r="IM352" s="115"/>
      <c r="IN352" s="115"/>
      <c r="IO352" s="115"/>
      <c r="IP352" s="115"/>
      <c r="IQ352" s="115"/>
      <c r="IR352" s="115"/>
      <c r="IS352" s="115"/>
      <c r="IT352" s="115"/>
      <c r="IU352" s="115"/>
      <c r="IV352" s="115"/>
      <c r="IW352" s="115"/>
      <c r="IX352" s="115"/>
      <c r="IY352" s="115"/>
    </row>
    <row r="353" spans="1:259" s="20" customFormat="1" ht="25.5" x14ac:dyDescent="0.2">
      <c r="A353" s="124">
        <v>39990</v>
      </c>
      <c r="B353" s="104" t="s">
        <v>898</v>
      </c>
      <c r="C353" s="104" t="s">
        <v>274</v>
      </c>
      <c r="D353" s="104" t="s">
        <v>141</v>
      </c>
      <c r="E353" s="146" t="s">
        <v>144</v>
      </c>
      <c r="F353" s="86">
        <v>39753</v>
      </c>
      <c r="G353" s="152">
        <v>2008</v>
      </c>
      <c r="H353" s="125" t="s">
        <v>899</v>
      </c>
      <c r="I353" s="125" t="str">
        <f>LEFT($H353,2)</f>
        <v>WY</v>
      </c>
      <c r="J353" s="125" t="str">
        <f>RIGHT($H353,2)</f>
        <v>ND</v>
      </c>
      <c r="K353" s="125" t="str">
        <f>IF($L353=$M353,L353,CONCATENATE($L353,", ",IF(ISBLANK(N353),"",CONCATENATE(N353,", ")),$M353))</f>
        <v>Mountain</v>
      </c>
      <c r="L353" s="125" t="str">
        <f>INDEX('State '!$A$1:$C$62,MATCH($I353,'State '!$B:$B,0),3)</f>
        <v>Mountain</v>
      </c>
      <c r="M353" s="125" t="str">
        <f>INDEX('State '!$A$1:$C$62,MATCH($J353,'State '!$B:$B,0),3)</f>
        <v>Mountain</v>
      </c>
      <c r="N353" s="125"/>
      <c r="O353" s="148">
        <v>7.3</v>
      </c>
      <c r="P353" s="148"/>
      <c r="Q353" s="148">
        <v>40.799999999999997</v>
      </c>
      <c r="R353" s="87"/>
      <c r="S353" s="149" t="s">
        <v>135</v>
      </c>
      <c r="T353" s="150" t="s">
        <v>390</v>
      </c>
      <c r="U353" s="151" t="s">
        <v>900</v>
      </c>
      <c r="V353" s="125"/>
      <c r="W353" s="127"/>
    </row>
    <row r="354" spans="1:259" x14ac:dyDescent="0.2">
      <c r="A354" s="124">
        <v>39990</v>
      </c>
      <c r="B354" s="104" t="s">
        <v>895</v>
      </c>
      <c r="C354" s="104" t="s">
        <v>299</v>
      </c>
      <c r="D354" s="104" t="s">
        <v>134</v>
      </c>
      <c r="E354" s="146" t="s">
        <v>144</v>
      </c>
      <c r="F354" s="86">
        <v>39753</v>
      </c>
      <c r="G354" s="152">
        <v>2008</v>
      </c>
      <c r="H354" s="125" t="s">
        <v>34</v>
      </c>
      <c r="I354" s="125" t="str">
        <f>LEFT($H354,2)</f>
        <v>WI</v>
      </c>
      <c r="J354" s="125" t="str">
        <f>RIGHT($H354,2)</f>
        <v>WI</v>
      </c>
      <c r="K354" s="125" t="str">
        <f>IF($L354=$M354,L354,CONCATENATE($L354,", ",IF(ISBLANK(N354),"",CONCATENATE(N354,", ")),$M354))</f>
        <v>Midwest</v>
      </c>
      <c r="L354" s="125" t="str">
        <f>INDEX('State '!$A$1:$C$62,MATCH($I354,'State '!$B:$B,0),3)</f>
        <v>Midwest</v>
      </c>
      <c r="M354" s="125" t="str">
        <f>INDEX('State '!$A$1:$C$62,MATCH($J354,'State '!$B:$B,0),3)</f>
        <v>Midwest</v>
      </c>
      <c r="N354" s="125"/>
      <c r="O354" s="148">
        <v>15</v>
      </c>
      <c r="P354" s="148">
        <v>14</v>
      </c>
      <c r="Q354" s="148">
        <v>99.99</v>
      </c>
      <c r="R354" s="87">
        <v>12</v>
      </c>
      <c r="S354" s="149" t="s">
        <v>139</v>
      </c>
      <c r="T354" s="150" t="s">
        <v>188</v>
      </c>
      <c r="U354" s="151" t="s">
        <v>391</v>
      </c>
      <c r="V354" s="125"/>
      <c r="W354" s="127"/>
    </row>
    <row r="355" spans="1:259" x14ac:dyDescent="0.2">
      <c r="A355" s="124">
        <v>39990</v>
      </c>
      <c r="B355" s="104" t="s">
        <v>884</v>
      </c>
      <c r="C355" s="104" t="s">
        <v>249</v>
      </c>
      <c r="D355" s="104" t="s">
        <v>141</v>
      </c>
      <c r="E355" s="146" t="s">
        <v>144</v>
      </c>
      <c r="F355" s="86">
        <v>39750</v>
      </c>
      <c r="G355" s="152">
        <v>2008</v>
      </c>
      <c r="H355" s="125" t="s">
        <v>713</v>
      </c>
      <c r="I355" s="125" t="str">
        <f>LEFT($H355,2)</f>
        <v>WY</v>
      </c>
      <c r="J355" s="125" t="str">
        <f>RIGHT($H355,2)</f>
        <v>CO</v>
      </c>
      <c r="K355" s="125" t="str">
        <f>IF($L355=$M355,L355,CONCATENATE($L355,", ",IF(ISBLANK(N355),"",CONCATENATE(N355,", ")),$M355))</f>
        <v>Mountain</v>
      </c>
      <c r="L355" s="125" t="str">
        <f>INDEX('State '!$A$1:$C$62,MATCH($I355,'State '!$B:$B,0),3)</f>
        <v>Mountain</v>
      </c>
      <c r="M355" s="125" t="str">
        <f>INDEX('State '!$A$1:$C$62,MATCH($J355,'State '!$B:$B,0),3)</f>
        <v>Mountain</v>
      </c>
      <c r="N355" s="125"/>
      <c r="O355" s="148">
        <v>32</v>
      </c>
      <c r="P355" s="148"/>
      <c r="Q355" s="148">
        <v>330</v>
      </c>
      <c r="R355" s="87"/>
      <c r="S355" s="149" t="s">
        <v>135</v>
      </c>
      <c r="T355" s="150" t="s">
        <v>390</v>
      </c>
      <c r="U355" s="151" t="s">
        <v>885</v>
      </c>
      <c r="V355" s="125"/>
      <c r="W355" s="127"/>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20"/>
      <c r="BU355" s="20"/>
      <c r="BV355" s="20"/>
      <c r="BW355" s="20"/>
      <c r="BX355" s="20"/>
      <c r="BY355" s="20"/>
      <c r="BZ355" s="20"/>
      <c r="CA355" s="20"/>
      <c r="CB355" s="20"/>
      <c r="CC355" s="20"/>
      <c r="CD355" s="20"/>
      <c r="CE355" s="20"/>
      <c r="CF355" s="20"/>
      <c r="CG355" s="20"/>
      <c r="CH355" s="20"/>
      <c r="CI355" s="20"/>
      <c r="CJ355" s="20"/>
      <c r="CK355" s="20"/>
      <c r="CL355" s="20"/>
      <c r="CM355" s="20"/>
      <c r="CN355" s="20"/>
      <c r="CO355" s="20"/>
      <c r="CP355" s="20"/>
      <c r="CQ355" s="20"/>
      <c r="CR355" s="20"/>
      <c r="CS355" s="20"/>
      <c r="CT355" s="20"/>
      <c r="CU355" s="20"/>
      <c r="CV355" s="20"/>
      <c r="CW355" s="20"/>
      <c r="CX355" s="20"/>
      <c r="CY355" s="20"/>
      <c r="CZ355" s="20"/>
      <c r="DA355" s="20"/>
      <c r="DB355" s="20"/>
      <c r="DC355" s="20"/>
      <c r="DD355" s="20"/>
      <c r="DE355" s="20"/>
      <c r="DF355" s="20"/>
      <c r="DG355" s="20"/>
      <c r="DH355" s="20"/>
      <c r="DI355" s="20"/>
      <c r="DJ355" s="20"/>
      <c r="DK355" s="20"/>
      <c r="DL355" s="20"/>
      <c r="DM355" s="20"/>
      <c r="DN355" s="20"/>
      <c r="DO355" s="20"/>
      <c r="DP355" s="20"/>
      <c r="DQ355" s="20"/>
      <c r="DR355" s="20"/>
      <c r="DS355" s="20"/>
      <c r="DT355" s="20"/>
      <c r="DU355" s="20"/>
      <c r="DV355" s="20"/>
      <c r="DW355" s="20"/>
      <c r="DX355" s="20"/>
      <c r="DY355" s="20"/>
      <c r="DZ355" s="20"/>
      <c r="EA355" s="20"/>
      <c r="EB355" s="20"/>
      <c r="EC355" s="20"/>
      <c r="ED355" s="20"/>
      <c r="EE355" s="20"/>
      <c r="EF355" s="20"/>
      <c r="EG355" s="20"/>
      <c r="EH355" s="20"/>
      <c r="EI355" s="20"/>
      <c r="EJ355" s="20"/>
      <c r="EK355" s="20"/>
      <c r="EL355" s="20"/>
      <c r="EM355" s="20"/>
      <c r="EN355" s="20"/>
      <c r="EO355" s="20"/>
      <c r="EP355" s="20"/>
      <c r="EQ355" s="20"/>
      <c r="ER355" s="20"/>
      <c r="ES355" s="20"/>
      <c r="ET355" s="20"/>
      <c r="EU355" s="20"/>
      <c r="EV355" s="20"/>
      <c r="EW355" s="20"/>
      <c r="EX355" s="20"/>
      <c r="EY355" s="20"/>
      <c r="EZ355" s="20"/>
      <c r="FA355" s="20"/>
      <c r="FB355" s="20"/>
      <c r="FC355" s="20"/>
      <c r="FD355" s="20"/>
      <c r="FE355" s="20"/>
      <c r="FF355" s="20"/>
      <c r="FG355" s="20"/>
      <c r="FH355" s="20"/>
      <c r="FI355" s="20"/>
      <c r="FJ355" s="20"/>
      <c r="FK355" s="20"/>
      <c r="FL355" s="20"/>
      <c r="FM355" s="20"/>
      <c r="FN355" s="20"/>
      <c r="FO355" s="20"/>
      <c r="FP355" s="20"/>
      <c r="FQ355" s="20"/>
      <c r="FR355" s="20"/>
      <c r="FS355" s="20"/>
      <c r="FT355" s="20"/>
      <c r="FU355" s="20"/>
      <c r="FV355" s="20"/>
      <c r="FW355" s="20"/>
      <c r="FX355" s="20"/>
      <c r="FY355" s="20"/>
      <c r="FZ355" s="20"/>
      <c r="GA355" s="20"/>
      <c r="GB355" s="20"/>
      <c r="GC355" s="20"/>
      <c r="GD355" s="20"/>
      <c r="GE355" s="20"/>
      <c r="GF355" s="20"/>
      <c r="GG355" s="20"/>
      <c r="GH355" s="20"/>
      <c r="GI355" s="20"/>
      <c r="GJ355" s="20"/>
      <c r="GK355" s="20"/>
      <c r="GL355" s="20"/>
      <c r="GM355" s="20"/>
      <c r="GN355" s="20"/>
      <c r="GO355" s="20"/>
      <c r="GP355" s="20"/>
      <c r="GQ355" s="20"/>
      <c r="GR355" s="20"/>
      <c r="GS355" s="20"/>
      <c r="GT355" s="20"/>
      <c r="GU355" s="20"/>
      <c r="GV355" s="20"/>
      <c r="GW355" s="20"/>
      <c r="GX355" s="20"/>
      <c r="GY355" s="20"/>
      <c r="GZ355" s="20"/>
      <c r="HA355" s="20"/>
      <c r="HB355" s="20"/>
      <c r="HC355" s="20"/>
      <c r="HD355" s="20"/>
      <c r="HE355" s="20"/>
      <c r="HF355" s="20"/>
      <c r="HG355" s="20"/>
      <c r="HH355" s="20"/>
      <c r="HI355" s="20"/>
      <c r="HJ355" s="20"/>
      <c r="HK355" s="20"/>
      <c r="HL355" s="20"/>
      <c r="HM355" s="20"/>
      <c r="HN355" s="20"/>
      <c r="HO355" s="20"/>
      <c r="HP355" s="20"/>
      <c r="HQ355" s="20"/>
      <c r="HR355" s="20"/>
      <c r="HS355" s="20"/>
      <c r="HT355" s="20"/>
      <c r="HU355" s="20"/>
      <c r="HV355" s="20"/>
      <c r="HW355" s="20"/>
      <c r="HX355" s="20"/>
      <c r="HY355" s="20"/>
      <c r="HZ355" s="20"/>
      <c r="IA355" s="20"/>
      <c r="IB355" s="20"/>
      <c r="IC355" s="20"/>
      <c r="ID355" s="20"/>
      <c r="IE355" s="20"/>
      <c r="IF355" s="20"/>
      <c r="IG355" s="20"/>
      <c r="IH355" s="20"/>
      <c r="II355" s="20"/>
      <c r="IJ355" s="20"/>
      <c r="IK355" s="20"/>
      <c r="IL355" s="20"/>
      <c r="IM355" s="20"/>
      <c r="IN355" s="20"/>
      <c r="IO355" s="20"/>
      <c r="IP355" s="20"/>
      <c r="IQ355" s="20"/>
      <c r="IR355" s="20"/>
      <c r="IS355" s="20"/>
      <c r="IT355" s="20"/>
      <c r="IU355" s="20"/>
      <c r="IV355" s="20"/>
      <c r="IW355" s="20"/>
      <c r="IX355" s="20"/>
      <c r="IY355" s="20"/>
    </row>
    <row r="356" spans="1:259" x14ac:dyDescent="0.2">
      <c r="A356" s="124">
        <v>39990</v>
      </c>
      <c r="B356" s="103" t="s">
        <v>752</v>
      </c>
      <c r="C356" s="103" t="s">
        <v>217</v>
      </c>
      <c r="D356" s="103" t="s">
        <v>134</v>
      </c>
      <c r="E356" s="103" t="s">
        <v>144</v>
      </c>
      <c r="F356" s="84">
        <v>39736</v>
      </c>
      <c r="G356" s="85">
        <v>2008</v>
      </c>
      <c r="H356" s="125" t="s">
        <v>0</v>
      </c>
      <c r="I356" s="125" t="str">
        <f>LEFT($H356,2)</f>
        <v>LA</v>
      </c>
      <c r="J356" s="125" t="str">
        <f>RIGHT($H356,2)</f>
        <v>LA</v>
      </c>
      <c r="K356" s="125" t="str">
        <f>IF($L356=$M356,L356,CONCATENATE($L356,", ",IF(ISBLANK(N356),"",CONCATENATE(N356,", ")),$M356))</f>
        <v>South Central</v>
      </c>
      <c r="L356" s="125" t="str">
        <f>INDEX('State '!$A$1:$C$62,MATCH($I356,'State '!$B:$B,0),3)</f>
        <v>South Central</v>
      </c>
      <c r="M356" s="125" t="str">
        <f>INDEX('State '!$A$1:$C$62,MATCH($J356,'State '!$B:$B,0),3)</f>
        <v>South Central</v>
      </c>
      <c r="N356" s="125"/>
      <c r="O356" s="87">
        <v>30</v>
      </c>
      <c r="P356" s="87">
        <v>20.350000000000001</v>
      </c>
      <c r="Q356" s="87">
        <v>1200</v>
      </c>
      <c r="R356" s="126" t="s">
        <v>753</v>
      </c>
      <c r="S356" s="125" t="s">
        <v>135</v>
      </c>
      <c r="T356" s="125" t="s">
        <v>390</v>
      </c>
      <c r="U356" s="125" t="s">
        <v>754</v>
      </c>
      <c r="V356" s="125"/>
      <c r="W356" s="127"/>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20"/>
      <c r="BU356" s="20"/>
      <c r="BV356" s="20"/>
      <c r="BW356" s="20"/>
      <c r="BX356" s="20"/>
      <c r="BY356" s="20"/>
      <c r="BZ356" s="20"/>
      <c r="CA356" s="20"/>
      <c r="CB356" s="20"/>
      <c r="CC356" s="20"/>
      <c r="CD356" s="20"/>
      <c r="CE356" s="20"/>
      <c r="CF356" s="20"/>
      <c r="CG356" s="20"/>
      <c r="CH356" s="20"/>
      <c r="CI356" s="20"/>
      <c r="CJ356" s="20"/>
      <c r="CK356" s="20"/>
      <c r="CL356" s="20"/>
      <c r="CM356" s="20"/>
      <c r="CN356" s="20"/>
      <c r="CO356" s="20"/>
      <c r="CP356" s="20"/>
      <c r="CQ356" s="20"/>
      <c r="CR356" s="20"/>
      <c r="CS356" s="20"/>
      <c r="CT356" s="20"/>
      <c r="CU356" s="20"/>
      <c r="CV356" s="20"/>
      <c r="CW356" s="20"/>
      <c r="CX356" s="20"/>
      <c r="CY356" s="20"/>
      <c r="CZ356" s="20"/>
      <c r="DA356" s="20"/>
      <c r="DB356" s="20"/>
      <c r="DC356" s="20"/>
      <c r="DD356" s="20"/>
      <c r="DE356" s="20"/>
      <c r="DF356" s="20"/>
      <c r="DG356" s="20"/>
      <c r="DH356" s="20"/>
      <c r="DI356" s="20"/>
      <c r="DJ356" s="20"/>
      <c r="DK356" s="20"/>
      <c r="DL356" s="20"/>
      <c r="DM356" s="20"/>
      <c r="DN356" s="20"/>
      <c r="DO356" s="20"/>
      <c r="DP356" s="20"/>
      <c r="DQ356" s="20"/>
      <c r="DR356" s="20"/>
      <c r="DS356" s="20"/>
      <c r="DT356" s="20"/>
      <c r="DU356" s="20"/>
      <c r="DV356" s="20"/>
      <c r="DW356" s="20"/>
      <c r="DX356" s="20"/>
      <c r="DY356" s="20"/>
      <c r="DZ356" s="20"/>
      <c r="EA356" s="20"/>
      <c r="EB356" s="20"/>
      <c r="EC356" s="20"/>
      <c r="ED356" s="20"/>
      <c r="EE356" s="20"/>
      <c r="EF356" s="20"/>
      <c r="EG356" s="20"/>
      <c r="EH356" s="20"/>
      <c r="EI356" s="20"/>
      <c r="EJ356" s="20"/>
      <c r="EK356" s="20"/>
      <c r="EL356" s="20"/>
      <c r="EM356" s="20"/>
      <c r="EN356" s="20"/>
      <c r="EO356" s="20"/>
      <c r="EP356" s="20"/>
      <c r="EQ356" s="20"/>
      <c r="ER356" s="20"/>
      <c r="ES356" s="20"/>
      <c r="ET356" s="20"/>
      <c r="EU356" s="20"/>
      <c r="EV356" s="20"/>
      <c r="EW356" s="20"/>
      <c r="EX356" s="20"/>
      <c r="EY356" s="20"/>
      <c r="EZ356" s="20"/>
      <c r="FA356" s="20"/>
      <c r="FB356" s="20"/>
      <c r="FC356" s="20"/>
      <c r="FD356" s="20"/>
      <c r="FE356" s="20"/>
      <c r="FF356" s="20"/>
      <c r="FG356" s="20"/>
      <c r="FH356" s="20"/>
      <c r="FI356" s="20"/>
      <c r="FJ356" s="20"/>
      <c r="FK356" s="20"/>
      <c r="FL356" s="20"/>
      <c r="FM356" s="20"/>
      <c r="FN356" s="20"/>
      <c r="FO356" s="20"/>
      <c r="FP356" s="20"/>
      <c r="FQ356" s="20"/>
      <c r="FR356" s="20"/>
      <c r="FS356" s="20"/>
      <c r="FT356" s="20"/>
      <c r="FU356" s="20"/>
      <c r="FV356" s="20"/>
      <c r="FW356" s="20"/>
      <c r="FX356" s="20"/>
      <c r="FY356" s="20"/>
      <c r="FZ356" s="20"/>
      <c r="GA356" s="20"/>
      <c r="GB356" s="20"/>
      <c r="GC356" s="20"/>
      <c r="GD356" s="20"/>
      <c r="GE356" s="20"/>
      <c r="GF356" s="20"/>
      <c r="GG356" s="20"/>
      <c r="GH356" s="20"/>
      <c r="GI356" s="20"/>
      <c r="GJ356" s="20"/>
      <c r="GK356" s="20"/>
      <c r="GL356" s="20"/>
      <c r="GM356" s="20"/>
      <c r="GN356" s="20"/>
      <c r="GO356" s="20"/>
      <c r="GP356" s="20"/>
      <c r="GQ356" s="20"/>
      <c r="GR356" s="20"/>
      <c r="GS356" s="20"/>
      <c r="GT356" s="20"/>
      <c r="GU356" s="20"/>
      <c r="GV356" s="20"/>
      <c r="GW356" s="20"/>
      <c r="GX356" s="20"/>
      <c r="GY356" s="20"/>
      <c r="GZ356" s="20"/>
      <c r="HA356" s="20"/>
      <c r="HB356" s="20"/>
      <c r="HC356" s="20"/>
      <c r="HD356" s="20"/>
      <c r="HE356" s="20"/>
      <c r="HF356" s="20"/>
      <c r="HG356" s="20"/>
      <c r="HH356" s="20"/>
      <c r="HI356" s="20"/>
      <c r="HJ356" s="20"/>
      <c r="HK356" s="20"/>
      <c r="HL356" s="20"/>
      <c r="HM356" s="20"/>
      <c r="HN356" s="20"/>
      <c r="HO356" s="20"/>
      <c r="HP356" s="20"/>
      <c r="HQ356" s="20"/>
      <c r="HR356" s="20"/>
      <c r="HS356" s="20"/>
      <c r="HT356" s="20"/>
      <c r="HU356" s="20"/>
      <c r="HV356" s="20"/>
      <c r="HW356" s="20"/>
      <c r="HX356" s="20"/>
      <c r="HY356" s="20"/>
      <c r="HZ356" s="20"/>
      <c r="IA356" s="20"/>
      <c r="IB356" s="20"/>
      <c r="IC356" s="20"/>
      <c r="ID356" s="20"/>
      <c r="IE356" s="20"/>
      <c r="IF356" s="20"/>
      <c r="IG356" s="20"/>
      <c r="IH356" s="20"/>
      <c r="II356" s="20"/>
      <c r="IJ356" s="20"/>
      <c r="IK356" s="20"/>
      <c r="IL356" s="20"/>
      <c r="IM356" s="20"/>
      <c r="IN356" s="20"/>
      <c r="IO356" s="20"/>
      <c r="IP356" s="20"/>
      <c r="IQ356" s="20"/>
      <c r="IR356" s="20"/>
      <c r="IS356" s="20"/>
      <c r="IT356" s="20"/>
      <c r="IU356" s="20"/>
      <c r="IV356" s="20"/>
      <c r="IW356" s="20"/>
      <c r="IX356" s="20"/>
      <c r="IY356" s="20"/>
    </row>
    <row r="357" spans="1:259" s="20" customFormat="1" x14ac:dyDescent="0.2">
      <c r="A357" s="124">
        <v>39990</v>
      </c>
      <c r="B357" s="103" t="s">
        <v>812</v>
      </c>
      <c r="C357" s="103" t="s">
        <v>233</v>
      </c>
      <c r="D357" s="103" t="s">
        <v>134</v>
      </c>
      <c r="E357" s="103" t="s">
        <v>144</v>
      </c>
      <c r="F357" s="84">
        <v>39736</v>
      </c>
      <c r="G357" s="85">
        <v>2008</v>
      </c>
      <c r="H357" s="125" t="s">
        <v>767</v>
      </c>
      <c r="I357" s="125" t="str">
        <f>LEFT($H357,2)</f>
        <v>VA</v>
      </c>
      <c r="J357" s="125" t="str">
        <f>RIGHT($H357,2)</f>
        <v>NC</v>
      </c>
      <c r="K357" s="125" t="str">
        <f>IF($L357=$M357,L357,CONCATENATE($L357,", ",IF(ISBLANK(N357),"",CONCATENATE(N357,", ")),$M357))</f>
        <v>Northeast, Southeast</v>
      </c>
      <c r="L357" s="125" t="str">
        <f>INDEX('State '!$A$1:$C$62,MATCH($I357,'State '!$B:$B,0),3)</f>
        <v>Northeast</v>
      </c>
      <c r="M357" s="125" t="str">
        <f>INDEX('State '!$A$1:$C$62,MATCH($J357,'State '!$B:$B,0),3)</f>
        <v>Southeast</v>
      </c>
      <c r="N357" s="125"/>
      <c r="O357" s="87">
        <v>20</v>
      </c>
      <c r="P357" s="87"/>
      <c r="Q357" s="87">
        <v>75</v>
      </c>
      <c r="R357" s="126" t="s">
        <v>614</v>
      </c>
      <c r="S357" s="125" t="s">
        <v>135</v>
      </c>
      <c r="T357" s="125" t="s">
        <v>390</v>
      </c>
      <c r="U357" s="125" t="s">
        <v>813</v>
      </c>
      <c r="V357" s="125"/>
      <c r="W357" s="127"/>
      <c r="X357" s="128"/>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c r="DH357" s="115"/>
      <c r="DI357" s="115"/>
      <c r="DJ357" s="115"/>
      <c r="DK357" s="115"/>
      <c r="DL357" s="115"/>
      <c r="DM357" s="115"/>
      <c r="DN357" s="115"/>
      <c r="DO357" s="115"/>
      <c r="DP357" s="115"/>
      <c r="DQ357" s="115"/>
      <c r="DR357" s="115"/>
      <c r="DS357" s="115"/>
      <c r="DT357" s="115"/>
      <c r="DU357" s="115"/>
      <c r="DV357" s="115"/>
      <c r="DW357" s="115"/>
      <c r="DX357" s="115"/>
      <c r="DY357" s="115"/>
      <c r="DZ357" s="115"/>
      <c r="EA357" s="115"/>
      <c r="EB357" s="115"/>
      <c r="EC357" s="115"/>
      <c r="ED357" s="115"/>
      <c r="EE357" s="115"/>
      <c r="EF357" s="115"/>
      <c r="EG357" s="115"/>
      <c r="EH357" s="115"/>
      <c r="EI357" s="115"/>
      <c r="EJ357" s="115"/>
      <c r="EK357" s="115"/>
      <c r="EL357" s="115"/>
      <c r="EM357" s="115"/>
      <c r="EN357" s="115"/>
      <c r="EO357" s="115"/>
      <c r="EP357" s="115"/>
      <c r="EQ357" s="115"/>
      <c r="ER357" s="115"/>
      <c r="ES357" s="115"/>
      <c r="ET357" s="115"/>
      <c r="EU357" s="115"/>
      <c r="EV357" s="115"/>
      <c r="EW357" s="115"/>
      <c r="EX357" s="115"/>
      <c r="EY357" s="115"/>
      <c r="EZ357" s="115"/>
      <c r="FA357" s="115"/>
      <c r="FB357" s="115"/>
      <c r="FC357" s="115"/>
      <c r="FD357" s="115"/>
      <c r="FE357" s="115"/>
      <c r="FF357" s="115"/>
      <c r="FG357" s="115"/>
      <c r="FH357" s="115"/>
      <c r="FI357" s="115"/>
      <c r="FJ357" s="115"/>
      <c r="FK357" s="115"/>
      <c r="FL357" s="115"/>
      <c r="FM357" s="115"/>
      <c r="FN357" s="115"/>
      <c r="FO357" s="115"/>
      <c r="FP357" s="115"/>
      <c r="FQ357" s="115"/>
      <c r="FR357" s="115"/>
      <c r="FS357" s="115"/>
      <c r="FT357" s="115"/>
      <c r="FU357" s="115"/>
      <c r="FV357" s="115"/>
      <c r="FW357" s="115"/>
      <c r="FX357" s="115"/>
      <c r="FY357" s="115"/>
      <c r="FZ357" s="115"/>
      <c r="GA357" s="115"/>
      <c r="GB357" s="115"/>
      <c r="GC357" s="115"/>
      <c r="GD357" s="115"/>
      <c r="GE357" s="115"/>
      <c r="GF357" s="115"/>
      <c r="GG357" s="115"/>
      <c r="GH357" s="115"/>
      <c r="GI357" s="115"/>
      <c r="GJ357" s="115"/>
      <c r="GK357" s="115"/>
      <c r="GL357" s="115"/>
      <c r="GM357" s="115"/>
      <c r="GN357" s="115"/>
      <c r="GO357" s="115"/>
      <c r="GP357" s="115"/>
      <c r="GQ357" s="115"/>
      <c r="GR357" s="115"/>
      <c r="GS357" s="115"/>
      <c r="GT357" s="115"/>
      <c r="GU357" s="115"/>
      <c r="GV357" s="115"/>
      <c r="GW357" s="115"/>
      <c r="GX357" s="115"/>
      <c r="GY357" s="115"/>
      <c r="GZ357" s="115"/>
      <c r="HA357" s="115"/>
      <c r="HB357" s="115"/>
      <c r="HC357" s="115"/>
      <c r="HD357" s="115"/>
      <c r="HE357" s="115"/>
      <c r="HF357" s="115"/>
      <c r="HG357" s="115"/>
      <c r="HH357" s="115"/>
      <c r="HI357" s="115"/>
      <c r="HJ357" s="115"/>
      <c r="HK357" s="115"/>
      <c r="HL357" s="115"/>
      <c r="HM357" s="115"/>
      <c r="HN357" s="115"/>
      <c r="HO357" s="115"/>
      <c r="HP357" s="115"/>
      <c r="HQ357" s="115"/>
      <c r="HR357" s="115"/>
      <c r="HS357" s="115"/>
      <c r="HT357" s="115"/>
      <c r="HU357" s="115"/>
      <c r="HV357" s="115"/>
      <c r="HW357" s="115"/>
      <c r="HX357" s="115"/>
      <c r="HY357" s="115"/>
      <c r="HZ357" s="115"/>
      <c r="IA357" s="115"/>
      <c r="IB357" s="115"/>
      <c r="IC357" s="115"/>
      <c r="ID357" s="115"/>
      <c r="IE357" s="115"/>
      <c r="IF357" s="115"/>
      <c r="IG357" s="115"/>
      <c r="IH357" s="115"/>
      <c r="II357" s="115"/>
      <c r="IJ357" s="115"/>
      <c r="IK357" s="115"/>
      <c r="IL357" s="115"/>
      <c r="IM357" s="115"/>
      <c r="IN357" s="115"/>
      <c r="IO357" s="115"/>
      <c r="IP357" s="115"/>
      <c r="IQ357" s="115"/>
      <c r="IR357" s="115"/>
      <c r="IS357" s="115"/>
      <c r="IT357" s="115"/>
      <c r="IU357" s="115"/>
      <c r="IV357" s="115"/>
      <c r="IW357" s="115"/>
      <c r="IX357" s="115"/>
      <c r="IY357" s="115"/>
    </row>
    <row r="358" spans="1:259" x14ac:dyDescent="0.2">
      <c r="A358" s="124">
        <v>39990</v>
      </c>
      <c r="B358" s="103" t="s">
        <v>869</v>
      </c>
      <c r="C358" s="103" t="s">
        <v>297</v>
      </c>
      <c r="D358" s="103" t="s">
        <v>134</v>
      </c>
      <c r="E358" s="103" t="s">
        <v>144</v>
      </c>
      <c r="F358" s="84">
        <v>39736</v>
      </c>
      <c r="G358" s="85">
        <v>2008</v>
      </c>
      <c r="H358" s="125" t="s">
        <v>36</v>
      </c>
      <c r="I358" s="125" t="str">
        <f>LEFT($H358,2)</f>
        <v>MA</v>
      </c>
      <c r="J358" s="125" t="str">
        <f>RIGHT($H358,2)</f>
        <v>MA</v>
      </c>
      <c r="K358" s="125" t="str">
        <f>IF($L358=$M358,L358,CONCATENATE($L358,", ",IF(ISBLANK(N358),"",CONCATENATE(N358,", ")),$M358))</f>
        <v>Northeast</v>
      </c>
      <c r="L358" s="125" t="str">
        <f>INDEX('State '!$A$1:$C$62,MATCH($I358,'State '!$B:$B,0),3)</f>
        <v>Northeast</v>
      </c>
      <c r="M358" s="125" t="str">
        <f>INDEX('State '!$A$1:$C$62,MATCH($J358,'State '!$B:$B,0),3)</f>
        <v>Northeast</v>
      </c>
      <c r="N358" s="125"/>
      <c r="O358" s="87">
        <v>23</v>
      </c>
      <c r="P358" s="87">
        <v>13</v>
      </c>
      <c r="Q358" s="87">
        <v>750</v>
      </c>
      <c r="R358" s="126">
        <v>24</v>
      </c>
      <c r="S358" s="125" t="s">
        <v>135</v>
      </c>
      <c r="T358" s="125" t="s">
        <v>870</v>
      </c>
      <c r="U358" s="125" t="s">
        <v>391</v>
      </c>
      <c r="V358" s="125"/>
      <c r="W358" s="127"/>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0"/>
      <c r="BU358" s="20"/>
      <c r="BV358" s="20"/>
      <c r="BW358" s="20"/>
      <c r="BX358" s="20"/>
      <c r="BY358" s="20"/>
      <c r="BZ358" s="20"/>
      <c r="CA358" s="20"/>
      <c r="CB358" s="20"/>
      <c r="CC358" s="20"/>
      <c r="CD358" s="20"/>
      <c r="CE358" s="20"/>
      <c r="CF358" s="20"/>
      <c r="CG358" s="20"/>
      <c r="CH358" s="20"/>
      <c r="CI358" s="20"/>
      <c r="CJ358" s="20"/>
      <c r="CK358" s="20"/>
      <c r="CL358" s="20"/>
      <c r="CM358" s="20"/>
      <c r="CN358" s="20"/>
      <c r="CO358" s="20"/>
      <c r="CP358" s="20"/>
      <c r="CQ358" s="20"/>
      <c r="CR358" s="20"/>
      <c r="CS358" s="20"/>
      <c r="CT358" s="20"/>
      <c r="CU358" s="20"/>
      <c r="CV358" s="20"/>
      <c r="CW358" s="20"/>
      <c r="CX358" s="20"/>
      <c r="CY358" s="20"/>
      <c r="CZ358" s="20"/>
      <c r="DA358" s="20"/>
      <c r="DB358" s="20"/>
      <c r="DC358" s="20"/>
      <c r="DD358" s="20"/>
      <c r="DE358" s="20"/>
      <c r="DF358" s="20"/>
      <c r="DG358" s="20"/>
      <c r="DH358" s="20"/>
      <c r="DI358" s="20"/>
      <c r="DJ358" s="20"/>
      <c r="DK358" s="20"/>
      <c r="DL358" s="20"/>
      <c r="DM358" s="20"/>
      <c r="DN358" s="20"/>
      <c r="DO358" s="20"/>
      <c r="DP358" s="20"/>
      <c r="DQ358" s="20"/>
      <c r="DR358" s="20"/>
      <c r="DS358" s="20"/>
      <c r="DT358" s="20"/>
      <c r="DU358" s="20"/>
      <c r="DV358" s="20"/>
      <c r="DW358" s="20"/>
      <c r="DX358" s="20"/>
      <c r="DY358" s="20"/>
      <c r="DZ358" s="20"/>
      <c r="EA358" s="20"/>
      <c r="EB358" s="20"/>
      <c r="EC358" s="20"/>
      <c r="ED358" s="20"/>
      <c r="EE358" s="20"/>
      <c r="EF358" s="20"/>
      <c r="EG358" s="20"/>
      <c r="EH358" s="20"/>
      <c r="EI358" s="20"/>
      <c r="EJ358" s="20"/>
      <c r="EK358" s="20"/>
      <c r="EL358" s="20"/>
      <c r="EM358" s="20"/>
      <c r="EN358" s="20"/>
      <c r="EO358" s="20"/>
      <c r="EP358" s="20"/>
      <c r="EQ358" s="20"/>
      <c r="ER358" s="20"/>
      <c r="ES358" s="20"/>
      <c r="ET358" s="20"/>
      <c r="EU358" s="20"/>
      <c r="EV358" s="20"/>
      <c r="EW358" s="20"/>
      <c r="EX358" s="20"/>
      <c r="EY358" s="20"/>
      <c r="EZ358" s="20"/>
      <c r="FA358" s="20"/>
      <c r="FB358" s="20"/>
      <c r="FC358" s="20"/>
      <c r="FD358" s="20"/>
      <c r="FE358" s="20"/>
      <c r="FF358" s="20"/>
      <c r="FG358" s="20"/>
      <c r="FH358" s="20"/>
      <c r="FI358" s="20"/>
      <c r="FJ358" s="20"/>
      <c r="FK358" s="20"/>
      <c r="FL358" s="20"/>
      <c r="FM358" s="20"/>
      <c r="FN358" s="20"/>
      <c r="FO358" s="20"/>
      <c r="FP358" s="20"/>
      <c r="FQ358" s="20"/>
      <c r="FR358" s="20"/>
      <c r="FS358" s="20"/>
      <c r="FT358" s="20"/>
      <c r="FU358" s="20"/>
      <c r="FV358" s="20"/>
      <c r="FW358" s="20"/>
      <c r="FX358" s="20"/>
      <c r="FY358" s="20"/>
      <c r="FZ358" s="20"/>
      <c r="GA358" s="20"/>
      <c r="GB358" s="20"/>
      <c r="GC358" s="20"/>
      <c r="GD358" s="20"/>
      <c r="GE358" s="20"/>
      <c r="GF358" s="20"/>
      <c r="GG358" s="20"/>
      <c r="GH358" s="20"/>
      <c r="GI358" s="20"/>
      <c r="GJ358" s="20"/>
      <c r="GK358" s="20"/>
      <c r="GL358" s="20"/>
      <c r="GM358" s="20"/>
      <c r="GN358" s="20"/>
      <c r="GO358" s="20"/>
      <c r="GP358" s="20"/>
      <c r="GQ358" s="20"/>
      <c r="GR358" s="20"/>
      <c r="GS358" s="20"/>
      <c r="GT358" s="20"/>
      <c r="GU358" s="20"/>
      <c r="GV358" s="20"/>
      <c r="GW358" s="20"/>
      <c r="GX358" s="20"/>
      <c r="GY358" s="20"/>
      <c r="GZ358" s="20"/>
      <c r="HA358" s="20"/>
      <c r="HB358" s="20"/>
      <c r="HC358" s="20"/>
      <c r="HD358" s="20"/>
      <c r="HE358" s="20"/>
      <c r="HF358" s="20"/>
      <c r="HG358" s="20"/>
      <c r="HH358" s="20"/>
      <c r="HI358" s="20"/>
      <c r="HJ358" s="20"/>
      <c r="HK358" s="20"/>
      <c r="HL358" s="20"/>
      <c r="HM358" s="20"/>
      <c r="HN358" s="20"/>
      <c r="HO358" s="20"/>
      <c r="HP358" s="20"/>
      <c r="HQ358" s="20"/>
      <c r="HR358" s="20"/>
      <c r="HS358" s="20"/>
      <c r="HT358" s="20"/>
      <c r="HU358" s="20"/>
      <c r="HV358" s="20"/>
      <c r="HW358" s="20"/>
      <c r="HX358" s="20"/>
      <c r="HY358" s="20"/>
      <c r="HZ358" s="20"/>
      <c r="IA358" s="20"/>
      <c r="IB358" s="20"/>
      <c r="IC358" s="20"/>
      <c r="ID358" s="20"/>
      <c r="IE358" s="20"/>
      <c r="IF358" s="20"/>
      <c r="IG358" s="20"/>
      <c r="IH358" s="20"/>
      <c r="II358" s="20"/>
      <c r="IJ358" s="20"/>
      <c r="IK358" s="20"/>
      <c r="IL358" s="20"/>
      <c r="IM358" s="20"/>
      <c r="IN358" s="20"/>
      <c r="IO358" s="20"/>
      <c r="IP358" s="20"/>
      <c r="IQ358" s="20"/>
      <c r="IR358" s="20"/>
      <c r="IS358" s="20"/>
      <c r="IT358" s="20"/>
      <c r="IU358" s="20"/>
      <c r="IV358" s="20"/>
      <c r="IW358" s="20"/>
      <c r="IX358" s="20"/>
      <c r="IY358" s="20"/>
    </row>
    <row r="359" spans="1:259" s="20" customFormat="1" x14ac:dyDescent="0.2">
      <c r="A359" s="124">
        <v>39990</v>
      </c>
      <c r="B359" s="103" t="s">
        <v>907</v>
      </c>
      <c r="C359" s="103" t="s">
        <v>274</v>
      </c>
      <c r="D359" s="103" t="s">
        <v>141</v>
      </c>
      <c r="E359" s="103" t="s">
        <v>144</v>
      </c>
      <c r="F359" s="84">
        <v>39736</v>
      </c>
      <c r="G359" s="126">
        <v>2008</v>
      </c>
      <c r="H359" s="125" t="s">
        <v>11</v>
      </c>
      <c r="I359" s="125" t="str">
        <f>LEFT($H359,2)</f>
        <v>ND</v>
      </c>
      <c r="J359" s="125" t="str">
        <f>RIGHT($H359,2)</f>
        <v>ND</v>
      </c>
      <c r="K359" s="125" t="str">
        <f>IF($L359=$M359,L359,CONCATENATE($L359,", ",IF(ISBLANK(N359),"",CONCATENATE(N359,", ")),$M359))</f>
        <v>Mountain</v>
      </c>
      <c r="L359" s="125" t="str">
        <f>INDEX('State '!$A$1:$C$62,MATCH($I359,'State '!$B:$B,0),3)</f>
        <v>Mountain</v>
      </c>
      <c r="M359" s="125" t="str">
        <f>INDEX('State '!$A$1:$C$62,MATCH($J359,'State '!$B:$B,0),3)</f>
        <v>Mountain</v>
      </c>
      <c r="N359" s="125"/>
      <c r="O359" s="87">
        <v>7.5</v>
      </c>
      <c r="P359" s="87">
        <v>1.1000000000000001</v>
      </c>
      <c r="Q359" s="87">
        <v>10.5</v>
      </c>
      <c r="R359" s="126">
        <v>8</v>
      </c>
      <c r="S359" s="125" t="s">
        <v>135</v>
      </c>
      <c r="T359" s="125" t="s">
        <v>390</v>
      </c>
      <c r="U359" s="125" t="s">
        <v>908</v>
      </c>
      <c r="V359" s="125"/>
      <c r="W359" s="127"/>
      <c r="X359" s="128"/>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c r="DH359" s="115"/>
      <c r="DI359" s="115"/>
      <c r="DJ359" s="115"/>
      <c r="DK359" s="115"/>
      <c r="DL359" s="115"/>
      <c r="DM359" s="115"/>
      <c r="DN359" s="115"/>
      <c r="DO359" s="115"/>
      <c r="DP359" s="115"/>
      <c r="DQ359" s="115"/>
      <c r="DR359" s="115"/>
      <c r="DS359" s="115"/>
      <c r="DT359" s="115"/>
      <c r="DU359" s="115"/>
      <c r="DV359" s="115"/>
      <c r="DW359" s="115"/>
      <c r="DX359" s="115"/>
      <c r="DY359" s="115"/>
      <c r="DZ359" s="115"/>
      <c r="EA359" s="115"/>
      <c r="EB359" s="115"/>
      <c r="EC359" s="115"/>
      <c r="ED359" s="115"/>
      <c r="EE359" s="115"/>
      <c r="EF359" s="115"/>
      <c r="EG359" s="115"/>
      <c r="EH359" s="115"/>
      <c r="EI359" s="115"/>
      <c r="EJ359" s="115"/>
      <c r="EK359" s="115"/>
      <c r="EL359" s="115"/>
      <c r="EM359" s="115"/>
      <c r="EN359" s="115"/>
      <c r="EO359" s="115"/>
      <c r="EP359" s="115"/>
      <c r="EQ359" s="115"/>
      <c r="ER359" s="115"/>
      <c r="ES359" s="115"/>
      <c r="ET359" s="115"/>
      <c r="EU359" s="115"/>
      <c r="EV359" s="115"/>
      <c r="EW359" s="115"/>
      <c r="EX359" s="115"/>
      <c r="EY359" s="115"/>
      <c r="EZ359" s="115"/>
      <c r="FA359" s="115"/>
      <c r="FB359" s="115"/>
      <c r="FC359" s="115"/>
      <c r="FD359" s="115"/>
      <c r="FE359" s="115"/>
      <c r="FF359" s="115"/>
      <c r="FG359" s="115"/>
      <c r="FH359" s="115"/>
      <c r="FI359" s="115"/>
      <c r="FJ359" s="115"/>
      <c r="FK359" s="115"/>
      <c r="FL359" s="115"/>
      <c r="FM359" s="115"/>
      <c r="FN359" s="115"/>
      <c r="FO359" s="115"/>
      <c r="FP359" s="115"/>
      <c r="FQ359" s="115"/>
      <c r="FR359" s="115"/>
      <c r="FS359" s="115"/>
      <c r="FT359" s="115"/>
      <c r="FU359" s="115"/>
      <c r="FV359" s="115"/>
      <c r="FW359" s="115"/>
      <c r="FX359" s="115"/>
      <c r="FY359" s="115"/>
      <c r="FZ359" s="115"/>
      <c r="GA359" s="115"/>
      <c r="GB359" s="115"/>
      <c r="GC359" s="115"/>
      <c r="GD359" s="115"/>
      <c r="GE359" s="115"/>
      <c r="GF359" s="115"/>
      <c r="GG359" s="115"/>
      <c r="GH359" s="115"/>
      <c r="GI359" s="115"/>
      <c r="GJ359" s="115"/>
      <c r="GK359" s="115"/>
      <c r="GL359" s="115"/>
      <c r="GM359" s="115"/>
      <c r="GN359" s="115"/>
      <c r="GO359" s="115"/>
      <c r="GP359" s="115"/>
      <c r="GQ359" s="115"/>
      <c r="GR359" s="115"/>
      <c r="GS359" s="115"/>
      <c r="GT359" s="115"/>
      <c r="GU359" s="115"/>
      <c r="GV359" s="115"/>
      <c r="GW359" s="115"/>
      <c r="GX359" s="115"/>
      <c r="GY359" s="115"/>
      <c r="GZ359" s="115"/>
      <c r="HA359" s="115"/>
      <c r="HB359" s="115"/>
      <c r="HC359" s="115"/>
      <c r="HD359" s="115"/>
      <c r="HE359" s="115"/>
      <c r="HF359" s="115"/>
      <c r="HG359" s="115"/>
      <c r="HH359" s="115"/>
      <c r="HI359" s="115"/>
      <c r="HJ359" s="115"/>
      <c r="HK359" s="115"/>
      <c r="HL359" s="115"/>
      <c r="HM359" s="115"/>
      <c r="HN359" s="115"/>
      <c r="HO359" s="115"/>
      <c r="HP359" s="115"/>
      <c r="HQ359" s="115"/>
      <c r="HR359" s="115"/>
      <c r="HS359" s="115"/>
      <c r="HT359" s="115"/>
      <c r="HU359" s="115"/>
      <c r="HV359" s="115"/>
      <c r="HW359" s="115"/>
      <c r="HX359" s="115"/>
      <c r="HY359" s="115"/>
      <c r="HZ359" s="115"/>
      <c r="IA359" s="115"/>
      <c r="IB359" s="115"/>
      <c r="IC359" s="115"/>
      <c r="ID359" s="115"/>
      <c r="IE359" s="115"/>
      <c r="IF359" s="115"/>
      <c r="IG359" s="115"/>
      <c r="IH359" s="115"/>
      <c r="II359" s="115"/>
      <c r="IJ359" s="115"/>
      <c r="IK359" s="115"/>
      <c r="IL359" s="115"/>
      <c r="IM359" s="115"/>
      <c r="IN359" s="115"/>
      <c r="IO359" s="115"/>
      <c r="IP359" s="115"/>
      <c r="IQ359" s="115"/>
      <c r="IR359" s="115"/>
      <c r="IS359" s="115"/>
      <c r="IT359" s="115"/>
      <c r="IU359" s="115"/>
      <c r="IV359" s="115"/>
      <c r="IW359" s="115"/>
      <c r="IX359" s="115"/>
      <c r="IY359" s="115"/>
    </row>
    <row r="360" spans="1:259" s="20" customFormat="1" x14ac:dyDescent="0.2">
      <c r="A360" s="124">
        <v>39990</v>
      </c>
      <c r="B360" s="103" t="s">
        <v>876</v>
      </c>
      <c r="C360" s="103" t="s">
        <v>236</v>
      </c>
      <c r="D360" s="103" t="s">
        <v>137</v>
      </c>
      <c r="E360" s="103" t="s">
        <v>144</v>
      </c>
      <c r="F360" s="84">
        <v>39726</v>
      </c>
      <c r="G360" s="126">
        <v>2008</v>
      </c>
      <c r="H360" s="125" t="s">
        <v>863</v>
      </c>
      <c r="I360" s="125" t="str">
        <f>LEFT($H360,2)</f>
        <v>LA</v>
      </c>
      <c r="J360" s="125" t="str">
        <f>RIGHT($H360,2)</f>
        <v>AL</v>
      </c>
      <c r="K360" s="125" t="str">
        <f>IF($L360=$M360,L360,CONCATENATE($L360,", ",IF(ISBLANK(N360),"",CONCATENATE(N360,", ")),$M360))</f>
        <v>South Central</v>
      </c>
      <c r="L360" s="125" t="str">
        <f>INDEX('State '!$A$1:$C$62,MATCH($I360,'State '!$B:$B,0),3)</f>
        <v>South Central</v>
      </c>
      <c r="M360" s="125" t="str">
        <f>INDEX('State '!$A$1:$C$62,MATCH($J360,'State '!$B:$B,0),3)</f>
        <v>South Central</v>
      </c>
      <c r="N360" s="125"/>
      <c r="O360" s="87">
        <v>842</v>
      </c>
      <c r="P360" s="87">
        <v>270</v>
      </c>
      <c r="Q360" s="87">
        <v>1140</v>
      </c>
      <c r="R360" s="126" t="s">
        <v>479</v>
      </c>
      <c r="S360" s="125" t="s">
        <v>135</v>
      </c>
      <c r="T360" s="125" t="s">
        <v>390</v>
      </c>
      <c r="U360" s="125" t="s">
        <v>648</v>
      </c>
      <c r="V360" s="125"/>
      <c r="W360" s="127"/>
      <c r="X360" s="128"/>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c r="DH360" s="115"/>
      <c r="DI360" s="115"/>
      <c r="DJ360" s="115"/>
      <c r="DK360" s="115"/>
      <c r="DL360" s="115"/>
      <c r="DM360" s="115"/>
      <c r="DN360" s="115"/>
      <c r="DO360" s="115"/>
      <c r="DP360" s="115"/>
      <c r="DQ360" s="115"/>
      <c r="DR360" s="115"/>
      <c r="DS360" s="115"/>
      <c r="DT360" s="115"/>
      <c r="DU360" s="115"/>
      <c r="DV360" s="115"/>
      <c r="DW360" s="115"/>
      <c r="DX360" s="115"/>
      <c r="DY360" s="115"/>
      <c r="DZ360" s="115"/>
      <c r="EA360" s="115"/>
      <c r="EB360" s="115"/>
      <c r="EC360" s="115"/>
      <c r="ED360" s="115"/>
      <c r="EE360" s="115"/>
      <c r="EF360" s="115"/>
      <c r="EG360" s="115"/>
      <c r="EH360" s="115"/>
      <c r="EI360" s="115"/>
      <c r="EJ360" s="115"/>
      <c r="EK360" s="115"/>
      <c r="EL360" s="115"/>
      <c r="EM360" s="115"/>
      <c r="EN360" s="115"/>
      <c r="EO360" s="115"/>
      <c r="EP360" s="115"/>
      <c r="EQ360" s="115"/>
      <c r="ER360" s="115"/>
      <c r="ES360" s="115"/>
      <c r="ET360" s="115"/>
      <c r="EU360" s="115"/>
      <c r="EV360" s="115"/>
      <c r="EW360" s="115"/>
      <c r="EX360" s="115"/>
      <c r="EY360" s="115"/>
      <c r="EZ360" s="115"/>
      <c r="FA360" s="115"/>
      <c r="FB360" s="115"/>
      <c r="FC360" s="115"/>
      <c r="FD360" s="115"/>
      <c r="FE360" s="115"/>
      <c r="FF360" s="115"/>
      <c r="FG360" s="115"/>
      <c r="FH360" s="115"/>
      <c r="FI360" s="115"/>
      <c r="FJ360" s="115"/>
      <c r="FK360" s="115"/>
      <c r="FL360" s="115"/>
      <c r="FM360" s="115"/>
      <c r="FN360" s="115"/>
      <c r="FO360" s="115"/>
      <c r="FP360" s="115"/>
      <c r="FQ360" s="115"/>
      <c r="FR360" s="115"/>
      <c r="FS360" s="115"/>
      <c r="FT360" s="115"/>
      <c r="FU360" s="115"/>
      <c r="FV360" s="115"/>
      <c r="FW360" s="115"/>
      <c r="FX360" s="115"/>
      <c r="FY360" s="115"/>
      <c r="FZ360" s="115"/>
      <c r="GA360" s="115"/>
      <c r="GB360" s="115"/>
      <c r="GC360" s="115"/>
      <c r="GD360" s="115"/>
      <c r="GE360" s="115"/>
      <c r="GF360" s="115"/>
      <c r="GG360" s="115"/>
      <c r="GH360" s="115"/>
      <c r="GI360" s="115"/>
      <c r="GJ360" s="115"/>
      <c r="GK360" s="115"/>
      <c r="GL360" s="115"/>
      <c r="GM360" s="115"/>
      <c r="GN360" s="115"/>
      <c r="GO360" s="115"/>
      <c r="GP360" s="115"/>
      <c r="GQ360" s="115"/>
      <c r="GR360" s="115"/>
      <c r="GS360" s="115"/>
      <c r="GT360" s="115"/>
      <c r="GU360" s="115"/>
      <c r="GV360" s="115"/>
      <c r="GW360" s="115"/>
      <c r="GX360" s="115"/>
      <c r="GY360" s="115"/>
      <c r="GZ360" s="115"/>
      <c r="HA360" s="115"/>
      <c r="HB360" s="115"/>
      <c r="HC360" s="115"/>
      <c r="HD360" s="115"/>
      <c r="HE360" s="115"/>
      <c r="HF360" s="115"/>
      <c r="HG360" s="115"/>
      <c r="HH360" s="115"/>
      <c r="HI360" s="115"/>
      <c r="HJ360" s="115"/>
      <c r="HK360" s="115"/>
      <c r="HL360" s="115"/>
      <c r="HM360" s="115"/>
      <c r="HN360" s="115"/>
      <c r="HO360" s="115"/>
      <c r="HP360" s="115"/>
      <c r="HQ360" s="115"/>
      <c r="HR360" s="115"/>
      <c r="HS360" s="115"/>
      <c r="HT360" s="115"/>
      <c r="HU360" s="115"/>
      <c r="HV360" s="115"/>
      <c r="HW360" s="115"/>
      <c r="HX360" s="115"/>
      <c r="HY360" s="115"/>
      <c r="HZ360" s="115"/>
      <c r="IA360" s="115"/>
      <c r="IB360" s="115"/>
      <c r="IC360" s="115"/>
      <c r="ID360" s="115"/>
      <c r="IE360" s="115"/>
      <c r="IF360" s="115"/>
      <c r="IG360" s="115"/>
      <c r="IH360" s="115"/>
      <c r="II360" s="115"/>
      <c r="IJ360" s="115"/>
      <c r="IK360" s="115"/>
      <c r="IL360" s="115"/>
      <c r="IM360" s="115"/>
      <c r="IN360" s="115"/>
      <c r="IO360" s="115"/>
      <c r="IP360" s="115"/>
      <c r="IQ360" s="115"/>
      <c r="IR360" s="115"/>
      <c r="IS360" s="115"/>
      <c r="IT360" s="115"/>
      <c r="IU360" s="115"/>
      <c r="IV360" s="115"/>
      <c r="IW360" s="115"/>
      <c r="IX360" s="115"/>
      <c r="IY360" s="115"/>
    </row>
    <row r="361" spans="1:259" s="20" customFormat="1" x14ac:dyDescent="0.2">
      <c r="A361" s="124">
        <v>39990</v>
      </c>
      <c r="B361" s="103" t="s">
        <v>783</v>
      </c>
      <c r="C361" s="103" t="s">
        <v>285</v>
      </c>
      <c r="D361" s="103" t="s">
        <v>137</v>
      </c>
      <c r="E361" s="103" t="s">
        <v>144</v>
      </c>
      <c r="F361" s="84">
        <v>39721</v>
      </c>
      <c r="G361" s="126">
        <v>2008</v>
      </c>
      <c r="H361" s="125" t="s">
        <v>6</v>
      </c>
      <c r="I361" s="125" t="str">
        <f>LEFT($H361,2)</f>
        <v>TX</v>
      </c>
      <c r="J361" s="125" t="str">
        <f>RIGHT($H361,2)</f>
        <v>TX</v>
      </c>
      <c r="K361" s="125" t="str">
        <f>IF($L361=$M361,L361,CONCATENATE($L361,", ",IF(ISBLANK(N361),"",CONCATENATE(N361,", ")),$M361))</f>
        <v>South Central</v>
      </c>
      <c r="L361" s="125" t="str">
        <f>INDEX('State '!$A$1:$C$62,MATCH($I361,'State '!$B:$B,0),3)</f>
        <v>South Central</v>
      </c>
      <c r="M361" s="125" t="str">
        <f>INDEX('State '!$A$1:$C$62,MATCH($J361,'State '!$B:$B,0),3)</f>
        <v>South Central</v>
      </c>
      <c r="N361" s="125"/>
      <c r="O361" s="87">
        <v>30</v>
      </c>
      <c r="P361" s="87">
        <v>20</v>
      </c>
      <c r="Q361" s="87">
        <v>50</v>
      </c>
      <c r="R361" s="126">
        <v>10</v>
      </c>
      <c r="S361" s="125" t="s">
        <v>139</v>
      </c>
      <c r="T361" s="125" t="s">
        <v>188</v>
      </c>
      <c r="U361" s="125" t="s">
        <v>391</v>
      </c>
      <c r="V361" s="125"/>
      <c r="W361" s="127"/>
    </row>
    <row r="362" spans="1:259" s="20" customFormat="1" x14ac:dyDescent="0.2">
      <c r="A362" s="124">
        <v>39990</v>
      </c>
      <c r="B362" s="103" t="s">
        <v>819</v>
      </c>
      <c r="C362" s="103" t="s">
        <v>222</v>
      </c>
      <c r="D362" s="103" t="s">
        <v>137</v>
      </c>
      <c r="E362" s="103" t="s">
        <v>144</v>
      </c>
      <c r="F362" s="84">
        <v>39706</v>
      </c>
      <c r="G362" s="85">
        <v>2008</v>
      </c>
      <c r="H362" s="125" t="s">
        <v>6</v>
      </c>
      <c r="I362" s="125" t="str">
        <f>LEFT($H362,2)</f>
        <v>TX</v>
      </c>
      <c r="J362" s="125" t="str">
        <f>RIGHT($H362,2)</f>
        <v>TX</v>
      </c>
      <c r="K362" s="125" t="str">
        <f>IF($L362=$M362,L362,CONCATENATE($L362,", ",IF(ISBLANK(N362),"",CONCATENATE(N362,", ")),$M362))</f>
        <v>South Central</v>
      </c>
      <c r="L362" s="125" t="str">
        <f>INDEX('State '!$A$1:$C$62,MATCH($I362,'State '!$B:$B,0),3)</f>
        <v>South Central</v>
      </c>
      <c r="M362" s="125" t="str">
        <f>INDEX('State '!$A$1:$C$62,MATCH($J362,'State '!$B:$B,0),3)</f>
        <v>South Central</v>
      </c>
      <c r="N362" s="125"/>
      <c r="O362" s="87">
        <v>72</v>
      </c>
      <c r="P362" s="87">
        <v>58</v>
      </c>
      <c r="Q362" s="87">
        <v>225</v>
      </c>
      <c r="R362" s="126">
        <v>24</v>
      </c>
      <c r="S362" s="125" t="s">
        <v>139</v>
      </c>
      <c r="T362" s="125" t="s">
        <v>188</v>
      </c>
      <c r="U362" s="125" t="s">
        <v>391</v>
      </c>
      <c r="V362" s="125"/>
      <c r="W362" s="127"/>
    </row>
    <row r="363" spans="1:259" x14ac:dyDescent="0.2">
      <c r="A363" s="124">
        <v>39990</v>
      </c>
      <c r="B363" s="103" t="s">
        <v>909</v>
      </c>
      <c r="C363" s="103" t="s">
        <v>302</v>
      </c>
      <c r="D363" s="103" t="s">
        <v>141</v>
      </c>
      <c r="E363" s="103" t="s">
        <v>144</v>
      </c>
      <c r="F363" s="84">
        <v>39706</v>
      </c>
      <c r="G363" s="85">
        <v>2008</v>
      </c>
      <c r="H363" s="125" t="s">
        <v>43</v>
      </c>
      <c r="I363" s="125" t="str">
        <f>LEFT($H363,2)</f>
        <v>NM</v>
      </c>
      <c r="J363" s="125" t="str">
        <f>RIGHT($H363,2)</f>
        <v>NM</v>
      </c>
      <c r="K363" s="125" t="str">
        <f>IF($L363=$M363,L363,CONCATENATE($L363,", ",IF(ISBLANK(N363),"",CONCATENATE(N363,", ")),$M363))</f>
        <v>Mountain</v>
      </c>
      <c r="L363" s="125" t="str">
        <f>INDEX('State '!$A$1:$C$62,MATCH($I363,'State '!$B:$B,0),3)</f>
        <v>Mountain</v>
      </c>
      <c r="M363" s="125" t="str">
        <f>INDEX('State '!$A$1:$C$62,MATCH($J363,'State '!$B:$B,0),3)</f>
        <v>Mountain</v>
      </c>
      <c r="N363" s="125"/>
      <c r="O363" s="87">
        <v>3.2</v>
      </c>
      <c r="P363" s="87">
        <v>3.16</v>
      </c>
      <c r="Q363" s="87">
        <v>110</v>
      </c>
      <c r="R363" s="126">
        <v>16</v>
      </c>
      <c r="S363" s="125" t="s">
        <v>135</v>
      </c>
      <c r="T363" s="125" t="s">
        <v>390</v>
      </c>
      <c r="U363" s="125" t="s">
        <v>910</v>
      </c>
      <c r="V363" s="125"/>
      <c r="W363" s="127"/>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c r="BN363" s="20"/>
      <c r="BO363" s="20"/>
      <c r="BP363" s="20"/>
      <c r="BQ363" s="20"/>
      <c r="BR363" s="20"/>
      <c r="BS363" s="20"/>
      <c r="BT363" s="20"/>
      <c r="BU363" s="20"/>
      <c r="BV363" s="20"/>
      <c r="BW363" s="20"/>
      <c r="BX363" s="20"/>
      <c r="BY363" s="20"/>
      <c r="BZ363" s="20"/>
      <c r="CA363" s="20"/>
      <c r="CB363" s="20"/>
      <c r="CC363" s="20"/>
      <c r="CD363" s="20"/>
      <c r="CE363" s="20"/>
      <c r="CF363" s="20"/>
      <c r="CG363" s="20"/>
      <c r="CH363" s="20"/>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c r="EV363" s="20"/>
      <c r="EW363" s="20"/>
      <c r="EX363" s="20"/>
      <c r="EY363" s="20"/>
      <c r="EZ363" s="20"/>
      <c r="FA363" s="20"/>
      <c r="FB363" s="20"/>
      <c r="FC363" s="20"/>
      <c r="FD363" s="20"/>
      <c r="FE363" s="20"/>
      <c r="FF363" s="20"/>
      <c r="FG363" s="20"/>
      <c r="FH363" s="20"/>
      <c r="FI363" s="20"/>
      <c r="FJ363" s="20"/>
      <c r="FK363" s="20"/>
      <c r="FL363" s="20"/>
      <c r="FM363" s="20"/>
      <c r="FN363" s="20"/>
      <c r="FO363" s="20"/>
      <c r="FP363" s="20"/>
      <c r="FQ363" s="20"/>
      <c r="FR363" s="20"/>
      <c r="FS363" s="20"/>
      <c r="FT363" s="20"/>
      <c r="FU363" s="20"/>
      <c r="FV363" s="20"/>
      <c r="FW363" s="20"/>
      <c r="FX363" s="20"/>
      <c r="FY363" s="20"/>
      <c r="FZ363" s="20"/>
      <c r="GA363" s="20"/>
      <c r="GB363" s="20"/>
      <c r="GC363" s="20"/>
      <c r="GD363" s="20"/>
      <c r="GE363" s="20"/>
      <c r="GF363" s="20"/>
      <c r="GG363" s="20"/>
      <c r="GH363" s="20"/>
      <c r="GI363" s="20"/>
      <c r="GJ363" s="20"/>
      <c r="GK363" s="20"/>
      <c r="GL363" s="20"/>
      <c r="GM363" s="20"/>
      <c r="GN363" s="20"/>
      <c r="GO363" s="20"/>
      <c r="GP363" s="20"/>
      <c r="GQ363" s="20"/>
      <c r="GR363" s="20"/>
      <c r="GS363" s="20"/>
      <c r="GT363" s="20"/>
      <c r="GU363" s="20"/>
      <c r="GV363" s="20"/>
      <c r="GW363" s="20"/>
      <c r="GX363" s="20"/>
      <c r="GY363" s="20"/>
      <c r="GZ363" s="20"/>
      <c r="HA363" s="20"/>
      <c r="HB363" s="20"/>
      <c r="HC363" s="20"/>
      <c r="HD363" s="20"/>
      <c r="HE363" s="20"/>
      <c r="HF363" s="20"/>
      <c r="HG363" s="20"/>
      <c r="HH363" s="20"/>
      <c r="HI363" s="20"/>
      <c r="HJ363" s="20"/>
      <c r="HK363" s="20"/>
      <c r="HL363" s="20"/>
      <c r="HM363" s="20"/>
      <c r="HN363" s="20"/>
      <c r="HO363" s="20"/>
      <c r="HP363" s="20"/>
      <c r="HQ363" s="20"/>
      <c r="HR363" s="20"/>
      <c r="HS363" s="20"/>
      <c r="HT363" s="20"/>
      <c r="HU363" s="20"/>
      <c r="HV363" s="20"/>
      <c r="HW363" s="20"/>
      <c r="HX363" s="20"/>
      <c r="HY363" s="20"/>
      <c r="HZ363" s="20"/>
      <c r="IA363" s="20"/>
      <c r="IB363" s="20"/>
      <c r="IC363" s="20"/>
      <c r="ID363" s="20"/>
      <c r="IE363" s="20"/>
      <c r="IF363" s="20"/>
      <c r="IG363" s="20"/>
      <c r="IH363" s="20"/>
      <c r="II363" s="20"/>
      <c r="IJ363" s="20"/>
      <c r="IK363" s="20"/>
      <c r="IL363" s="20"/>
      <c r="IM363" s="20"/>
      <c r="IN363" s="20"/>
      <c r="IO363" s="20"/>
      <c r="IP363" s="20"/>
      <c r="IQ363" s="20"/>
      <c r="IR363" s="20"/>
      <c r="IS363" s="20"/>
      <c r="IT363" s="20"/>
      <c r="IU363" s="20"/>
      <c r="IV363" s="20"/>
      <c r="IW363" s="20"/>
      <c r="IX363" s="20"/>
      <c r="IY363" s="20"/>
    </row>
    <row r="364" spans="1:259" x14ac:dyDescent="0.2">
      <c r="A364" s="124">
        <v>39990</v>
      </c>
      <c r="B364" s="103" t="s">
        <v>802</v>
      </c>
      <c r="C364" s="103" t="s">
        <v>242</v>
      </c>
      <c r="D364" s="103" t="s">
        <v>141</v>
      </c>
      <c r="E364" s="103" t="s">
        <v>144</v>
      </c>
      <c r="F364" s="84">
        <v>39701</v>
      </c>
      <c r="G364" s="85">
        <v>2008</v>
      </c>
      <c r="H364" s="125" t="s">
        <v>6</v>
      </c>
      <c r="I364" s="125" t="str">
        <f>LEFT($H364,2)</f>
        <v>TX</v>
      </c>
      <c r="J364" s="125" t="str">
        <f>RIGHT($H364,2)</f>
        <v>TX</v>
      </c>
      <c r="K364" s="125" t="str">
        <f>IF($L364=$M364,L364,CONCATENATE($L364,", ",IF(ISBLANK(N364),"",CONCATENATE(N364,", ")),$M364))</f>
        <v>South Central</v>
      </c>
      <c r="L364" s="125" t="str">
        <f>INDEX('State '!$A$1:$C$62,MATCH($I364,'State '!$B:$B,0),3)</f>
        <v>South Central</v>
      </c>
      <c r="M364" s="125" t="str">
        <f>INDEX('State '!$A$1:$C$62,MATCH($J364,'State '!$B:$B,0),3)</f>
        <v>South Central</v>
      </c>
      <c r="N364" s="125"/>
      <c r="O364" s="87">
        <v>94</v>
      </c>
      <c r="P364" s="87">
        <v>32</v>
      </c>
      <c r="Q364" s="87">
        <v>500</v>
      </c>
      <c r="R364" s="126">
        <v>42</v>
      </c>
      <c r="S364" s="125" t="s">
        <v>139</v>
      </c>
      <c r="T364" s="125" t="s">
        <v>188</v>
      </c>
      <c r="U364" s="125" t="s">
        <v>391</v>
      </c>
      <c r="V364" s="125"/>
      <c r="W364" s="127"/>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20"/>
      <c r="BT364" s="20"/>
      <c r="BU364" s="20"/>
      <c r="BV364" s="20"/>
      <c r="BW364" s="20"/>
      <c r="BX364" s="20"/>
      <c r="BY364" s="20"/>
      <c r="BZ364" s="20"/>
      <c r="CA364" s="20"/>
      <c r="CB364" s="20"/>
      <c r="CC364" s="20"/>
      <c r="CD364" s="20"/>
      <c r="CE364" s="20"/>
      <c r="CF364" s="20"/>
      <c r="CG364" s="20"/>
      <c r="CH364" s="20"/>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c r="EV364" s="20"/>
      <c r="EW364" s="20"/>
      <c r="EX364" s="20"/>
      <c r="EY364" s="20"/>
      <c r="EZ364" s="20"/>
      <c r="FA364" s="20"/>
      <c r="FB364" s="20"/>
      <c r="FC364" s="20"/>
      <c r="FD364" s="20"/>
      <c r="FE364" s="20"/>
      <c r="FF364" s="20"/>
      <c r="FG364" s="20"/>
      <c r="FH364" s="20"/>
      <c r="FI364" s="20"/>
      <c r="FJ364" s="20"/>
      <c r="FK364" s="20"/>
      <c r="FL364" s="20"/>
      <c r="FM364" s="20"/>
      <c r="FN364" s="20"/>
      <c r="FO364" s="20"/>
      <c r="FP364" s="20"/>
      <c r="FQ364" s="20"/>
      <c r="FR364" s="20"/>
      <c r="FS364" s="20"/>
      <c r="FT364" s="20"/>
      <c r="FU364" s="20"/>
      <c r="FV364" s="20"/>
      <c r="FW364" s="20"/>
      <c r="FX364" s="20"/>
      <c r="FY364" s="20"/>
      <c r="FZ364" s="20"/>
      <c r="GA364" s="20"/>
      <c r="GB364" s="20"/>
      <c r="GC364" s="20"/>
      <c r="GD364" s="20"/>
      <c r="GE364" s="20"/>
      <c r="GF364" s="20"/>
      <c r="GG364" s="20"/>
      <c r="GH364" s="20"/>
      <c r="GI364" s="20"/>
      <c r="GJ364" s="20"/>
      <c r="GK364" s="20"/>
      <c r="GL364" s="20"/>
      <c r="GM364" s="20"/>
      <c r="GN364" s="20"/>
      <c r="GO364" s="20"/>
      <c r="GP364" s="20"/>
      <c r="GQ364" s="20"/>
      <c r="GR364" s="20"/>
      <c r="GS364" s="20"/>
      <c r="GT364" s="20"/>
      <c r="GU364" s="20"/>
      <c r="GV364" s="20"/>
      <c r="GW364" s="20"/>
      <c r="GX364" s="20"/>
      <c r="GY364" s="20"/>
      <c r="GZ364" s="20"/>
      <c r="HA364" s="20"/>
      <c r="HB364" s="20"/>
      <c r="HC364" s="20"/>
      <c r="HD364" s="20"/>
      <c r="HE364" s="20"/>
      <c r="HF364" s="20"/>
      <c r="HG364" s="20"/>
      <c r="HH364" s="20"/>
      <c r="HI364" s="20"/>
      <c r="HJ364" s="20"/>
      <c r="HK364" s="20"/>
      <c r="HL364" s="20"/>
      <c r="HM364" s="20"/>
      <c r="HN364" s="20"/>
      <c r="HO364" s="20"/>
      <c r="HP364" s="20"/>
      <c r="HQ364" s="20"/>
      <c r="HR364" s="20"/>
      <c r="HS364" s="20"/>
      <c r="HT364" s="20"/>
      <c r="HU364" s="20"/>
      <c r="HV364" s="20"/>
      <c r="HW364" s="20"/>
      <c r="HX364" s="20"/>
      <c r="HY364" s="20"/>
      <c r="HZ364" s="20"/>
      <c r="IA364" s="20"/>
      <c r="IB364" s="20"/>
      <c r="IC364" s="20"/>
      <c r="ID364" s="20"/>
      <c r="IE364" s="20"/>
      <c r="IF364" s="20"/>
      <c r="IG364" s="20"/>
      <c r="IH364" s="20"/>
      <c r="II364" s="20"/>
      <c r="IJ364" s="20"/>
      <c r="IK364" s="20"/>
      <c r="IL364" s="20"/>
      <c r="IM364" s="20"/>
      <c r="IN364" s="20"/>
      <c r="IO364" s="20"/>
      <c r="IP364" s="20"/>
      <c r="IQ364" s="20"/>
      <c r="IR364" s="20"/>
      <c r="IS364" s="20"/>
      <c r="IT364" s="20"/>
      <c r="IU364" s="20"/>
      <c r="IV364" s="20"/>
      <c r="IW364" s="20"/>
      <c r="IX364" s="20"/>
      <c r="IY364" s="20"/>
    </row>
    <row r="365" spans="1:259" x14ac:dyDescent="0.2">
      <c r="A365" s="124">
        <v>39990</v>
      </c>
      <c r="B365" s="103" t="s">
        <v>773</v>
      </c>
      <c r="C365" s="103" t="s">
        <v>284</v>
      </c>
      <c r="D365" s="103" t="s">
        <v>141</v>
      </c>
      <c r="E365" s="103" t="s">
        <v>144</v>
      </c>
      <c r="F365" s="84">
        <v>39692</v>
      </c>
      <c r="G365" s="85">
        <v>2008</v>
      </c>
      <c r="H365" s="125" t="s">
        <v>0</v>
      </c>
      <c r="I365" s="125" t="str">
        <f>LEFT($H365,2)</f>
        <v>LA</v>
      </c>
      <c r="J365" s="125" t="str">
        <f>RIGHT($H365,2)</f>
        <v>LA</v>
      </c>
      <c r="K365" s="125" t="str">
        <f>IF($L365=$M365,L365,CONCATENATE($L365,", ",IF(ISBLANK(N365),"",CONCATENATE(N365,", ")),$M365))</f>
        <v>South Central</v>
      </c>
      <c r="L365" s="125" t="str">
        <f>INDEX('State '!$A$1:$C$62,MATCH($I365,'State '!$B:$B,0),3)</f>
        <v>South Central</v>
      </c>
      <c r="M365" s="125" t="str">
        <f>INDEX('State '!$A$1:$C$62,MATCH($J365,'State '!$B:$B,0),3)</f>
        <v>South Central</v>
      </c>
      <c r="N365" s="125"/>
      <c r="O365" s="87">
        <v>115.1</v>
      </c>
      <c r="P365" s="87">
        <v>36.1</v>
      </c>
      <c r="Q365" s="87">
        <v>2350</v>
      </c>
      <c r="R365" s="126">
        <v>42</v>
      </c>
      <c r="S365" s="125" t="s">
        <v>135</v>
      </c>
      <c r="T365" s="125" t="s">
        <v>390</v>
      </c>
      <c r="U365" s="125" t="s">
        <v>774</v>
      </c>
      <c r="V365" s="125"/>
      <c r="W365" s="127"/>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0"/>
      <c r="BW365" s="20"/>
      <c r="BX365" s="20"/>
      <c r="BY365" s="20"/>
      <c r="BZ365" s="20"/>
      <c r="CA365" s="20"/>
      <c r="CB365" s="20"/>
      <c r="CC365" s="20"/>
      <c r="CD365" s="20"/>
      <c r="CE365" s="20"/>
      <c r="CF365" s="20"/>
      <c r="CG365" s="20"/>
      <c r="CH365" s="20"/>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c r="EV365" s="20"/>
      <c r="EW365" s="20"/>
      <c r="EX365" s="20"/>
      <c r="EY365" s="20"/>
      <c r="EZ365" s="20"/>
      <c r="FA365" s="20"/>
      <c r="FB365" s="20"/>
      <c r="FC365" s="20"/>
      <c r="FD365" s="20"/>
      <c r="FE365" s="20"/>
      <c r="FF365" s="20"/>
      <c r="FG365" s="20"/>
      <c r="FH365" s="20"/>
      <c r="FI365" s="20"/>
      <c r="FJ365" s="20"/>
      <c r="FK365" s="20"/>
      <c r="FL365" s="20"/>
      <c r="FM365" s="20"/>
      <c r="FN365" s="20"/>
      <c r="FO365" s="20"/>
      <c r="FP365" s="20"/>
      <c r="FQ365" s="20"/>
      <c r="FR365" s="20"/>
      <c r="FS365" s="20"/>
      <c r="FT365" s="20"/>
      <c r="FU365" s="20"/>
      <c r="FV365" s="20"/>
      <c r="FW365" s="20"/>
      <c r="FX365" s="20"/>
      <c r="FY365" s="20"/>
      <c r="FZ365" s="20"/>
      <c r="GA365" s="20"/>
      <c r="GB365" s="20"/>
      <c r="GC365" s="20"/>
      <c r="GD365" s="20"/>
      <c r="GE365" s="20"/>
      <c r="GF365" s="20"/>
      <c r="GG365" s="20"/>
      <c r="GH365" s="20"/>
      <c r="GI365" s="20"/>
      <c r="GJ365" s="20"/>
      <c r="GK365" s="20"/>
      <c r="GL365" s="20"/>
      <c r="GM365" s="20"/>
      <c r="GN365" s="20"/>
      <c r="GO365" s="20"/>
      <c r="GP365" s="20"/>
      <c r="GQ365" s="20"/>
      <c r="GR365" s="20"/>
      <c r="GS365" s="20"/>
      <c r="GT365" s="20"/>
      <c r="GU365" s="20"/>
      <c r="GV365" s="20"/>
      <c r="GW365" s="20"/>
      <c r="GX365" s="20"/>
      <c r="GY365" s="20"/>
      <c r="GZ365" s="20"/>
      <c r="HA365" s="20"/>
      <c r="HB365" s="20"/>
      <c r="HC365" s="20"/>
      <c r="HD365" s="20"/>
      <c r="HE365" s="20"/>
      <c r="HF365" s="20"/>
      <c r="HG365" s="20"/>
      <c r="HH365" s="20"/>
      <c r="HI365" s="20"/>
      <c r="HJ365" s="20"/>
      <c r="HK365" s="20"/>
      <c r="HL365" s="20"/>
      <c r="HM365" s="20"/>
      <c r="HN365" s="20"/>
      <c r="HO365" s="20"/>
      <c r="HP365" s="20"/>
      <c r="HQ365" s="20"/>
      <c r="HR365" s="20"/>
      <c r="HS365" s="20"/>
      <c r="HT365" s="20"/>
      <c r="HU365" s="20"/>
      <c r="HV365" s="20"/>
      <c r="HW365" s="20"/>
      <c r="HX365" s="20"/>
      <c r="HY365" s="20"/>
      <c r="HZ365" s="20"/>
      <c r="IA365" s="20"/>
      <c r="IB365" s="20"/>
      <c r="IC365" s="20"/>
      <c r="ID365" s="20"/>
      <c r="IE365" s="20"/>
      <c r="IF365" s="20"/>
      <c r="IG365" s="20"/>
      <c r="IH365" s="20"/>
      <c r="II365" s="20"/>
      <c r="IJ365" s="20"/>
      <c r="IK365" s="20"/>
      <c r="IL365" s="20"/>
      <c r="IM365" s="20"/>
      <c r="IN365" s="20"/>
      <c r="IO365" s="20"/>
      <c r="IP365" s="20"/>
      <c r="IQ365" s="20"/>
      <c r="IR365" s="20"/>
      <c r="IS365" s="20"/>
      <c r="IT365" s="20"/>
      <c r="IU365" s="20"/>
      <c r="IV365" s="20"/>
      <c r="IW365" s="20"/>
      <c r="IX365" s="20"/>
      <c r="IY365" s="20"/>
    </row>
    <row r="366" spans="1:259" x14ac:dyDescent="0.2">
      <c r="A366" s="124">
        <v>39990</v>
      </c>
      <c r="B366" s="106" t="s">
        <v>766</v>
      </c>
      <c r="C366" s="106" t="s">
        <v>233</v>
      </c>
      <c r="D366" s="106" t="s">
        <v>141</v>
      </c>
      <c r="E366" s="103" t="s">
        <v>144</v>
      </c>
      <c r="F366" s="84">
        <v>39692</v>
      </c>
      <c r="G366" s="85">
        <v>2008</v>
      </c>
      <c r="H366" s="125" t="s">
        <v>767</v>
      </c>
      <c r="I366" s="125" t="str">
        <f>LEFT($H366,2)</f>
        <v>VA</v>
      </c>
      <c r="J366" s="125" t="str">
        <f>RIGHT($H366,2)</f>
        <v>NC</v>
      </c>
      <c r="K366" s="125" t="str">
        <f>IF($L366=$M366,L366,CONCATENATE($L366,", ",IF(ISBLANK(N366),"",CONCATENATE(N366,", ")),$M366))</f>
        <v>Northeast, Southeast</v>
      </c>
      <c r="L366" s="125" t="str">
        <f>INDEX('State '!$A$1:$C$62,MATCH($I366,'State '!$B:$B,0),3)</f>
        <v>Northeast</v>
      </c>
      <c r="M366" s="125" t="str">
        <f>INDEX('State '!$A$1:$C$62,MATCH($J366,'State '!$B:$B,0),3)</f>
        <v>Southeast</v>
      </c>
      <c r="N366" s="125"/>
      <c r="O366" s="87">
        <v>4.8</v>
      </c>
      <c r="P366" s="87"/>
      <c r="Q366" s="126">
        <v>90</v>
      </c>
      <c r="R366" s="130"/>
      <c r="S366" s="131" t="s">
        <v>135</v>
      </c>
      <c r="T366" s="125" t="s">
        <v>390</v>
      </c>
      <c r="U366" s="125" t="s">
        <v>768</v>
      </c>
      <c r="V366" s="125"/>
      <c r="W366" s="127"/>
    </row>
    <row r="367" spans="1:259" s="20" customFormat="1" x14ac:dyDescent="0.2">
      <c r="A367" s="124">
        <v>39990</v>
      </c>
      <c r="B367" s="104" t="s">
        <v>807</v>
      </c>
      <c r="C367" s="104" t="s">
        <v>244</v>
      </c>
      <c r="D367" s="104" t="s">
        <v>134</v>
      </c>
      <c r="E367" s="146" t="s">
        <v>144</v>
      </c>
      <c r="F367" s="86">
        <v>39692</v>
      </c>
      <c r="G367" s="147">
        <v>2008</v>
      </c>
      <c r="H367" s="125" t="s">
        <v>18</v>
      </c>
      <c r="I367" s="125" t="str">
        <f>LEFT($H367,2)</f>
        <v>FL</v>
      </c>
      <c r="J367" s="125" t="str">
        <f>RIGHT($H367,2)</f>
        <v>FL</v>
      </c>
      <c r="K367" s="125" t="str">
        <f>IF($L367=$M367,L367,CONCATENATE($L367,", ",IF(ISBLANK(N367),"",CONCATENATE(N367,", ")),$M367))</f>
        <v>Southeast</v>
      </c>
      <c r="L367" s="125" t="str">
        <f>INDEX('State '!$A$1:$C$62,MATCH($I367,'State '!$B:$B,0),3)</f>
        <v>Southeast</v>
      </c>
      <c r="M367" s="125" t="str">
        <f>INDEX('State '!$A$1:$C$62,MATCH($J367,'State '!$B:$B,0),3)</f>
        <v>Southeast</v>
      </c>
      <c r="N367" s="125"/>
      <c r="O367" s="148">
        <v>129</v>
      </c>
      <c r="P367" s="148">
        <v>34.299999999999997</v>
      </c>
      <c r="Q367" s="148">
        <v>185</v>
      </c>
      <c r="R367" s="87">
        <v>30</v>
      </c>
      <c r="S367" s="149" t="s">
        <v>135</v>
      </c>
      <c r="T367" s="150" t="s">
        <v>390</v>
      </c>
      <c r="U367" s="151" t="s">
        <v>806</v>
      </c>
      <c r="V367" s="125"/>
      <c r="W367" s="127"/>
    </row>
    <row r="368" spans="1:259" x14ac:dyDescent="0.2">
      <c r="A368" s="124">
        <v>39990</v>
      </c>
      <c r="B368" s="103" t="s">
        <v>856</v>
      </c>
      <c r="C368" s="103" t="s">
        <v>292</v>
      </c>
      <c r="D368" s="103" t="s">
        <v>141</v>
      </c>
      <c r="E368" s="103" t="s">
        <v>144</v>
      </c>
      <c r="F368" s="84">
        <v>39692</v>
      </c>
      <c r="G368" s="85">
        <v>2008</v>
      </c>
      <c r="H368" s="125" t="s">
        <v>41</v>
      </c>
      <c r="I368" s="125" t="str">
        <f>LEFT($H368,2)</f>
        <v>MI</v>
      </c>
      <c r="J368" s="125" t="str">
        <f>RIGHT($H368,2)</f>
        <v>MI</v>
      </c>
      <c r="K368" s="125" t="str">
        <f>IF($L368=$M368,L368,CONCATENATE($L368,", ",IF(ISBLANK(N368),"",CONCATENATE(N368,", ")),$M368))</f>
        <v>Midwest</v>
      </c>
      <c r="L368" s="125" t="str">
        <f>INDEX('State '!$A$1:$C$62,MATCH($I368,'State '!$B:$B,0),3)</f>
        <v>Midwest</v>
      </c>
      <c r="M368" s="125" t="str">
        <f>INDEX('State '!$A$1:$C$62,MATCH($J368,'State '!$B:$B,0),3)</f>
        <v>Midwest</v>
      </c>
      <c r="N368" s="125"/>
      <c r="O368" s="87">
        <v>80</v>
      </c>
      <c r="P368" s="87">
        <v>16</v>
      </c>
      <c r="Q368" s="87">
        <v>120</v>
      </c>
      <c r="R368" s="126">
        <v>30</v>
      </c>
      <c r="S368" s="125" t="s">
        <v>139</v>
      </c>
      <c r="T368" s="125" t="s">
        <v>188</v>
      </c>
      <c r="U368" s="125" t="s">
        <v>391</v>
      </c>
      <c r="V368" s="125"/>
      <c r="W368" s="127"/>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0"/>
      <c r="BW368" s="20"/>
      <c r="BX368" s="20"/>
      <c r="BY368" s="20"/>
      <c r="BZ368" s="20"/>
      <c r="CA368" s="20"/>
      <c r="CB368" s="20"/>
      <c r="CC368" s="20"/>
      <c r="CD368" s="20"/>
      <c r="CE368" s="20"/>
      <c r="CF368" s="20"/>
      <c r="CG368" s="20"/>
      <c r="CH368" s="20"/>
      <c r="CI368" s="20"/>
      <c r="CJ368" s="20"/>
      <c r="CK368" s="20"/>
      <c r="CL368" s="20"/>
      <c r="CM368" s="20"/>
      <c r="CN368" s="20"/>
      <c r="CO368" s="20"/>
      <c r="CP368" s="20"/>
      <c r="CQ368" s="20"/>
      <c r="CR368" s="20"/>
      <c r="CS368" s="20"/>
      <c r="CT368" s="20"/>
      <c r="CU368" s="20"/>
      <c r="CV368" s="20"/>
      <c r="CW368" s="20"/>
      <c r="CX368" s="20"/>
      <c r="CY368" s="20"/>
      <c r="CZ368" s="20"/>
      <c r="DA368" s="20"/>
      <c r="DB368" s="20"/>
      <c r="DC368" s="20"/>
      <c r="DD368" s="20"/>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EU368" s="20"/>
      <c r="EV368" s="20"/>
      <c r="EW368" s="20"/>
      <c r="EX368" s="20"/>
      <c r="EY368" s="20"/>
      <c r="EZ368" s="20"/>
      <c r="FA368" s="20"/>
      <c r="FB368" s="20"/>
      <c r="FC368" s="20"/>
      <c r="FD368" s="20"/>
      <c r="FE368" s="20"/>
      <c r="FF368" s="20"/>
      <c r="FG368" s="20"/>
      <c r="FH368" s="20"/>
      <c r="FI368" s="20"/>
      <c r="FJ368" s="20"/>
      <c r="FK368" s="20"/>
      <c r="FL368" s="20"/>
      <c r="FM368" s="20"/>
      <c r="FN368" s="20"/>
      <c r="FO368" s="20"/>
      <c r="FP368" s="20"/>
      <c r="FQ368" s="20"/>
      <c r="FR368" s="20"/>
      <c r="FS368" s="20"/>
      <c r="FT368" s="20"/>
      <c r="FU368" s="20"/>
      <c r="FV368" s="20"/>
      <c r="FW368" s="20"/>
      <c r="FX368" s="20"/>
      <c r="FY368" s="20"/>
      <c r="FZ368" s="20"/>
      <c r="GA368" s="20"/>
      <c r="GB368" s="20"/>
      <c r="GC368" s="20"/>
      <c r="GD368" s="20"/>
      <c r="GE368" s="20"/>
      <c r="GF368" s="20"/>
      <c r="GG368" s="20"/>
      <c r="GH368" s="20"/>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c r="HY368" s="20"/>
      <c r="HZ368" s="20"/>
      <c r="IA368" s="20"/>
      <c r="IB368" s="20"/>
      <c r="IC368" s="20"/>
      <c r="ID368" s="20"/>
      <c r="IE368" s="20"/>
      <c r="IF368" s="20"/>
      <c r="IG368" s="20"/>
      <c r="IH368" s="20"/>
      <c r="II368" s="20"/>
      <c r="IJ368" s="20"/>
      <c r="IK368" s="20"/>
      <c r="IL368" s="20"/>
      <c r="IM368" s="20"/>
      <c r="IN368" s="20"/>
      <c r="IO368" s="20"/>
      <c r="IP368" s="20"/>
      <c r="IQ368" s="20"/>
      <c r="IR368" s="20"/>
      <c r="IS368" s="20"/>
      <c r="IT368" s="20"/>
      <c r="IU368" s="20"/>
      <c r="IV368" s="20"/>
      <c r="IW368" s="20"/>
      <c r="IX368" s="20"/>
      <c r="IY368" s="20"/>
    </row>
    <row r="369" spans="1:259" s="20" customFormat="1" x14ac:dyDescent="0.2">
      <c r="A369" s="124">
        <v>39990</v>
      </c>
      <c r="B369" s="103" t="s">
        <v>785</v>
      </c>
      <c r="C369" s="103" t="s">
        <v>241</v>
      </c>
      <c r="D369" s="103" t="s">
        <v>141</v>
      </c>
      <c r="E369" s="103" t="s">
        <v>144</v>
      </c>
      <c r="F369" s="84">
        <v>39691</v>
      </c>
      <c r="G369" s="85">
        <v>2008</v>
      </c>
      <c r="H369" s="125" t="s">
        <v>501</v>
      </c>
      <c r="I369" s="125" t="str">
        <f>LEFT($H369,2)</f>
        <v>MS</v>
      </c>
      <c r="J369" s="125" t="str">
        <f>RIGHT($H369,2)</f>
        <v>AL</v>
      </c>
      <c r="K369" s="125" t="str">
        <f>IF($L369=$M369,L369,CONCATENATE($L369,", ",IF(ISBLANK(N369),"",CONCATENATE(N369,", ")),$M369))</f>
        <v>South Central</v>
      </c>
      <c r="L369" s="125" t="str">
        <f>INDEX('State '!$A$1:$C$62,MATCH($I369,'State '!$B:$B,0),3)</f>
        <v>South Central</v>
      </c>
      <c r="M369" s="125" t="str">
        <f>INDEX('State '!$A$1:$C$62,MATCH($J369,'State '!$B:$B,0),3)</f>
        <v>South Central</v>
      </c>
      <c r="N369" s="125"/>
      <c r="O369" s="87">
        <v>22.99</v>
      </c>
      <c r="P369" s="87"/>
      <c r="Q369" s="87">
        <v>250</v>
      </c>
      <c r="R369" s="126"/>
      <c r="S369" s="125" t="s">
        <v>135</v>
      </c>
      <c r="T369" s="125" t="s">
        <v>390</v>
      </c>
      <c r="U369" s="125" t="s">
        <v>786</v>
      </c>
      <c r="V369" s="125"/>
      <c r="W369" s="127"/>
    </row>
    <row r="370" spans="1:259" x14ac:dyDescent="0.2">
      <c r="A370" s="124">
        <v>39990</v>
      </c>
      <c r="B370" s="103" t="s">
        <v>866</v>
      </c>
      <c r="C370" s="103" t="s">
        <v>296</v>
      </c>
      <c r="D370" s="103" t="s">
        <v>141</v>
      </c>
      <c r="E370" s="103" t="s">
        <v>144</v>
      </c>
      <c r="F370" s="84">
        <v>39675</v>
      </c>
      <c r="G370" s="85">
        <v>2008</v>
      </c>
      <c r="H370" s="125" t="s">
        <v>867</v>
      </c>
      <c r="I370" s="125" t="str">
        <f>LEFT($H370,2)</f>
        <v>CO</v>
      </c>
      <c r="J370" s="125" t="str">
        <f>RIGHT($H370,2)</f>
        <v>KS</v>
      </c>
      <c r="K370" s="125" t="str">
        <f>IF($L370=$M370,L370,CONCATENATE($L370,", ",IF(ISBLANK(N370),"",CONCATENATE(N370,", ")),$M370))</f>
        <v>Mountain, South Central</v>
      </c>
      <c r="L370" s="125" t="str">
        <f>INDEX('State '!$A$1:$C$62,MATCH($I370,'State '!$B:$B,0),3)</f>
        <v>Mountain</v>
      </c>
      <c r="M370" s="125" t="str">
        <f>INDEX('State '!$A$1:$C$62,MATCH($J370,'State '!$B:$B,0),3)</f>
        <v>South Central</v>
      </c>
      <c r="N370" s="125"/>
      <c r="O370" s="87">
        <v>20.2</v>
      </c>
      <c r="P370" s="87"/>
      <c r="Q370" s="87">
        <v>90</v>
      </c>
      <c r="R370" s="126">
        <v>36</v>
      </c>
      <c r="S370" s="125" t="s">
        <v>135</v>
      </c>
      <c r="T370" s="125" t="s">
        <v>390</v>
      </c>
      <c r="U370" s="125" t="s">
        <v>868</v>
      </c>
      <c r="V370" s="125"/>
      <c r="W370" s="127"/>
    </row>
    <row r="371" spans="1:259" s="20" customFormat="1" x14ac:dyDescent="0.2">
      <c r="A371" s="124">
        <v>39990</v>
      </c>
      <c r="B371" s="104" t="s">
        <v>811</v>
      </c>
      <c r="C371" s="104" t="s">
        <v>242</v>
      </c>
      <c r="D371" s="104" t="s">
        <v>137</v>
      </c>
      <c r="E371" s="146" t="s">
        <v>144</v>
      </c>
      <c r="F371" s="86">
        <v>39661</v>
      </c>
      <c r="G371" s="147">
        <v>2008</v>
      </c>
      <c r="H371" s="125" t="s">
        <v>6</v>
      </c>
      <c r="I371" s="125" t="str">
        <f>LEFT($H371,2)</f>
        <v>TX</v>
      </c>
      <c r="J371" s="125" t="str">
        <f>RIGHT($H371,2)</f>
        <v>TX</v>
      </c>
      <c r="K371" s="125" t="str">
        <f>IF($L371=$M371,L371,CONCATENATE($L371,", ",IF(ISBLANK(N371),"",CONCATENATE(N371,", ")),$M371))</f>
        <v>South Central</v>
      </c>
      <c r="L371" s="125" t="str">
        <f>INDEX('State '!$A$1:$C$62,MATCH($I371,'State '!$B:$B,0),3)</f>
        <v>South Central</v>
      </c>
      <c r="M371" s="125" t="str">
        <f>INDEX('State '!$A$1:$C$62,MATCH($J371,'State '!$B:$B,0),3)</f>
        <v>South Central</v>
      </c>
      <c r="N371" s="125"/>
      <c r="O371" s="148">
        <v>50</v>
      </c>
      <c r="P371" s="148">
        <v>25</v>
      </c>
      <c r="Q371" s="148">
        <v>600</v>
      </c>
      <c r="R371" s="87">
        <v>36</v>
      </c>
      <c r="S371" s="149" t="s">
        <v>139</v>
      </c>
      <c r="T371" s="150" t="s">
        <v>188</v>
      </c>
      <c r="U371" s="151" t="s">
        <v>391</v>
      </c>
      <c r="V371" s="125"/>
      <c r="W371" s="127"/>
    </row>
    <row r="372" spans="1:259" s="20" customFormat="1" x14ac:dyDescent="0.2">
      <c r="A372" s="124">
        <v>39990</v>
      </c>
      <c r="B372" s="104" t="s">
        <v>814</v>
      </c>
      <c r="C372" s="104" t="s">
        <v>242</v>
      </c>
      <c r="D372" s="104" t="s">
        <v>137</v>
      </c>
      <c r="E372" s="146" t="s">
        <v>144</v>
      </c>
      <c r="F372" s="86">
        <v>39661</v>
      </c>
      <c r="G372" s="147">
        <v>2008</v>
      </c>
      <c r="H372" s="125" t="s">
        <v>6</v>
      </c>
      <c r="I372" s="125" t="str">
        <f>LEFT($H372,2)</f>
        <v>TX</v>
      </c>
      <c r="J372" s="125" t="str">
        <f>RIGHT($H372,2)</f>
        <v>TX</v>
      </c>
      <c r="K372" s="125" t="str">
        <f>IF($L372=$M372,L372,CONCATENATE($L372,", ",IF(ISBLANK(N372),"",CONCATENATE(N372,", ")),$M372))</f>
        <v>South Central</v>
      </c>
      <c r="L372" s="125" t="str">
        <f>INDEX('State '!$A$1:$C$62,MATCH($I372,'State '!$B:$B,0),3)</f>
        <v>South Central</v>
      </c>
      <c r="M372" s="125" t="str">
        <f>INDEX('State '!$A$1:$C$62,MATCH($J372,'State '!$B:$B,0),3)</f>
        <v>South Central</v>
      </c>
      <c r="N372" s="125"/>
      <c r="O372" s="148">
        <v>260</v>
      </c>
      <c r="P372" s="148">
        <v>145</v>
      </c>
      <c r="Q372" s="148">
        <v>350</v>
      </c>
      <c r="R372" s="87" t="s">
        <v>399</v>
      </c>
      <c r="S372" s="149" t="s">
        <v>139</v>
      </c>
      <c r="T372" s="150" t="s">
        <v>188</v>
      </c>
      <c r="U372" s="151" t="s">
        <v>391</v>
      </c>
      <c r="V372" s="125"/>
      <c r="W372" s="127"/>
    </row>
    <row r="373" spans="1:259" x14ac:dyDescent="0.2">
      <c r="A373" s="124">
        <v>39990</v>
      </c>
      <c r="B373" s="103" t="s">
        <v>855</v>
      </c>
      <c r="C373" s="103" t="s">
        <v>268</v>
      </c>
      <c r="D373" s="103" t="s">
        <v>141</v>
      </c>
      <c r="E373" s="103" t="s">
        <v>144</v>
      </c>
      <c r="F373" s="84">
        <v>39651</v>
      </c>
      <c r="G373" s="126">
        <v>2008</v>
      </c>
      <c r="H373" s="125" t="s">
        <v>43</v>
      </c>
      <c r="I373" s="125" t="str">
        <f>LEFT($H373,2)</f>
        <v>NM</v>
      </c>
      <c r="J373" s="125" t="str">
        <f>RIGHT($H373,2)</f>
        <v>NM</v>
      </c>
      <c r="K373" s="125" t="str">
        <f>IF($L373=$M373,L373,CONCATENATE($L373,", ",IF(ISBLANK(N373),"",CONCATENATE(N373,", ")),$M373))</f>
        <v>Mountain</v>
      </c>
      <c r="L373" s="125" t="str">
        <f>INDEX('State '!$A$1:$C$62,MATCH($I373,'State '!$B:$B,0),3)</f>
        <v>Mountain</v>
      </c>
      <c r="M373" s="125" t="str">
        <f>INDEX('State '!$A$1:$C$62,MATCH($J373,'State '!$B:$B,0),3)</f>
        <v>Mountain</v>
      </c>
      <c r="N373" s="125"/>
      <c r="O373" s="87">
        <v>107.2</v>
      </c>
      <c r="P373" s="87">
        <v>25</v>
      </c>
      <c r="Q373" s="87">
        <v>375</v>
      </c>
      <c r="R373" s="126">
        <v>36</v>
      </c>
      <c r="S373" s="125" t="s">
        <v>135</v>
      </c>
      <c r="T373" s="125" t="s">
        <v>390</v>
      </c>
      <c r="U373" s="125" t="s">
        <v>685</v>
      </c>
      <c r="V373" s="125"/>
      <c r="W373" s="127"/>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20"/>
      <c r="BV373" s="20"/>
      <c r="BW373" s="20"/>
      <c r="BX373" s="20"/>
      <c r="BY373" s="20"/>
      <c r="BZ373" s="20"/>
      <c r="CA373" s="20"/>
      <c r="CB373" s="20"/>
      <c r="CC373" s="20"/>
      <c r="CD373" s="20"/>
      <c r="CE373" s="20"/>
      <c r="CF373" s="20"/>
      <c r="CG373" s="20"/>
      <c r="CH373" s="20"/>
      <c r="CI373" s="20"/>
      <c r="CJ373" s="20"/>
      <c r="CK373" s="20"/>
      <c r="CL373" s="20"/>
      <c r="CM373" s="20"/>
      <c r="CN373" s="20"/>
      <c r="CO373" s="20"/>
      <c r="CP373" s="20"/>
      <c r="CQ373" s="20"/>
      <c r="CR373" s="20"/>
      <c r="CS373" s="20"/>
      <c r="CT373" s="20"/>
      <c r="CU373" s="20"/>
      <c r="CV373" s="20"/>
      <c r="CW373" s="20"/>
      <c r="CX373" s="20"/>
      <c r="CY373" s="20"/>
      <c r="CZ373" s="20"/>
      <c r="DA373" s="20"/>
      <c r="DB373" s="20"/>
      <c r="DC373" s="20"/>
      <c r="DD373" s="20"/>
      <c r="DE373" s="20"/>
      <c r="DF373" s="20"/>
      <c r="DG373" s="20"/>
      <c r="DH373" s="20"/>
      <c r="DI373" s="20"/>
      <c r="DJ373" s="20"/>
      <c r="DK373" s="20"/>
      <c r="DL373" s="20"/>
      <c r="DM373" s="20"/>
      <c r="DN373" s="20"/>
      <c r="DO373" s="20"/>
      <c r="DP373" s="20"/>
      <c r="DQ373" s="20"/>
      <c r="DR373" s="20"/>
      <c r="DS373" s="20"/>
      <c r="DT373" s="20"/>
      <c r="DU373" s="20"/>
      <c r="DV373" s="20"/>
      <c r="DW373" s="20"/>
      <c r="DX373" s="20"/>
      <c r="DY373" s="20"/>
      <c r="DZ373" s="20"/>
      <c r="EA373" s="20"/>
      <c r="EB373" s="20"/>
      <c r="EC373" s="20"/>
      <c r="ED373" s="20"/>
      <c r="EE373" s="20"/>
      <c r="EF373" s="20"/>
      <c r="EG373" s="20"/>
      <c r="EH373" s="20"/>
      <c r="EI373" s="20"/>
      <c r="EJ373" s="20"/>
      <c r="EK373" s="20"/>
      <c r="EL373" s="20"/>
      <c r="EM373" s="20"/>
      <c r="EN373" s="20"/>
      <c r="EO373" s="20"/>
      <c r="EP373" s="20"/>
      <c r="EQ373" s="20"/>
      <c r="ER373" s="20"/>
      <c r="ES373" s="20"/>
      <c r="ET373" s="20"/>
      <c r="EU373" s="20"/>
      <c r="EV373" s="20"/>
      <c r="EW373" s="20"/>
      <c r="EX373" s="20"/>
      <c r="EY373" s="20"/>
      <c r="EZ373" s="20"/>
      <c r="FA373" s="20"/>
      <c r="FB373" s="20"/>
      <c r="FC373" s="20"/>
      <c r="FD373" s="20"/>
      <c r="FE373" s="20"/>
      <c r="FF373" s="20"/>
      <c r="FG373" s="20"/>
      <c r="FH373" s="20"/>
      <c r="FI373" s="20"/>
      <c r="FJ373" s="20"/>
      <c r="FK373" s="20"/>
      <c r="FL373" s="20"/>
      <c r="FM373" s="20"/>
      <c r="FN373" s="20"/>
      <c r="FO373" s="20"/>
      <c r="FP373" s="20"/>
      <c r="FQ373" s="20"/>
      <c r="FR373" s="20"/>
      <c r="FS373" s="20"/>
      <c r="FT373" s="20"/>
      <c r="FU373" s="20"/>
      <c r="FV373" s="20"/>
      <c r="FW373" s="20"/>
      <c r="FX373" s="20"/>
      <c r="FY373" s="20"/>
      <c r="FZ373" s="20"/>
      <c r="GA373" s="20"/>
      <c r="GB373" s="20"/>
      <c r="GC373" s="20"/>
      <c r="GD373" s="20"/>
      <c r="GE373" s="20"/>
      <c r="GF373" s="20"/>
      <c r="GG373" s="20"/>
      <c r="GH373" s="20"/>
      <c r="GI373" s="20"/>
      <c r="GJ373" s="20"/>
      <c r="GK373" s="20"/>
      <c r="GL373" s="20"/>
      <c r="GM373" s="20"/>
      <c r="GN373" s="20"/>
      <c r="GO373" s="20"/>
      <c r="GP373" s="20"/>
      <c r="GQ373" s="20"/>
      <c r="GR373" s="20"/>
      <c r="GS373" s="20"/>
      <c r="GT373" s="20"/>
      <c r="GU373" s="20"/>
      <c r="GV373" s="20"/>
      <c r="GW373" s="20"/>
      <c r="GX373" s="20"/>
      <c r="GY373" s="20"/>
      <c r="GZ373" s="20"/>
      <c r="HA373" s="20"/>
      <c r="HB373" s="20"/>
      <c r="HC373" s="20"/>
      <c r="HD373" s="20"/>
      <c r="HE373" s="20"/>
      <c r="HF373" s="20"/>
      <c r="HG373" s="20"/>
      <c r="HH373" s="20"/>
      <c r="HI373" s="20"/>
      <c r="HJ373" s="20"/>
      <c r="HK373" s="20"/>
      <c r="HL373" s="20"/>
      <c r="HM373" s="20"/>
      <c r="HN373" s="20"/>
      <c r="HO373" s="20"/>
      <c r="HP373" s="20"/>
      <c r="HQ373" s="20"/>
      <c r="HR373" s="20"/>
      <c r="HS373" s="20"/>
      <c r="HT373" s="20"/>
      <c r="HU373" s="20"/>
      <c r="HV373" s="20"/>
      <c r="HW373" s="20"/>
      <c r="HX373" s="20"/>
      <c r="HY373" s="20"/>
      <c r="HZ373" s="20"/>
      <c r="IA373" s="20"/>
      <c r="IB373" s="20"/>
      <c r="IC373" s="20"/>
      <c r="ID373" s="20"/>
      <c r="IE373" s="20"/>
      <c r="IF373" s="20"/>
      <c r="IG373" s="20"/>
      <c r="IH373" s="20"/>
      <c r="II373" s="20"/>
      <c r="IJ373" s="20"/>
      <c r="IK373" s="20"/>
      <c r="IL373" s="20"/>
      <c r="IM373" s="20"/>
      <c r="IN373" s="20"/>
      <c r="IO373" s="20"/>
      <c r="IP373" s="20"/>
      <c r="IQ373" s="20"/>
      <c r="IR373" s="20"/>
      <c r="IS373" s="20"/>
      <c r="IT373" s="20"/>
      <c r="IU373" s="20"/>
      <c r="IV373" s="20"/>
      <c r="IW373" s="20"/>
      <c r="IX373" s="20"/>
      <c r="IY373" s="20"/>
    </row>
    <row r="374" spans="1:259" x14ac:dyDescent="0.2">
      <c r="A374" s="124">
        <v>39990</v>
      </c>
      <c r="B374" s="106" t="s">
        <v>763</v>
      </c>
      <c r="C374" s="106" t="s">
        <v>237</v>
      </c>
      <c r="D374" s="106" t="s">
        <v>134</v>
      </c>
      <c r="E374" s="103" t="s">
        <v>144</v>
      </c>
      <c r="F374" s="84">
        <v>39630</v>
      </c>
      <c r="G374" s="85">
        <v>2008</v>
      </c>
      <c r="H374" s="125" t="s">
        <v>18</v>
      </c>
      <c r="I374" s="125" t="str">
        <f>LEFT($H374,2)</f>
        <v>FL</v>
      </c>
      <c r="J374" s="125" t="str">
        <f>RIGHT($H374,2)</f>
        <v>FL</v>
      </c>
      <c r="K374" s="125" t="str">
        <f>IF($L374=$M374,L374,CONCATENATE($L374,", ",IF(ISBLANK(N374),"",CONCATENATE(N374,", ")),$M374))</f>
        <v>Southeast</v>
      </c>
      <c r="L374" s="125" t="str">
        <f>INDEX('State '!$A$1:$C$62,MATCH($I374,'State '!$B:$B,0),3)</f>
        <v>Southeast</v>
      </c>
      <c r="M374" s="125" t="str">
        <f>INDEX('State '!$A$1:$C$62,MATCH($J374,'State '!$B:$B,0),3)</f>
        <v>Southeast</v>
      </c>
      <c r="N374" s="125"/>
      <c r="O374" s="87">
        <v>16</v>
      </c>
      <c r="P374" s="87">
        <v>6.64</v>
      </c>
      <c r="Q374" s="126">
        <v>10</v>
      </c>
      <c r="R374" s="130">
        <v>30</v>
      </c>
      <c r="S374" s="131" t="s">
        <v>135</v>
      </c>
      <c r="T374" s="125" t="s">
        <v>390</v>
      </c>
      <c r="U374" s="125" t="s">
        <v>764</v>
      </c>
      <c r="V374" s="125"/>
      <c r="W374" s="127"/>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20"/>
      <c r="BV374" s="20"/>
      <c r="BW374" s="20"/>
      <c r="BX374" s="20"/>
      <c r="BY374" s="20"/>
      <c r="BZ374" s="20"/>
      <c r="CA374" s="20"/>
      <c r="CB374" s="20"/>
      <c r="CC374" s="20"/>
      <c r="CD374" s="20"/>
      <c r="CE374" s="20"/>
      <c r="CF374" s="20"/>
      <c r="CG374" s="20"/>
      <c r="CH374" s="20"/>
      <c r="CI374" s="20"/>
      <c r="CJ374" s="20"/>
      <c r="CK374" s="20"/>
      <c r="CL374" s="20"/>
      <c r="CM374" s="20"/>
      <c r="CN374" s="20"/>
      <c r="CO374" s="20"/>
      <c r="CP374" s="20"/>
      <c r="CQ374" s="20"/>
      <c r="CR374" s="20"/>
      <c r="CS374" s="20"/>
      <c r="CT374" s="20"/>
      <c r="CU374" s="20"/>
      <c r="CV374" s="20"/>
      <c r="CW374" s="20"/>
      <c r="CX374" s="20"/>
      <c r="CY374" s="20"/>
      <c r="CZ374" s="20"/>
      <c r="DA374" s="20"/>
      <c r="DB374" s="20"/>
      <c r="DC374" s="20"/>
      <c r="DD374" s="20"/>
      <c r="DE374" s="20"/>
      <c r="DF374" s="20"/>
      <c r="DG374" s="20"/>
      <c r="DH374" s="20"/>
      <c r="DI374" s="20"/>
      <c r="DJ374" s="20"/>
      <c r="DK374" s="20"/>
      <c r="DL374" s="20"/>
      <c r="DM374" s="20"/>
      <c r="DN374" s="20"/>
      <c r="DO374" s="20"/>
      <c r="DP374" s="20"/>
      <c r="DQ374" s="20"/>
      <c r="DR374" s="20"/>
      <c r="DS374" s="20"/>
      <c r="DT374" s="20"/>
      <c r="DU374" s="20"/>
      <c r="DV374" s="20"/>
      <c r="DW374" s="20"/>
      <c r="DX374" s="20"/>
      <c r="DY374" s="20"/>
      <c r="DZ374" s="20"/>
      <c r="EA374" s="20"/>
      <c r="EB374" s="20"/>
      <c r="EC374" s="20"/>
      <c r="ED374" s="20"/>
      <c r="EE374" s="20"/>
      <c r="EF374" s="20"/>
      <c r="EG374" s="20"/>
      <c r="EH374" s="20"/>
      <c r="EI374" s="20"/>
      <c r="EJ374" s="20"/>
      <c r="EK374" s="20"/>
      <c r="EL374" s="20"/>
      <c r="EM374" s="20"/>
      <c r="EN374" s="20"/>
      <c r="EO374" s="20"/>
      <c r="EP374" s="20"/>
      <c r="EQ374" s="20"/>
      <c r="ER374" s="20"/>
      <c r="ES374" s="20"/>
      <c r="ET374" s="20"/>
      <c r="EU374" s="20"/>
      <c r="EV374" s="20"/>
      <c r="EW374" s="20"/>
      <c r="EX374" s="20"/>
      <c r="EY374" s="20"/>
      <c r="EZ374" s="20"/>
      <c r="FA374" s="20"/>
      <c r="FB374" s="20"/>
      <c r="FC374" s="20"/>
      <c r="FD374" s="20"/>
      <c r="FE374" s="20"/>
      <c r="FF374" s="20"/>
      <c r="FG374" s="20"/>
      <c r="FH374" s="20"/>
      <c r="FI374" s="20"/>
      <c r="FJ374" s="20"/>
      <c r="FK374" s="20"/>
      <c r="FL374" s="20"/>
      <c r="FM374" s="20"/>
      <c r="FN374" s="20"/>
      <c r="FO374" s="20"/>
      <c r="FP374" s="20"/>
      <c r="FQ374" s="20"/>
      <c r="FR374" s="20"/>
      <c r="FS374" s="20"/>
      <c r="FT374" s="20"/>
      <c r="FU374" s="20"/>
      <c r="FV374" s="20"/>
      <c r="FW374" s="20"/>
      <c r="FX374" s="20"/>
      <c r="FY374" s="20"/>
      <c r="FZ374" s="20"/>
      <c r="GA374" s="20"/>
      <c r="GB374" s="20"/>
      <c r="GC374" s="20"/>
      <c r="GD374" s="20"/>
      <c r="GE374" s="20"/>
      <c r="GF374" s="20"/>
      <c r="GG374" s="20"/>
      <c r="GH374" s="20"/>
      <c r="GI374" s="20"/>
      <c r="GJ374" s="20"/>
      <c r="GK374" s="20"/>
      <c r="GL374" s="20"/>
      <c r="GM374" s="20"/>
      <c r="GN374" s="20"/>
      <c r="GO374" s="20"/>
      <c r="GP374" s="20"/>
      <c r="GQ374" s="20"/>
      <c r="GR374" s="20"/>
      <c r="GS374" s="20"/>
      <c r="GT374" s="20"/>
      <c r="GU374" s="20"/>
      <c r="GV374" s="20"/>
      <c r="GW374" s="20"/>
      <c r="GX374" s="20"/>
      <c r="GY374" s="20"/>
      <c r="GZ374" s="20"/>
      <c r="HA374" s="20"/>
      <c r="HB374" s="20"/>
      <c r="HC374" s="20"/>
      <c r="HD374" s="20"/>
      <c r="HE374" s="20"/>
      <c r="HF374" s="20"/>
      <c r="HG374" s="20"/>
      <c r="HH374" s="20"/>
      <c r="HI374" s="20"/>
      <c r="HJ374" s="20"/>
      <c r="HK374" s="20"/>
      <c r="HL374" s="20"/>
      <c r="HM374" s="20"/>
      <c r="HN374" s="20"/>
      <c r="HO374" s="20"/>
      <c r="HP374" s="20"/>
      <c r="HQ374" s="20"/>
      <c r="HR374" s="20"/>
      <c r="HS374" s="20"/>
      <c r="HT374" s="20"/>
      <c r="HU374" s="20"/>
      <c r="HV374" s="20"/>
      <c r="HW374" s="20"/>
      <c r="HX374" s="20"/>
      <c r="HY374" s="20"/>
      <c r="HZ374" s="20"/>
      <c r="IA374" s="20"/>
      <c r="IB374" s="20"/>
      <c r="IC374" s="20"/>
      <c r="ID374" s="20"/>
      <c r="IE374" s="20"/>
      <c r="IF374" s="20"/>
      <c r="IG374" s="20"/>
      <c r="IH374" s="20"/>
      <c r="II374" s="20"/>
      <c r="IJ374" s="20"/>
      <c r="IK374" s="20"/>
      <c r="IL374" s="20"/>
      <c r="IM374" s="20"/>
      <c r="IN374" s="20"/>
      <c r="IO374" s="20"/>
      <c r="IP374" s="20"/>
      <c r="IQ374" s="20"/>
      <c r="IR374" s="20"/>
      <c r="IS374" s="20"/>
      <c r="IT374" s="20"/>
      <c r="IU374" s="20"/>
      <c r="IV374" s="20"/>
      <c r="IW374" s="20"/>
      <c r="IX374" s="20"/>
      <c r="IY374" s="20"/>
    </row>
    <row r="375" spans="1:259" s="20" customFormat="1" x14ac:dyDescent="0.2">
      <c r="A375" s="124">
        <v>39990</v>
      </c>
      <c r="B375" s="103" t="s">
        <v>837</v>
      </c>
      <c r="C375" s="103" t="s">
        <v>241</v>
      </c>
      <c r="D375" s="103" t="s">
        <v>141</v>
      </c>
      <c r="E375" s="103" t="s">
        <v>144</v>
      </c>
      <c r="F375" s="84">
        <v>39600</v>
      </c>
      <c r="G375" s="85">
        <v>2008</v>
      </c>
      <c r="H375" s="125" t="s">
        <v>501</v>
      </c>
      <c r="I375" s="125" t="str">
        <f>LEFT($H375,2)</f>
        <v>MS</v>
      </c>
      <c r="J375" s="125" t="str">
        <f>RIGHT($H375,2)</f>
        <v>AL</v>
      </c>
      <c r="K375" s="125" t="str">
        <f>IF($L375=$M375,L375,CONCATENATE($L375,", ",IF(ISBLANK(N375),"",CONCATENATE(N375,", ")),$M375))</f>
        <v>South Central</v>
      </c>
      <c r="L375" s="125" t="str">
        <f>INDEX('State '!$A$1:$C$62,MATCH($I375,'State '!$B:$B,0),3)</f>
        <v>South Central</v>
      </c>
      <c r="M375" s="125" t="str">
        <f>INDEX('State '!$A$1:$C$62,MATCH($J375,'State '!$B:$B,0),3)</f>
        <v>South Central</v>
      </c>
      <c r="N375" s="125"/>
      <c r="O375" s="87">
        <v>1296</v>
      </c>
      <c r="P375" s="87">
        <v>111</v>
      </c>
      <c r="Q375" s="87">
        <v>1272</v>
      </c>
      <c r="R375" s="126">
        <v>42</v>
      </c>
      <c r="S375" s="125" t="s">
        <v>135</v>
      </c>
      <c r="T375" s="125" t="s">
        <v>390</v>
      </c>
      <c r="U375" s="125" t="s">
        <v>838</v>
      </c>
      <c r="V375" s="125"/>
      <c r="W375" s="127"/>
      <c r="X375" s="128"/>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c r="DW375" s="115"/>
      <c r="DX375" s="115"/>
      <c r="DY375" s="115"/>
      <c r="DZ375" s="115"/>
      <c r="EA375" s="115"/>
      <c r="EB375" s="115"/>
      <c r="EC375" s="115"/>
      <c r="ED375" s="115"/>
      <c r="EE375" s="115"/>
      <c r="EF375" s="115"/>
      <c r="EG375" s="115"/>
      <c r="EH375" s="115"/>
      <c r="EI375" s="115"/>
      <c r="EJ375" s="115"/>
      <c r="EK375" s="115"/>
      <c r="EL375" s="115"/>
      <c r="EM375" s="115"/>
      <c r="EN375" s="115"/>
      <c r="EO375" s="115"/>
      <c r="EP375" s="115"/>
      <c r="EQ375" s="115"/>
      <c r="ER375" s="115"/>
      <c r="ES375" s="115"/>
      <c r="ET375" s="115"/>
      <c r="EU375" s="115"/>
      <c r="EV375" s="115"/>
      <c r="EW375" s="115"/>
      <c r="EX375" s="115"/>
      <c r="EY375" s="115"/>
      <c r="EZ375" s="115"/>
      <c r="FA375" s="115"/>
      <c r="FB375" s="115"/>
      <c r="FC375" s="115"/>
      <c r="FD375" s="115"/>
      <c r="FE375" s="115"/>
      <c r="FF375" s="115"/>
      <c r="FG375" s="115"/>
      <c r="FH375" s="115"/>
      <c r="FI375" s="115"/>
      <c r="FJ375" s="115"/>
      <c r="FK375" s="115"/>
      <c r="FL375" s="115"/>
      <c r="FM375" s="115"/>
      <c r="FN375" s="115"/>
      <c r="FO375" s="115"/>
      <c r="FP375" s="115"/>
      <c r="FQ375" s="115"/>
      <c r="FR375" s="115"/>
      <c r="FS375" s="115"/>
      <c r="FT375" s="115"/>
      <c r="FU375" s="115"/>
      <c r="FV375" s="115"/>
      <c r="FW375" s="115"/>
      <c r="FX375" s="115"/>
      <c r="FY375" s="115"/>
      <c r="FZ375" s="115"/>
      <c r="GA375" s="115"/>
      <c r="GB375" s="115"/>
      <c r="GC375" s="115"/>
      <c r="GD375" s="115"/>
      <c r="GE375" s="115"/>
      <c r="GF375" s="115"/>
      <c r="GG375" s="115"/>
      <c r="GH375" s="115"/>
      <c r="GI375" s="115"/>
      <c r="GJ375" s="115"/>
      <c r="GK375" s="115"/>
      <c r="GL375" s="115"/>
      <c r="GM375" s="115"/>
      <c r="GN375" s="115"/>
      <c r="GO375" s="115"/>
      <c r="GP375" s="115"/>
      <c r="GQ375" s="115"/>
      <c r="GR375" s="115"/>
      <c r="GS375" s="115"/>
      <c r="GT375" s="115"/>
      <c r="GU375" s="115"/>
      <c r="GV375" s="115"/>
      <c r="GW375" s="115"/>
      <c r="GX375" s="115"/>
      <c r="GY375" s="115"/>
      <c r="GZ375" s="115"/>
      <c r="HA375" s="115"/>
      <c r="HB375" s="115"/>
      <c r="HC375" s="115"/>
      <c r="HD375" s="115"/>
      <c r="HE375" s="115"/>
      <c r="HF375" s="115"/>
      <c r="HG375" s="115"/>
      <c r="HH375" s="115"/>
      <c r="HI375" s="115"/>
      <c r="HJ375" s="115"/>
      <c r="HK375" s="115"/>
      <c r="HL375" s="115"/>
      <c r="HM375" s="115"/>
      <c r="HN375" s="115"/>
      <c r="HO375" s="115"/>
      <c r="HP375" s="115"/>
      <c r="HQ375" s="115"/>
      <c r="HR375" s="115"/>
      <c r="HS375" s="115"/>
      <c r="HT375" s="115"/>
      <c r="HU375" s="115"/>
      <c r="HV375" s="115"/>
      <c r="HW375" s="115"/>
      <c r="HX375" s="115"/>
      <c r="HY375" s="115"/>
      <c r="HZ375" s="115"/>
      <c r="IA375" s="115"/>
      <c r="IB375" s="115"/>
      <c r="IC375" s="115"/>
      <c r="ID375" s="115"/>
      <c r="IE375" s="115"/>
      <c r="IF375" s="115"/>
      <c r="IG375" s="115"/>
      <c r="IH375" s="115"/>
      <c r="II375" s="115"/>
      <c r="IJ375" s="115"/>
      <c r="IK375" s="115"/>
      <c r="IL375" s="115"/>
      <c r="IM375" s="115"/>
      <c r="IN375" s="115"/>
      <c r="IO375" s="115"/>
      <c r="IP375" s="115"/>
      <c r="IQ375" s="115"/>
      <c r="IR375" s="115"/>
      <c r="IS375" s="115"/>
      <c r="IT375" s="115"/>
      <c r="IU375" s="115"/>
      <c r="IV375" s="115"/>
      <c r="IW375" s="115"/>
      <c r="IX375" s="115"/>
      <c r="IY375" s="115"/>
    </row>
    <row r="376" spans="1:259" s="20" customFormat="1" x14ac:dyDescent="0.2">
      <c r="A376" s="124">
        <v>39990</v>
      </c>
      <c r="B376" s="103" t="s">
        <v>858</v>
      </c>
      <c r="C376" s="103" t="s">
        <v>200</v>
      </c>
      <c r="D376" s="103" t="s">
        <v>134</v>
      </c>
      <c r="E376" s="103" t="s">
        <v>144</v>
      </c>
      <c r="F376" s="84">
        <v>39596</v>
      </c>
      <c r="G376" s="126">
        <v>2008</v>
      </c>
      <c r="H376" s="125" t="s">
        <v>6</v>
      </c>
      <c r="I376" s="125" t="str">
        <f>LEFT($H376,2)</f>
        <v>TX</v>
      </c>
      <c r="J376" s="125" t="str">
        <f>RIGHT($H376,2)</f>
        <v>TX</v>
      </c>
      <c r="K376" s="125" t="str">
        <f>IF($L376=$M376,L376,CONCATENATE($L376,", ",IF(ISBLANK(N376),"",CONCATENATE(N376,", ")),$M376))</f>
        <v>South Central</v>
      </c>
      <c r="L376" s="125" t="str">
        <f>INDEX('State '!$A$1:$C$62,MATCH($I376,'State '!$B:$B,0),3)</f>
        <v>South Central</v>
      </c>
      <c r="M376" s="125" t="str">
        <f>INDEX('State '!$A$1:$C$62,MATCH($J376,'State '!$B:$B,0),3)</f>
        <v>South Central</v>
      </c>
      <c r="N376" s="125"/>
      <c r="O376" s="87">
        <v>16.5</v>
      </c>
      <c r="P376" s="87">
        <v>3.79</v>
      </c>
      <c r="Q376" s="87">
        <v>360</v>
      </c>
      <c r="R376" s="126">
        <v>20</v>
      </c>
      <c r="S376" s="125" t="s">
        <v>135</v>
      </c>
      <c r="T376" s="125" t="s">
        <v>390</v>
      </c>
      <c r="U376" s="125" t="s">
        <v>859</v>
      </c>
      <c r="V376" s="125"/>
      <c r="W376" s="127"/>
    </row>
    <row r="377" spans="1:259" ht="25.5" x14ac:dyDescent="0.2">
      <c r="A377" s="124">
        <v>39990</v>
      </c>
      <c r="B377" s="103" t="s">
        <v>892</v>
      </c>
      <c r="C377" s="103" t="s">
        <v>259</v>
      </c>
      <c r="D377" s="103" t="s">
        <v>141</v>
      </c>
      <c r="E377" s="103" t="s">
        <v>144</v>
      </c>
      <c r="F377" s="84">
        <v>39570</v>
      </c>
      <c r="G377" s="85">
        <v>2008</v>
      </c>
      <c r="H377" s="125" t="s">
        <v>442</v>
      </c>
      <c r="I377" s="125" t="str">
        <f>LEFT($H377,2)</f>
        <v>TX</v>
      </c>
      <c r="J377" s="125" t="str">
        <f>RIGHT($H377,2)</f>
        <v>LA</v>
      </c>
      <c r="K377" s="125" t="str">
        <f>IF($L377=$M377,L377,CONCATENATE($L377,", ",IF(ISBLANK(N377),"",CONCATENATE(N377,", ")),$M377))</f>
        <v>South Central</v>
      </c>
      <c r="L377" s="125" t="str">
        <f>INDEX('State '!$A$1:$C$62,MATCH($I377,'State '!$B:$B,0),3)</f>
        <v>South Central</v>
      </c>
      <c r="M377" s="125" t="str">
        <f>INDEX('State '!$A$1:$C$62,MATCH($J377,'State '!$B:$B,0),3)</f>
        <v>South Central</v>
      </c>
      <c r="N377" s="125"/>
      <c r="O377" s="87">
        <v>41.3</v>
      </c>
      <c r="P377" s="87"/>
      <c r="Q377" s="87">
        <v>316</v>
      </c>
      <c r="R377" s="126"/>
      <c r="S377" s="125" t="s">
        <v>135</v>
      </c>
      <c r="T377" s="125" t="s">
        <v>390</v>
      </c>
      <c r="U377" s="125" t="s">
        <v>893</v>
      </c>
      <c r="V377" s="125"/>
      <c r="W377" s="127"/>
    </row>
    <row r="378" spans="1:259" x14ac:dyDescent="0.2">
      <c r="A378" s="124">
        <v>39990</v>
      </c>
      <c r="B378" s="104" t="s">
        <v>749</v>
      </c>
      <c r="C378" s="104" t="s">
        <v>242</v>
      </c>
      <c r="D378" s="104" t="s">
        <v>137</v>
      </c>
      <c r="E378" s="146" t="s">
        <v>144</v>
      </c>
      <c r="F378" s="86">
        <v>39566</v>
      </c>
      <c r="G378" s="147">
        <v>2008</v>
      </c>
      <c r="H378" s="125" t="s">
        <v>6</v>
      </c>
      <c r="I378" s="125" t="str">
        <f>LEFT($H378,2)</f>
        <v>TX</v>
      </c>
      <c r="J378" s="125" t="str">
        <f>RIGHT($H378,2)</f>
        <v>TX</v>
      </c>
      <c r="K378" s="125" t="str">
        <f>IF($L378=$M378,L378,CONCATENATE($L378,", ",IF(ISBLANK(N378),"",CONCATENATE(N378,", ")),$M378))</f>
        <v>South Central</v>
      </c>
      <c r="L378" s="125" t="str">
        <f>INDEX('State '!$A$1:$C$62,MATCH($I378,'State '!$B:$B,0),3)</f>
        <v>South Central</v>
      </c>
      <c r="M378" s="125" t="str">
        <f>INDEX('State '!$A$1:$C$62,MATCH($J378,'State '!$B:$B,0),3)</f>
        <v>South Central</v>
      </c>
      <c r="N378" s="125"/>
      <c r="O378" s="148">
        <v>360</v>
      </c>
      <c r="P378" s="148">
        <v>165</v>
      </c>
      <c r="Q378" s="148">
        <v>900</v>
      </c>
      <c r="R378" s="87" t="s">
        <v>726</v>
      </c>
      <c r="S378" s="149" t="s">
        <v>139</v>
      </c>
      <c r="T378" s="150" t="s">
        <v>188</v>
      </c>
      <c r="U378" s="151" t="s">
        <v>391</v>
      </c>
      <c r="V378" s="125"/>
      <c r="W378" s="127"/>
    </row>
    <row r="379" spans="1:259" s="20" customFormat="1" x14ac:dyDescent="0.2">
      <c r="A379" s="124">
        <v>39990</v>
      </c>
      <c r="B379" s="104" t="s">
        <v>825</v>
      </c>
      <c r="C379" s="104" t="s">
        <v>288</v>
      </c>
      <c r="D379" s="104" t="s">
        <v>134</v>
      </c>
      <c r="E379" s="146" t="s">
        <v>144</v>
      </c>
      <c r="F379" s="86">
        <v>39553</v>
      </c>
      <c r="G379" s="147">
        <v>2008</v>
      </c>
      <c r="H379" s="125" t="s">
        <v>30</v>
      </c>
      <c r="I379" s="125" t="str">
        <f>LEFT($H379,2)</f>
        <v>MN</v>
      </c>
      <c r="J379" s="125" t="str">
        <f>RIGHT($H379,2)</f>
        <v>MN</v>
      </c>
      <c r="K379" s="125" t="str">
        <f>IF($L379=$M379,L379,CONCATENATE($L379,", ",IF(ISBLANK(N379),"",CONCATENATE(N379,", ")),$M379))</f>
        <v>Midwest</v>
      </c>
      <c r="L379" s="125" t="str">
        <f>INDEX('State '!$A$1:$C$62,MATCH($I379,'State '!$B:$B,0),3)</f>
        <v>Midwest</v>
      </c>
      <c r="M379" s="125" t="str">
        <f>INDEX('State '!$A$1:$C$62,MATCH($J379,'State '!$B:$B,0),3)</f>
        <v>Midwest</v>
      </c>
      <c r="N379" s="125"/>
      <c r="O379" s="148">
        <v>7.2</v>
      </c>
      <c r="P379" s="148">
        <v>13</v>
      </c>
      <c r="Q379" s="148">
        <v>91.2</v>
      </c>
      <c r="R379" s="87">
        <v>16</v>
      </c>
      <c r="S379" s="149" t="s">
        <v>139</v>
      </c>
      <c r="T379" s="150" t="s">
        <v>188</v>
      </c>
      <c r="U379" s="151" t="s">
        <v>391</v>
      </c>
      <c r="V379" s="125"/>
      <c r="W379" s="127"/>
      <c r="X379" s="128"/>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c r="DW379" s="115"/>
      <c r="DX379" s="115"/>
      <c r="DY379" s="115"/>
      <c r="DZ379" s="115"/>
      <c r="EA379" s="115"/>
      <c r="EB379" s="115"/>
      <c r="EC379" s="115"/>
      <c r="ED379" s="115"/>
      <c r="EE379" s="115"/>
      <c r="EF379" s="115"/>
      <c r="EG379" s="115"/>
      <c r="EH379" s="115"/>
      <c r="EI379" s="115"/>
      <c r="EJ379" s="115"/>
      <c r="EK379" s="115"/>
      <c r="EL379" s="115"/>
      <c r="EM379" s="115"/>
      <c r="EN379" s="115"/>
      <c r="EO379" s="115"/>
      <c r="EP379" s="115"/>
      <c r="EQ379" s="115"/>
      <c r="ER379" s="115"/>
      <c r="ES379" s="115"/>
      <c r="ET379" s="115"/>
      <c r="EU379" s="115"/>
      <c r="EV379" s="115"/>
      <c r="EW379" s="115"/>
      <c r="EX379" s="115"/>
      <c r="EY379" s="115"/>
      <c r="EZ379" s="115"/>
      <c r="FA379" s="115"/>
      <c r="FB379" s="115"/>
      <c r="FC379" s="115"/>
      <c r="FD379" s="115"/>
      <c r="FE379" s="115"/>
      <c r="FF379" s="115"/>
      <c r="FG379" s="115"/>
      <c r="FH379" s="115"/>
      <c r="FI379" s="115"/>
      <c r="FJ379" s="115"/>
      <c r="FK379" s="115"/>
      <c r="FL379" s="115"/>
      <c r="FM379" s="115"/>
      <c r="FN379" s="115"/>
      <c r="FO379" s="115"/>
      <c r="FP379" s="115"/>
      <c r="FQ379" s="115"/>
      <c r="FR379" s="115"/>
      <c r="FS379" s="115"/>
      <c r="FT379" s="115"/>
      <c r="FU379" s="115"/>
      <c r="FV379" s="115"/>
      <c r="FW379" s="115"/>
      <c r="FX379" s="115"/>
      <c r="FY379" s="115"/>
      <c r="FZ379" s="115"/>
      <c r="GA379" s="115"/>
      <c r="GB379" s="115"/>
      <c r="GC379" s="115"/>
      <c r="GD379" s="115"/>
      <c r="GE379" s="115"/>
      <c r="GF379" s="115"/>
      <c r="GG379" s="115"/>
      <c r="GH379" s="115"/>
      <c r="GI379" s="115"/>
      <c r="GJ379" s="115"/>
      <c r="GK379" s="115"/>
      <c r="GL379" s="115"/>
      <c r="GM379" s="115"/>
      <c r="GN379" s="115"/>
      <c r="GO379" s="115"/>
      <c r="GP379" s="115"/>
      <c r="GQ379" s="115"/>
      <c r="GR379" s="115"/>
      <c r="GS379" s="115"/>
      <c r="GT379" s="115"/>
      <c r="GU379" s="115"/>
      <c r="GV379" s="115"/>
      <c r="GW379" s="115"/>
      <c r="GX379" s="115"/>
      <c r="GY379" s="115"/>
      <c r="GZ379" s="115"/>
      <c r="HA379" s="115"/>
      <c r="HB379" s="115"/>
      <c r="HC379" s="115"/>
      <c r="HD379" s="115"/>
      <c r="HE379" s="115"/>
      <c r="HF379" s="115"/>
      <c r="HG379" s="115"/>
      <c r="HH379" s="115"/>
      <c r="HI379" s="115"/>
      <c r="HJ379" s="115"/>
      <c r="HK379" s="115"/>
      <c r="HL379" s="115"/>
      <c r="HM379" s="115"/>
      <c r="HN379" s="115"/>
      <c r="HO379" s="115"/>
      <c r="HP379" s="115"/>
      <c r="HQ379" s="115"/>
      <c r="HR379" s="115"/>
      <c r="HS379" s="115"/>
      <c r="HT379" s="115"/>
      <c r="HU379" s="115"/>
      <c r="HV379" s="115"/>
      <c r="HW379" s="115"/>
      <c r="HX379" s="115"/>
      <c r="HY379" s="115"/>
      <c r="HZ379" s="115"/>
      <c r="IA379" s="115"/>
      <c r="IB379" s="115"/>
      <c r="IC379" s="115"/>
      <c r="ID379" s="115"/>
      <c r="IE379" s="115"/>
      <c r="IF379" s="115"/>
      <c r="IG379" s="115"/>
      <c r="IH379" s="115"/>
      <c r="II379" s="115"/>
      <c r="IJ379" s="115"/>
      <c r="IK379" s="115"/>
      <c r="IL379" s="115"/>
      <c r="IM379" s="115"/>
      <c r="IN379" s="115"/>
      <c r="IO379" s="115"/>
      <c r="IP379" s="115"/>
      <c r="IQ379" s="115"/>
      <c r="IR379" s="115"/>
      <c r="IS379" s="115"/>
      <c r="IT379" s="115"/>
      <c r="IU379" s="115"/>
      <c r="IV379" s="115"/>
      <c r="IW379" s="115"/>
      <c r="IX379" s="115"/>
      <c r="IY379" s="115"/>
    </row>
    <row r="380" spans="1:259" x14ac:dyDescent="0.2">
      <c r="A380" s="124">
        <v>39990</v>
      </c>
      <c r="B380" s="104" t="s">
        <v>798</v>
      </c>
      <c r="C380" s="104" t="s">
        <v>220</v>
      </c>
      <c r="D380" s="104" t="s">
        <v>141</v>
      </c>
      <c r="E380" s="146" t="s">
        <v>144</v>
      </c>
      <c r="F380" s="86">
        <v>39553</v>
      </c>
      <c r="G380" s="147">
        <v>2008</v>
      </c>
      <c r="H380" s="125" t="s">
        <v>6</v>
      </c>
      <c r="I380" s="125" t="str">
        <f>LEFT($H380,2)</f>
        <v>TX</v>
      </c>
      <c r="J380" s="125" t="str">
        <f>RIGHT($H380,2)</f>
        <v>TX</v>
      </c>
      <c r="K380" s="125" t="str">
        <f>IF($L380=$M380,L380,CONCATENATE($L380,", ",IF(ISBLANK(N380),"",CONCATENATE(N380,", ")),$M380))</f>
        <v>South Central</v>
      </c>
      <c r="L380" s="125" t="str">
        <f>INDEX('State '!$A$1:$C$62,MATCH($I380,'State '!$B:$B,0),3)</f>
        <v>South Central</v>
      </c>
      <c r="M380" s="125" t="str">
        <f>INDEX('State '!$A$1:$C$62,MATCH($J380,'State '!$B:$B,0),3)</f>
        <v>South Central</v>
      </c>
      <c r="N380" s="125"/>
      <c r="O380" s="148">
        <v>465</v>
      </c>
      <c r="P380" s="148">
        <v>190</v>
      </c>
      <c r="Q380" s="148">
        <v>700</v>
      </c>
      <c r="R380" s="87">
        <v>36</v>
      </c>
      <c r="S380" s="149" t="s">
        <v>139</v>
      </c>
      <c r="T380" s="150" t="s">
        <v>188</v>
      </c>
      <c r="U380" s="151" t="s">
        <v>391</v>
      </c>
      <c r="V380" s="125"/>
      <c r="W380" s="127"/>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0"/>
      <c r="BU380" s="20"/>
      <c r="BV380" s="20"/>
      <c r="BW380" s="20"/>
      <c r="BX380" s="20"/>
      <c r="BY380" s="20"/>
      <c r="BZ380" s="20"/>
      <c r="CA380" s="20"/>
      <c r="CB380" s="20"/>
      <c r="CC380" s="20"/>
      <c r="CD380" s="20"/>
      <c r="CE380" s="20"/>
      <c r="CF380" s="20"/>
      <c r="CG380" s="20"/>
      <c r="CH380" s="20"/>
      <c r="CI380" s="20"/>
      <c r="CJ380" s="20"/>
      <c r="CK380" s="20"/>
      <c r="CL380" s="20"/>
      <c r="CM380" s="20"/>
      <c r="CN380" s="20"/>
      <c r="CO380" s="20"/>
      <c r="CP380" s="20"/>
      <c r="CQ380" s="20"/>
      <c r="CR380" s="20"/>
      <c r="CS380" s="20"/>
      <c r="CT380" s="20"/>
      <c r="CU380" s="20"/>
      <c r="CV380" s="20"/>
      <c r="CW380" s="20"/>
      <c r="CX380" s="20"/>
      <c r="CY380" s="20"/>
      <c r="CZ380" s="20"/>
      <c r="DA380" s="20"/>
      <c r="DB380" s="20"/>
      <c r="DC380" s="20"/>
      <c r="DD380" s="20"/>
      <c r="DE380" s="20"/>
      <c r="DF380" s="20"/>
      <c r="DG380" s="20"/>
      <c r="DH380" s="20"/>
      <c r="DI380" s="20"/>
      <c r="DJ380" s="20"/>
      <c r="DK380" s="20"/>
      <c r="DL380" s="20"/>
      <c r="DM380" s="20"/>
      <c r="DN380" s="20"/>
      <c r="DO380" s="20"/>
      <c r="DP380" s="20"/>
      <c r="DQ380" s="20"/>
      <c r="DR380" s="20"/>
      <c r="DS380" s="20"/>
      <c r="DT380" s="20"/>
      <c r="DU380" s="20"/>
      <c r="DV380" s="20"/>
      <c r="DW380" s="20"/>
      <c r="DX380" s="20"/>
      <c r="DY380" s="20"/>
      <c r="DZ380" s="20"/>
      <c r="EA380" s="20"/>
      <c r="EB380" s="20"/>
      <c r="EC380" s="20"/>
      <c r="ED380" s="20"/>
      <c r="EE380" s="20"/>
      <c r="EF380" s="20"/>
      <c r="EG380" s="20"/>
      <c r="EH380" s="20"/>
      <c r="EI380" s="20"/>
      <c r="EJ380" s="20"/>
      <c r="EK380" s="20"/>
      <c r="EL380" s="20"/>
      <c r="EM380" s="20"/>
      <c r="EN380" s="20"/>
      <c r="EO380" s="20"/>
      <c r="EP380" s="20"/>
      <c r="EQ380" s="20"/>
      <c r="ER380" s="20"/>
      <c r="ES380" s="20"/>
      <c r="ET380" s="20"/>
      <c r="EU380" s="20"/>
      <c r="EV380" s="20"/>
      <c r="EW380" s="20"/>
      <c r="EX380" s="20"/>
      <c r="EY380" s="20"/>
      <c r="EZ380" s="20"/>
      <c r="FA380" s="20"/>
      <c r="FB380" s="20"/>
      <c r="FC380" s="20"/>
      <c r="FD380" s="20"/>
      <c r="FE380" s="20"/>
      <c r="FF380" s="20"/>
      <c r="FG380" s="20"/>
      <c r="FH380" s="20"/>
      <c r="FI380" s="20"/>
      <c r="FJ380" s="20"/>
      <c r="FK380" s="20"/>
      <c r="FL380" s="20"/>
      <c r="FM380" s="20"/>
      <c r="FN380" s="20"/>
      <c r="FO380" s="20"/>
      <c r="FP380" s="20"/>
      <c r="FQ380" s="20"/>
      <c r="FR380" s="20"/>
      <c r="FS380" s="20"/>
      <c r="FT380" s="20"/>
      <c r="FU380" s="20"/>
      <c r="FV380" s="20"/>
      <c r="FW380" s="20"/>
      <c r="FX380" s="20"/>
      <c r="FY380" s="20"/>
      <c r="FZ380" s="20"/>
      <c r="GA380" s="20"/>
      <c r="GB380" s="20"/>
      <c r="GC380" s="20"/>
      <c r="GD380" s="20"/>
      <c r="GE380" s="20"/>
      <c r="GF380" s="20"/>
      <c r="GG380" s="20"/>
      <c r="GH380" s="20"/>
      <c r="GI380" s="20"/>
      <c r="GJ380" s="20"/>
      <c r="GK380" s="20"/>
      <c r="GL380" s="20"/>
      <c r="GM380" s="20"/>
      <c r="GN380" s="20"/>
      <c r="GO380" s="20"/>
      <c r="GP380" s="20"/>
      <c r="GQ380" s="20"/>
      <c r="GR380" s="20"/>
      <c r="GS380" s="20"/>
      <c r="GT380" s="20"/>
      <c r="GU380" s="20"/>
      <c r="GV380" s="20"/>
      <c r="GW380" s="20"/>
      <c r="GX380" s="20"/>
      <c r="GY380" s="20"/>
      <c r="GZ380" s="20"/>
      <c r="HA380" s="20"/>
      <c r="HB380" s="20"/>
      <c r="HC380" s="20"/>
      <c r="HD380" s="20"/>
      <c r="HE380" s="20"/>
      <c r="HF380" s="20"/>
      <c r="HG380" s="20"/>
      <c r="HH380" s="20"/>
      <c r="HI380" s="20"/>
      <c r="HJ380" s="20"/>
      <c r="HK380" s="20"/>
      <c r="HL380" s="20"/>
      <c r="HM380" s="20"/>
      <c r="HN380" s="20"/>
      <c r="HO380" s="20"/>
      <c r="HP380" s="20"/>
      <c r="HQ380" s="20"/>
      <c r="HR380" s="20"/>
      <c r="HS380" s="20"/>
      <c r="HT380" s="20"/>
      <c r="HU380" s="20"/>
      <c r="HV380" s="20"/>
      <c r="HW380" s="20"/>
      <c r="HX380" s="20"/>
      <c r="HY380" s="20"/>
      <c r="HZ380" s="20"/>
      <c r="IA380" s="20"/>
      <c r="IB380" s="20"/>
      <c r="IC380" s="20"/>
      <c r="ID380" s="20"/>
      <c r="IE380" s="20"/>
      <c r="IF380" s="20"/>
      <c r="IG380" s="20"/>
      <c r="IH380" s="20"/>
      <c r="II380" s="20"/>
      <c r="IJ380" s="20"/>
      <c r="IK380" s="20"/>
      <c r="IL380" s="20"/>
      <c r="IM380" s="20"/>
      <c r="IN380" s="20"/>
      <c r="IO380" s="20"/>
      <c r="IP380" s="20"/>
      <c r="IQ380" s="20"/>
      <c r="IR380" s="20"/>
      <c r="IS380" s="20"/>
      <c r="IT380" s="20"/>
      <c r="IU380" s="20"/>
      <c r="IV380" s="20"/>
      <c r="IW380" s="20"/>
      <c r="IX380" s="20"/>
      <c r="IY380" s="20"/>
    </row>
    <row r="381" spans="1:259" ht="25.5" x14ac:dyDescent="0.2">
      <c r="A381" s="124">
        <v>39990</v>
      </c>
      <c r="B381" s="104" t="s">
        <v>834</v>
      </c>
      <c r="C381" s="104" t="s">
        <v>248</v>
      </c>
      <c r="D381" s="104" t="s">
        <v>137</v>
      </c>
      <c r="E381" s="146" t="s">
        <v>144</v>
      </c>
      <c r="F381" s="86">
        <v>39553</v>
      </c>
      <c r="G381" s="147">
        <v>2008</v>
      </c>
      <c r="H381" s="125" t="s">
        <v>835</v>
      </c>
      <c r="I381" s="125" t="str">
        <f>LEFT($H381,2)</f>
        <v>CO</v>
      </c>
      <c r="J381" s="125" t="str">
        <f>RIGHT($H381,2)</f>
        <v>MO</v>
      </c>
      <c r="K381" s="125" t="str">
        <f>IF($L381=$M381,L381,CONCATENATE($L381,", ",IF(ISBLANK(N381),"",CONCATENATE(N381,", ")),$M381))</f>
        <v>Mountain, South Central, Midwest</v>
      </c>
      <c r="L381" s="125" t="str">
        <f>INDEX('State '!$A$1:$C$62,MATCH($I381,'State '!$B:$B,0),3)</f>
        <v>Mountain</v>
      </c>
      <c r="M381" s="125" t="str">
        <f>INDEX('State '!$A$1:$C$62,MATCH($J381,'State '!$B:$B,0),3)</f>
        <v>Midwest</v>
      </c>
      <c r="N381" s="125" t="s">
        <v>2586</v>
      </c>
      <c r="O381" s="148">
        <v>1930</v>
      </c>
      <c r="P381" s="148">
        <v>718</v>
      </c>
      <c r="Q381" s="148">
        <v>1500</v>
      </c>
      <c r="R381" s="87" t="s">
        <v>726</v>
      </c>
      <c r="S381" s="149" t="s">
        <v>135</v>
      </c>
      <c r="T381" s="150" t="s">
        <v>390</v>
      </c>
      <c r="U381" s="151" t="s">
        <v>836</v>
      </c>
      <c r="V381" s="125"/>
      <c r="W381" s="127"/>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0"/>
      <c r="BU381" s="20"/>
      <c r="BV381" s="20"/>
      <c r="BW381" s="20"/>
      <c r="BX381" s="20"/>
      <c r="BY381" s="20"/>
      <c r="BZ381" s="20"/>
      <c r="CA381" s="20"/>
      <c r="CB381" s="20"/>
      <c r="CC381" s="20"/>
      <c r="CD381" s="20"/>
      <c r="CE381" s="20"/>
      <c r="CF381" s="20"/>
      <c r="CG381" s="20"/>
      <c r="CH381" s="20"/>
      <c r="CI381" s="20"/>
      <c r="CJ381" s="20"/>
      <c r="CK381" s="20"/>
      <c r="CL381" s="20"/>
      <c r="CM381" s="20"/>
      <c r="CN381" s="20"/>
      <c r="CO381" s="20"/>
      <c r="CP381" s="20"/>
      <c r="CQ381" s="20"/>
      <c r="CR381" s="20"/>
      <c r="CS381" s="20"/>
      <c r="CT381" s="20"/>
      <c r="CU381" s="20"/>
      <c r="CV381" s="20"/>
      <c r="CW381" s="20"/>
      <c r="CX381" s="20"/>
      <c r="CY381" s="20"/>
      <c r="CZ381" s="20"/>
      <c r="DA381" s="20"/>
      <c r="DB381" s="20"/>
      <c r="DC381" s="20"/>
      <c r="DD381" s="20"/>
      <c r="DE381" s="20"/>
      <c r="DF381" s="20"/>
      <c r="DG381" s="20"/>
      <c r="DH381" s="20"/>
      <c r="DI381" s="20"/>
      <c r="DJ381" s="20"/>
      <c r="DK381" s="20"/>
      <c r="DL381" s="20"/>
      <c r="DM381" s="20"/>
      <c r="DN381" s="20"/>
      <c r="DO381" s="20"/>
      <c r="DP381" s="20"/>
      <c r="DQ381" s="20"/>
      <c r="DR381" s="20"/>
      <c r="DS381" s="20"/>
      <c r="DT381" s="20"/>
      <c r="DU381" s="20"/>
      <c r="DV381" s="20"/>
      <c r="DW381" s="20"/>
      <c r="DX381" s="20"/>
      <c r="DY381" s="20"/>
      <c r="DZ381" s="20"/>
      <c r="EA381" s="20"/>
      <c r="EB381" s="20"/>
      <c r="EC381" s="20"/>
      <c r="ED381" s="20"/>
      <c r="EE381" s="20"/>
      <c r="EF381" s="20"/>
      <c r="EG381" s="20"/>
      <c r="EH381" s="20"/>
      <c r="EI381" s="20"/>
      <c r="EJ381" s="20"/>
      <c r="EK381" s="20"/>
      <c r="EL381" s="20"/>
      <c r="EM381" s="20"/>
      <c r="EN381" s="20"/>
      <c r="EO381" s="20"/>
      <c r="EP381" s="20"/>
      <c r="EQ381" s="20"/>
      <c r="ER381" s="20"/>
      <c r="ES381" s="20"/>
      <c r="ET381" s="20"/>
      <c r="EU381" s="20"/>
      <c r="EV381" s="20"/>
      <c r="EW381" s="20"/>
      <c r="EX381" s="20"/>
      <c r="EY381" s="20"/>
      <c r="EZ381" s="20"/>
      <c r="FA381" s="20"/>
      <c r="FB381" s="20"/>
      <c r="FC381" s="20"/>
      <c r="FD381" s="20"/>
      <c r="FE381" s="20"/>
      <c r="FF381" s="20"/>
      <c r="FG381" s="20"/>
      <c r="FH381" s="20"/>
      <c r="FI381" s="20"/>
      <c r="FJ381" s="20"/>
      <c r="FK381" s="20"/>
      <c r="FL381" s="20"/>
      <c r="FM381" s="20"/>
      <c r="FN381" s="20"/>
      <c r="FO381" s="20"/>
      <c r="FP381" s="20"/>
      <c r="FQ381" s="20"/>
      <c r="FR381" s="20"/>
      <c r="FS381" s="20"/>
      <c r="FT381" s="20"/>
      <c r="FU381" s="20"/>
      <c r="FV381" s="20"/>
      <c r="FW381" s="20"/>
      <c r="FX381" s="20"/>
      <c r="FY381" s="20"/>
      <c r="FZ381" s="20"/>
      <c r="GA381" s="20"/>
      <c r="GB381" s="20"/>
      <c r="GC381" s="20"/>
      <c r="GD381" s="20"/>
      <c r="GE381" s="20"/>
      <c r="GF381" s="20"/>
      <c r="GG381" s="20"/>
      <c r="GH381" s="20"/>
      <c r="GI381" s="20"/>
      <c r="GJ381" s="20"/>
      <c r="GK381" s="20"/>
      <c r="GL381" s="20"/>
      <c r="GM381" s="20"/>
      <c r="GN381" s="20"/>
      <c r="GO381" s="20"/>
      <c r="GP381" s="20"/>
      <c r="GQ381" s="20"/>
      <c r="GR381" s="20"/>
      <c r="GS381" s="20"/>
      <c r="GT381" s="20"/>
      <c r="GU381" s="20"/>
      <c r="GV381" s="20"/>
      <c r="GW381" s="20"/>
      <c r="GX381" s="20"/>
      <c r="GY381" s="20"/>
      <c r="GZ381" s="20"/>
      <c r="HA381" s="20"/>
      <c r="HB381" s="20"/>
      <c r="HC381" s="20"/>
      <c r="HD381" s="20"/>
      <c r="HE381" s="20"/>
      <c r="HF381" s="20"/>
      <c r="HG381" s="20"/>
      <c r="HH381" s="20"/>
      <c r="HI381" s="20"/>
      <c r="HJ381" s="20"/>
      <c r="HK381" s="20"/>
      <c r="HL381" s="20"/>
      <c r="HM381" s="20"/>
      <c r="HN381" s="20"/>
      <c r="HO381" s="20"/>
      <c r="HP381" s="20"/>
      <c r="HQ381" s="20"/>
      <c r="HR381" s="20"/>
      <c r="HS381" s="20"/>
      <c r="HT381" s="20"/>
      <c r="HU381" s="20"/>
      <c r="HV381" s="20"/>
      <c r="HW381" s="20"/>
      <c r="HX381" s="20"/>
      <c r="HY381" s="20"/>
      <c r="HZ381" s="20"/>
      <c r="IA381" s="20"/>
      <c r="IB381" s="20"/>
      <c r="IC381" s="20"/>
      <c r="ID381" s="20"/>
      <c r="IE381" s="20"/>
      <c r="IF381" s="20"/>
      <c r="IG381" s="20"/>
      <c r="IH381" s="20"/>
      <c r="II381" s="20"/>
      <c r="IJ381" s="20"/>
      <c r="IK381" s="20"/>
      <c r="IL381" s="20"/>
      <c r="IM381" s="20"/>
      <c r="IN381" s="20"/>
      <c r="IO381" s="20"/>
      <c r="IP381" s="20"/>
      <c r="IQ381" s="20"/>
      <c r="IR381" s="20"/>
      <c r="IS381" s="20"/>
      <c r="IT381" s="20"/>
      <c r="IU381" s="20"/>
      <c r="IV381" s="20"/>
      <c r="IW381" s="20"/>
      <c r="IX381" s="20"/>
      <c r="IY381" s="20"/>
    </row>
    <row r="382" spans="1:259" s="20" customFormat="1" x14ac:dyDescent="0.2">
      <c r="A382" s="124">
        <v>39990</v>
      </c>
      <c r="B382" s="103" t="s">
        <v>847</v>
      </c>
      <c r="C382" s="103" t="s">
        <v>261</v>
      </c>
      <c r="D382" s="103" t="s">
        <v>141</v>
      </c>
      <c r="E382" s="103" t="s">
        <v>144</v>
      </c>
      <c r="F382" s="84">
        <v>39553</v>
      </c>
      <c r="G382" s="85">
        <v>2008</v>
      </c>
      <c r="H382" s="125" t="s">
        <v>52</v>
      </c>
      <c r="I382" s="125" t="str">
        <f>LEFT($H382,2)</f>
        <v>TN</v>
      </c>
      <c r="J382" s="125" t="str">
        <f>RIGHT($H382,2)</f>
        <v>TN</v>
      </c>
      <c r="K382" s="125" t="str">
        <f>IF($L382=$M382,L382,CONCATENATE($L382,", ",IF(ISBLANK(N382),"",CONCATENATE(N382,", ")),$M382))</f>
        <v>Midwest</v>
      </c>
      <c r="L382" s="125" t="str">
        <f>INDEX('State '!$A$1:$C$62,MATCH($I382,'State '!$B:$B,0),3)</f>
        <v>Midwest</v>
      </c>
      <c r="M382" s="125" t="str">
        <f>INDEX('State '!$A$1:$C$62,MATCH($J382,'State '!$B:$B,0),3)</f>
        <v>Midwest</v>
      </c>
      <c r="N382" s="125"/>
      <c r="O382" s="87">
        <v>26.27</v>
      </c>
      <c r="P382" s="87">
        <v>30.9</v>
      </c>
      <c r="Q382" s="87">
        <v>120</v>
      </c>
      <c r="R382" s="126">
        <v>16</v>
      </c>
      <c r="S382" s="125" t="s">
        <v>135</v>
      </c>
      <c r="T382" s="125" t="s">
        <v>390</v>
      </c>
      <c r="U382" s="125" t="s">
        <v>848</v>
      </c>
      <c r="V382" s="125"/>
      <c r="W382" s="127"/>
    </row>
    <row r="383" spans="1:259" s="20" customFormat="1" x14ac:dyDescent="0.2">
      <c r="A383" s="124">
        <v>39990</v>
      </c>
      <c r="B383" s="104" t="s">
        <v>782</v>
      </c>
      <c r="C383" s="104" t="s">
        <v>1788</v>
      </c>
      <c r="D383" s="104" t="s">
        <v>137</v>
      </c>
      <c r="E383" s="146" t="s">
        <v>144</v>
      </c>
      <c r="F383" s="86">
        <v>39539</v>
      </c>
      <c r="G383" s="147">
        <v>2008</v>
      </c>
      <c r="H383" s="125" t="s">
        <v>23</v>
      </c>
      <c r="I383" s="125" t="str">
        <f>LEFT($H383,2)</f>
        <v>KY</v>
      </c>
      <c r="J383" s="125" t="str">
        <f>RIGHT($H383,2)</f>
        <v>KY</v>
      </c>
      <c r="K383" s="125" t="str">
        <f>IF($L383=$M383,L383,CONCATENATE($L383,", ",IF(ISBLANK(N383),"",CONCATENATE(N383,", ")),$M383))</f>
        <v>Midwest</v>
      </c>
      <c r="L383" s="125" t="str">
        <f>INDEX('State '!$A$1:$C$62,MATCH($I383,'State '!$B:$B,0),3)</f>
        <v>Midwest</v>
      </c>
      <c r="M383" s="125" t="str">
        <f>INDEX('State '!$A$1:$C$62,MATCH($J383,'State '!$B:$B,0),3)</f>
        <v>Midwest</v>
      </c>
      <c r="N383" s="125"/>
      <c r="O383" s="148">
        <v>60</v>
      </c>
      <c r="P383" s="148">
        <v>68</v>
      </c>
      <c r="Q383" s="148">
        <v>70</v>
      </c>
      <c r="R383" s="87">
        <v>20</v>
      </c>
      <c r="S383" s="149" t="s">
        <v>135</v>
      </c>
      <c r="T383" s="150" t="s">
        <v>390</v>
      </c>
      <c r="U383" s="151" t="s">
        <v>779</v>
      </c>
      <c r="V383" s="125"/>
      <c r="W383" s="127"/>
      <c r="X383" s="128"/>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c r="DW383" s="115"/>
      <c r="DX383" s="115"/>
      <c r="DY383" s="115"/>
      <c r="DZ383" s="115"/>
      <c r="EA383" s="115"/>
      <c r="EB383" s="115"/>
      <c r="EC383" s="115"/>
      <c r="ED383" s="115"/>
      <c r="EE383" s="115"/>
      <c r="EF383" s="115"/>
      <c r="EG383" s="115"/>
      <c r="EH383" s="115"/>
      <c r="EI383" s="115"/>
      <c r="EJ383" s="115"/>
      <c r="EK383" s="115"/>
      <c r="EL383" s="115"/>
      <c r="EM383" s="115"/>
      <c r="EN383" s="115"/>
      <c r="EO383" s="115"/>
      <c r="EP383" s="115"/>
      <c r="EQ383" s="115"/>
      <c r="ER383" s="115"/>
      <c r="ES383" s="115"/>
      <c r="ET383" s="115"/>
      <c r="EU383" s="115"/>
      <c r="EV383" s="115"/>
      <c r="EW383" s="115"/>
      <c r="EX383" s="115"/>
      <c r="EY383" s="115"/>
      <c r="EZ383" s="115"/>
      <c r="FA383" s="115"/>
      <c r="FB383" s="115"/>
      <c r="FC383" s="115"/>
      <c r="FD383" s="115"/>
      <c r="FE383" s="115"/>
      <c r="FF383" s="115"/>
      <c r="FG383" s="115"/>
      <c r="FH383" s="115"/>
      <c r="FI383" s="115"/>
      <c r="FJ383" s="115"/>
      <c r="FK383" s="115"/>
      <c r="FL383" s="115"/>
      <c r="FM383" s="115"/>
      <c r="FN383" s="115"/>
      <c r="FO383" s="115"/>
      <c r="FP383" s="115"/>
      <c r="FQ383" s="115"/>
      <c r="FR383" s="115"/>
      <c r="FS383" s="115"/>
      <c r="FT383" s="115"/>
      <c r="FU383" s="115"/>
      <c r="FV383" s="115"/>
      <c r="FW383" s="115"/>
      <c r="FX383" s="115"/>
      <c r="FY383" s="115"/>
      <c r="FZ383" s="115"/>
      <c r="GA383" s="115"/>
      <c r="GB383" s="115"/>
      <c r="GC383" s="115"/>
      <c r="GD383" s="115"/>
      <c r="GE383" s="115"/>
      <c r="GF383" s="115"/>
      <c r="GG383" s="115"/>
      <c r="GH383" s="115"/>
      <c r="GI383" s="115"/>
      <c r="GJ383" s="115"/>
      <c r="GK383" s="115"/>
      <c r="GL383" s="115"/>
      <c r="GM383" s="115"/>
      <c r="GN383" s="115"/>
      <c r="GO383" s="115"/>
      <c r="GP383" s="115"/>
      <c r="GQ383" s="115"/>
      <c r="GR383" s="115"/>
      <c r="GS383" s="115"/>
      <c r="GT383" s="115"/>
      <c r="GU383" s="115"/>
      <c r="GV383" s="115"/>
      <c r="GW383" s="115"/>
      <c r="GX383" s="115"/>
      <c r="GY383" s="115"/>
      <c r="GZ383" s="115"/>
      <c r="HA383" s="115"/>
      <c r="HB383" s="115"/>
      <c r="HC383" s="115"/>
      <c r="HD383" s="115"/>
      <c r="HE383" s="115"/>
      <c r="HF383" s="115"/>
      <c r="HG383" s="115"/>
      <c r="HH383" s="115"/>
      <c r="HI383" s="115"/>
      <c r="HJ383" s="115"/>
      <c r="HK383" s="115"/>
      <c r="HL383" s="115"/>
      <c r="HM383" s="115"/>
      <c r="HN383" s="115"/>
      <c r="HO383" s="115"/>
      <c r="HP383" s="115"/>
      <c r="HQ383" s="115"/>
      <c r="HR383" s="115"/>
      <c r="HS383" s="115"/>
      <c r="HT383" s="115"/>
      <c r="HU383" s="115"/>
      <c r="HV383" s="115"/>
      <c r="HW383" s="115"/>
      <c r="HX383" s="115"/>
      <c r="HY383" s="115"/>
      <c r="HZ383" s="115"/>
      <c r="IA383" s="115"/>
      <c r="IB383" s="115"/>
      <c r="IC383" s="115"/>
      <c r="ID383" s="115"/>
      <c r="IE383" s="115"/>
      <c r="IF383" s="115"/>
      <c r="IG383" s="115"/>
      <c r="IH383" s="115"/>
      <c r="II383" s="115"/>
      <c r="IJ383" s="115"/>
      <c r="IK383" s="115"/>
      <c r="IL383" s="115"/>
      <c r="IM383" s="115"/>
      <c r="IN383" s="115"/>
      <c r="IO383" s="115"/>
      <c r="IP383" s="115"/>
      <c r="IQ383" s="115"/>
      <c r="IR383" s="115"/>
      <c r="IS383" s="115"/>
      <c r="IT383" s="115"/>
      <c r="IU383" s="115"/>
      <c r="IV383" s="115"/>
      <c r="IW383" s="115"/>
      <c r="IX383" s="115"/>
      <c r="IY383" s="115"/>
    </row>
    <row r="384" spans="1:259" s="20" customFormat="1" x14ac:dyDescent="0.2">
      <c r="A384" s="124">
        <v>39990</v>
      </c>
      <c r="B384" s="106" t="s">
        <v>778</v>
      </c>
      <c r="C384" s="106" t="s">
        <v>1788</v>
      </c>
      <c r="D384" s="106" t="s">
        <v>134</v>
      </c>
      <c r="E384" s="103" t="s">
        <v>144</v>
      </c>
      <c r="F384" s="84">
        <v>39539</v>
      </c>
      <c r="G384" s="85">
        <v>2008</v>
      </c>
      <c r="H384" s="125" t="s">
        <v>23</v>
      </c>
      <c r="I384" s="125" t="str">
        <f>LEFT($H384,2)</f>
        <v>KY</v>
      </c>
      <c r="J384" s="125" t="str">
        <f>RIGHT($H384,2)</f>
        <v>KY</v>
      </c>
      <c r="K384" s="125" t="str">
        <f>IF($L384=$M384,L384,CONCATENATE($L384,", ",IF(ISBLANK(N384),"",CONCATENATE(N384,", ")),$M384))</f>
        <v>Midwest</v>
      </c>
      <c r="L384" s="125" t="str">
        <f>INDEX('State '!$A$1:$C$62,MATCH($I384,'State '!$B:$B,0),3)</f>
        <v>Midwest</v>
      </c>
      <c r="M384" s="125" t="str">
        <f>INDEX('State '!$A$1:$C$62,MATCH($J384,'State '!$B:$B,0),3)</f>
        <v>Midwest</v>
      </c>
      <c r="N384" s="125"/>
      <c r="O384" s="87">
        <v>20</v>
      </c>
      <c r="P384" s="87"/>
      <c r="Q384" s="126">
        <v>60</v>
      </c>
      <c r="R384" s="130">
        <v>20</v>
      </c>
      <c r="S384" s="131" t="s">
        <v>135</v>
      </c>
      <c r="T384" s="125" t="s">
        <v>390</v>
      </c>
      <c r="U384" s="125" t="s">
        <v>779</v>
      </c>
      <c r="V384" s="125"/>
      <c r="W384" s="127"/>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c r="DW384" s="115"/>
      <c r="DX384" s="115"/>
      <c r="DY384" s="115"/>
      <c r="DZ384" s="115"/>
      <c r="EA384" s="115"/>
      <c r="EB384" s="115"/>
      <c r="EC384" s="115"/>
      <c r="ED384" s="115"/>
      <c r="EE384" s="115"/>
      <c r="EF384" s="115"/>
      <c r="EG384" s="115"/>
      <c r="EH384" s="115"/>
      <c r="EI384" s="115"/>
      <c r="EJ384" s="115"/>
      <c r="EK384" s="115"/>
      <c r="EL384" s="115"/>
      <c r="EM384" s="115"/>
      <c r="EN384" s="115"/>
      <c r="EO384" s="115"/>
      <c r="EP384" s="115"/>
      <c r="EQ384" s="115"/>
      <c r="ER384" s="115"/>
      <c r="ES384" s="115"/>
      <c r="ET384" s="115"/>
      <c r="EU384" s="115"/>
      <c r="EV384" s="115"/>
      <c r="EW384" s="115"/>
      <c r="EX384" s="115"/>
      <c r="EY384" s="115"/>
      <c r="EZ384" s="115"/>
      <c r="FA384" s="115"/>
      <c r="FB384" s="115"/>
      <c r="FC384" s="115"/>
      <c r="FD384" s="115"/>
      <c r="FE384" s="115"/>
      <c r="FF384" s="115"/>
      <c r="FG384" s="115"/>
      <c r="FH384" s="115"/>
      <c r="FI384" s="115"/>
      <c r="FJ384" s="115"/>
      <c r="FK384" s="115"/>
      <c r="FL384" s="115"/>
      <c r="FM384" s="115"/>
      <c r="FN384" s="115"/>
      <c r="FO384" s="115"/>
      <c r="FP384" s="115"/>
      <c r="FQ384" s="115"/>
      <c r="FR384" s="115"/>
      <c r="FS384" s="115"/>
      <c r="FT384" s="115"/>
      <c r="FU384" s="115"/>
      <c r="FV384" s="115"/>
      <c r="FW384" s="115"/>
      <c r="FX384" s="115"/>
      <c r="FY384" s="115"/>
      <c r="FZ384" s="115"/>
      <c r="GA384" s="115"/>
      <c r="GB384" s="115"/>
      <c r="GC384" s="115"/>
      <c r="GD384" s="115"/>
      <c r="GE384" s="115"/>
      <c r="GF384" s="115"/>
      <c r="GG384" s="115"/>
      <c r="GH384" s="115"/>
      <c r="GI384" s="115"/>
      <c r="GJ384" s="115"/>
      <c r="GK384" s="115"/>
      <c r="GL384" s="115"/>
      <c r="GM384" s="115"/>
      <c r="GN384" s="115"/>
      <c r="GO384" s="115"/>
      <c r="GP384" s="115"/>
      <c r="GQ384" s="115"/>
      <c r="GR384" s="115"/>
      <c r="GS384" s="115"/>
      <c r="GT384" s="115"/>
      <c r="GU384" s="115"/>
      <c r="GV384" s="115"/>
      <c r="GW384" s="115"/>
      <c r="GX384" s="115"/>
      <c r="GY384" s="115"/>
      <c r="GZ384" s="115"/>
      <c r="HA384" s="115"/>
      <c r="HB384" s="115"/>
      <c r="HC384" s="115"/>
      <c r="HD384" s="115"/>
      <c r="HE384" s="115"/>
      <c r="HF384" s="115"/>
      <c r="HG384" s="115"/>
      <c r="HH384" s="115"/>
      <c r="HI384" s="115"/>
      <c r="HJ384" s="115"/>
      <c r="HK384" s="115"/>
      <c r="HL384" s="115"/>
      <c r="HM384" s="115"/>
      <c r="HN384" s="115"/>
      <c r="HO384" s="115"/>
      <c r="HP384" s="115"/>
      <c r="HQ384" s="115"/>
      <c r="HR384" s="115"/>
      <c r="HS384" s="115"/>
      <c r="HT384" s="115"/>
      <c r="HU384" s="115"/>
      <c r="HV384" s="115"/>
      <c r="HW384" s="115"/>
      <c r="HX384" s="115"/>
      <c r="HY384" s="115"/>
      <c r="HZ384" s="115"/>
      <c r="IA384" s="115"/>
      <c r="IB384" s="115"/>
      <c r="IC384" s="115"/>
      <c r="ID384" s="115"/>
      <c r="IE384" s="115"/>
      <c r="IF384" s="115"/>
      <c r="IG384" s="115"/>
      <c r="IH384" s="115"/>
      <c r="II384" s="115"/>
      <c r="IJ384" s="115"/>
      <c r="IK384" s="115"/>
      <c r="IL384" s="115"/>
      <c r="IM384" s="115"/>
      <c r="IN384" s="115"/>
      <c r="IO384" s="115"/>
      <c r="IP384" s="115"/>
      <c r="IQ384" s="115"/>
      <c r="IR384" s="115"/>
      <c r="IS384" s="115"/>
      <c r="IT384" s="115"/>
      <c r="IU384" s="115"/>
      <c r="IV384" s="115"/>
      <c r="IW384" s="115"/>
      <c r="IX384" s="115"/>
      <c r="IY384" s="115"/>
    </row>
    <row r="385" spans="1:259" s="20" customFormat="1" x14ac:dyDescent="0.2">
      <c r="A385" s="124">
        <v>39990</v>
      </c>
      <c r="B385" s="104" t="s">
        <v>784</v>
      </c>
      <c r="C385" s="104" t="s">
        <v>282</v>
      </c>
      <c r="D385" s="104" t="s">
        <v>141</v>
      </c>
      <c r="E385" s="146" t="s">
        <v>144</v>
      </c>
      <c r="F385" s="86">
        <v>39539</v>
      </c>
      <c r="G385" s="147">
        <v>2008</v>
      </c>
      <c r="H385" s="125" t="s">
        <v>6</v>
      </c>
      <c r="I385" s="125" t="str">
        <f>LEFT($H385,2)</f>
        <v>TX</v>
      </c>
      <c r="J385" s="125" t="str">
        <f>RIGHT($H385,2)</f>
        <v>TX</v>
      </c>
      <c r="K385" s="125" t="str">
        <f>IF($L385=$M385,L385,CONCATENATE($L385,", ",IF(ISBLANK(N385),"",CONCATENATE(N385,", ")),$M385))</f>
        <v>South Central</v>
      </c>
      <c r="L385" s="125" t="str">
        <f>INDEX('State '!$A$1:$C$62,MATCH($I385,'State '!$B:$B,0),3)</f>
        <v>South Central</v>
      </c>
      <c r="M385" s="125" t="str">
        <f>INDEX('State '!$A$1:$C$62,MATCH($J385,'State '!$B:$B,0),3)</f>
        <v>South Central</v>
      </c>
      <c r="N385" s="125"/>
      <c r="O385" s="148">
        <v>56</v>
      </c>
      <c r="P385" s="148">
        <v>30</v>
      </c>
      <c r="Q385" s="148">
        <v>2600</v>
      </c>
      <c r="R385" s="87">
        <v>42</v>
      </c>
      <c r="S385" s="149" t="s">
        <v>139</v>
      </c>
      <c r="T385" s="150" t="s">
        <v>188</v>
      </c>
      <c r="U385" s="151" t="s">
        <v>391</v>
      </c>
      <c r="V385" s="125"/>
      <c r="W385" s="127"/>
      <c r="X385" s="128"/>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c r="DW385" s="115"/>
      <c r="DX385" s="115"/>
      <c r="DY385" s="115"/>
      <c r="DZ385" s="115"/>
      <c r="EA385" s="115"/>
      <c r="EB385" s="115"/>
      <c r="EC385" s="115"/>
      <c r="ED385" s="115"/>
      <c r="EE385" s="115"/>
      <c r="EF385" s="115"/>
      <c r="EG385" s="115"/>
      <c r="EH385" s="115"/>
      <c r="EI385" s="115"/>
      <c r="EJ385" s="115"/>
      <c r="EK385" s="115"/>
      <c r="EL385" s="115"/>
      <c r="EM385" s="115"/>
      <c r="EN385" s="115"/>
      <c r="EO385" s="115"/>
      <c r="EP385" s="115"/>
      <c r="EQ385" s="115"/>
      <c r="ER385" s="115"/>
      <c r="ES385" s="115"/>
      <c r="ET385" s="115"/>
      <c r="EU385" s="115"/>
      <c r="EV385" s="115"/>
      <c r="EW385" s="115"/>
      <c r="EX385" s="115"/>
      <c r="EY385" s="115"/>
      <c r="EZ385" s="115"/>
      <c r="FA385" s="115"/>
      <c r="FB385" s="115"/>
      <c r="FC385" s="115"/>
      <c r="FD385" s="115"/>
      <c r="FE385" s="115"/>
      <c r="FF385" s="115"/>
      <c r="FG385" s="115"/>
      <c r="FH385" s="115"/>
      <c r="FI385" s="115"/>
      <c r="FJ385" s="115"/>
      <c r="FK385" s="115"/>
      <c r="FL385" s="115"/>
      <c r="FM385" s="115"/>
      <c r="FN385" s="115"/>
      <c r="FO385" s="115"/>
      <c r="FP385" s="115"/>
      <c r="FQ385" s="115"/>
      <c r="FR385" s="115"/>
      <c r="FS385" s="115"/>
      <c r="FT385" s="115"/>
      <c r="FU385" s="115"/>
      <c r="FV385" s="115"/>
      <c r="FW385" s="115"/>
      <c r="FX385" s="115"/>
      <c r="FY385" s="115"/>
      <c r="FZ385" s="115"/>
      <c r="GA385" s="115"/>
      <c r="GB385" s="115"/>
      <c r="GC385" s="115"/>
      <c r="GD385" s="115"/>
      <c r="GE385" s="115"/>
      <c r="GF385" s="115"/>
      <c r="GG385" s="115"/>
      <c r="GH385" s="115"/>
      <c r="GI385" s="115"/>
      <c r="GJ385" s="115"/>
      <c r="GK385" s="115"/>
      <c r="GL385" s="115"/>
      <c r="GM385" s="115"/>
      <c r="GN385" s="115"/>
      <c r="GO385" s="115"/>
      <c r="GP385" s="115"/>
      <c r="GQ385" s="115"/>
      <c r="GR385" s="115"/>
      <c r="GS385" s="115"/>
      <c r="GT385" s="115"/>
      <c r="GU385" s="115"/>
      <c r="GV385" s="115"/>
      <c r="GW385" s="115"/>
      <c r="GX385" s="115"/>
      <c r="GY385" s="115"/>
      <c r="GZ385" s="115"/>
      <c r="HA385" s="115"/>
      <c r="HB385" s="115"/>
      <c r="HC385" s="115"/>
      <c r="HD385" s="115"/>
      <c r="HE385" s="115"/>
      <c r="HF385" s="115"/>
      <c r="HG385" s="115"/>
      <c r="HH385" s="115"/>
      <c r="HI385" s="115"/>
      <c r="HJ385" s="115"/>
      <c r="HK385" s="115"/>
      <c r="HL385" s="115"/>
      <c r="HM385" s="115"/>
      <c r="HN385" s="115"/>
      <c r="HO385" s="115"/>
      <c r="HP385" s="115"/>
      <c r="HQ385" s="115"/>
      <c r="HR385" s="115"/>
      <c r="HS385" s="115"/>
      <c r="HT385" s="115"/>
      <c r="HU385" s="115"/>
      <c r="HV385" s="115"/>
      <c r="HW385" s="115"/>
      <c r="HX385" s="115"/>
      <c r="HY385" s="115"/>
      <c r="HZ385" s="115"/>
      <c r="IA385" s="115"/>
      <c r="IB385" s="115"/>
      <c r="IC385" s="115"/>
      <c r="ID385" s="115"/>
      <c r="IE385" s="115"/>
      <c r="IF385" s="115"/>
      <c r="IG385" s="115"/>
      <c r="IH385" s="115"/>
      <c r="II385" s="115"/>
      <c r="IJ385" s="115"/>
      <c r="IK385" s="115"/>
      <c r="IL385" s="115"/>
      <c r="IM385" s="115"/>
      <c r="IN385" s="115"/>
      <c r="IO385" s="115"/>
      <c r="IP385" s="115"/>
      <c r="IQ385" s="115"/>
      <c r="IR385" s="115"/>
      <c r="IS385" s="115"/>
      <c r="IT385" s="115"/>
      <c r="IU385" s="115"/>
      <c r="IV385" s="115"/>
      <c r="IW385" s="115"/>
      <c r="IX385" s="115"/>
      <c r="IY385" s="115"/>
    </row>
    <row r="386" spans="1:259" s="20" customFormat="1" x14ac:dyDescent="0.2">
      <c r="A386" s="124">
        <v>39990</v>
      </c>
      <c r="B386" s="103" t="s">
        <v>761</v>
      </c>
      <c r="C386" s="103" t="s">
        <v>282</v>
      </c>
      <c r="D386" s="103" t="s">
        <v>141</v>
      </c>
      <c r="E386" s="103" t="s">
        <v>144</v>
      </c>
      <c r="F386" s="84">
        <v>39539</v>
      </c>
      <c r="G386" s="85">
        <v>2008</v>
      </c>
      <c r="H386" s="125" t="s">
        <v>6</v>
      </c>
      <c r="I386" s="125" t="str">
        <f>LEFT($H386,2)</f>
        <v>TX</v>
      </c>
      <c r="J386" s="125" t="str">
        <f>RIGHT($H386,2)</f>
        <v>TX</v>
      </c>
      <c r="K386" s="125" t="str">
        <f>IF($L386=$M386,L386,CONCATENATE($L386,", ",IF(ISBLANK(N386),"",CONCATENATE(N386,", ")),$M386))</f>
        <v>South Central</v>
      </c>
      <c r="L386" s="125" t="str">
        <f>INDEX('State '!$A$1:$C$62,MATCH($I386,'State '!$B:$B,0),3)</f>
        <v>South Central</v>
      </c>
      <c r="M386" s="125" t="str">
        <f>INDEX('State '!$A$1:$C$62,MATCH($J386,'State '!$B:$B,0),3)</f>
        <v>South Central</v>
      </c>
      <c r="N386" s="125"/>
      <c r="O386" s="87">
        <v>18</v>
      </c>
      <c r="P386" s="87">
        <v>9.8000000000000007</v>
      </c>
      <c r="Q386" s="87">
        <v>1750</v>
      </c>
      <c r="R386" s="126">
        <v>42</v>
      </c>
      <c r="S386" s="125" t="s">
        <v>135</v>
      </c>
      <c r="T386" s="125" t="s">
        <v>390</v>
      </c>
      <c r="U386" s="125" t="s">
        <v>762</v>
      </c>
      <c r="V386" s="125"/>
      <c r="W386" s="127"/>
    </row>
    <row r="387" spans="1:259" s="20" customFormat="1" x14ac:dyDescent="0.2">
      <c r="A387" s="124">
        <v>39990</v>
      </c>
      <c r="B387" s="103" t="s">
        <v>888</v>
      </c>
      <c r="C387" s="103" t="s">
        <v>216</v>
      </c>
      <c r="D387" s="103" t="s">
        <v>141</v>
      </c>
      <c r="E387" s="103" t="s">
        <v>144</v>
      </c>
      <c r="F387" s="84">
        <v>39539</v>
      </c>
      <c r="G387" s="126">
        <v>2008</v>
      </c>
      <c r="H387" s="125" t="s">
        <v>22</v>
      </c>
      <c r="I387" s="125" t="str">
        <f>LEFT($H387,2)</f>
        <v>GA</v>
      </c>
      <c r="J387" s="125" t="str">
        <f>RIGHT($H387,2)</f>
        <v>GA</v>
      </c>
      <c r="K387" s="125" t="str">
        <f>IF($L387=$M387,L387,CONCATENATE($L387,", ",IF(ISBLANK(N387),"",CONCATENATE(N387,", ")),$M387))</f>
        <v>Southeast</v>
      </c>
      <c r="L387" s="125" t="str">
        <f>INDEX('State '!$A$1:$C$62,MATCH($I387,'State '!$B:$B,0),3)</f>
        <v>Southeast</v>
      </c>
      <c r="M387" s="125" t="str">
        <f>INDEX('State '!$A$1:$C$62,MATCH($J387,'State '!$B:$B,0),3)</f>
        <v>Southeast</v>
      </c>
      <c r="N387" s="125"/>
      <c r="O387" s="87">
        <v>21</v>
      </c>
      <c r="P387" s="87"/>
      <c r="Q387" s="87">
        <v>100</v>
      </c>
      <c r="R387" s="126"/>
      <c r="S387" s="125" t="s">
        <v>135</v>
      </c>
      <c r="T387" s="125" t="s">
        <v>390</v>
      </c>
      <c r="U387" s="125" t="s">
        <v>889</v>
      </c>
      <c r="V387" s="125"/>
      <c r="W387" s="127"/>
    </row>
    <row r="388" spans="1:259" x14ac:dyDescent="0.2">
      <c r="A388" s="124">
        <v>39990</v>
      </c>
      <c r="B388" s="103" t="s">
        <v>2143</v>
      </c>
      <c r="C388" s="103" t="s">
        <v>290</v>
      </c>
      <c r="D388" s="103" t="s">
        <v>134</v>
      </c>
      <c r="E388" s="103" t="s">
        <v>144</v>
      </c>
      <c r="F388" s="84">
        <v>39539</v>
      </c>
      <c r="G388" s="126">
        <v>2008</v>
      </c>
      <c r="H388" s="125" t="s">
        <v>845</v>
      </c>
      <c r="I388" s="125" t="str">
        <f>LEFT($H388,2)</f>
        <v>NV</v>
      </c>
      <c r="J388" s="125" t="str">
        <f>RIGHT($H388,2)</f>
        <v>CA</v>
      </c>
      <c r="K388" s="125" t="str">
        <f>IF($L388=$M388,L388,CONCATENATE($L388,", ",IF(ISBLANK(N388),"",CONCATENATE(N388,", ")),$M388))</f>
        <v>Mountain, Pacific</v>
      </c>
      <c r="L388" s="125" t="str">
        <f>INDEX('State '!$A$1:$C$62,MATCH($I388,'State '!$B:$B,0),3)</f>
        <v>Mountain</v>
      </c>
      <c r="M388" s="125" t="str">
        <f>INDEX('State '!$A$1:$C$62,MATCH($J388,'State '!$B:$B,0),3)</f>
        <v>Pacific</v>
      </c>
      <c r="N388" s="125"/>
      <c r="O388" s="87">
        <v>17.420000000000002</v>
      </c>
      <c r="P388" s="87">
        <v>0.2</v>
      </c>
      <c r="Q388" s="87">
        <v>40</v>
      </c>
      <c r="R388" s="126"/>
      <c r="S388" s="125" t="s">
        <v>135</v>
      </c>
      <c r="T388" s="125" t="s">
        <v>390</v>
      </c>
      <c r="U388" s="125" t="s">
        <v>846</v>
      </c>
      <c r="V388" s="125"/>
      <c r="W388" s="127"/>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0"/>
      <c r="BW388" s="20"/>
      <c r="BX388" s="20"/>
      <c r="BY388" s="20"/>
      <c r="BZ388" s="20"/>
      <c r="CA388" s="20"/>
      <c r="CB388" s="20"/>
      <c r="CC388" s="20"/>
      <c r="CD388" s="20"/>
      <c r="CE388" s="20"/>
      <c r="CF388" s="20"/>
      <c r="CG388" s="20"/>
      <c r="CH388" s="20"/>
      <c r="CI388" s="20"/>
      <c r="CJ388" s="20"/>
      <c r="CK388" s="20"/>
      <c r="CL388" s="20"/>
      <c r="CM388" s="20"/>
      <c r="CN388" s="20"/>
      <c r="CO388" s="20"/>
      <c r="CP388" s="20"/>
      <c r="CQ388" s="20"/>
      <c r="CR388" s="20"/>
      <c r="CS388" s="20"/>
      <c r="CT388" s="20"/>
      <c r="CU388" s="20"/>
      <c r="CV388" s="20"/>
      <c r="CW388" s="20"/>
      <c r="CX388" s="20"/>
      <c r="CY388" s="20"/>
      <c r="CZ388" s="20"/>
      <c r="DA388" s="20"/>
      <c r="DB388" s="20"/>
      <c r="DC388" s="20"/>
      <c r="DD388" s="20"/>
      <c r="DE388" s="20"/>
      <c r="DF388" s="20"/>
      <c r="DG388" s="20"/>
      <c r="DH388" s="20"/>
      <c r="DI388" s="20"/>
      <c r="DJ388" s="20"/>
      <c r="DK388" s="20"/>
      <c r="DL388" s="20"/>
      <c r="DM388" s="20"/>
      <c r="DN388" s="20"/>
      <c r="DO388" s="20"/>
      <c r="DP388" s="20"/>
      <c r="DQ388" s="20"/>
      <c r="DR388" s="20"/>
      <c r="DS388" s="20"/>
      <c r="DT388" s="20"/>
      <c r="DU388" s="20"/>
      <c r="DV388" s="20"/>
      <c r="DW388" s="20"/>
      <c r="DX388" s="20"/>
      <c r="DY388" s="20"/>
      <c r="DZ388" s="20"/>
      <c r="EA388" s="20"/>
      <c r="EB388" s="20"/>
      <c r="EC388" s="20"/>
      <c r="ED388" s="20"/>
      <c r="EE388" s="20"/>
      <c r="EF388" s="20"/>
      <c r="EG388" s="20"/>
      <c r="EH388" s="20"/>
      <c r="EI388" s="20"/>
      <c r="EJ388" s="20"/>
      <c r="EK388" s="20"/>
      <c r="EL388" s="20"/>
      <c r="EM388" s="20"/>
      <c r="EN388" s="20"/>
      <c r="EO388" s="20"/>
      <c r="EP388" s="20"/>
      <c r="EQ388" s="20"/>
      <c r="ER388" s="20"/>
      <c r="ES388" s="20"/>
      <c r="ET388" s="20"/>
      <c r="EU388" s="20"/>
      <c r="EV388" s="20"/>
      <c r="EW388" s="20"/>
      <c r="EX388" s="20"/>
      <c r="EY388" s="20"/>
      <c r="EZ388" s="20"/>
      <c r="FA388" s="20"/>
      <c r="FB388" s="20"/>
      <c r="FC388" s="20"/>
      <c r="FD388" s="20"/>
      <c r="FE388" s="20"/>
      <c r="FF388" s="20"/>
      <c r="FG388" s="20"/>
      <c r="FH388" s="20"/>
      <c r="FI388" s="20"/>
      <c r="FJ388" s="20"/>
      <c r="FK388" s="20"/>
      <c r="FL388" s="20"/>
      <c r="FM388" s="20"/>
      <c r="FN388" s="20"/>
      <c r="FO388" s="20"/>
      <c r="FP388" s="20"/>
      <c r="FQ388" s="20"/>
      <c r="FR388" s="20"/>
      <c r="FS388" s="20"/>
      <c r="FT388" s="20"/>
      <c r="FU388" s="20"/>
      <c r="FV388" s="20"/>
      <c r="FW388" s="20"/>
      <c r="FX388" s="20"/>
      <c r="FY388" s="20"/>
      <c r="FZ388" s="20"/>
      <c r="GA388" s="20"/>
      <c r="GB388" s="20"/>
      <c r="GC388" s="20"/>
      <c r="GD388" s="20"/>
      <c r="GE388" s="20"/>
      <c r="GF388" s="20"/>
      <c r="GG388" s="20"/>
      <c r="GH388" s="20"/>
      <c r="GI388" s="20"/>
      <c r="GJ388" s="20"/>
      <c r="GK388" s="20"/>
      <c r="GL388" s="20"/>
      <c r="GM388" s="20"/>
      <c r="GN388" s="20"/>
      <c r="GO388" s="20"/>
      <c r="GP388" s="20"/>
      <c r="GQ388" s="20"/>
      <c r="GR388" s="20"/>
      <c r="GS388" s="20"/>
      <c r="GT388" s="20"/>
      <c r="GU388" s="20"/>
      <c r="GV388" s="20"/>
      <c r="GW388" s="20"/>
      <c r="GX388" s="20"/>
      <c r="GY388" s="20"/>
      <c r="GZ388" s="20"/>
      <c r="HA388" s="20"/>
      <c r="HB388" s="20"/>
      <c r="HC388" s="20"/>
      <c r="HD388" s="20"/>
      <c r="HE388" s="20"/>
      <c r="HF388" s="20"/>
      <c r="HG388" s="20"/>
      <c r="HH388" s="20"/>
      <c r="HI388" s="20"/>
      <c r="HJ388" s="20"/>
      <c r="HK388" s="20"/>
      <c r="HL388" s="20"/>
      <c r="HM388" s="20"/>
      <c r="HN388" s="20"/>
      <c r="HO388" s="20"/>
      <c r="HP388" s="20"/>
      <c r="HQ388" s="20"/>
      <c r="HR388" s="20"/>
      <c r="HS388" s="20"/>
      <c r="HT388" s="20"/>
      <c r="HU388" s="20"/>
      <c r="HV388" s="20"/>
      <c r="HW388" s="20"/>
      <c r="HX388" s="20"/>
      <c r="HY388" s="20"/>
      <c r="HZ388" s="20"/>
      <c r="IA388" s="20"/>
      <c r="IB388" s="20"/>
      <c r="IC388" s="20"/>
      <c r="ID388" s="20"/>
      <c r="IE388" s="20"/>
      <c r="IF388" s="20"/>
      <c r="IG388" s="20"/>
      <c r="IH388" s="20"/>
      <c r="II388" s="20"/>
      <c r="IJ388" s="20"/>
      <c r="IK388" s="20"/>
      <c r="IL388" s="20"/>
      <c r="IM388" s="20"/>
      <c r="IN388" s="20"/>
      <c r="IO388" s="20"/>
      <c r="IP388" s="20"/>
      <c r="IQ388" s="20"/>
      <c r="IR388" s="20"/>
      <c r="IS388" s="20"/>
      <c r="IT388" s="20"/>
      <c r="IU388" s="20"/>
      <c r="IV388" s="20"/>
      <c r="IW388" s="20"/>
      <c r="IX388" s="20"/>
      <c r="IY388" s="20"/>
    </row>
    <row r="389" spans="1:259" x14ac:dyDescent="0.2">
      <c r="A389" s="124">
        <v>39990</v>
      </c>
      <c r="B389" s="103" t="s">
        <v>828</v>
      </c>
      <c r="C389" s="103" t="s">
        <v>289</v>
      </c>
      <c r="D389" s="103" t="s">
        <v>141</v>
      </c>
      <c r="E389" s="103" t="s">
        <v>144</v>
      </c>
      <c r="F389" s="84">
        <v>39539</v>
      </c>
      <c r="G389" s="126">
        <v>2008</v>
      </c>
      <c r="H389" s="125" t="s">
        <v>829</v>
      </c>
      <c r="I389" s="125" t="str">
        <f>LEFT($H389,2)</f>
        <v>IN</v>
      </c>
      <c r="J389" s="125" t="str">
        <f>RIGHT($H389,2)</f>
        <v>OH</v>
      </c>
      <c r="K389" s="125" t="str">
        <f>IF($L389=$M389,L389,CONCATENATE($L389,", ",IF(ISBLANK(N389),"",CONCATENATE(N389,", ")),$M389))</f>
        <v>Midwest, Northeast</v>
      </c>
      <c r="L389" s="125" t="str">
        <f>INDEX('State '!$A$1:$C$62,MATCH($I389,'State '!$B:$B,0),3)</f>
        <v>Midwest</v>
      </c>
      <c r="M389" s="125" t="str">
        <f>INDEX('State '!$A$1:$C$62,MATCH($J389,'State '!$B:$B,0),3)</f>
        <v>Northeast</v>
      </c>
      <c r="N389" s="125"/>
      <c r="O389" s="87">
        <v>55.8</v>
      </c>
      <c r="P389" s="87">
        <v>31</v>
      </c>
      <c r="Q389" s="87">
        <v>500</v>
      </c>
      <c r="R389" s="126">
        <v>30</v>
      </c>
      <c r="S389" s="125" t="s">
        <v>135</v>
      </c>
      <c r="T389" s="125" t="s">
        <v>390</v>
      </c>
      <c r="U389" s="125" t="s">
        <v>830</v>
      </c>
      <c r="V389" s="125"/>
      <c r="W389" s="127"/>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0"/>
      <c r="BW389" s="20"/>
      <c r="BX389" s="20"/>
      <c r="BY389" s="20"/>
      <c r="BZ389" s="20"/>
      <c r="CA389" s="20"/>
      <c r="CB389" s="20"/>
      <c r="CC389" s="20"/>
      <c r="CD389" s="20"/>
      <c r="CE389" s="20"/>
      <c r="CF389" s="20"/>
      <c r="CG389" s="20"/>
      <c r="CH389" s="20"/>
      <c r="CI389" s="20"/>
      <c r="CJ389" s="20"/>
      <c r="CK389" s="20"/>
      <c r="CL389" s="20"/>
      <c r="CM389" s="20"/>
      <c r="CN389" s="20"/>
      <c r="CO389" s="20"/>
      <c r="CP389" s="20"/>
      <c r="CQ389" s="20"/>
      <c r="CR389" s="20"/>
      <c r="CS389" s="20"/>
      <c r="CT389" s="20"/>
      <c r="CU389" s="20"/>
      <c r="CV389" s="20"/>
      <c r="CW389" s="20"/>
      <c r="CX389" s="20"/>
      <c r="CY389" s="20"/>
      <c r="CZ389" s="20"/>
      <c r="DA389" s="20"/>
      <c r="DB389" s="20"/>
      <c r="DC389" s="20"/>
      <c r="DD389" s="20"/>
      <c r="DE389" s="20"/>
      <c r="DF389" s="20"/>
      <c r="DG389" s="20"/>
      <c r="DH389" s="20"/>
      <c r="DI389" s="20"/>
      <c r="DJ389" s="20"/>
      <c r="DK389" s="20"/>
      <c r="DL389" s="20"/>
      <c r="DM389" s="20"/>
      <c r="DN389" s="20"/>
      <c r="DO389" s="20"/>
      <c r="DP389" s="20"/>
      <c r="DQ389" s="20"/>
      <c r="DR389" s="20"/>
      <c r="DS389" s="20"/>
      <c r="DT389" s="20"/>
      <c r="DU389" s="20"/>
      <c r="DV389" s="20"/>
      <c r="DW389" s="20"/>
      <c r="DX389" s="20"/>
      <c r="DY389" s="20"/>
      <c r="DZ389" s="20"/>
      <c r="EA389" s="20"/>
      <c r="EB389" s="20"/>
      <c r="EC389" s="20"/>
      <c r="ED389" s="20"/>
      <c r="EE389" s="20"/>
      <c r="EF389" s="20"/>
      <c r="EG389" s="20"/>
      <c r="EH389" s="20"/>
      <c r="EI389" s="20"/>
      <c r="EJ389" s="20"/>
      <c r="EK389" s="20"/>
      <c r="EL389" s="20"/>
      <c r="EM389" s="20"/>
      <c r="EN389" s="20"/>
      <c r="EO389" s="20"/>
      <c r="EP389" s="20"/>
      <c r="EQ389" s="20"/>
      <c r="ER389" s="20"/>
      <c r="ES389" s="20"/>
      <c r="ET389" s="20"/>
      <c r="EU389" s="20"/>
      <c r="EV389" s="20"/>
      <c r="EW389" s="20"/>
      <c r="EX389" s="20"/>
      <c r="EY389" s="20"/>
      <c r="EZ389" s="20"/>
      <c r="FA389" s="20"/>
      <c r="FB389" s="20"/>
      <c r="FC389" s="20"/>
      <c r="FD389" s="20"/>
      <c r="FE389" s="20"/>
      <c r="FF389" s="20"/>
      <c r="FG389" s="20"/>
      <c r="FH389" s="20"/>
      <c r="FI389" s="20"/>
      <c r="FJ389" s="20"/>
      <c r="FK389" s="20"/>
      <c r="FL389" s="20"/>
      <c r="FM389" s="20"/>
      <c r="FN389" s="20"/>
      <c r="FO389" s="20"/>
      <c r="FP389" s="20"/>
      <c r="FQ389" s="20"/>
      <c r="FR389" s="20"/>
      <c r="FS389" s="20"/>
      <c r="FT389" s="20"/>
      <c r="FU389" s="20"/>
      <c r="FV389" s="20"/>
      <c r="FW389" s="20"/>
      <c r="FX389" s="20"/>
      <c r="FY389" s="20"/>
      <c r="FZ389" s="20"/>
      <c r="GA389" s="20"/>
      <c r="GB389" s="20"/>
      <c r="GC389" s="20"/>
      <c r="GD389" s="20"/>
      <c r="GE389" s="20"/>
      <c r="GF389" s="20"/>
      <c r="GG389" s="20"/>
      <c r="GH389" s="20"/>
      <c r="GI389" s="20"/>
      <c r="GJ389" s="20"/>
      <c r="GK389" s="20"/>
      <c r="GL389" s="20"/>
      <c r="GM389" s="20"/>
      <c r="GN389" s="20"/>
      <c r="GO389" s="20"/>
      <c r="GP389" s="20"/>
      <c r="GQ389" s="20"/>
      <c r="GR389" s="20"/>
      <c r="GS389" s="20"/>
      <c r="GT389" s="20"/>
      <c r="GU389" s="20"/>
      <c r="GV389" s="20"/>
      <c r="GW389" s="20"/>
      <c r="GX389" s="20"/>
      <c r="GY389" s="20"/>
      <c r="GZ389" s="20"/>
      <c r="HA389" s="20"/>
      <c r="HB389" s="20"/>
      <c r="HC389" s="20"/>
      <c r="HD389" s="20"/>
      <c r="HE389" s="20"/>
      <c r="HF389" s="20"/>
      <c r="HG389" s="20"/>
      <c r="HH389" s="20"/>
      <c r="HI389" s="20"/>
      <c r="HJ389" s="20"/>
      <c r="HK389" s="20"/>
      <c r="HL389" s="20"/>
      <c r="HM389" s="20"/>
      <c r="HN389" s="20"/>
      <c r="HO389" s="20"/>
      <c r="HP389" s="20"/>
      <c r="HQ389" s="20"/>
      <c r="HR389" s="20"/>
      <c r="HS389" s="20"/>
      <c r="HT389" s="20"/>
      <c r="HU389" s="20"/>
      <c r="HV389" s="20"/>
      <c r="HW389" s="20"/>
      <c r="HX389" s="20"/>
      <c r="HY389" s="20"/>
      <c r="HZ389" s="20"/>
      <c r="IA389" s="20"/>
      <c r="IB389" s="20"/>
      <c r="IC389" s="20"/>
      <c r="ID389" s="20"/>
      <c r="IE389" s="20"/>
      <c r="IF389" s="20"/>
      <c r="IG389" s="20"/>
      <c r="IH389" s="20"/>
      <c r="II389" s="20"/>
      <c r="IJ389" s="20"/>
      <c r="IK389" s="20"/>
      <c r="IL389" s="20"/>
      <c r="IM389" s="20"/>
      <c r="IN389" s="20"/>
      <c r="IO389" s="20"/>
      <c r="IP389" s="20"/>
      <c r="IQ389" s="20"/>
      <c r="IR389" s="20"/>
      <c r="IS389" s="20"/>
      <c r="IT389" s="20"/>
      <c r="IU389" s="20"/>
      <c r="IV389" s="20"/>
      <c r="IW389" s="20"/>
      <c r="IX389" s="20"/>
      <c r="IY389" s="20"/>
    </row>
    <row r="390" spans="1:259" x14ac:dyDescent="0.2">
      <c r="A390" s="124">
        <v>39990</v>
      </c>
      <c r="B390" s="103" t="s">
        <v>826</v>
      </c>
      <c r="C390" s="103" t="s">
        <v>2024</v>
      </c>
      <c r="D390" s="103" t="s">
        <v>141</v>
      </c>
      <c r="E390" s="103" t="s">
        <v>144</v>
      </c>
      <c r="F390" s="84">
        <v>39527</v>
      </c>
      <c r="G390" s="85">
        <v>2008</v>
      </c>
      <c r="H390" s="125" t="s">
        <v>0</v>
      </c>
      <c r="I390" s="125" t="str">
        <f>LEFT($H390,2)</f>
        <v>LA</v>
      </c>
      <c r="J390" s="125" t="str">
        <f>RIGHT($H390,2)</f>
        <v>LA</v>
      </c>
      <c r="K390" s="125" t="str">
        <f>IF($L390=$M390,L390,CONCATENATE($L390,", ",IF(ISBLANK(N390),"",CONCATENATE(N390,", ")),$M390))</f>
        <v>South Central</v>
      </c>
      <c r="L390" s="125" t="str">
        <f>INDEX('State '!$A$1:$C$62,MATCH($I390,'State '!$B:$B,0),3)</f>
        <v>South Central</v>
      </c>
      <c r="M390" s="125" t="str">
        <f>INDEX('State '!$A$1:$C$62,MATCH($J390,'State '!$B:$B,0),3)</f>
        <v>South Central</v>
      </c>
      <c r="N390" s="125"/>
      <c r="O390" s="87">
        <v>17.5</v>
      </c>
      <c r="P390" s="87"/>
      <c r="Q390" s="87">
        <v>180</v>
      </c>
      <c r="R390" s="126"/>
      <c r="S390" s="125" t="s">
        <v>135</v>
      </c>
      <c r="T390" s="125" t="s">
        <v>390</v>
      </c>
      <c r="U390" s="125" t="s">
        <v>827</v>
      </c>
      <c r="V390" s="125"/>
      <c r="W390" s="127"/>
    </row>
    <row r="391" spans="1:259" x14ac:dyDescent="0.2">
      <c r="A391" s="124">
        <v>39990</v>
      </c>
      <c r="B391" s="104" t="s">
        <v>824</v>
      </c>
      <c r="C391" s="103" t="s">
        <v>2024</v>
      </c>
      <c r="D391" s="104" t="s">
        <v>141</v>
      </c>
      <c r="E391" s="146" t="s">
        <v>144</v>
      </c>
      <c r="F391" s="86">
        <v>39522</v>
      </c>
      <c r="G391" s="147">
        <v>2008</v>
      </c>
      <c r="H391" s="125" t="s">
        <v>0</v>
      </c>
      <c r="I391" s="125" t="str">
        <f>LEFT($H391,2)</f>
        <v>LA</v>
      </c>
      <c r="J391" s="125" t="str">
        <f>RIGHT($H391,2)</f>
        <v>LA</v>
      </c>
      <c r="K391" s="125" t="str">
        <f>IF($L391=$M391,L391,CONCATENATE($L391,", ",IF(ISBLANK(N391),"",CONCATENATE(N391,", ")),$M391))</f>
        <v>South Central</v>
      </c>
      <c r="L391" s="125" t="str">
        <f>INDEX('State '!$A$1:$C$62,MATCH($I391,'State '!$B:$B,0),3)</f>
        <v>South Central</v>
      </c>
      <c r="M391" s="125" t="str">
        <f>INDEX('State '!$A$1:$C$62,MATCH($J391,'State '!$B:$B,0),3)</f>
        <v>South Central</v>
      </c>
      <c r="N391" s="125"/>
      <c r="O391" s="148">
        <v>25</v>
      </c>
      <c r="P391" s="148"/>
      <c r="Q391" s="148">
        <v>230</v>
      </c>
      <c r="R391" s="87"/>
      <c r="S391" s="149" t="s">
        <v>135</v>
      </c>
      <c r="T391" s="150" t="s">
        <v>390</v>
      </c>
      <c r="U391" s="151" t="s">
        <v>391</v>
      </c>
      <c r="V391" s="125"/>
      <c r="W391" s="127"/>
    </row>
    <row r="392" spans="1:259" ht="25.5" x14ac:dyDescent="0.2">
      <c r="A392" s="124">
        <v>39990</v>
      </c>
      <c r="B392" s="104" t="s">
        <v>860</v>
      </c>
      <c r="C392" s="104" t="s">
        <v>259</v>
      </c>
      <c r="D392" s="104" t="s">
        <v>141</v>
      </c>
      <c r="E392" s="146" t="s">
        <v>144</v>
      </c>
      <c r="F392" s="86">
        <v>39508</v>
      </c>
      <c r="G392" s="147">
        <v>2008</v>
      </c>
      <c r="H392" s="125" t="s">
        <v>32</v>
      </c>
      <c r="I392" s="125" t="str">
        <f>LEFT($H392,2)</f>
        <v>AR</v>
      </c>
      <c r="J392" s="125" t="str">
        <f>RIGHT($H392,2)</f>
        <v>AR</v>
      </c>
      <c r="K392" s="125" t="str">
        <f>IF($L392=$M392,L392,CONCATENATE($L392,", ",IF(ISBLANK(N392),"",CONCATENATE(N392,", ")),$M392))</f>
        <v>South Central</v>
      </c>
      <c r="L392" s="125" t="str">
        <f>INDEX('State '!$A$1:$C$62,MATCH($I392,'State '!$B:$B,0),3)</f>
        <v>South Central</v>
      </c>
      <c r="M392" s="125" t="str">
        <f>INDEX('State '!$A$1:$C$62,MATCH($J392,'State '!$B:$B,0),3)</f>
        <v>South Central</v>
      </c>
      <c r="N392" s="125"/>
      <c r="O392" s="148">
        <v>17.7</v>
      </c>
      <c r="P392" s="148">
        <v>25</v>
      </c>
      <c r="Q392" s="148"/>
      <c r="R392" s="87">
        <v>24</v>
      </c>
      <c r="S392" s="149" t="s">
        <v>135</v>
      </c>
      <c r="T392" s="150" t="s">
        <v>390</v>
      </c>
      <c r="U392" s="151" t="s">
        <v>861</v>
      </c>
      <c r="V392" s="125"/>
      <c r="W392" s="127"/>
    </row>
    <row r="393" spans="1:259" x14ac:dyDescent="0.2">
      <c r="A393" s="124">
        <v>39990</v>
      </c>
      <c r="B393" s="103" t="s">
        <v>747</v>
      </c>
      <c r="C393" s="103" t="s">
        <v>280</v>
      </c>
      <c r="D393" s="103" t="s">
        <v>141</v>
      </c>
      <c r="E393" s="103" t="s">
        <v>144</v>
      </c>
      <c r="F393" s="84">
        <v>39493</v>
      </c>
      <c r="G393" s="85">
        <v>2008</v>
      </c>
      <c r="H393" s="125" t="s">
        <v>29</v>
      </c>
      <c r="I393" s="125" t="str">
        <f>LEFT($H393,2)</f>
        <v>WY</v>
      </c>
      <c r="J393" s="125" t="str">
        <f>RIGHT($H393,2)</f>
        <v>WY</v>
      </c>
      <c r="K393" s="125" t="str">
        <f>IF($L393=$M393,L393,CONCATENATE($L393,", ",IF(ISBLANK(N393),"",CONCATENATE(N393,", ")),$M393))</f>
        <v>Mountain</v>
      </c>
      <c r="L393" s="125" t="str">
        <f>INDEX('State '!$A$1:$C$62,MATCH($I393,'State '!$B:$B,0),3)</f>
        <v>Mountain</v>
      </c>
      <c r="M393" s="125" t="str">
        <f>INDEX('State '!$A$1:$C$62,MATCH($J393,'State '!$B:$B,0),3)</f>
        <v>Mountain</v>
      </c>
      <c r="N393" s="125"/>
      <c r="O393" s="87">
        <v>3.86</v>
      </c>
      <c r="P393" s="87"/>
      <c r="Q393" s="87">
        <v>45</v>
      </c>
      <c r="R393" s="126"/>
      <c r="S393" s="125" t="s">
        <v>135</v>
      </c>
      <c r="T393" s="125" t="s">
        <v>390</v>
      </c>
      <c r="U393" s="125" t="s">
        <v>748</v>
      </c>
      <c r="V393" s="125"/>
      <c r="W393" s="127"/>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0"/>
      <c r="BW393" s="20"/>
      <c r="BX393" s="20"/>
      <c r="BY393" s="20"/>
      <c r="BZ393" s="20"/>
      <c r="CA393" s="20"/>
      <c r="CB393" s="20"/>
      <c r="CC393" s="20"/>
      <c r="CD393" s="20"/>
      <c r="CE393" s="20"/>
      <c r="CF393" s="20"/>
      <c r="CG393" s="20"/>
      <c r="CH393" s="20"/>
      <c r="CI393" s="20"/>
      <c r="CJ393" s="20"/>
      <c r="CK393" s="20"/>
      <c r="CL393" s="20"/>
      <c r="CM393" s="20"/>
      <c r="CN393" s="20"/>
      <c r="CO393" s="20"/>
      <c r="CP393" s="20"/>
      <c r="CQ393" s="20"/>
      <c r="CR393" s="20"/>
      <c r="CS393" s="20"/>
      <c r="CT393" s="20"/>
      <c r="CU393" s="20"/>
      <c r="CV393" s="20"/>
      <c r="CW393" s="20"/>
      <c r="CX393" s="20"/>
      <c r="CY393" s="20"/>
      <c r="CZ393" s="20"/>
      <c r="DA393" s="20"/>
      <c r="DB393" s="20"/>
      <c r="DC393" s="20"/>
      <c r="DD393" s="20"/>
      <c r="DE393" s="20"/>
      <c r="DF393" s="20"/>
      <c r="DG393" s="20"/>
      <c r="DH393" s="20"/>
      <c r="DI393" s="20"/>
      <c r="DJ393" s="20"/>
      <c r="DK393" s="20"/>
      <c r="DL393" s="20"/>
      <c r="DM393" s="20"/>
      <c r="DN393" s="20"/>
      <c r="DO393" s="20"/>
      <c r="DP393" s="20"/>
      <c r="DQ393" s="20"/>
      <c r="DR393" s="20"/>
      <c r="DS393" s="20"/>
      <c r="DT393" s="20"/>
      <c r="DU393" s="20"/>
      <c r="DV393" s="20"/>
      <c r="DW393" s="20"/>
      <c r="DX393" s="20"/>
      <c r="DY393" s="20"/>
      <c r="DZ393" s="20"/>
      <c r="EA393" s="20"/>
      <c r="EB393" s="20"/>
      <c r="EC393" s="20"/>
      <c r="ED393" s="20"/>
      <c r="EE393" s="20"/>
      <c r="EF393" s="20"/>
      <c r="EG393" s="20"/>
      <c r="EH393" s="20"/>
      <c r="EI393" s="20"/>
      <c r="EJ393" s="20"/>
      <c r="EK393" s="20"/>
      <c r="EL393" s="20"/>
      <c r="EM393" s="20"/>
      <c r="EN393" s="20"/>
      <c r="EO393" s="20"/>
      <c r="EP393" s="20"/>
      <c r="EQ393" s="20"/>
      <c r="ER393" s="20"/>
      <c r="ES393" s="20"/>
      <c r="ET393" s="20"/>
      <c r="EU393" s="20"/>
      <c r="EV393" s="20"/>
      <c r="EW393" s="20"/>
      <c r="EX393" s="20"/>
      <c r="EY393" s="20"/>
      <c r="EZ393" s="20"/>
      <c r="FA393" s="20"/>
      <c r="FB393" s="20"/>
      <c r="FC393" s="20"/>
      <c r="FD393" s="20"/>
      <c r="FE393" s="20"/>
      <c r="FF393" s="20"/>
      <c r="FG393" s="20"/>
      <c r="FH393" s="20"/>
      <c r="FI393" s="20"/>
      <c r="FJ393" s="20"/>
      <c r="FK393" s="20"/>
      <c r="FL393" s="20"/>
      <c r="FM393" s="20"/>
      <c r="FN393" s="20"/>
      <c r="FO393" s="20"/>
      <c r="FP393" s="20"/>
      <c r="FQ393" s="20"/>
      <c r="FR393" s="20"/>
      <c r="FS393" s="20"/>
      <c r="FT393" s="20"/>
      <c r="FU393" s="20"/>
      <c r="FV393" s="20"/>
      <c r="FW393" s="20"/>
      <c r="FX393" s="20"/>
      <c r="FY393" s="20"/>
      <c r="FZ393" s="20"/>
      <c r="GA393" s="20"/>
      <c r="GB393" s="20"/>
      <c r="GC393" s="20"/>
      <c r="GD393" s="20"/>
      <c r="GE393" s="20"/>
      <c r="GF393" s="20"/>
      <c r="GG393" s="20"/>
      <c r="GH393" s="20"/>
      <c r="GI393" s="20"/>
      <c r="GJ393" s="20"/>
      <c r="GK393" s="20"/>
      <c r="GL393" s="20"/>
      <c r="GM393" s="20"/>
      <c r="GN393" s="20"/>
      <c r="GO393" s="20"/>
      <c r="GP393" s="20"/>
      <c r="GQ393" s="20"/>
      <c r="GR393" s="20"/>
      <c r="GS393" s="20"/>
      <c r="GT393" s="20"/>
      <c r="GU393" s="20"/>
      <c r="GV393" s="20"/>
      <c r="GW393" s="20"/>
      <c r="GX393" s="20"/>
      <c r="GY393" s="20"/>
      <c r="GZ393" s="20"/>
      <c r="HA393" s="20"/>
      <c r="HB393" s="20"/>
      <c r="HC393" s="20"/>
      <c r="HD393" s="20"/>
      <c r="HE393" s="20"/>
      <c r="HF393" s="20"/>
      <c r="HG393" s="20"/>
      <c r="HH393" s="20"/>
      <c r="HI393" s="20"/>
      <c r="HJ393" s="20"/>
      <c r="HK393" s="20"/>
      <c r="HL393" s="20"/>
      <c r="HM393" s="20"/>
      <c r="HN393" s="20"/>
      <c r="HO393" s="20"/>
      <c r="HP393" s="20"/>
      <c r="HQ393" s="20"/>
      <c r="HR393" s="20"/>
      <c r="HS393" s="20"/>
      <c r="HT393" s="20"/>
      <c r="HU393" s="20"/>
      <c r="HV393" s="20"/>
      <c r="HW393" s="20"/>
      <c r="HX393" s="20"/>
      <c r="HY393" s="20"/>
      <c r="HZ393" s="20"/>
      <c r="IA393" s="20"/>
      <c r="IB393" s="20"/>
      <c r="IC393" s="20"/>
      <c r="ID393" s="20"/>
      <c r="IE393" s="20"/>
      <c r="IF393" s="20"/>
      <c r="IG393" s="20"/>
      <c r="IH393" s="20"/>
      <c r="II393" s="20"/>
      <c r="IJ393" s="20"/>
      <c r="IK393" s="20"/>
      <c r="IL393" s="20"/>
      <c r="IM393" s="20"/>
      <c r="IN393" s="20"/>
      <c r="IO393" s="20"/>
      <c r="IP393" s="20"/>
      <c r="IQ393" s="20"/>
      <c r="IR393" s="20"/>
      <c r="IS393" s="20"/>
      <c r="IT393" s="20"/>
      <c r="IU393" s="20"/>
      <c r="IV393" s="20"/>
      <c r="IW393" s="20"/>
      <c r="IX393" s="20"/>
      <c r="IY393" s="20"/>
    </row>
    <row r="394" spans="1:259" s="20" customFormat="1" ht="25.5" x14ac:dyDescent="0.2">
      <c r="A394" s="124">
        <v>39990</v>
      </c>
      <c r="B394" s="103" t="s">
        <v>877</v>
      </c>
      <c r="C394" s="103" t="s">
        <v>2141</v>
      </c>
      <c r="D394" s="103" t="s">
        <v>141</v>
      </c>
      <c r="E394" s="103" t="s">
        <v>144</v>
      </c>
      <c r="F394" s="84">
        <v>39492</v>
      </c>
      <c r="G394" s="85">
        <v>2008</v>
      </c>
      <c r="H394" s="125" t="s">
        <v>442</v>
      </c>
      <c r="I394" s="125" t="str">
        <f>LEFT($H394,2)</f>
        <v>TX</v>
      </c>
      <c r="J394" s="125" t="str">
        <f>RIGHT($H394,2)</f>
        <v>LA</v>
      </c>
      <c r="K394" s="125" t="str">
        <f>IF($L394=$M394,L394,CONCATENATE($L394,", ",IF(ISBLANK(N394),"",CONCATENATE(N394,", ")),$M394))</f>
        <v>South Central</v>
      </c>
      <c r="L394" s="125" t="str">
        <f>INDEX('State '!$A$1:$C$62,MATCH($I394,'State '!$B:$B,0),3)</f>
        <v>South Central</v>
      </c>
      <c r="M394" s="125" t="str">
        <f>INDEX('State '!$A$1:$C$62,MATCH($J394,'State '!$B:$B,0),3)</f>
        <v>South Central</v>
      </c>
      <c r="N394" s="125"/>
      <c r="O394" s="87">
        <v>69</v>
      </c>
      <c r="P394" s="87">
        <v>4.5</v>
      </c>
      <c r="Q394" s="87">
        <v>200</v>
      </c>
      <c r="R394" s="126">
        <v>36</v>
      </c>
      <c r="S394" s="125" t="s">
        <v>135</v>
      </c>
      <c r="T394" s="125" t="s">
        <v>390</v>
      </c>
      <c r="U394" s="125" t="s">
        <v>878</v>
      </c>
      <c r="V394" s="125"/>
      <c r="W394" s="127"/>
      <c r="X394" s="128"/>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c r="DW394" s="115"/>
      <c r="DX394" s="115"/>
      <c r="DY394" s="115"/>
      <c r="DZ394" s="115"/>
      <c r="EA394" s="115"/>
      <c r="EB394" s="115"/>
      <c r="EC394" s="115"/>
      <c r="ED394" s="115"/>
      <c r="EE394" s="115"/>
      <c r="EF394" s="115"/>
      <c r="EG394" s="115"/>
      <c r="EH394" s="115"/>
      <c r="EI394" s="115"/>
      <c r="EJ394" s="115"/>
      <c r="EK394" s="115"/>
      <c r="EL394" s="115"/>
      <c r="EM394" s="115"/>
      <c r="EN394" s="115"/>
      <c r="EO394" s="115"/>
      <c r="EP394" s="115"/>
      <c r="EQ394" s="115"/>
      <c r="ER394" s="115"/>
      <c r="ES394" s="115"/>
      <c r="ET394" s="115"/>
      <c r="EU394" s="115"/>
      <c r="EV394" s="115"/>
      <c r="EW394" s="115"/>
      <c r="EX394" s="115"/>
      <c r="EY394" s="115"/>
      <c r="EZ394" s="115"/>
      <c r="FA394" s="115"/>
      <c r="FB394" s="115"/>
      <c r="FC394" s="115"/>
      <c r="FD394" s="115"/>
      <c r="FE394" s="115"/>
      <c r="FF394" s="115"/>
      <c r="FG394" s="115"/>
      <c r="FH394" s="115"/>
      <c r="FI394" s="115"/>
      <c r="FJ394" s="115"/>
      <c r="FK394" s="115"/>
      <c r="FL394" s="115"/>
      <c r="FM394" s="115"/>
      <c r="FN394" s="115"/>
      <c r="FO394" s="115"/>
      <c r="FP394" s="115"/>
      <c r="FQ394" s="115"/>
      <c r="FR394" s="115"/>
      <c r="FS394" s="115"/>
      <c r="FT394" s="115"/>
      <c r="FU394" s="115"/>
      <c r="FV394" s="115"/>
      <c r="FW394" s="115"/>
      <c r="FX394" s="115"/>
      <c r="FY394" s="115"/>
      <c r="FZ394" s="115"/>
      <c r="GA394" s="115"/>
      <c r="GB394" s="115"/>
      <c r="GC394" s="115"/>
      <c r="GD394" s="115"/>
      <c r="GE394" s="115"/>
      <c r="GF394" s="115"/>
      <c r="GG394" s="115"/>
      <c r="GH394" s="115"/>
      <c r="GI394" s="115"/>
      <c r="GJ394" s="115"/>
      <c r="GK394" s="115"/>
      <c r="GL394" s="115"/>
      <c r="GM394" s="115"/>
      <c r="GN394" s="115"/>
      <c r="GO394" s="115"/>
      <c r="GP394" s="115"/>
      <c r="GQ394" s="115"/>
      <c r="GR394" s="115"/>
      <c r="GS394" s="115"/>
      <c r="GT394" s="115"/>
      <c r="GU394" s="115"/>
      <c r="GV394" s="115"/>
      <c r="GW394" s="115"/>
      <c r="GX394" s="115"/>
      <c r="GY394" s="115"/>
      <c r="GZ394" s="115"/>
      <c r="HA394" s="115"/>
      <c r="HB394" s="115"/>
      <c r="HC394" s="115"/>
      <c r="HD394" s="115"/>
      <c r="HE394" s="115"/>
      <c r="HF394" s="115"/>
      <c r="HG394" s="115"/>
      <c r="HH394" s="115"/>
      <c r="HI394" s="115"/>
      <c r="HJ394" s="115"/>
      <c r="HK394" s="115"/>
      <c r="HL394" s="115"/>
      <c r="HM394" s="115"/>
      <c r="HN394" s="115"/>
      <c r="HO394" s="115"/>
      <c r="HP394" s="115"/>
      <c r="HQ394" s="115"/>
      <c r="HR394" s="115"/>
      <c r="HS394" s="115"/>
      <c r="HT394" s="115"/>
      <c r="HU394" s="115"/>
      <c r="HV394" s="115"/>
      <c r="HW394" s="115"/>
      <c r="HX394" s="115"/>
      <c r="HY394" s="115"/>
      <c r="HZ394" s="115"/>
      <c r="IA394" s="115"/>
      <c r="IB394" s="115"/>
      <c r="IC394" s="115"/>
      <c r="ID394" s="115"/>
      <c r="IE394" s="115"/>
      <c r="IF394" s="115"/>
      <c r="IG394" s="115"/>
      <c r="IH394" s="115"/>
      <c r="II394" s="115"/>
      <c r="IJ394" s="115"/>
      <c r="IK394" s="115"/>
      <c r="IL394" s="115"/>
      <c r="IM394" s="115"/>
      <c r="IN394" s="115"/>
      <c r="IO394" s="115"/>
      <c r="IP394" s="115"/>
      <c r="IQ394" s="115"/>
      <c r="IR394" s="115"/>
      <c r="IS394" s="115"/>
      <c r="IT394" s="115"/>
      <c r="IU394" s="115"/>
      <c r="IV394" s="115"/>
      <c r="IW394" s="115"/>
      <c r="IX394" s="115"/>
      <c r="IY394" s="115"/>
    </row>
    <row r="395" spans="1:259" s="20" customFormat="1" x14ac:dyDescent="0.2">
      <c r="A395" s="124">
        <v>39990</v>
      </c>
      <c r="B395" s="104" t="s">
        <v>757</v>
      </c>
      <c r="C395" s="104" t="s">
        <v>263</v>
      </c>
      <c r="D395" s="104" t="s">
        <v>141</v>
      </c>
      <c r="E395" s="146" t="s">
        <v>144</v>
      </c>
      <c r="F395" s="86">
        <v>39486</v>
      </c>
      <c r="G395" s="147">
        <v>2008</v>
      </c>
      <c r="H395" s="125" t="s">
        <v>10</v>
      </c>
      <c r="I395" s="125" t="str">
        <f>LEFT($H395,2)</f>
        <v>NY</v>
      </c>
      <c r="J395" s="125" t="str">
        <f>RIGHT($H395,2)</f>
        <v>NY</v>
      </c>
      <c r="K395" s="125" t="str">
        <f>IF($L395=$M395,L395,CONCATENATE($L395,", ",IF(ISBLANK(N395),"",CONCATENATE(N395,", ")),$M395))</f>
        <v>Northeast</v>
      </c>
      <c r="L395" s="125" t="str">
        <f>INDEX('State '!$A$1:$C$62,MATCH($I395,'State '!$B:$B,0),3)</f>
        <v>Northeast</v>
      </c>
      <c r="M395" s="125" t="str">
        <f>INDEX('State '!$A$1:$C$62,MATCH($J395,'State '!$B:$B,0),3)</f>
        <v>Northeast</v>
      </c>
      <c r="N395" s="125"/>
      <c r="O395" s="148"/>
      <c r="P395" s="148">
        <v>8.8000000000000007</v>
      </c>
      <c r="Q395" s="148"/>
      <c r="R395" s="87">
        <v>30</v>
      </c>
      <c r="S395" s="149" t="s">
        <v>135</v>
      </c>
      <c r="T395" s="150" t="s">
        <v>390</v>
      </c>
      <c r="U395" s="151" t="s">
        <v>758</v>
      </c>
      <c r="V395" s="125"/>
      <c r="W395" s="127"/>
    </row>
    <row r="396" spans="1:259" s="20" customFormat="1" x14ac:dyDescent="0.2">
      <c r="A396" s="124">
        <v>39990</v>
      </c>
      <c r="B396" s="104" t="s">
        <v>886</v>
      </c>
      <c r="C396" s="104" t="s">
        <v>249</v>
      </c>
      <c r="D396" s="104" t="s">
        <v>141</v>
      </c>
      <c r="E396" s="146" t="s">
        <v>144</v>
      </c>
      <c r="F396" s="86">
        <v>39483</v>
      </c>
      <c r="G396" s="152">
        <v>2008</v>
      </c>
      <c r="H396" s="125" t="s">
        <v>29</v>
      </c>
      <c r="I396" s="125" t="str">
        <f>LEFT($H396,2)</f>
        <v>WY</v>
      </c>
      <c r="J396" s="125" t="str">
        <f>RIGHT($H396,2)</f>
        <v>WY</v>
      </c>
      <c r="K396" s="125" t="str">
        <f>IF($L396=$M396,L396,CONCATENATE($L396,", ",IF(ISBLANK(N396),"",CONCATENATE(N396,", ")),$M396))</f>
        <v>Mountain</v>
      </c>
      <c r="L396" s="125" t="str">
        <f>INDEX('State '!$A$1:$C$62,MATCH($I396,'State '!$B:$B,0),3)</f>
        <v>Mountain</v>
      </c>
      <c r="M396" s="125" t="str">
        <f>INDEX('State '!$A$1:$C$62,MATCH($J396,'State '!$B:$B,0),3)</f>
        <v>Mountain</v>
      </c>
      <c r="N396" s="125"/>
      <c r="O396" s="148">
        <v>22.2</v>
      </c>
      <c r="P396" s="148"/>
      <c r="Q396" s="148">
        <v>150</v>
      </c>
      <c r="R396" s="87"/>
      <c r="S396" s="149" t="s">
        <v>135</v>
      </c>
      <c r="T396" s="150" t="s">
        <v>390</v>
      </c>
      <c r="U396" s="151" t="s">
        <v>887</v>
      </c>
      <c r="V396" s="125"/>
      <c r="W396" s="127"/>
      <c r="X396" s="128"/>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c r="DW396" s="115"/>
      <c r="DX396" s="115"/>
      <c r="DY396" s="115"/>
      <c r="DZ396" s="115"/>
      <c r="EA396" s="115"/>
      <c r="EB396" s="115"/>
      <c r="EC396" s="115"/>
      <c r="ED396" s="115"/>
      <c r="EE396" s="115"/>
      <c r="EF396" s="115"/>
      <c r="EG396" s="115"/>
      <c r="EH396" s="115"/>
      <c r="EI396" s="115"/>
      <c r="EJ396" s="115"/>
      <c r="EK396" s="115"/>
      <c r="EL396" s="115"/>
      <c r="EM396" s="115"/>
      <c r="EN396" s="115"/>
      <c r="EO396" s="115"/>
      <c r="EP396" s="115"/>
      <c r="EQ396" s="115"/>
      <c r="ER396" s="115"/>
      <c r="ES396" s="115"/>
      <c r="ET396" s="115"/>
      <c r="EU396" s="115"/>
      <c r="EV396" s="115"/>
      <c r="EW396" s="115"/>
      <c r="EX396" s="115"/>
      <c r="EY396" s="115"/>
      <c r="EZ396" s="115"/>
      <c r="FA396" s="115"/>
      <c r="FB396" s="115"/>
      <c r="FC396" s="115"/>
      <c r="FD396" s="115"/>
      <c r="FE396" s="115"/>
      <c r="FF396" s="115"/>
      <c r="FG396" s="115"/>
      <c r="FH396" s="115"/>
      <c r="FI396" s="115"/>
      <c r="FJ396" s="115"/>
      <c r="FK396" s="115"/>
      <c r="FL396" s="115"/>
      <c r="FM396" s="115"/>
      <c r="FN396" s="115"/>
      <c r="FO396" s="115"/>
      <c r="FP396" s="115"/>
      <c r="FQ396" s="115"/>
      <c r="FR396" s="115"/>
      <c r="FS396" s="115"/>
      <c r="FT396" s="115"/>
      <c r="FU396" s="115"/>
      <c r="FV396" s="115"/>
      <c r="FW396" s="115"/>
      <c r="FX396" s="115"/>
      <c r="FY396" s="115"/>
      <c r="FZ396" s="115"/>
      <c r="GA396" s="115"/>
      <c r="GB396" s="115"/>
      <c r="GC396" s="115"/>
      <c r="GD396" s="115"/>
      <c r="GE396" s="115"/>
      <c r="GF396" s="115"/>
      <c r="GG396" s="115"/>
      <c r="GH396" s="115"/>
      <c r="GI396" s="115"/>
      <c r="GJ396" s="115"/>
      <c r="GK396" s="115"/>
      <c r="GL396" s="115"/>
      <c r="GM396" s="115"/>
      <c r="GN396" s="115"/>
      <c r="GO396" s="115"/>
      <c r="GP396" s="115"/>
      <c r="GQ396" s="115"/>
      <c r="GR396" s="115"/>
      <c r="GS396" s="115"/>
      <c r="GT396" s="115"/>
      <c r="GU396" s="115"/>
      <c r="GV396" s="115"/>
      <c r="GW396" s="115"/>
      <c r="GX396" s="115"/>
      <c r="GY396" s="115"/>
      <c r="GZ396" s="115"/>
      <c r="HA396" s="115"/>
      <c r="HB396" s="115"/>
      <c r="HC396" s="115"/>
      <c r="HD396" s="115"/>
      <c r="HE396" s="115"/>
      <c r="HF396" s="115"/>
      <c r="HG396" s="115"/>
      <c r="HH396" s="115"/>
      <c r="HI396" s="115"/>
      <c r="HJ396" s="115"/>
      <c r="HK396" s="115"/>
      <c r="HL396" s="115"/>
      <c r="HM396" s="115"/>
      <c r="HN396" s="115"/>
      <c r="HO396" s="115"/>
      <c r="HP396" s="115"/>
      <c r="HQ396" s="115"/>
      <c r="HR396" s="115"/>
      <c r="HS396" s="115"/>
      <c r="HT396" s="115"/>
      <c r="HU396" s="115"/>
      <c r="HV396" s="115"/>
      <c r="HW396" s="115"/>
      <c r="HX396" s="115"/>
      <c r="HY396" s="115"/>
      <c r="HZ396" s="115"/>
      <c r="IA396" s="115"/>
      <c r="IB396" s="115"/>
      <c r="IC396" s="115"/>
      <c r="ID396" s="115"/>
      <c r="IE396" s="115"/>
      <c r="IF396" s="115"/>
      <c r="IG396" s="115"/>
      <c r="IH396" s="115"/>
      <c r="II396" s="115"/>
      <c r="IJ396" s="115"/>
      <c r="IK396" s="115"/>
      <c r="IL396" s="115"/>
      <c r="IM396" s="115"/>
      <c r="IN396" s="115"/>
      <c r="IO396" s="115"/>
      <c r="IP396" s="115"/>
      <c r="IQ396" s="115"/>
      <c r="IR396" s="115"/>
      <c r="IS396" s="115"/>
      <c r="IT396" s="115"/>
      <c r="IU396" s="115"/>
      <c r="IV396" s="115"/>
      <c r="IW396" s="115"/>
      <c r="IX396" s="115"/>
      <c r="IY396" s="115"/>
    </row>
    <row r="397" spans="1:259" ht="25.5" x14ac:dyDescent="0.2">
      <c r="A397" s="124">
        <v>39990</v>
      </c>
      <c r="B397" s="103" t="s">
        <v>851</v>
      </c>
      <c r="C397" s="103" t="s">
        <v>291</v>
      </c>
      <c r="D397" s="103" t="s">
        <v>141</v>
      </c>
      <c r="E397" s="103" t="s">
        <v>144</v>
      </c>
      <c r="F397" s="84">
        <v>39479</v>
      </c>
      <c r="G397" s="126">
        <v>2008</v>
      </c>
      <c r="H397" s="125" t="s">
        <v>0</v>
      </c>
      <c r="I397" s="125" t="str">
        <f>LEFT($H397,2)</f>
        <v>LA</v>
      </c>
      <c r="J397" s="125" t="str">
        <f>RIGHT($H397,2)</f>
        <v>LA</v>
      </c>
      <c r="K397" s="125" t="str">
        <f>IF($L397=$M397,L397,CONCATENATE($L397,", ",IF(ISBLANK(N397),"",CONCATENATE(N397,", ")),$M397))</f>
        <v>South Central</v>
      </c>
      <c r="L397" s="125" t="str">
        <f>INDEX('State '!$A$1:$C$62,MATCH($I397,'State '!$B:$B,0),3)</f>
        <v>South Central</v>
      </c>
      <c r="M397" s="125" t="str">
        <f>INDEX('State '!$A$1:$C$62,MATCH($J397,'State '!$B:$B,0),3)</f>
        <v>South Central</v>
      </c>
      <c r="N397" s="125"/>
      <c r="O397" s="87">
        <v>20</v>
      </c>
      <c r="P397" s="87">
        <v>13.5</v>
      </c>
      <c r="Q397" s="87">
        <v>625</v>
      </c>
      <c r="R397" s="126">
        <v>36</v>
      </c>
      <c r="S397" s="125" t="s">
        <v>135</v>
      </c>
      <c r="T397" s="125" t="s">
        <v>390</v>
      </c>
      <c r="U397" s="125" t="s">
        <v>852</v>
      </c>
      <c r="V397" s="125"/>
      <c r="W397" s="127"/>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c r="BN397" s="20"/>
      <c r="BO397" s="20"/>
      <c r="BP397" s="20"/>
      <c r="BQ397" s="20"/>
      <c r="BR397" s="20"/>
      <c r="BS397" s="20"/>
      <c r="BT397" s="20"/>
      <c r="BU397" s="20"/>
      <c r="BV397" s="20"/>
      <c r="BW397" s="20"/>
      <c r="BX397" s="20"/>
      <c r="BY397" s="20"/>
      <c r="BZ397" s="20"/>
      <c r="CA397" s="20"/>
      <c r="CB397" s="20"/>
      <c r="CC397" s="20"/>
      <c r="CD397" s="20"/>
      <c r="CE397" s="20"/>
      <c r="CF397" s="20"/>
      <c r="CG397" s="20"/>
      <c r="CH397" s="20"/>
      <c r="CI397" s="20"/>
      <c r="CJ397" s="20"/>
      <c r="CK397" s="20"/>
      <c r="CL397" s="20"/>
      <c r="CM397" s="20"/>
      <c r="CN397" s="20"/>
      <c r="CO397" s="20"/>
      <c r="CP397" s="20"/>
      <c r="CQ397" s="20"/>
      <c r="CR397" s="20"/>
      <c r="CS397" s="20"/>
      <c r="CT397" s="20"/>
      <c r="CU397" s="20"/>
      <c r="CV397" s="20"/>
      <c r="CW397" s="20"/>
      <c r="CX397" s="20"/>
      <c r="CY397" s="20"/>
      <c r="CZ397" s="20"/>
      <c r="DA397" s="20"/>
      <c r="DB397" s="20"/>
      <c r="DC397" s="20"/>
      <c r="DD397" s="20"/>
      <c r="DE397" s="20"/>
      <c r="DF397" s="20"/>
      <c r="DG397" s="20"/>
      <c r="DH397" s="20"/>
      <c r="DI397" s="20"/>
      <c r="DJ397" s="20"/>
      <c r="DK397" s="20"/>
      <c r="DL397" s="20"/>
      <c r="DM397" s="20"/>
      <c r="DN397" s="20"/>
      <c r="DO397" s="20"/>
      <c r="DP397" s="20"/>
      <c r="DQ397" s="20"/>
      <c r="DR397" s="20"/>
      <c r="DS397" s="20"/>
      <c r="DT397" s="20"/>
      <c r="DU397" s="20"/>
      <c r="DV397" s="20"/>
      <c r="DW397" s="20"/>
      <c r="DX397" s="20"/>
      <c r="DY397" s="20"/>
      <c r="DZ397" s="20"/>
      <c r="EA397" s="20"/>
      <c r="EB397" s="20"/>
      <c r="EC397" s="20"/>
      <c r="ED397" s="20"/>
      <c r="EE397" s="20"/>
      <c r="EF397" s="20"/>
      <c r="EG397" s="20"/>
      <c r="EH397" s="20"/>
      <c r="EI397" s="20"/>
      <c r="EJ397" s="20"/>
      <c r="EK397" s="20"/>
      <c r="EL397" s="20"/>
      <c r="EM397" s="20"/>
      <c r="EN397" s="20"/>
      <c r="EO397" s="20"/>
      <c r="EP397" s="20"/>
      <c r="EQ397" s="20"/>
      <c r="ER397" s="20"/>
      <c r="ES397" s="20"/>
      <c r="ET397" s="20"/>
      <c r="EU397" s="20"/>
      <c r="EV397" s="20"/>
      <c r="EW397" s="20"/>
      <c r="EX397" s="20"/>
      <c r="EY397" s="20"/>
      <c r="EZ397" s="20"/>
      <c r="FA397" s="20"/>
      <c r="FB397" s="20"/>
      <c r="FC397" s="20"/>
      <c r="FD397" s="20"/>
      <c r="FE397" s="20"/>
      <c r="FF397" s="20"/>
      <c r="FG397" s="20"/>
      <c r="FH397" s="20"/>
      <c r="FI397" s="20"/>
      <c r="FJ397" s="20"/>
      <c r="FK397" s="20"/>
      <c r="FL397" s="20"/>
      <c r="FM397" s="20"/>
      <c r="FN397" s="20"/>
      <c r="FO397" s="20"/>
      <c r="FP397" s="20"/>
      <c r="FQ397" s="20"/>
      <c r="FR397" s="20"/>
      <c r="FS397" s="20"/>
      <c r="FT397" s="20"/>
      <c r="FU397" s="20"/>
      <c r="FV397" s="20"/>
      <c r="FW397" s="20"/>
      <c r="FX397" s="20"/>
      <c r="FY397" s="20"/>
      <c r="FZ397" s="20"/>
      <c r="GA397" s="20"/>
      <c r="GB397" s="20"/>
      <c r="GC397" s="20"/>
      <c r="GD397" s="20"/>
      <c r="GE397" s="20"/>
      <c r="GF397" s="20"/>
      <c r="GG397" s="20"/>
      <c r="GH397" s="20"/>
      <c r="GI397" s="20"/>
      <c r="GJ397" s="20"/>
      <c r="GK397" s="20"/>
      <c r="GL397" s="20"/>
      <c r="GM397" s="20"/>
      <c r="GN397" s="20"/>
      <c r="GO397" s="20"/>
      <c r="GP397" s="20"/>
      <c r="GQ397" s="20"/>
      <c r="GR397" s="20"/>
      <c r="GS397" s="20"/>
      <c r="GT397" s="20"/>
      <c r="GU397" s="20"/>
      <c r="GV397" s="20"/>
      <c r="GW397" s="20"/>
      <c r="GX397" s="20"/>
      <c r="GY397" s="20"/>
      <c r="GZ397" s="20"/>
      <c r="HA397" s="20"/>
      <c r="HB397" s="20"/>
      <c r="HC397" s="20"/>
      <c r="HD397" s="20"/>
      <c r="HE397" s="20"/>
      <c r="HF397" s="20"/>
      <c r="HG397" s="20"/>
      <c r="HH397" s="20"/>
      <c r="HI397" s="20"/>
      <c r="HJ397" s="20"/>
      <c r="HK397" s="20"/>
      <c r="HL397" s="20"/>
      <c r="HM397" s="20"/>
      <c r="HN397" s="20"/>
      <c r="HO397" s="20"/>
      <c r="HP397" s="20"/>
      <c r="HQ397" s="20"/>
      <c r="HR397" s="20"/>
      <c r="HS397" s="20"/>
      <c r="HT397" s="20"/>
      <c r="HU397" s="20"/>
      <c r="HV397" s="20"/>
      <c r="HW397" s="20"/>
      <c r="HX397" s="20"/>
      <c r="HY397" s="20"/>
      <c r="HZ397" s="20"/>
      <c r="IA397" s="20"/>
      <c r="IB397" s="20"/>
      <c r="IC397" s="20"/>
      <c r="ID397" s="20"/>
      <c r="IE397" s="20"/>
      <c r="IF397" s="20"/>
      <c r="IG397" s="20"/>
      <c r="IH397" s="20"/>
      <c r="II397" s="20"/>
      <c r="IJ397" s="20"/>
      <c r="IK397" s="20"/>
      <c r="IL397" s="20"/>
      <c r="IM397" s="20"/>
      <c r="IN397" s="20"/>
      <c r="IO397" s="20"/>
      <c r="IP397" s="20"/>
      <c r="IQ397" s="20"/>
      <c r="IR397" s="20"/>
      <c r="IS397" s="20"/>
      <c r="IT397" s="20"/>
      <c r="IU397" s="20"/>
      <c r="IV397" s="20"/>
      <c r="IW397" s="20"/>
      <c r="IX397" s="20"/>
      <c r="IY397" s="20"/>
    </row>
    <row r="398" spans="1:259" x14ac:dyDescent="0.2">
      <c r="A398" s="124">
        <v>39990</v>
      </c>
      <c r="B398" s="103" t="s">
        <v>775</v>
      </c>
      <c r="C398" s="103" t="s">
        <v>265</v>
      </c>
      <c r="D398" s="103" t="s">
        <v>141</v>
      </c>
      <c r="E398" s="103" t="s">
        <v>144</v>
      </c>
      <c r="F398" s="84">
        <v>39462</v>
      </c>
      <c r="G398" s="126">
        <v>2008</v>
      </c>
      <c r="H398" s="125" t="s">
        <v>660</v>
      </c>
      <c r="I398" s="125" t="str">
        <f>LEFT($H398,2)</f>
        <v>UT</v>
      </c>
      <c r="J398" s="125" t="str">
        <f>RIGHT($H398,2)</f>
        <v>CO</v>
      </c>
      <c r="K398" s="125" t="str">
        <f>IF($L398=$M398,L398,CONCATENATE($L398,", ",IF(ISBLANK(N398),"",CONCATENATE(N398,", ")),$M398))</f>
        <v>Mountain</v>
      </c>
      <c r="L398" s="125" t="str">
        <f>INDEX('State '!$A$1:$C$62,MATCH($I398,'State '!$B:$B,0),3)</f>
        <v>Mountain</v>
      </c>
      <c r="M398" s="125" t="str">
        <f>INDEX('State '!$A$1:$C$62,MATCH($J398,'State '!$B:$B,0),3)</f>
        <v>Mountain</v>
      </c>
      <c r="N398" s="125"/>
      <c r="O398" s="87">
        <v>12</v>
      </c>
      <c r="P398" s="87"/>
      <c r="Q398" s="87">
        <v>75</v>
      </c>
      <c r="R398" s="126">
        <v>24</v>
      </c>
      <c r="S398" s="125" t="s">
        <v>135</v>
      </c>
      <c r="T398" s="125" t="s">
        <v>390</v>
      </c>
      <c r="U398" s="125" t="s">
        <v>391</v>
      </c>
      <c r="V398" s="125"/>
      <c r="W398" s="127"/>
    </row>
    <row r="399" spans="1:259" x14ac:dyDescent="0.2">
      <c r="A399" s="124">
        <v>40367</v>
      </c>
      <c r="B399" s="103" t="s">
        <v>977</v>
      </c>
      <c r="C399" s="103" t="s">
        <v>311</v>
      </c>
      <c r="D399" s="103" t="s">
        <v>134</v>
      </c>
      <c r="E399" s="103" t="s">
        <v>144</v>
      </c>
      <c r="F399" s="84">
        <v>39121</v>
      </c>
      <c r="G399" s="126">
        <v>2007</v>
      </c>
      <c r="H399" s="125" t="s">
        <v>29</v>
      </c>
      <c r="I399" s="125" t="str">
        <f>LEFT($H399,2)</f>
        <v>WY</v>
      </c>
      <c r="J399" s="125" t="str">
        <f>RIGHT($H399,2)</f>
        <v>WY</v>
      </c>
      <c r="K399" s="125" t="str">
        <f>IF($L399=$M399,L399,CONCATENATE($L399,", ",IF(ISBLANK(N399),"",CONCATENATE(N399,", ")),$M399))</f>
        <v>Mountain</v>
      </c>
      <c r="L399" s="125" t="str">
        <f>INDEX('State '!$A$1:$C$62,MATCH($I399,'State '!$B:$B,0),3)</f>
        <v>Mountain</v>
      </c>
      <c r="M399" s="125" t="str">
        <f>INDEX('State '!$A$1:$C$62,MATCH($J399,'State '!$B:$B,0),3)</f>
        <v>Mountain</v>
      </c>
      <c r="N399" s="125"/>
      <c r="O399" s="87">
        <v>11.3</v>
      </c>
      <c r="P399" s="87">
        <v>20.8</v>
      </c>
      <c r="Q399" s="87">
        <v>330</v>
      </c>
      <c r="R399" s="126">
        <v>20</v>
      </c>
      <c r="S399" s="125" t="s">
        <v>135</v>
      </c>
      <c r="T399" s="125" t="s">
        <v>390</v>
      </c>
      <c r="U399" s="125" t="s">
        <v>978</v>
      </c>
      <c r="V399" s="125"/>
      <c r="W399" s="127"/>
    </row>
    <row r="400" spans="1:259" s="20" customFormat="1" x14ac:dyDescent="0.2">
      <c r="A400" s="124">
        <v>40367</v>
      </c>
      <c r="B400" s="104" t="s">
        <v>955</v>
      </c>
      <c r="C400" s="104" t="s">
        <v>305</v>
      </c>
      <c r="D400" s="104" t="s">
        <v>134</v>
      </c>
      <c r="E400" s="146" t="s">
        <v>144</v>
      </c>
      <c r="F400" s="86">
        <v>39083</v>
      </c>
      <c r="G400" s="152">
        <v>2007</v>
      </c>
      <c r="H400" s="125" t="s">
        <v>6</v>
      </c>
      <c r="I400" s="125" t="str">
        <f>LEFT($H400,2)</f>
        <v>TX</v>
      </c>
      <c r="J400" s="125" t="str">
        <f>RIGHT($H400,2)</f>
        <v>TX</v>
      </c>
      <c r="K400" s="125" t="str">
        <f>IF($L400=$M400,L400,CONCATENATE($L400,", ",IF(ISBLANK(N400),"",CONCATENATE(N400,", ")),$M400))</f>
        <v>South Central</v>
      </c>
      <c r="L400" s="125" t="str">
        <f>INDEX('State '!$A$1:$C$62,MATCH($I400,'State '!$B:$B,0),3)</f>
        <v>South Central</v>
      </c>
      <c r="M400" s="125" t="str">
        <f>INDEX('State '!$A$1:$C$62,MATCH($J400,'State '!$B:$B,0),3)</f>
        <v>South Central</v>
      </c>
      <c r="N400" s="125"/>
      <c r="O400" s="148">
        <v>90</v>
      </c>
      <c r="P400" s="148">
        <v>65</v>
      </c>
      <c r="Q400" s="148">
        <v>30</v>
      </c>
      <c r="R400" s="87">
        <v>20</v>
      </c>
      <c r="S400" s="149" t="s">
        <v>139</v>
      </c>
      <c r="T400" s="150" t="s">
        <v>188</v>
      </c>
      <c r="U400" s="151" t="s">
        <v>391</v>
      </c>
      <c r="V400" s="125"/>
      <c r="W400" s="127"/>
    </row>
    <row r="401" spans="1:259" s="20" customFormat="1" x14ac:dyDescent="0.2">
      <c r="A401" s="124">
        <v>40246</v>
      </c>
      <c r="B401" s="104" t="s">
        <v>970</v>
      </c>
      <c r="C401" s="104" t="s">
        <v>310</v>
      </c>
      <c r="D401" s="104" t="s">
        <v>137</v>
      </c>
      <c r="E401" s="146" t="s">
        <v>144</v>
      </c>
      <c r="F401" s="86">
        <v>39419</v>
      </c>
      <c r="G401" s="147">
        <v>2007</v>
      </c>
      <c r="H401" s="125" t="s">
        <v>41</v>
      </c>
      <c r="I401" s="125" t="str">
        <f>LEFT($H401,2)</f>
        <v>MI</v>
      </c>
      <c r="J401" s="125" t="str">
        <f>RIGHT($H401,2)</f>
        <v>MI</v>
      </c>
      <c r="K401" s="125" t="str">
        <f>IF($L401=$M401,L401,CONCATENATE($L401,", ",IF(ISBLANK(N401),"",CONCATENATE(N401,", ")),$M401))</f>
        <v>Midwest</v>
      </c>
      <c r="L401" s="125" t="str">
        <f>INDEX('State '!$A$1:$C$62,MATCH($I401,'State '!$B:$B,0),3)</f>
        <v>Midwest</v>
      </c>
      <c r="M401" s="125" t="str">
        <f>INDEX('State '!$A$1:$C$62,MATCH($J401,'State '!$B:$B,0),3)</f>
        <v>Midwest</v>
      </c>
      <c r="N401" s="125"/>
      <c r="O401" s="148">
        <v>5.0999999999999996</v>
      </c>
      <c r="P401" s="148">
        <v>4.5</v>
      </c>
      <c r="Q401" s="148">
        <v>100</v>
      </c>
      <c r="R401" s="87">
        <v>20</v>
      </c>
      <c r="S401" s="149" t="s">
        <v>139</v>
      </c>
      <c r="T401" s="150" t="s">
        <v>188</v>
      </c>
      <c r="U401" s="151" t="s">
        <v>971</v>
      </c>
      <c r="V401" s="125"/>
      <c r="W401" s="127"/>
    </row>
    <row r="402" spans="1:259" x14ac:dyDescent="0.2">
      <c r="A402" s="124">
        <v>39990</v>
      </c>
      <c r="B402" s="104" t="s">
        <v>918</v>
      </c>
      <c r="C402" s="104" t="s">
        <v>246</v>
      </c>
      <c r="D402" s="104" t="s">
        <v>141</v>
      </c>
      <c r="E402" s="146" t="s">
        <v>144</v>
      </c>
      <c r="F402" s="86">
        <v>39522</v>
      </c>
      <c r="G402" s="147">
        <v>2007</v>
      </c>
      <c r="H402" s="125" t="s">
        <v>919</v>
      </c>
      <c r="I402" s="125" t="str">
        <f>LEFT($H402,2)</f>
        <v>MX</v>
      </c>
      <c r="J402" s="125" t="str">
        <f>RIGHT($H402,2)</f>
        <v>AZ</v>
      </c>
      <c r="K402" s="125" t="str">
        <f>IF($L402=$M402,L402,CONCATENATE($L402,", ",IF(ISBLANK(N402),"",CONCATENATE(N402,", ")),$M402))</f>
        <v>Mexico, Mountain</v>
      </c>
      <c r="L402" s="125" t="str">
        <f>INDEX('State '!$A$1:$C$62,MATCH($I402,'State '!$B:$B,0),3)</f>
        <v>Mexico</v>
      </c>
      <c r="M402" s="125" t="str">
        <f>INDEX('State '!$A$1:$C$62,MATCH($J402,'State '!$B:$B,0),3)</f>
        <v>Mountain</v>
      </c>
      <c r="N402" s="125"/>
      <c r="O402" s="148">
        <v>4</v>
      </c>
      <c r="P402" s="148">
        <v>2</v>
      </c>
      <c r="Q402" s="148">
        <v>614</v>
      </c>
      <c r="R402" s="87" t="s">
        <v>920</v>
      </c>
      <c r="S402" s="149" t="s">
        <v>135</v>
      </c>
      <c r="T402" s="150" t="s">
        <v>390</v>
      </c>
      <c r="U402" s="151" t="s">
        <v>921</v>
      </c>
      <c r="V402" s="125"/>
      <c r="W402" s="127"/>
    </row>
    <row r="403" spans="1:259" ht="25.5" x14ac:dyDescent="0.2">
      <c r="A403" s="124">
        <v>39990</v>
      </c>
      <c r="B403" s="104" t="s">
        <v>916</v>
      </c>
      <c r="C403" s="104" t="s">
        <v>259</v>
      </c>
      <c r="D403" s="104" t="s">
        <v>137</v>
      </c>
      <c r="E403" s="146" t="s">
        <v>144</v>
      </c>
      <c r="F403" s="86">
        <v>39483</v>
      </c>
      <c r="G403" s="147">
        <v>2007</v>
      </c>
      <c r="H403" s="125" t="s">
        <v>442</v>
      </c>
      <c r="I403" s="125" t="str">
        <f>LEFT($H403,2)</f>
        <v>TX</v>
      </c>
      <c r="J403" s="125" t="str">
        <f>RIGHT($H403,2)</f>
        <v>LA</v>
      </c>
      <c r="K403" s="125" t="str">
        <f>IF($L403=$M403,L403,CONCATENATE($L403,", ",IF(ISBLANK(N403),"",CONCATENATE(N403,", ")),$M403))</f>
        <v>South Central</v>
      </c>
      <c r="L403" s="125" t="str">
        <f>INDEX('State '!$A$1:$C$62,MATCH($I403,'State '!$B:$B,0),3)</f>
        <v>South Central</v>
      </c>
      <c r="M403" s="125" t="str">
        <f>INDEX('State '!$A$1:$C$62,MATCH($J403,'State '!$B:$B,0),3)</f>
        <v>South Central</v>
      </c>
      <c r="N403" s="125"/>
      <c r="O403" s="148">
        <v>425</v>
      </c>
      <c r="P403" s="148">
        <v>172</v>
      </c>
      <c r="Q403" s="148">
        <v>1237</v>
      </c>
      <c r="R403" s="87">
        <v>42</v>
      </c>
      <c r="S403" s="149" t="s">
        <v>135</v>
      </c>
      <c r="T403" s="150" t="s">
        <v>390</v>
      </c>
      <c r="U403" s="151" t="s">
        <v>917</v>
      </c>
      <c r="V403" s="125"/>
      <c r="W403" s="127"/>
    </row>
    <row r="404" spans="1:259" x14ac:dyDescent="0.2">
      <c r="A404" s="124">
        <v>39990</v>
      </c>
      <c r="B404" s="104" t="s">
        <v>964</v>
      </c>
      <c r="C404" s="104" t="s">
        <v>248</v>
      </c>
      <c r="D404" s="104" t="s">
        <v>141</v>
      </c>
      <c r="E404" s="146" t="s">
        <v>144</v>
      </c>
      <c r="F404" s="86">
        <v>39447</v>
      </c>
      <c r="G404" s="147">
        <v>2007</v>
      </c>
      <c r="H404" s="125" t="s">
        <v>586</v>
      </c>
      <c r="I404" s="125" t="str">
        <f>LEFT($H404,2)</f>
        <v>CO</v>
      </c>
      <c r="J404" s="125" t="str">
        <f>RIGHT($H404,2)</f>
        <v>WY</v>
      </c>
      <c r="K404" s="125" t="str">
        <f>IF($L404=$M404,L404,CONCATENATE($L404,", ",IF(ISBLANK(N404),"",CONCATENATE(N404,", ")),$M404))</f>
        <v>Mountain</v>
      </c>
      <c r="L404" s="125" t="str">
        <f>INDEX('State '!$A$1:$C$62,MATCH($I404,'State '!$B:$B,0),3)</f>
        <v>Mountain</v>
      </c>
      <c r="M404" s="125" t="str">
        <f>INDEX('State '!$A$1:$C$62,MATCH($J404,'State '!$B:$B,0),3)</f>
        <v>Mountain</v>
      </c>
      <c r="N404" s="125"/>
      <c r="O404" s="148">
        <v>160</v>
      </c>
      <c r="P404" s="148"/>
      <c r="Q404" s="148">
        <v>750</v>
      </c>
      <c r="R404" s="87"/>
      <c r="S404" s="149" t="s">
        <v>135</v>
      </c>
      <c r="T404" s="150" t="s">
        <v>390</v>
      </c>
      <c r="U404" s="151" t="s">
        <v>963</v>
      </c>
      <c r="V404" s="125"/>
      <c r="W404" s="127"/>
    </row>
    <row r="405" spans="1:259" ht="25.5" x14ac:dyDescent="0.2">
      <c r="A405" s="124">
        <v>39990</v>
      </c>
      <c r="B405" s="103" t="s">
        <v>965</v>
      </c>
      <c r="C405" s="103" t="s">
        <v>308</v>
      </c>
      <c r="D405" s="103" t="s">
        <v>141</v>
      </c>
      <c r="E405" s="103" t="s">
        <v>144</v>
      </c>
      <c r="F405" s="84">
        <v>39447</v>
      </c>
      <c r="G405" s="126">
        <v>2007</v>
      </c>
      <c r="H405" s="125" t="s">
        <v>966</v>
      </c>
      <c r="I405" s="125" t="str">
        <f>LEFT($H405,2)</f>
        <v>NM</v>
      </c>
      <c r="J405" s="125" t="str">
        <f>RIGHT($H405,2)</f>
        <v>CO</v>
      </c>
      <c r="K405" s="125" t="str">
        <f>IF($L405=$M405,L405,CONCATENATE($L405,", ",IF(ISBLANK(N405),"",CONCATENATE(N405,", ")),$M405))</f>
        <v>Mountain</v>
      </c>
      <c r="L405" s="125" t="str">
        <f>INDEX('State '!$A$1:$C$62,MATCH($I405,'State '!$B:$B,0),3)</f>
        <v>Mountain</v>
      </c>
      <c r="M405" s="125" t="str">
        <f>INDEX('State '!$A$1:$C$62,MATCH($J405,'State '!$B:$B,0),3)</f>
        <v>Mountain</v>
      </c>
      <c r="N405" s="125"/>
      <c r="O405" s="87">
        <v>58.1</v>
      </c>
      <c r="P405" s="87">
        <v>0.25</v>
      </c>
      <c r="Q405" s="87">
        <v>250</v>
      </c>
      <c r="R405" s="126" t="s">
        <v>445</v>
      </c>
      <c r="S405" s="125" t="s">
        <v>135</v>
      </c>
      <c r="T405" s="125" t="s">
        <v>390</v>
      </c>
      <c r="U405" s="125" t="s">
        <v>967</v>
      </c>
      <c r="V405" s="125"/>
      <c r="W405" s="127"/>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c r="BN405" s="20"/>
      <c r="BO405" s="20"/>
      <c r="BP405" s="20"/>
      <c r="BQ405" s="20"/>
      <c r="BR405" s="20"/>
      <c r="BS405" s="20"/>
      <c r="BT405" s="20"/>
      <c r="BU405" s="20"/>
      <c r="BV405" s="20"/>
      <c r="BW405" s="20"/>
      <c r="BX405" s="20"/>
      <c r="BY405" s="20"/>
      <c r="BZ405" s="20"/>
      <c r="CA405" s="20"/>
      <c r="CB405" s="20"/>
      <c r="CC405" s="20"/>
      <c r="CD405" s="20"/>
      <c r="CE405" s="20"/>
      <c r="CF405" s="20"/>
      <c r="CG405" s="20"/>
      <c r="CH405" s="20"/>
      <c r="CI405" s="20"/>
      <c r="CJ405" s="20"/>
      <c r="CK405" s="20"/>
      <c r="CL405" s="20"/>
      <c r="CM405" s="20"/>
      <c r="CN405" s="20"/>
      <c r="CO405" s="20"/>
      <c r="CP405" s="20"/>
      <c r="CQ405" s="20"/>
      <c r="CR405" s="20"/>
      <c r="CS405" s="20"/>
      <c r="CT405" s="20"/>
      <c r="CU405" s="20"/>
      <c r="CV405" s="20"/>
      <c r="CW405" s="20"/>
      <c r="CX405" s="20"/>
      <c r="CY405" s="20"/>
      <c r="CZ405" s="20"/>
      <c r="DA405" s="20"/>
      <c r="DB405" s="20"/>
      <c r="DC405" s="20"/>
      <c r="DD405" s="20"/>
      <c r="DE405" s="20"/>
      <c r="DF405" s="20"/>
      <c r="DG405" s="20"/>
      <c r="DH405" s="20"/>
      <c r="DI405" s="20"/>
      <c r="DJ405" s="20"/>
      <c r="DK405" s="20"/>
      <c r="DL405" s="20"/>
      <c r="DM405" s="20"/>
      <c r="DN405" s="20"/>
      <c r="DO405" s="20"/>
      <c r="DP405" s="20"/>
      <c r="DQ405" s="20"/>
      <c r="DR405" s="20"/>
      <c r="DS405" s="20"/>
      <c r="DT405" s="20"/>
      <c r="DU405" s="20"/>
      <c r="DV405" s="20"/>
      <c r="DW405" s="20"/>
      <c r="DX405" s="20"/>
      <c r="DY405" s="20"/>
      <c r="DZ405" s="20"/>
      <c r="EA405" s="20"/>
      <c r="EB405" s="20"/>
      <c r="EC405" s="20"/>
      <c r="ED405" s="20"/>
      <c r="EE405" s="20"/>
      <c r="EF405" s="20"/>
      <c r="EG405" s="20"/>
      <c r="EH405" s="20"/>
      <c r="EI405" s="20"/>
      <c r="EJ405" s="20"/>
      <c r="EK405" s="20"/>
      <c r="EL405" s="20"/>
      <c r="EM405" s="20"/>
      <c r="EN405" s="20"/>
      <c r="EO405" s="20"/>
      <c r="EP405" s="20"/>
      <c r="EQ405" s="20"/>
      <c r="ER405" s="20"/>
      <c r="ES405" s="20"/>
      <c r="ET405" s="20"/>
      <c r="EU405" s="20"/>
      <c r="EV405" s="20"/>
      <c r="EW405" s="20"/>
      <c r="EX405" s="20"/>
      <c r="EY405" s="20"/>
      <c r="EZ405" s="20"/>
      <c r="FA405" s="20"/>
      <c r="FB405" s="20"/>
      <c r="FC405" s="20"/>
      <c r="FD405" s="20"/>
      <c r="FE405" s="20"/>
      <c r="FF405" s="20"/>
      <c r="FG405" s="20"/>
      <c r="FH405" s="20"/>
      <c r="FI405" s="20"/>
      <c r="FJ405" s="20"/>
      <c r="FK405" s="20"/>
      <c r="FL405" s="20"/>
      <c r="FM405" s="20"/>
      <c r="FN405" s="20"/>
      <c r="FO405" s="20"/>
      <c r="FP405" s="20"/>
      <c r="FQ405" s="20"/>
      <c r="FR405" s="20"/>
      <c r="FS405" s="20"/>
      <c r="FT405" s="20"/>
      <c r="FU405" s="20"/>
      <c r="FV405" s="20"/>
      <c r="FW405" s="20"/>
      <c r="FX405" s="20"/>
      <c r="FY405" s="20"/>
      <c r="FZ405" s="20"/>
      <c r="GA405" s="20"/>
      <c r="GB405" s="20"/>
      <c r="GC405" s="20"/>
      <c r="GD405" s="20"/>
      <c r="GE405" s="20"/>
      <c r="GF405" s="20"/>
      <c r="GG405" s="20"/>
      <c r="GH405" s="20"/>
      <c r="GI405" s="20"/>
      <c r="GJ405" s="20"/>
      <c r="GK405" s="20"/>
      <c r="GL405" s="20"/>
      <c r="GM405" s="20"/>
      <c r="GN405" s="20"/>
      <c r="GO405" s="20"/>
      <c r="GP405" s="20"/>
      <c r="GQ405" s="20"/>
      <c r="GR405" s="20"/>
      <c r="GS405" s="20"/>
      <c r="GT405" s="20"/>
      <c r="GU405" s="20"/>
      <c r="GV405" s="20"/>
      <c r="GW405" s="20"/>
      <c r="GX405" s="20"/>
      <c r="GY405" s="20"/>
      <c r="GZ405" s="20"/>
      <c r="HA405" s="20"/>
      <c r="HB405" s="20"/>
      <c r="HC405" s="20"/>
      <c r="HD405" s="20"/>
      <c r="HE405" s="20"/>
      <c r="HF405" s="20"/>
      <c r="HG405" s="20"/>
      <c r="HH405" s="20"/>
      <c r="HI405" s="20"/>
      <c r="HJ405" s="20"/>
      <c r="HK405" s="20"/>
      <c r="HL405" s="20"/>
      <c r="HM405" s="20"/>
      <c r="HN405" s="20"/>
      <c r="HO405" s="20"/>
      <c r="HP405" s="20"/>
      <c r="HQ405" s="20"/>
      <c r="HR405" s="20"/>
      <c r="HS405" s="20"/>
      <c r="HT405" s="20"/>
      <c r="HU405" s="20"/>
      <c r="HV405" s="20"/>
      <c r="HW405" s="20"/>
      <c r="HX405" s="20"/>
      <c r="HY405" s="20"/>
      <c r="HZ405" s="20"/>
      <c r="IA405" s="20"/>
      <c r="IB405" s="20"/>
      <c r="IC405" s="20"/>
      <c r="ID405" s="20"/>
      <c r="IE405" s="20"/>
      <c r="IF405" s="20"/>
      <c r="IG405" s="20"/>
      <c r="IH405" s="20"/>
      <c r="II405" s="20"/>
      <c r="IJ405" s="20"/>
      <c r="IK405" s="20"/>
      <c r="IL405" s="20"/>
      <c r="IM405" s="20"/>
      <c r="IN405" s="20"/>
      <c r="IO405" s="20"/>
      <c r="IP405" s="20"/>
      <c r="IQ405" s="20"/>
      <c r="IR405" s="20"/>
      <c r="IS405" s="20"/>
      <c r="IT405" s="20"/>
      <c r="IU405" s="20"/>
      <c r="IV405" s="20"/>
      <c r="IW405" s="20"/>
      <c r="IX405" s="20"/>
      <c r="IY405" s="20"/>
    </row>
    <row r="406" spans="1:259" x14ac:dyDescent="0.2">
      <c r="A406" s="124">
        <v>39990</v>
      </c>
      <c r="B406" s="103" t="s">
        <v>939</v>
      </c>
      <c r="C406" s="103" t="s">
        <v>249</v>
      </c>
      <c r="D406" s="103" t="s">
        <v>141</v>
      </c>
      <c r="E406" s="103" t="s">
        <v>144</v>
      </c>
      <c r="F406" s="84">
        <v>39442</v>
      </c>
      <c r="G406" s="126">
        <v>2007</v>
      </c>
      <c r="H406" s="125" t="s">
        <v>415</v>
      </c>
      <c r="I406" s="125" t="str">
        <f>LEFT($H406,2)</f>
        <v>UT</v>
      </c>
      <c r="J406" s="125" t="str">
        <f>RIGHT($H406,2)</f>
        <v>WY</v>
      </c>
      <c r="K406" s="125" t="str">
        <f>IF($L406=$M406,L406,CONCATENATE($L406,", ",IF(ISBLANK(N406),"",CONCATENATE(N406,", ")),$M406))</f>
        <v>Mountain</v>
      </c>
      <c r="L406" s="125" t="str">
        <f>INDEX('State '!$A$1:$C$62,MATCH($I406,'State '!$B:$B,0),3)</f>
        <v>Mountain</v>
      </c>
      <c r="M406" s="125" t="str">
        <f>INDEX('State '!$A$1:$C$62,MATCH($J406,'State '!$B:$B,0),3)</f>
        <v>Mountain</v>
      </c>
      <c r="N406" s="125"/>
      <c r="O406" s="87">
        <v>60</v>
      </c>
      <c r="P406" s="87">
        <v>71.5</v>
      </c>
      <c r="Q406" s="87"/>
      <c r="R406" s="126">
        <v>24</v>
      </c>
      <c r="S406" s="125" t="s">
        <v>135</v>
      </c>
      <c r="T406" s="125" t="s">
        <v>390</v>
      </c>
      <c r="U406" s="125" t="s">
        <v>887</v>
      </c>
      <c r="V406" s="125"/>
      <c r="W406" s="127"/>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c r="BN406" s="20"/>
      <c r="BO406" s="20"/>
      <c r="BP406" s="20"/>
      <c r="BQ406" s="20"/>
      <c r="BR406" s="20"/>
      <c r="BS406" s="20"/>
      <c r="BT406" s="20"/>
      <c r="BU406" s="20"/>
      <c r="BV406" s="20"/>
      <c r="BW406" s="20"/>
      <c r="BX406" s="20"/>
      <c r="BY406" s="20"/>
      <c r="BZ406" s="20"/>
      <c r="CA406" s="20"/>
      <c r="CB406" s="20"/>
      <c r="CC406" s="20"/>
      <c r="CD406" s="20"/>
      <c r="CE406" s="20"/>
      <c r="CF406" s="20"/>
      <c r="CG406" s="20"/>
      <c r="CH406" s="20"/>
      <c r="CI406" s="20"/>
      <c r="CJ406" s="20"/>
      <c r="CK406" s="20"/>
      <c r="CL406" s="20"/>
      <c r="CM406" s="20"/>
      <c r="CN406" s="20"/>
      <c r="CO406" s="20"/>
      <c r="CP406" s="20"/>
      <c r="CQ406" s="20"/>
      <c r="CR406" s="20"/>
      <c r="CS406" s="20"/>
      <c r="CT406" s="20"/>
      <c r="CU406" s="20"/>
      <c r="CV406" s="20"/>
      <c r="CW406" s="20"/>
      <c r="CX406" s="20"/>
      <c r="CY406" s="20"/>
      <c r="CZ406" s="20"/>
      <c r="DA406" s="20"/>
      <c r="DB406" s="20"/>
      <c r="DC406" s="20"/>
      <c r="DD406" s="20"/>
      <c r="DE406" s="20"/>
      <c r="DF406" s="20"/>
      <c r="DG406" s="20"/>
      <c r="DH406" s="20"/>
      <c r="DI406" s="20"/>
      <c r="DJ406" s="20"/>
      <c r="DK406" s="20"/>
      <c r="DL406" s="20"/>
      <c r="DM406" s="20"/>
      <c r="DN406" s="20"/>
      <c r="DO406" s="20"/>
      <c r="DP406" s="20"/>
      <c r="DQ406" s="20"/>
      <c r="DR406" s="20"/>
      <c r="DS406" s="20"/>
      <c r="DT406" s="20"/>
      <c r="DU406" s="20"/>
      <c r="DV406" s="20"/>
      <c r="DW406" s="20"/>
      <c r="DX406" s="20"/>
      <c r="DY406" s="20"/>
      <c r="DZ406" s="20"/>
      <c r="EA406" s="20"/>
      <c r="EB406" s="20"/>
      <c r="EC406" s="20"/>
      <c r="ED406" s="20"/>
      <c r="EE406" s="20"/>
      <c r="EF406" s="20"/>
      <c r="EG406" s="20"/>
      <c r="EH406" s="20"/>
      <c r="EI406" s="20"/>
      <c r="EJ406" s="20"/>
      <c r="EK406" s="20"/>
      <c r="EL406" s="20"/>
      <c r="EM406" s="20"/>
      <c r="EN406" s="20"/>
      <c r="EO406" s="20"/>
      <c r="EP406" s="20"/>
      <c r="EQ406" s="20"/>
      <c r="ER406" s="20"/>
      <c r="ES406" s="20"/>
      <c r="ET406" s="20"/>
      <c r="EU406" s="20"/>
      <c r="EV406" s="20"/>
      <c r="EW406" s="20"/>
      <c r="EX406" s="20"/>
      <c r="EY406" s="20"/>
      <c r="EZ406" s="20"/>
      <c r="FA406" s="20"/>
      <c r="FB406" s="20"/>
      <c r="FC406" s="20"/>
      <c r="FD406" s="20"/>
      <c r="FE406" s="20"/>
      <c r="FF406" s="20"/>
      <c r="FG406" s="20"/>
      <c r="FH406" s="20"/>
      <c r="FI406" s="20"/>
      <c r="FJ406" s="20"/>
      <c r="FK406" s="20"/>
      <c r="FL406" s="20"/>
      <c r="FM406" s="20"/>
      <c r="FN406" s="20"/>
      <c r="FO406" s="20"/>
      <c r="FP406" s="20"/>
      <c r="FQ406" s="20"/>
      <c r="FR406" s="20"/>
      <c r="FS406" s="20"/>
      <c r="FT406" s="20"/>
      <c r="FU406" s="20"/>
      <c r="FV406" s="20"/>
      <c r="FW406" s="20"/>
      <c r="FX406" s="20"/>
      <c r="FY406" s="20"/>
      <c r="FZ406" s="20"/>
      <c r="GA406" s="20"/>
      <c r="GB406" s="20"/>
      <c r="GC406" s="20"/>
      <c r="GD406" s="20"/>
      <c r="GE406" s="20"/>
      <c r="GF406" s="20"/>
      <c r="GG406" s="20"/>
      <c r="GH406" s="20"/>
      <c r="GI406" s="20"/>
      <c r="GJ406" s="20"/>
      <c r="GK406" s="20"/>
      <c r="GL406" s="20"/>
      <c r="GM406" s="20"/>
      <c r="GN406" s="20"/>
      <c r="GO406" s="20"/>
      <c r="GP406" s="20"/>
      <c r="GQ406" s="20"/>
      <c r="GR406" s="20"/>
      <c r="GS406" s="20"/>
      <c r="GT406" s="20"/>
      <c r="GU406" s="20"/>
      <c r="GV406" s="20"/>
      <c r="GW406" s="20"/>
      <c r="GX406" s="20"/>
      <c r="GY406" s="20"/>
      <c r="GZ406" s="20"/>
      <c r="HA406" s="20"/>
      <c r="HB406" s="20"/>
      <c r="HC406" s="20"/>
      <c r="HD406" s="20"/>
      <c r="HE406" s="20"/>
      <c r="HF406" s="20"/>
      <c r="HG406" s="20"/>
      <c r="HH406" s="20"/>
      <c r="HI406" s="20"/>
      <c r="HJ406" s="20"/>
      <c r="HK406" s="20"/>
      <c r="HL406" s="20"/>
      <c r="HM406" s="20"/>
      <c r="HN406" s="20"/>
      <c r="HO406" s="20"/>
      <c r="HP406" s="20"/>
      <c r="HQ406" s="20"/>
      <c r="HR406" s="20"/>
      <c r="HS406" s="20"/>
      <c r="HT406" s="20"/>
      <c r="HU406" s="20"/>
      <c r="HV406" s="20"/>
      <c r="HW406" s="20"/>
      <c r="HX406" s="20"/>
      <c r="HY406" s="20"/>
      <c r="HZ406" s="20"/>
      <c r="IA406" s="20"/>
      <c r="IB406" s="20"/>
      <c r="IC406" s="20"/>
      <c r="ID406" s="20"/>
      <c r="IE406" s="20"/>
      <c r="IF406" s="20"/>
      <c r="IG406" s="20"/>
      <c r="IH406" s="20"/>
      <c r="II406" s="20"/>
      <c r="IJ406" s="20"/>
      <c r="IK406" s="20"/>
      <c r="IL406" s="20"/>
      <c r="IM406" s="20"/>
      <c r="IN406" s="20"/>
      <c r="IO406" s="20"/>
      <c r="IP406" s="20"/>
      <c r="IQ406" s="20"/>
      <c r="IR406" s="20"/>
      <c r="IS406" s="20"/>
      <c r="IT406" s="20"/>
      <c r="IU406" s="20"/>
      <c r="IV406" s="20"/>
      <c r="IW406" s="20"/>
      <c r="IX406" s="20"/>
      <c r="IY406" s="20"/>
    </row>
    <row r="407" spans="1:259" s="20" customFormat="1" x14ac:dyDescent="0.2">
      <c r="A407" s="124">
        <v>39990</v>
      </c>
      <c r="B407" s="104" t="s">
        <v>945</v>
      </c>
      <c r="C407" s="104" t="s">
        <v>237</v>
      </c>
      <c r="D407" s="104" t="s">
        <v>134</v>
      </c>
      <c r="E407" s="146" t="s">
        <v>144</v>
      </c>
      <c r="F407" s="86">
        <v>39438</v>
      </c>
      <c r="G407" s="147">
        <v>2007</v>
      </c>
      <c r="H407" s="125" t="s">
        <v>18</v>
      </c>
      <c r="I407" s="125" t="str">
        <f>LEFT($H407,2)</f>
        <v>FL</v>
      </c>
      <c r="J407" s="125" t="str">
        <f>RIGHT($H407,2)</f>
        <v>FL</v>
      </c>
      <c r="K407" s="125" t="str">
        <f>IF($L407=$M407,L407,CONCATENATE($L407,", ",IF(ISBLANK(N407),"",CONCATENATE(N407,", ")),$M407))</f>
        <v>Southeast</v>
      </c>
      <c r="L407" s="125" t="str">
        <f>INDEX('State '!$A$1:$C$62,MATCH($I407,'State '!$B:$B,0),3)</f>
        <v>Southeast</v>
      </c>
      <c r="M407" s="125" t="str">
        <f>INDEX('State '!$A$1:$C$62,MATCH($J407,'State '!$B:$B,0),3)</f>
        <v>Southeast</v>
      </c>
      <c r="N407" s="125"/>
      <c r="O407" s="148">
        <v>63.5</v>
      </c>
      <c r="P407" s="148">
        <v>17.3</v>
      </c>
      <c r="Q407" s="148">
        <v>95</v>
      </c>
      <c r="R407" s="87">
        <v>36</v>
      </c>
      <c r="S407" s="149" t="s">
        <v>135</v>
      </c>
      <c r="T407" s="150" t="s">
        <v>390</v>
      </c>
      <c r="U407" s="151" t="s">
        <v>946</v>
      </c>
      <c r="V407" s="125"/>
      <c r="W407" s="127"/>
    </row>
    <row r="408" spans="1:259" s="20" customFormat="1" x14ac:dyDescent="0.2">
      <c r="A408" s="124">
        <v>39990</v>
      </c>
      <c r="B408" s="104" t="s">
        <v>968</v>
      </c>
      <c r="C408" s="104" t="s">
        <v>309</v>
      </c>
      <c r="D408" s="104" t="s">
        <v>137</v>
      </c>
      <c r="E408" s="146" t="s">
        <v>144</v>
      </c>
      <c r="F408" s="86">
        <v>39436</v>
      </c>
      <c r="G408" s="147">
        <v>2007</v>
      </c>
      <c r="H408" s="125" t="s">
        <v>28</v>
      </c>
      <c r="I408" s="125" t="str">
        <f>LEFT($H408,2)</f>
        <v>IL</v>
      </c>
      <c r="J408" s="125" t="str">
        <f>RIGHT($H408,2)</f>
        <v>IL</v>
      </c>
      <c r="K408" s="125" t="str">
        <f>IF($L408=$M408,L408,CONCATENATE($L408,", ",IF(ISBLANK(N408),"",CONCATENATE(N408,", ")),$M408))</f>
        <v>Midwest</v>
      </c>
      <c r="L408" s="125" t="str">
        <f>INDEX('State '!$A$1:$C$62,MATCH($I408,'State '!$B:$B,0),3)</f>
        <v>Midwest</v>
      </c>
      <c r="M408" s="125" t="str">
        <f>INDEX('State '!$A$1:$C$62,MATCH($J408,'State '!$B:$B,0),3)</f>
        <v>Midwest</v>
      </c>
      <c r="N408" s="125"/>
      <c r="O408" s="148">
        <v>13.3</v>
      </c>
      <c r="P408" s="148">
        <v>3.1</v>
      </c>
      <c r="Q408" s="148">
        <v>360</v>
      </c>
      <c r="R408" s="87">
        <v>24</v>
      </c>
      <c r="S408" s="149" t="s">
        <v>135</v>
      </c>
      <c r="T408" s="150" t="s">
        <v>390</v>
      </c>
      <c r="U408" s="151" t="s">
        <v>969</v>
      </c>
      <c r="V408" s="125"/>
      <c r="W408" s="127"/>
    </row>
    <row r="409" spans="1:259" x14ac:dyDescent="0.2">
      <c r="A409" s="124">
        <v>39990</v>
      </c>
      <c r="B409" s="104" t="s">
        <v>943</v>
      </c>
      <c r="C409" s="104" t="s">
        <v>201</v>
      </c>
      <c r="D409" s="104" t="s">
        <v>141</v>
      </c>
      <c r="E409" s="146" t="s">
        <v>144</v>
      </c>
      <c r="F409" s="86">
        <v>39431</v>
      </c>
      <c r="G409" s="147">
        <v>2007</v>
      </c>
      <c r="H409" s="125" t="s">
        <v>36</v>
      </c>
      <c r="I409" s="125" t="str">
        <f>LEFT($H409,2)</f>
        <v>MA</v>
      </c>
      <c r="J409" s="125" t="str">
        <f>RIGHT($H409,2)</f>
        <v>MA</v>
      </c>
      <c r="K409" s="125" t="str">
        <f>IF($L409=$M409,L409,CONCATENATE($L409,", ",IF(ISBLANK(N409),"",CONCATENATE(N409,", ")),$M409))</f>
        <v>Northeast</v>
      </c>
      <c r="L409" s="125" t="str">
        <f>INDEX('State '!$A$1:$C$62,MATCH($I409,'State '!$B:$B,0),3)</f>
        <v>Northeast</v>
      </c>
      <c r="M409" s="125" t="str">
        <f>INDEX('State '!$A$1:$C$62,MATCH($J409,'State '!$B:$B,0),3)</f>
        <v>Northeast</v>
      </c>
      <c r="N409" s="125"/>
      <c r="O409" s="148">
        <v>179.7</v>
      </c>
      <c r="P409" s="148">
        <v>16.399999999999999</v>
      </c>
      <c r="Q409" s="148">
        <v>800</v>
      </c>
      <c r="R409" s="87">
        <v>24</v>
      </c>
      <c r="S409" s="149" t="s">
        <v>135</v>
      </c>
      <c r="T409" s="150" t="s">
        <v>390</v>
      </c>
      <c r="U409" s="151" t="s">
        <v>944</v>
      </c>
      <c r="V409" s="125"/>
      <c r="W409" s="127"/>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c r="BN409" s="20"/>
      <c r="BO409" s="20"/>
      <c r="BP409" s="20"/>
      <c r="BQ409" s="20"/>
      <c r="BR409" s="20"/>
      <c r="BS409" s="20"/>
      <c r="BT409" s="20"/>
      <c r="BU409" s="20"/>
      <c r="BV409" s="20"/>
      <c r="BW409" s="20"/>
      <c r="BX409" s="20"/>
      <c r="BY409" s="20"/>
      <c r="BZ409" s="20"/>
      <c r="CA409" s="20"/>
      <c r="CB409" s="20"/>
      <c r="CC409" s="20"/>
      <c r="CD409" s="20"/>
      <c r="CE409" s="20"/>
      <c r="CF409" s="20"/>
      <c r="CG409" s="20"/>
      <c r="CH409" s="20"/>
      <c r="CI409" s="20"/>
      <c r="CJ409" s="20"/>
      <c r="CK409" s="20"/>
      <c r="CL409" s="20"/>
      <c r="CM409" s="20"/>
      <c r="CN409" s="20"/>
      <c r="CO409" s="20"/>
      <c r="CP409" s="20"/>
      <c r="CQ409" s="20"/>
      <c r="CR409" s="20"/>
      <c r="CS409" s="20"/>
      <c r="CT409" s="20"/>
      <c r="CU409" s="20"/>
      <c r="CV409" s="20"/>
      <c r="CW409" s="20"/>
      <c r="CX409" s="20"/>
      <c r="CY409" s="20"/>
      <c r="CZ409" s="20"/>
      <c r="DA409" s="20"/>
      <c r="DB409" s="20"/>
      <c r="DC409" s="20"/>
      <c r="DD409" s="20"/>
      <c r="DE409" s="20"/>
      <c r="DF409" s="20"/>
      <c r="DG409" s="20"/>
      <c r="DH409" s="20"/>
      <c r="DI409" s="20"/>
      <c r="DJ409" s="20"/>
      <c r="DK409" s="20"/>
      <c r="DL409" s="20"/>
      <c r="DM409" s="20"/>
      <c r="DN409" s="20"/>
      <c r="DO409" s="20"/>
      <c r="DP409" s="20"/>
      <c r="DQ409" s="20"/>
      <c r="DR409" s="20"/>
      <c r="DS409" s="20"/>
      <c r="DT409" s="20"/>
      <c r="DU409" s="20"/>
      <c r="DV409" s="20"/>
      <c r="DW409" s="20"/>
      <c r="DX409" s="20"/>
      <c r="DY409" s="20"/>
      <c r="DZ409" s="20"/>
      <c r="EA409" s="20"/>
      <c r="EB409" s="20"/>
      <c r="EC409" s="20"/>
      <c r="ED409" s="20"/>
      <c r="EE409" s="20"/>
      <c r="EF409" s="20"/>
      <c r="EG409" s="20"/>
      <c r="EH409" s="20"/>
      <c r="EI409" s="20"/>
      <c r="EJ409" s="20"/>
      <c r="EK409" s="20"/>
      <c r="EL409" s="20"/>
      <c r="EM409" s="20"/>
      <c r="EN409" s="20"/>
      <c r="EO409" s="20"/>
      <c r="EP409" s="20"/>
      <c r="EQ409" s="20"/>
      <c r="ER409" s="20"/>
      <c r="ES409" s="20"/>
      <c r="ET409" s="20"/>
      <c r="EU409" s="20"/>
      <c r="EV409" s="20"/>
      <c r="EW409" s="20"/>
      <c r="EX409" s="20"/>
      <c r="EY409" s="20"/>
      <c r="EZ409" s="20"/>
      <c r="FA409" s="20"/>
      <c r="FB409" s="20"/>
      <c r="FC409" s="20"/>
      <c r="FD409" s="20"/>
      <c r="FE409" s="20"/>
      <c r="FF409" s="20"/>
      <c r="FG409" s="20"/>
      <c r="FH409" s="20"/>
      <c r="FI409" s="20"/>
      <c r="FJ409" s="20"/>
      <c r="FK409" s="20"/>
      <c r="FL409" s="20"/>
      <c r="FM409" s="20"/>
      <c r="FN409" s="20"/>
      <c r="FO409" s="20"/>
      <c r="FP409" s="20"/>
      <c r="FQ409" s="20"/>
      <c r="FR409" s="20"/>
      <c r="FS409" s="20"/>
      <c r="FT409" s="20"/>
      <c r="FU409" s="20"/>
      <c r="FV409" s="20"/>
      <c r="FW409" s="20"/>
      <c r="FX409" s="20"/>
      <c r="FY409" s="20"/>
      <c r="FZ409" s="20"/>
      <c r="GA409" s="20"/>
      <c r="GB409" s="20"/>
      <c r="GC409" s="20"/>
      <c r="GD409" s="20"/>
      <c r="GE409" s="20"/>
      <c r="GF409" s="20"/>
      <c r="GG409" s="20"/>
      <c r="GH409" s="20"/>
      <c r="GI409" s="20"/>
      <c r="GJ409" s="20"/>
      <c r="GK409" s="20"/>
      <c r="GL409" s="20"/>
      <c r="GM409" s="20"/>
      <c r="GN409" s="20"/>
      <c r="GO409" s="20"/>
      <c r="GP409" s="20"/>
      <c r="GQ409" s="20"/>
      <c r="GR409" s="20"/>
      <c r="GS409" s="20"/>
      <c r="GT409" s="20"/>
      <c r="GU409" s="20"/>
      <c r="GV409" s="20"/>
      <c r="GW409" s="20"/>
      <c r="GX409" s="20"/>
      <c r="GY409" s="20"/>
      <c r="GZ409" s="20"/>
      <c r="HA409" s="20"/>
      <c r="HB409" s="20"/>
      <c r="HC409" s="20"/>
      <c r="HD409" s="20"/>
      <c r="HE409" s="20"/>
      <c r="HF409" s="20"/>
      <c r="HG409" s="20"/>
      <c r="HH409" s="20"/>
      <c r="HI409" s="20"/>
      <c r="HJ409" s="20"/>
      <c r="HK409" s="20"/>
      <c r="HL409" s="20"/>
      <c r="HM409" s="20"/>
      <c r="HN409" s="20"/>
      <c r="HO409" s="20"/>
      <c r="HP409" s="20"/>
      <c r="HQ409" s="20"/>
      <c r="HR409" s="20"/>
      <c r="HS409" s="20"/>
      <c r="HT409" s="20"/>
      <c r="HU409" s="20"/>
      <c r="HV409" s="20"/>
      <c r="HW409" s="20"/>
      <c r="HX409" s="20"/>
      <c r="HY409" s="20"/>
      <c r="HZ409" s="20"/>
      <c r="IA409" s="20"/>
      <c r="IB409" s="20"/>
      <c r="IC409" s="20"/>
      <c r="ID409" s="20"/>
      <c r="IE409" s="20"/>
      <c r="IF409" s="20"/>
      <c r="IG409" s="20"/>
      <c r="IH409" s="20"/>
      <c r="II409" s="20"/>
      <c r="IJ409" s="20"/>
      <c r="IK409" s="20"/>
      <c r="IL409" s="20"/>
      <c r="IM409" s="20"/>
      <c r="IN409" s="20"/>
      <c r="IO409" s="20"/>
      <c r="IP409" s="20"/>
      <c r="IQ409" s="20"/>
      <c r="IR409" s="20"/>
      <c r="IS409" s="20"/>
      <c r="IT409" s="20"/>
      <c r="IU409" s="20"/>
      <c r="IV409" s="20"/>
      <c r="IW409" s="20"/>
      <c r="IX409" s="20"/>
      <c r="IY409" s="20"/>
    </row>
    <row r="410" spans="1:259" x14ac:dyDescent="0.2">
      <c r="A410" s="124">
        <v>39990</v>
      </c>
      <c r="B410" s="104" t="s">
        <v>947</v>
      </c>
      <c r="C410" s="104" t="s">
        <v>219</v>
      </c>
      <c r="D410" s="104" t="s">
        <v>141</v>
      </c>
      <c r="E410" s="146" t="s">
        <v>144</v>
      </c>
      <c r="F410" s="86">
        <v>39431</v>
      </c>
      <c r="G410" s="147">
        <v>2007</v>
      </c>
      <c r="H410" s="125" t="s">
        <v>832</v>
      </c>
      <c r="I410" s="125" t="str">
        <f>LEFT($H410,2)</f>
        <v>PA</v>
      </c>
      <c r="J410" s="125" t="str">
        <f>RIGHT($H410,2)</f>
        <v>DE</v>
      </c>
      <c r="K410" s="125" t="str">
        <f>IF($L410=$M410,L410,CONCATENATE($L410,", ",IF(ISBLANK(N410),"",CONCATENATE(N410,", ")),$M410))</f>
        <v>Northeast</v>
      </c>
      <c r="L410" s="125" t="str">
        <f>INDEX('State '!$A$1:$C$62,MATCH($I410,'State '!$B:$B,0),3)</f>
        <v>Northeast</v>
      </c>
      <c r="M410" s="125" t="str">
        <f>INDEX('State '!$A$1:$C$62,MATCH($J410,'State '!$B:$B,0),3)</f>
        <v>Northeast</v>
      </c>
      <c r="N410" s="125"/>
      <c r="O410" s="153">
        <v>7.95</v>
      </c>
      <c r="P410" s="148">
        <v>11</v>
      </c>
      <c r="Q410" s="148">
        <v>10.3</v>
      </c>
      <c r="R410" s="87" t="s">
        <v>948</v>
      </c>
      <c r="S410" s="149" t="s">
        <v>135</v>
      </c>
      <c r="T410" s="150" t="s">
        <v>390</v>
      </c>
      <c r="U410" s="151" t="s">
        <v>833</v>
      </c>
      <c r="V410" s="125"/>
      <c r="W410" s="127"/>
    </row>
    <row r="411" spans="1:259" x14ac:dyDescent="0.2">
      <c r="A411" s="124">
        <v>39990</v>
      </c>
      <c r="B411" s="103" t="s">
        <v>958</v>
      </c>
      <c r="C411" s="103" t="s">
        <v>1942</v>
      </c>
      <c r="D411" s="103" t="s">
        <v>141</v>
      </c>
      <c r="E411" s="103" t="s">
        <v>144</v>
      </c>
      <c r="F411" s="84">
        <v>39429</v>
      </c>
      <c r="G411" s="126">
        <v>2007</v>
      </c>
      <c r="H411" s="125" t="s">
        <v>412</v>
      </c>
      <c r="I411" s="125" t="str">
        <f>LEFT($H411,2)</f>
        <v>PA</v>
      </c>
      <c r="J411" s="125" t="str">
        <f>RIGHT($H411,2)</f>
        <v>NY</v>
      </c>
      <c r="K411" s="125" t="str">
        <f>IF($L411=$M411,L411,CONCATENATE($L411,", ",IF(ISBLANK(N411),"",CONCATENATE(N411,", ")),$M411))</f>
        <v>Northeast</v>
      </c>
      <c r="L411" s="125" t="str">
        <f>INDEX('State '!$A$1:$C$62,MATCH($I411,'State '!$B:$B,0),3)</f>
        <v>Northeast</v>
      </c>
      <c r="M411" s="125" t="str">
        <f>INDEX('State '!$A$1:$C$62,MATCH($J411,'State '!$B:$B,0),3)</f>
        <v>Northeast</v>
      </c>
      <c r="N411" s="125"/>
      <c r="O411" s="87">
        <v>162.1</v>
      </c>
      <c r="P411" s="87">
        <v>15</v>
      </c>
      <c r="Q411" s="87">
        <v>100</v>
      </c>
      <c r="R411" s="126"/>
      <c r="S411" s="125" t="s">
        <v>135</v>
      </c>
      <c r="T411" s="125" t="s">
        <v>390</v>
      </c>
      <c r="U411" s="125" t="s">
        <v>959</v>
      </c>
      <c r="V411" s="125"/>
      <c r="W411" s="127"/>
    </row>
    <row r="412" spans="1:259" s="20" customFormat="1" x14ac:dyDescent="0.2">
      <c r="A412" s="124">
        <v>39990</v>
      </c>
      <c r="B412" s="103" t="s">
        <v>976</v>
      </c>
      <c r="C412" s="103" t="s">
        <v>218</v>
      </c>
      <c r="D412" s="103" t="s">
        <v>134</v>
      </c>
      <c r="E412" s="103" t="s">
        <v>144</v>
      </c>
      <c r="F412" s="84">
        <v>39420</v>
      </c>
      <c r="G412" s="126">
        <v>2007</v>
      </c>
      <c r="H412" s="125" t="s">
        <v>0</v>
      </c>
      <c r="I412" s="125" t="str">
        <f>LEFT($H412,2)</f>
        <v>LA</v>
      </c>
      <c r="J412" s="125" t="str">
        <f>RIGHT($H412,2)</f>
        <v>LA</v>
      </c>
      <c r="K412" s="125" t="str">
        <f>IF($L412=$M412,L412,CONCATENATE($L412,", ",IF(ISBLANK(N412),"",CONCATENATE(N412,", ")),$M412))</f>
        <v>South Central</v>
      </c>
      <c r="L412" s="125" t="str">
        <f>INDEX('State '!$A$1:$C$62,MATCH($I412,'State '!$B:$B,0),3)</f>
        <v>South Central</v>
      </c>
      <c r="M412" s="125" t="str">
        <f>INDEX('State '!$A$1:$C$62,MATCH($J412,'State '!$B:$B,0),3)</f>
        <v>South Central</v>
      </c>
      <c r="N412" s="125"/>
      <c r="O412" s="87">
        <v>75</v>
      </c>
      <c r="P412" s="87">
        <v>42.83</v>
      </c>
      <c r="Q412" s="87">
        <v>600</v>
      </c>
      <c r="R412" s="126">
        <v>24</v>
      </c>
      <c r="S412" s="125" t="s">
        <v>135</v>
      </c>
      <c r="T412" s="125" t="s">
        <v>390</v>
      </c>
      <c r="U412" s="125" t="s">
        <v>463</v>
      </c>
      <c r="V412" s="125"/>
      <c r="W412" s="127"/>
      <c r="X412" s="128"/>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c r="DW412" s="115"/>
      <c r="DX412" s="115"/>
      <c r="DY412" s="115"/>
      <c r="DZ412" s="115"/>
      <c r="EA412" s="115"/>
      <c r="EB412" s="115"/>
      <c r="EC412" s="115"/>
      <c r="ED412" s="115"/>
      <c r="EE412" s="115"/>
      <c r="EF412" s="115"/>
      <c r="EG412" s="115"/>
      <c r="EH412" s="115"/>
      <c r="EI412" s="115"/>
      <c r="EJ412" s="115"/>
      <c r="EK412" s="115"/>
      <c r="EL412" s="115"/>
      <c r="EM412" s="115"/>
      <c r="EN412" s="115"/>
      <c r="EO412" s="115"/>
      <c r="EP412" s="115"/>
      <c r="EQ412" s="115"/>
      <c r="ER412" s="115"/>
      <c r="ES412" s="115"/>
      <c r="ET412" s="115"/>
      <c r="EU412" s="115"/>
      <c r="EV412" s="115"/>
      <c r="EW412" s="115"/>
      <c r="EX412" s="115"/>
      <c r="EY412" s="115"/>
      <c r="EZ412" s="115"/>
      <c r="FA412" s="115"/>
      <c r="FB412" s="115"/>
      <c r="FC412" s="115"/>
      <c r="FD412" s="115"/>
      <c r="FE412" s="115"/>
      <c r="FF412" s="115"/>
      <c r="FG412" s="115"/>
      <c r="FH412" s="115"/>
      <c r="FI412" s="115"/>
      <c r="FJ412" s="115"/>
      <c r="FK412" s="115"/>
      <c r="FL412" s="115"/>
      <c r="FM412" s="115"/>
      <c r="FN412" s="115"/>
      <c r="FO412" s="115"/>
      <c r="FP412" s="115"/>
      <c r="FQ412" s="115"/>
      <c r="FR412" s="115"/>
      <c r="FS412" s="115"/>
      <c r="FT412" s="115"/>
      <c r="FU412" s="115"/>
      <c r="FV412" s="115"/>
      <c r="FW412" s="115"/>
      <c r="FX412" s="115"/>
      <c r="FY412" s="115"/>
      <c r="FZ412" s="115"/>
      <c r="GA412" s="115"/>
      <c r="GB412" s="115"/>
      <c r="GC412" s="115"/>
      <c r="GD412" s="115"/>
      <c r="GE412" s="115"/>
      <c r="GF412" s="115"/>
      <c r="GG412" s="115"/>
      <c r="GH412" s="115"/>
      <c r="GI412" s="115"/>
      <c r="GJ412" s="115"/>
      <c r="GK412" s="115"/>
      <c r="GL412" s="115"/>
      <c r="GM412" s="115"/>
      <c r="GN412" s="115"/>
      <c r="GO412" s="115"/>
      <c r="GP412" s="115"/>
      <c r="GQ412" s="115"/>
      <c r="GR412" s="115"/>
      <c r="GS412" s="115"/>
      <c r="GT412" s="115"/>
      <c r="GU412" s="115"/>
      <c r="GV412" s="115"/>
      <c r="GW412" s="115"/>
      <c r="GX412" s="115"/>
      <c r="GY412" s="115"/>
      <c r="GZ412" s="115"/>
      <c r="HA412" s="115"/>
      <c r="HB412" s="115"/>
      <c r="HC412" s="115"/>
      <c r="HD412" s="115"/>
      <c r="HE412" s="115"/>
      <c r="HF412" s="115"/>
      <c r="HG412" s="115"/>
      <c r="HH412" s="115"/>
      <c r="HI412" s="115"/>
      <c r="HJ412" s="115"/>
      <c r="HK412" s="115"/>
      <c r="HL412" s="115"/>
      <c r="HM412" s="115"/>
      <c r="HN412" s="115"/>
      <c r="HO412" s="115"/>
      <c r="HP412" s="115"/>
      <c r="HQ412" s="115"/>
      <c r="HR412" s="115"/>
      <c r="HS412" s="115"/>
      <c r="HT412" s="115"/>
      <c r="HU412" s="115"/>
      <c r="HV412" s="115"/>
      <c r="HW412" s="115"/>
      <c r="HX412" s="115"/>
      <c r="HY412" s="115"/>
      <c r="HZ412" s="115"/>
      <c r="IA412" s="115"/>
      <c r="IB412" s="115"/>
      <c r="IC412" s="115"/>
      <c r="ID412" s="115"/>
      <c r="IE412" s="115"/>
      <c r="IF412" s="115"/>
      <c r="IG412" s="115"/>
      <c r="IH412" s="115"/>
      <c r="II412" s="115"/>
      <c r="IJ412" s="115"/>
      <c r="IK412" s="115"/>
      <c r="IL412" s="115"/>
      <c r="IM412" s="115"/>
      <c r="IN412" s="115"/>
      <c r="IO412" s="115"/>
      <c r="IP412" s="115"/>
      <c r="IQ412" s="115"/>
      <c r="IR412" s="115"/>
      <c r="IS412" s="115"/>
      <c r="IT412" s="115"/>
      <c r="IU412" s="115"/>
      <c r="IV412" s="115"/>
      <c r="IW412" s="115"/>
      <c r="IX412" s="115"/>
      <c r="IY412" s="115"/>
    </row>
    <row r="413" spans="1:259" s="20" customFormat="1" x14ac:dyDescent="0.2">
      <c r="A413" s="124">
        <v>39990</v>
      </c>
      <c r="B413" s="104" t="s">
        <v>937</v>
      </c>
      <c r="C413" s="104" t="s">
        <v>201</v>
      </c>
      <c r="D413" s="104" t="s">
        <v>134</v>
      </c>
      <c r="E413" s="146" t="s">
        <v>144</v>
      </c>
      <c r="F413" s="86">
        <v>39417</v>
      </c>
      <c r="G413" s="147">
        <v>2007</v>
      </c>
      <c r="H413" s="125" t="s">
        <v>36</v>
      </c>
      <c r="I413" s="125" t="str">
        <f>LEFT($H413,2)</f>
        <v>MA</v>
      </c>
      <c r="J413" s="125" t="str">
        <f>RIGHT($H413,2)</f>
        <v>MA</v>
      </c>
      <c r="K413" s="125" t="str">
        <f>IF($L413=$M413,L413,CONCATENATE($L413,", ",IF(ISBLANK(N413),"",CONCATENATE(N413,", ")),$M413))</f>
        <v>Northeast</v>
      </c>
      <c r="L413" s="125" t="str">
        <f>INDEX('State '!$A$1:$C$62,MATCH($I413,'State '!$B:$B,0),3)</f>
        <v>Northeast</v>
      </c>
      <c r="M413" s="125" t="str">
        <f>INDEX('State '!$A$1:$C$62,MATCH($J413,'State '!$B:$B,0),3)</f>
        <v>Northeast</v>
      </c>
      <c r="N413" s="125"/>
      <c r="O413" s="148">
        <v>15</v>
      </c>
      <c r="P413" s="148">
        <v>3.8</v>
      </c>
      <c r="Q413" s="148">
        <v>38</v>
      </c>
      <c r="R413" s="87">
        <v>18</v>
      </c>
      <c r="S413" s="149" t="s">
        <v>135</v>
      </c>
      <c r="T413" s="150" t="s">
        <v>390</v>
      </c>
      <c r="U413" s="151" t="s">
        <v>938</v>
      </c>
      <c r="V413" s="125"/>
      <c r="W413" s="127"/>
    </row>
    <row r="414" spans="1:259" s="20" customFormat="1" x14ac:dyDescent="0.2">
      <c r="A414" s="124">
        <v>39990</v>
      </c>
      <c r="B414" s="104" t="s">
        <v>999</v>
      </c>
      <c r="C414" s="104" t="s">
        <v>315</v>
      </c>
      <c r="D414" s="104" t="s">
        <v>141</v>
      </c>
      <c r="E414" s="146" t="s">
        <v>144</v>
      </c>
      <c r="F414" s="86">
        <v>39417</v>
      </c>
      <c r="G414" s="152">
        <v>2007</v>
      </c>
      <c r="H414" s="125" t="s">
        <v>8</v>
      </c>
      <c r="I414" s="125" t="str">
        <f>LEFT($H414,2)</f>
        <v>OH</v>
      </c>
      <c r="J414" s="125" t="str">
        <f>RIGHT($H414,2)</f>
        <v>OH</v>
      </c>
      <c r="K414" s="125" t="str">
        <f>IF($L414=$M414,L414,CONCATENATE($L414,", ",IF(ISBLANK(N414),"",CONCATENATE(N414,", ")),$M414))</f>
        <v>Northeast</v>
      </c>
      <c r="L414" s="125" t="str">
        <f>INDEX('State '!$A$1:$C$62,MATCH($I414,'State '!$B:$B,0),3)</f>
        <v>Northeast</v>
      </c>
      <c r="M414" s="125" t="str">
        <f>INDEX('State '!$A$1:$C$62,MATCH($J414,'State '!$B:$B,0),3)</f>
        <v>Northeast</v>
      </c>
      <c r="N414" s="125"/>
      <c r="O414" s="148">
        <v>13.5</v>
      </c>
      <c r="P414" s="148">
        <v>10</v>
      </c>
      <c r="Q414" s="148">
        <v>100</v>
      </c>
      <c r="R414" s="87">
        <v>16</v>
      </c>
      <c r="S414" s="149" t="s">
        <v>139</v>
      </c>
      <c r="T414" s="150" t="s">
        <v>188</v>
      </c>
      <c r="U414" s="151" t="s">
        <v>391</v>
      </c>
      <c r="V414" s="125"/>
      <c r="W414" s="127"/>
    </row>
    <row r="415" spans="1:259" s="20" customFormat="1" x14ac:dyDescent="0.2">
      <c r="A415" s="124">
        <v>39990</v>
      </c>
      <c r="B415" s="104" t="s">
        <v>974</v>
      </c>
      <c r="C415" s="104" t="s">
        <v>239</v>
      </c>
      <c r="D415" s="104" t="s">
        <v>141</v>
      </c>
      <c r="E415" s="146" t="s">
        <v>144</v>
      </c>
      <c r="F415" s="86">
        <v>39417</v>
      </c>
      <c r="G415" s="152">
        <v>2007</v>
      </c>
      <c r="H415" s="125" t="s">
        <v>29</v>
      </c>
      <c r="I415" s="125" t="str">
        <f>LEFT($H415,2)</f>
        <v>WY</v>
      </c>
      <c r="J415" s="125" t="str">
        <f>RIGHT($H415,2)</f>
        <v>WY</v>
      </c>
      <c r="K415" s="125" t="str">
        <f>IF($L415=$M415,L415,CONCATENATE($L415,", ",IF(ISBLANK(N415),"",CONCATENATE(N415,", ")),$M415))</f>
        <v>Mountain</v>
      </c>
      <c r="L415" s="125" t="str">
        <f>INDEX('State '!$A$1:$C$62,MATCH($I415,'State '!$B:$B,0),3)</f>
        <v>Mountain</v>
      </c>
      <c r="M415" s="125" t="str">
        <f>INDEX('State '!$A$1:$C$62,MATCH($J415,'State '!$B:$B,0),3)</f>
        <v>Mountain</v>
      </c>
      <c r="N415" s="125"/>
      <c r="O415" s="148">
        <v>202.3</v>
      </c>
      <c r="P415" s="148">
        <v>77</v>
      </c>
      <c r="Q415" s="148">
        <v>750</v>
      </c>
      <c r="R415" s="87">
        <v>36</v>
      </c>
      <c r="S415" s="149" t="s">
        <v>135</v>
      </c>
      <c r="T415" s="150" t="s">
        <v>390</v>
      </c>
      <c r="U415" s="151" t="s">
        <v>975</v>
      </c>
      <c r="V415" s="125"/>
      <c r="W415" s="127"/>
    </row>
    <row r="416" spans="1:259" s="20" customFormat="1" x14ac:dyDescent="0.2">
      <c r="A416" s="124">
        <v>39990</v>
      </c>
      <c r="B416" s="104" t="s">
        <v>941</v>
      </c>
      <c r="C416" s="104" t="s">
        <v>274</v>
      </c>
      <c r="D416" s="104" t="s">
        <v>141</v>
      </c>
      <c r="E416" s="146" t="s">
        <v>144</v>
      </c>
      <c r="F416" s="86">
        <v>39417</v>
      </c>
      <c r="G416" s="152">
        <v>2007</v>
      </c>
      <c r="H416" s="125" t="s">
        <v>709</v>
      </c>
      <c r="I416" s="125" t="str">
        <f>LEFT($H416,2)</f>
        <v>MT</v>
      </c>
      <c r="J416" s="125" t="str">
        <f>RIGHT($H416,2)</f>
        <v>ND</v>
      </c>
      <c r="K416" s="125" t="str">
        <f>IF($L416=$M416,L416,CONCATENATE($L416,", ",IF(ISBLANK(N416),"",CONCATENATE(N416,", ")),$M416))</f>
        <v>Mountain</v>
      </c>
      <c r="L416" s="125" t="str">
        <f>INDEX('State '!$A$1:$C$62,MATCH($I416,'State '!$B:$B,0),3)</f>
        <v>Mountain</v>
      </c>
      <c r="M416" s="125" t="str">
        <f>INDEX('State '!$A$1:$C$62,MATCH($J416,'State '!$B:$B,0),3)</f>
        <v>Mountain</v>
      </c>
      <c r="N416" s="125"/>
      <c r="O416" s="148">
        <v>6</v>
      </c>
      <c r="P416" s="148"/>
      <c r="Q416" s="148">
        <v>41</v>
      </c>
      <c r="R416" s="87"/>
      <c r="S416" s="149" t="s">
        <v>135</v>
      </c>
      <c r="T416" s="150" t="s">
        <v>390</v>
      </c>
      <c r="U416" s="151" t="s">
        <v>942</v>
      </c>
      <c r="V416" s="125"/>
      <c r="W416" s="127"/>
      <c r="X416" s="128"/>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c r="DW416" s="115"/>
      <c r="DX416" s="115"/>
      <c r="DY416" s="115"/>
      <c r="DZ416" s="115"/>
      <c r="EA416" s="115"/>
      <c r="EB416" s="115"/>
      <c r="EC416" s="115"/>
      <c r="ED416" s="115"/>
      <c r="EE416" s="115"/>
      <c r="EF416" s="115"/>
      <c r="EG416" s="115"/>
      <c r="EH416" s="115"/>
      <c r="EI416" s="115"/>
      <c r="EJ416" s="115"/>
      <c r="EK416" s="115"/>
      <c r="EL416" s="115"/>
      <c r="EM416" s="115"/>
      <c r="EN416" s="115"/>
      <c r="EO416" s="115"/>
      <c r="EP416" s="115"/>
      <c r="EQ416" s="115"/>
      <c r="ER416" s="115"/>
      <c r="ES416" s="115"/>
      <c r="ET416" s="115"/>
      <c r="EU416" s="115"/>
      <c r="EV416" s="115"/>
      <c r="EW416" s="115"/>
      <c r="EX416" s="115"/>
      <c r="EY416" s="115"/>
      <c r="EZ416" s="115"/>
      <c r="FA416" s="115"/>
      <c r="FB416" s="115"/>
      <c r="FC416" s="115"/>
      <c r="FD416" s="115"/>
      <c r="FE416" s="115"/>
      <c r="FF416" s="115"/>
      <c r="FG416" s="115"/>
      <c r="FH416" s="115"/>
      <c r="FI416" s="115"/>
      <c r="FJ416" s="115"/>
      <c r="FK416" s="115"/>
      <c r="FL416" s="115"/>
      <c r="FM416" s="115"/>
      <c r="FN416" s="115"/>
      <c r="FO416" s="115"/>
      <c r="FP416" s="115"/>
      <c r="FQ416" s="115"/>
      <c r="FR416" s="115"/>
      <c r="FS416" s="115"/>
      <c r="FT416" s="115"/>
      <c r="FU416" s="115"/>
      <c r="FV416" s="115"/>
      <c r="FW416" s="115"/>
      <c r="FX416" s="115"/>
      <c r="FY416" s="115"/>
      <c r="FZ416" s="115"/>
      <c r="GA416" s="115"/>
      <c r="GB416" s="115"/>
      <c r="GC416" s="115"/>
      <c r="GD416" s="115"/>
      <c r="GE416" s="115"/>
      <c r="GF416" s="115"/>
      <c r="GG416" s="115"/>
      <c r="GH416" s="115"/>
      <c r="GI416" s="115"/>
      <c r="GJ416" s="115"/>
      <c r="GK416" s="115"/>
      <c r="GL416" s="115"/>
      <c r="GM416" s="115"/>
      <c r="GN416" s="115"/>
      <c r="GO416" s="115"/>
      <c r="GP416" s="115"/>
      <c r="GQ416" s="115"/>
      <c r="GR416" s="115"/>
      <c r="GS416" s="115"/>
      <c r="GT416" s="115"/>
      <c r="GU416" s="115"/>
      <c r="GV416" s="115"/>
      <c r="GW416" s="115"/>
      <c r="GX416" s="115"/>
      <c r="GY416" s="115"/>
      <c r="GZ416" s="115"/>
      <c r="HA416" s="115"/>
      <c r="HB416" s="115"/>
      <c r="HC416" s="115"/>
      <c r="HD416" s="115"/>
      <c r="HE416" s="115"/>
      <c r="HF416" s="115"/>
      <c r="HG416" s="115"/>
      <c r="HH416" s="115"/>
      <c r="HI416" s="115"/>
      <c r="HJ416" s="115"/>
      <c r="HK416" s="115"/>
      <c r="HL416" s="115"/>
      <c r="HM416" s="115"/>
      <c r="HN416" s="115"/>
      <c r="HO416" s="115"/>
      <c r="HP416" s="115"/>
      <c r="HQ416" s="115"/>
      <c r="HR416" s="115"/>
      <c r="HS416" s="115"/>
      <c r="HT416" s="115"/>
      <c r="HU416" s="115"/>
      <c r="HV416" s="115"/>
      <c r="HW416" s="115"/>
      <c r="HX416" s="115"/>
      <c r="HY416" s="115"/>
      <c r="HZ416" s="115"/>
      <c r="IA416" s="115"/>
      <c r="IB416" s="115"/>
      <c r="IC416" s="115"/>
      <c r="ID416" s="115"/>
      <c r="IE416" s="115"/>
      <c r="IF416" s="115"/>
      <c r="IG416" s="115"/>
      <c r="IH416" s="115"/>
      <c r="II416" s="115"/>
      <c r="IJ416" s="115"/>
      <c r="IK416" s="115"/>
      <c r="IL416" s="115"/>
      <c r="IM416" s="115"/>
      <c r="IN416" s="115"/>
      <c r="IO416" s="115"/>
      <c r="IP416" s="115"/>
      <c r="IQ416" s="115"/>
      <c r="IR416" s="115"/>
      <c r="IS416" s="115"/>
      <c r="IT416" s="115"/>
      <c r="IU416" s="115"/>
      <c r="IV416" s="115"/>
      <c r="IW416" s="115"/>
      <c r="IX416" s="115"/>
      <c r="IY416" s="115"/>
    </row>
    <row r="417" spans="1:259" s="20" customFormat="1" x14ac:dyDescent="0.2">
      <c r="A417" s="124">
        <v>39990</v>
      </c>
      <c r="B417" s="103" t="s">
        <v>940</v>
      </c>
      <c r="C417" s="103" t="s">
        <v>249</v>
      </c>
      <c r="D417" s="103" t="s">
        <v>141</v>
      </c>
      <c r="E417" s="103" t="s">
        <v>144</v>
      </c>
      <c r="F417" s="84">
        <v>39417</v>
      </c>
      <c r="G417" s="126">
        <v>2007</v>
      </c>
      <c r="H417" s="125" t="s">
        <v>415</v>
      </c>
      <c r="I417" s="125" t="str">
        <f>LEFT($H417,2)</f>
        <v>UT</v>
      </c>
      <c r="J417" s="125" t="str">
        <f>RIGHT($H417,2)</f>
        <v>WY</v>
      </c>
      <c r="K417" s="125" t="str">
        <f>IF($L417=$M417,L417,CONCATENATE($L417,", ",IF(ISBLANK(N417),"",CONCATENATE(N417,", ")),$M417))</f>
        <v>Mountain</v>
      </c>
      <c r="L417" s="125" t="str">
        <f>INDEX('State '!$A$1:$C$62,MATCH($I417,'State '!$B:$B,0),3)</f>
        <v>Mountain</v>
      </c>
      <c r="M417" s="125" t="str">
        <f>INDEX('State '!$A$1:$C$62,MATCH($J417,'State '!$B:$B,0),3)</f>
        <v>Mountain</v>
      </c>
      <c r="N417" s="125"/>
      <c r="O417" s="87">
        <v>61</v>
      </c>
      <c r="P417" s="87">
        <v>51.5</v>
      </c>
      <c r="Q417" s="87">
        <v>406</v>
      </c>
      <c r="R417" s="126">
        <v>24</v>
      </c>
      <c r="S417" s="125" t="s">
        <v>135</v>
      </c>
      <c r="T417" s="125" t="s">
        <v>390</v>
      </c>
      <c r="U417" s="125" t="s">
        <v>887</v>
      </c>
      <c r="V417" s="125"/>
      <c r="W417" s="127"/>
      <c r="X417" s="128"/>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c r="DW417" s="115"/>
      <c r="DX417" s="115"/>
      <c r="DY417" s="115"/>
      <c r="DZ417" s="115"/>
      <c r="EA417" s="115"/>
      <c r="EB417" s="115"/>
      <c r="EC417" s="115"/>
      <c r="ED417" s="115"/>
      <c r="EE417" s="115"/>
      <c r="EF417" s="115"/>
      <c r="EG417" s="115"/>
      <c r="EH417" s="115"/>
      <c r="EI417" s="115"/>
      <c r="EJ417" s="115"/>
      <c r="EK417" s="115"/>
      <c r="EL417" s="115"/>
      <c r="EM417" s="115"/>
      <c r="EN417" s="115"/>
      <c r="EO417" s="115"/>
      <c r="EP417" s="115"/>
      <c r="EQ417" s="115"/>
      <c r="ER417" s="115"/>
      <c r="ES417" s="115"/>
      <c r="ET417" s="115"/>
      <c r="EU417" s="115"/>
      <c r="EV417" s="115"/>
      <c r="EW417" s="115"/>
      <c r="EX417" s="115"/>
      <c r="EY417" s="115"/>
      <c r="EZ417" s="115"/>
      <c r="FA417" s="115"/>
      <c r="FB417" s="115"/>
      <c r="FC417" s="115"/>
      <c r="FD417" s="115"/>
      <c r="FE417" s="115"/>
      <c r="FF417" s="115"/>
      <c r="FG417" s="115"/>
      <c r="FH417" s="115"/>
      <c r="FI417" s="115"/>
      <c r="FJ417" s="115"/>
      <c r="FK417" s="115"/>
      <c r="FL417" s="115"/>
      <c r="FM417" s="115"/>
      <c r="FN417" s="115"/>
      <c r="FO417" s="115"/>
      <c r="FP417" s="115"/>
      <c r="FQ417" s="115"/>
      <c r="FR417" s="115"/>
      <c r="FS417" s="115"/>
      <c r="FT417" s="115"/>
      <c r="FU417" s="115"/>
      <c r="FV417" s="115"/>
      <c r="FW417" s="115"/>
      <c r="FX417" s="115"/>
      <c r="FY417" s="115"/>
      <c r="FZ417" s="115"/>
      <c r="GA417" s="115"/>
      <c r="GB417" s="115"/>
      <c r="GC417" s="115"/>
      <c r="GD417" s="115"/>
      <c r="GE417" s="115"/>
      <c r="GF417" s="115"/>
      <c r="GG417" s="115"/>
      <c r="GH417" s="115"/>
      <c r="GI417" s="115"/>
      <c r="GJ417" s="115"/>
      <c r="GK417" s="115"/>
      <c r="GL417" s="115"/>
      <c r="GM417" s="115"/>
      <c r="GN417" s="115"/>
      <c r="GO417" s="115"/>
      <c r="GP417" s="115"/>
      <c r="GQ417" s="115"/>
      <c r="GR417" s="115"/>
      <c r="GS417" s="115"/>
      <c r="GT417" s="115"/>
      <c r="GU417" s="115"/>
      <c r="GV417" s="115"/>
      <c r="GW417" s="115"/>
      <c r="GX417" s="115"/>
      <c r="GY417" s="115"/>
      <c r="GZ417" s="115"/>
      <c r="HA417" s="115"/>
      <c r="HB417" s="115"/>
      <c r="HC417" s="115"/>
      <c r="HD417" s="115"/>
      <c r="HE417" s="115"/>
      <c r="HF417" s="115"/>
      <c r="HG417" s="115"/>
      <c r="HH417" s="115"/>
      <c r="HI417" s="115"/>
      <c r="HJ417" s="115"/>
      <c r="HK417" s="115"/>
      <c r="HL417" s="115"/>
      <c r="HM417" s="115"/>
      <c r="HN417" s="115"/>
      <c r="HO417" s="115"/>
      <c r="HP417" s="115"/>
      <c r="HQ417" s="115"/>
      <c r="HR417" s="115"/>
      <c r="HS417" s="115"/>
      <c r="HT417" s="115"/>
      <c r="HU417" s="115"/>
      <c r="HV417" s="115"/>
      <c r="HW417" s="115"/>
      <c r="HX417" s="115"/>
      <c r="HY417" s="115"/>
      <c r="HZ417" s="115"/>
      <c r="IA417" s="115"/>
      <c r="IB417" s="115"/>
      <c r="IC417" s="115"/>
      <c r="ID417" s="115"/>
      <c r="IE417" s="115"/>
      <c r="IF417" s="115"/>
      <c r="IG417" s="115"/>
      <c r="IH417" s="115"/>
      <c r="II417" s="115"/>
      <c r="IJ417" s="115"/>
      <c r="IK417" s="115"/>
      <c r="IL417" s="115"/>
      <c r="IM417" s="115"/>
      <c r="IN417" s="115"/>
      <c r="IO417" s="115"/>
      <c r="IP417" s="115"/>
      <c r="IQ417" s="115"/>
      <c r="IR417" s="115"/>
      <c r="IS417" s="115"/>
      <c r="IT417" s="115"/>
      <c r="IU417" s="115"/>
      <c r="IV417" s="115"/>
      <c r="IW417" s="115"/>
      <c r="IX417" s="115"/>
      <c r="IY417" s="115"/>
    </row>
    <row r="418" spans="1:259" s="20" customFormat="1" x14ac:dyDescent="0.2">
      <c r="A418" s="124">
        <v>39990</v>
      </c>
      <c r="B418" s="104" t="s">
        <v>923</v>
      </c>
      <c r="C418" s="104" t="s">
        <v>200</v>
      </c>
      <c r="D418" s="104" t="s">
        <v>141</v>
      </c>
      <c r="E418" s="146" t="s">
        <v>144</v>
      </c>
      <c r="F418" s="86">
        <v>39416</v>
      </c>
      <c r="G418" s="152">
        <v>2007</v>
      </c>
      <c r="H418" s="125" t="s">
        <v>924</v>
      </c>
      <c r="I418" s="125" t="str">
        <f>LEFT($H418,2)</f>
        <v>PA</v>
      </c>
      <c r="J418" s="125" t="str">
        <f>RIGHT($H418,2)</f>
        <v>NJ</v>
      </c>
      <c r="K418" s="125" t="str">
        <f>IF($L418=$M418,L418,CONCATENATE($L418,", ",IF(ISBLANK(N418),"",CONCATENATE(N418,", ")),$M418))</f>
        <v>Northeast</v>
      </c>
      <c r="L418" s="125" t="str">
        <f>INDEX('State '!$A$1:$C$62,MATCH($I418,'State '!$B:$B,0),3)</f>
        <v>Northeast</v>
      </c>
      <c r="M418" s="125" t="str">
        <f>INDEX('State '!$A$1:$C$62,MATCH($J418,'State '!$B:$B,0),3)</f>
        <v>Northeast</v>
      </c>
      <c r="N418" s="125"/>
      <c r="O418" s="148">
        <v>116.7</v>
      </c>
      <c r="P418" s="148">
        <v>21.64</v>
      </c>
      <c r="Q418" s="148">
        <v>150</v>
      </c>
      <c r="R418" s="87">
        <v>36</v>
      </c>
      <c r="S418" s="149" t="s">
        <v>135</v>
      </c>
      <c r="T418" s="150" t="s">
        <v>390</v>
      </c>
      <c r="U418" s="151" t="s">
        <v>873</v>
      </c>
      <c r="V418" s="125"/>
      <c r="W418" s="127"/>
    </row>
    <row r="419" spans="1:259" s="20" customFormat="1" x14ac:dyDescent="0.2">
      <c r="A419" s="124">
        <v>39990</v>
      </c>
      <c r="B419" s="104" t="s">
        <v>935</v>
      </c>
      <c r="C419" s="104" t="s">
        <v>291</v>
      </c>
      <c r="D419" s="104" t="s">
        <v>141</v>
      </c>
      <c r="E419" s="146" t="s">
        <v>144</v>
      </c>
      <c r="F419" s="86">
        <v>39406</v>
      </c>
      <c r="G419" s="152">
        <v>2007</v>
      </c>
      <c r="H419" s="125" t="s">
        <v>442</v>
      </c>
      <c r="I419" s="125" t="str">
        <f>LEFT($H419,2)</f>
        <v>TX</v>
      </c>
      <c r="J419" s="125" t="str">
        <f>RIGHT($H419,2)</f>
        <v>LA</v>
      </c>
      <c r="K419" s="125" t="str">
        <f>IF($L419=$M419,L419,CONCATENATE($L419,", ",IF(ISBLANK(N419),"",CONCATENATE(N419,", ")),$M419))</f>
        <v>South Central</v>
      </c>
      <c r="L419" s="125" t="str">
        <f>INDEX('State '!$A$1:$C$62,MATCH($I419,'State '!$B:$B,0),3)</f>
        <v>South Central</v>
      </c>
      <c r="M419" s="125" t="str">
        <f>INDEX('State '!$A$1:$C$62,MATCH($J419,'State '!$B:$B,0),3)</f>
        <v>South Central</v>
      </c>
      <c r="N419" s="125"/>
      <c r="O419" s="148">
        <v>178.9</v>
      </c>
      <c r="P419" s="148">
        <v>45</v>
      </c>
      <c r="Q419" s="148">
        <v>625</v>
      </c>
      <c r="R419" s="87">
        <v>36</v>
      </c>
      <c r="S419" s="149" t="s">
        <v>135</v>
      </c>
      <c r="T419" s="150" t="s">
        <v>390</v>
      </c>
      <c r="U419" s="151" t="s">
        <v>852</v>
      </c>
      <c r="V419" s="125"/>
      <c r="W419" s="127"/>
    </row>
    <row r="420" spans="1:259" s="20" customFormat="1" x14ac:dyDescent="0.2">
      <c r="A420" s="124">
        <v>39990</v>
      </c>
      <c r="B420" s="104" t="s">
        <v>960</v>
      </c>
      <c r="C420" s="104" t="s">
        <v>307</v>
      </c>
      <c r="D420" s="104" t="s">
        <v>134</v>
      </c>
      <c r="E420" s="146" t="s">
        <v>144</v>
      </c>
      <c r="F420" s="86">
        <v>39401</v>
      </c>
      <c r="G420" s="147">
        <v>2007</v>
      </c>
      <c r="H420" s="125" t="s">
        <v>29</v>
      </c>
      <c r="I420" s="125" t="str">
        <f>LEFT($H420,2)</f>
        <v>WY</v>
      </c>
      <c r="J420" s="125" t="str">
        <f>RIGHT($H420,2)</f>
        <v>WY</v>
      </c>
      <c r="K420" s="125" t="str">
        <f>IF($L420=$M420,L420,CONCATENATE($L420,", ",IF(ISBLANK(N420),"",CONCATENATE(N420,", ")),$M420))</f>
        <v>Mountain</v>
      </c>
      <c r="L420" s="125" t="str">
        <f>INDEX('State '!$A$1:$C$62,MATCH($I420,'State '!$B:$B,0),3)</f>
        <v>Mountain</v>
      </c>
      <c r="M420" s="125" t="str">
        <f>INDEX('State '!$A$1:$C$62,MATCH($J420,'State '!$B:$B,0),3)</f>
        <v>Mountain</v>
      </c>
      <c r="N420" s="125"/>
      <c r="O420" s="148">
        <v>15.2</v>
      </c>
      <c r="P420" s="148">
        <v>2.6</v>
      </c>
      <c r="Q420" s="148">
        <v>150</v>
      </c>
      <c r="R420" s="87">
        <v>16</v>
      </c>
      <c r="S420" s="149" t="s">
        <v>135</v>
      </c>
      <c r="T420" s="150" t="s">
        <v>390</v>
      </c>
      <c r="U420" s="151" t="s">
        <v>961</v>
      </c>
      <c r="V420" s="125"/>
      <c r="W420" s="127"/>
      <c r="X420" s="128"/>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c r="DW420" s="115"/>
      <c r="DX420" s="115"/>
      <c r="DY420" s="115"/>
      <c r="DZ420" s="115"/>
      <c r="EA420" s="115"/>
      <c r="EB420" s="115"/>
      <c r="EC420" s="115"/>
      <c r="ED420" s="115"/>
      <c r="EE420" s="115"/>
      <c r="EF420" s="115"/>
      <c r="EG420" s="115"/>
      <c r="EH420" s="115"/>
      <c r="EI420" s="115"/>
      <c r="EJ420" s="115"/>
      <c r="EK420" s="115"/>
      <c r="EL420" s="115"/>
      <c r="EM420" s="115"/>
      <c r="EN420" s="115"/>
      <c r="EO420" s="115"/>
      <c r="EP420" s="115"/>
      <c r="EQ420" s="115"/>
      <c r="ER420" s="115"/>
      <c r="ES420" s="115"/>
      <c r="ET420" s="115"/>
      <c r="EU420" s="115"/>
      <c r="EV420" s="115"/>
      <c r="EW420" s="115"/>
      <c r="EX420" s="115"/>
      <c r="EY420" s="115"/>
      <c r="EZ420" s="115"/>
      <c r="FA420" s="115"/>
      <c r="FB420" s="115"/>
      <c r="FC420" s="115"/>
      <c r="FD420" s="115"/>
      <c r="FE420" s="115"/>
      <c r="FF420" s="115"/>
      <c r="FG420" s="115"/>
      <c r="FH420" s="115"/>
      <c r="FI420" s="115"/>
      <c r="FJ420" s="115"/>
      <c r="FK420" s="115"/>
      <c r="FL420" s="115"/>
      <c r="FM420" s="115"/>
      <c r="FN420" s="115"/>
      <c r="FO420" s="115"/>
      <c r="FP420" s="115"/>
      <c r="FQ420" s="115"/>
      <c r="FR420" s="115"/>
      <c r="FS420" s="115"/>
      <c r="FT420" s="115"/>
      <c r="FU420" s="115"/>
      <c r="FV420" s="115"/>
      <c r="FW420" s="115"/>
      <c r="FX420" s="115"/>
      <c r="FY420" s="115"/>
      <c r="FZ420" s="115"/>
      <c r="GA420" s="115"/>
      <c r="GB420" s="115"/>
      <c r="GC420" s="115"/>
      <c r="GD420" s="115"/>
      <c r="GE420" s="115"/>
      <c r="GF420" s="115"/>
      <c r="GG420" s="115"/>
      <c r="GH420" s="115"/>
      <c r="GI420" s="115"/>
      <c r="GJ420" s="115"/>
      <c r="GK420" s="115"/>
      <c r="GL420" s="115"/>
      <c r="GM420" s="115"/>
      <c r="GN420" s="115"/>
      <c r="GO420" s="115"/>
      <c r="GP420" s="115"/>
      <c r="GQ420" s="115"/>
      <c r="GR420" s="115"/>
      <c r="GS420" s="115"/>
      <c r="GT420" s="115"/>
      <c r="GU420" s="115"/>
      <c r="GV420" s="115"/>
      <c r="GW420" s="115"/>
      <c r="GX420" s="115"/>
      <c r="GY420" s="115"/>
      <c r="GZ420" s="115"/>
      <c r="HA420" s="115"/>
      <c r="HB420" s="115"/>
      <c r="HC420" s="115"/>
      <c r="HD420" s="115"/>
      <c r="HE420" s="115"/>
      <c r="HF420" s="115"/>
      <c r="HG420" s="115"/>
      <c r="HH420" s="115"/>
      <c r="HI420" s="115"/>
      <c r="HJ420" s="115"/>
      <c r="HK420" s="115"/>
      <c r="HL420" s="115"/>
      <c r="HM420" s="115"/>
      <c r="HN420" s="115"/>
      <c r="HO420" s="115"/>
      <c r="HP420" s="115"/>
      <c r="HQ420" s="115"/>
      <c r="HR420" s="115"/>
      <c r="HS420" s="115"/>
      <c r="HT420" s="115"/>
      <c r="HU420" s="115"/>
      <c r="HV420" s="115"/>
      <c r="HW420" s="115"/>
      <c r="HX420" s="115"/>
      <c r="HY420" s="115"/>
      <c r="HZ420" s="115"/>
      <c r="IA420" s="115"/>
      <c r="IB420" s="115"/>
      <c r="IC420" s="115"/>
      <c r="ID420" s="115"/>
      <c r="IE420" s="115"/>
      <c r="IF420" s="115"/>
      <c r="IG420" s="115"/>
      <c r="IH420" s="115"/>
      <c r="II420" s="115"/>
      <c r="IJ420" s="115"/>
      <c r="IK420" s="115"/>
      <c r="IL420" s="115"/>
      <c r="IM420" s="115"/>
      <c r="IN420" s="115"/>
      <c r="IO420" s="115"/>
      <c r="IP420" s="115"/>
      <c r="IQ420" s="115"/>
      <c r="IR420" s="115"/>
      <c r="IS420" s="115"/>
      <c r="IT420" s="115"/>
      <c r="IU420" s="115"/>
      <c r="IV420" s="115"/>
      <c r="IW420" s="115"/>
      <c r="IX420" s="115"/>
      <c r="IY420" s="115"/>
    </row>
    <row r="421" spans="1:259" s="20" customFormat="1" x14ac:dyDescent="0.2">
      <c r="A421" s="124">
        <v>39990</v>
      </c>
      <c r="B421" s="104" t="s">
        <v>972</v>
      </c>
      <c r="C421" s="104" t="s">
        <v>277</v>
      </c>
      <c r="D421" s="104" t="s">
        <v>141</v>
      </c>
      <c r="E421" s="146" t="s">
        <v>144</v>
      </c>
      <c r="F421" s="86">
        <v>39399</v>
      </c>
      <c r="G421" s="152">
        <v>2007</v>
      </c>
      <c r="H421" s="125" t="s">
        <v>723</v>
      </c>
      <c r="I421" s="125" t="str">
        <f>LEFT($H421,2)</f>
        <v>IL</v>
      </c>
      <c r="J421" s="125" t="str">
        <f>RIGHT($H421,2)</f>
        <v>ON</v>
      </c>
      <c r="K421" s="125" t="str">
        <f>IF($L421=$M421,L421,CONCATENATE($L421,", ",IF(ISBLANK(N421),"",CONCATENATE(N421,", ")),$M421))</f>
        <v>Midwest, Canada</v>
      </c>
      <c r="L421" s="125" t="str">
        <f>INDEX('State '!$A$1:$C$62,MATCH($I421,'State '!$B:$B,0),3)</f>
        <v>Midwest</v>
      </c>
      <c r="M421" s="125" t="str">
        <f>INDEX('State '!$A$1:$C$62,MATCH($J421,'State '!$B:$B,0),3)</f>
        <v>Canada</v>
      </c>
      <c r="N421" s="125"/>
      <c r="O421" s="148">
        <v>70.400000000000006</v>
      </c>
      <c r="P421" s="148"/>
      <c r="Q421" s="148">
        <v>245</v>
      </c>
      <c r="R421" s="87">
        <v>42</v>
      </c>
      <c r="S421" s="149" t="s">
        <v>135</v>
      </c>
      <c r="T421" s="150" t="s">
        <v>390</v>
      </c>
      <c r="U421" s="151" t="s">
        <v>973</v>
      </c>
      <c r="V421" s="125"/>
      <c r="W421" s="127"/>
      <c r="X421" s="128"/>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c r="DW421" s="115"/>
      <c r="DX421" s="115"/>
      <c r="DY421" s="115"/>
      <c r="DZ421" s="115"/>
      <c r="EA421" s="115"/>
      <c r="EB421" s="115"/>
      <c r="EC421" s="115"/>
      <c r="ED421" s="115"/>
      <c r="EE421" s="115"/>
      <c r="EF421" s="115"/>
      <c r="EG421" s="115"/>
      <c r="EH421" s="115"/>
      <c r="EI421" s="115"/>
      <c r="EJ421" s="115"/>
      <c r="EK421" s="115"/>
      <c r="EL421" s="115"/>
      <c r="EM421" s="115"/>
      <c r="EN421" s="115"/>
      <c r="EO421" s="115"/>
      <c r="EP421" s="115"/>
      <c r="EQ421" s="115"/>
      <c r="ER421" s="115"/>
      <c r="ES421" s="115"/>
      <c r="ET421" s="115"/>
      <c r="EU421" s="115"/>
      <c r="EV421" s="115"/>
      <c r="EW421" s="115"/>
      <c r="EX421" s="115"/>
      <c r="EY421" s="115"/>
      <c r="EZ421" s="115"/>
      <c r="FA421" s="115"/>
      <c r="FB421" s="115"/>
      <c r="FC421" s="115"/>
      <c r="FD421" s="115"/>
      <c r="FE421" s="115"/>
      <c r="FF421" s="115"/>
      <c r="FG421" s="115"/>
      <c r="FH421" s="115"/>
      <c r="FI421" s="115"/>
      <c r="FJ421" s="115"/>
      <c r="FK421" s="115"/>
      <c r="FL421" s="115"/>
      <c r="FM421" s="115"/>
      <c r="FN421" s="115"/>
      <c r="FO421" s="115"/>
      <c r="FP421" s="115"/>
      <c r="FQ421" s="115"/>
      <c r="FR421" s="115"/>
      <c r="FS421" s="115"/>
      <c r="FT421" s="115"/>
      <c r="FU421" s="115"/>
      <c r="FV421" s="115"/>
      <c r="FW421" s="115"/>
      <c r="FX421" s="115"/>
      <c r="FY421" s="115"/>
      <c r="FZ421" s="115"/>
      <c r="GA421" s="115"/>
      <c r="GB421" s="115"/>
      <c r="GC421" s="115"/>
      <c r="GD421" s="115"/>
      <c r="GE421" s="115"/>
      <c r="GF421" s="115"/>
      <c r="GG421" s="115"/>
      <c r="GH421" s="115"/>
      <c r="GI421" s="115"/>
      <c r="GJ421" s="115"/>
      <c r="GK421" s="115"/>
      <c r="GL421" s="115"/>
      <c r="GM421" s="115"/>
      <c r="GN421" s="115"/>
      <c r="GO421" s="115"/>
      <c r="GP421" s="115"/>
      <c r="GQ421" s="115"/>
      <c r="GR421" s="115"/>
      <c r="GS421" s="115"/>
      <c r="GT421" s="115"/>
      <c r="GU421" s="115"/>
      <c r="GV421" s="115"/>
      <c r="GW421" s="115"/>
      <c r="GX421" s="115"/>
      <c r="GY421" s="115"/>
      <c r="GZ421" s="115"/>
      <c r="HA421" s="115"/>
      <c r="HB421" s="115"/>
      <c r="HC421" s="115"/>
      <c r="HD421" s="115"/>
      <c r="HE421" s="115"/>
      <c r="HF421" s="115"/>
      <c r="HG421" s="115"/>
      <c r="HH421" s="115"/>
      <c r="HI421" s="115"/>
      <c r="HJ421" s="115"/>
      <c r="HK421" s="115"/>
      <c r="HL421" s="115"/>
      <c r="HM421" s="115"/>
      <c r="HN421" s="115"/>
      <c r="HO421" s="115"/>
      <c r="HP421" s="115"/>
      <c r="HQ421" s="115"/>
      <c r="HR421" s="115"/>
      <c r="HS421" s="115"/>
      <c r="HT421" s="115"/>
      <c r="HU421" s="115"/>
      <c r="HV421" s="115"/>
      <c r="HW421" s="115"/>
      <c r="HX421" s="115"/>
      <c r="HY421" s="115"/>
      <c r="HZ421" s="115"/>
      <c r="IA421" s="115"/>
      <c r="IB421" s="115"/>
      <c r="IC421" s="115"/>
      <c r="ID421" s="115"/>
      <c r="IE421" s="115"/>
      <c r="IF421" s="115"/>
      <c r="IG421" s="115"/>
      <c r="IH421" s="115"/>
      <c r="II421" s="115"/>
      <c r="IJ421" s="115"/>
      <c r="IK421" s="115"/>
      <c r="IL421" s="115"/>
      <c r="IM421" s="115"/>
      <c r="IN421" s="115"/>
      <c r="IO421" s="115"/>
      <c r="IP421" s="115"/>
      <c r="IQ421" s="115"/>
      <c r="IR421" s="115"/>
      <c r="IS421" s="115"/>
      <c r="IT421" s="115"/>
      <c r="IU421" s="115"/>
      <c r="IV421" s="115"/>
      <c r="IW421" s="115"/>
      <c r="IX421" s="115"/>
      <c r="IY421" s="115"/>
    </row>
    <row r="422" spans="1:259" s="20" customFormat="1" x14ac:dyDescent="0.2">
      <c r="A422" s="124">
        <v>39990</v>
      </c>
      <c r="B422" s="104" t="s">
        <v>949</v>
      </c>
      <c r="C422" s="104" t="s">
        <v>1942</v>
      </c>
      <c r="D422" s="104" t="s">
        <v>141</v>
      </c>
      <c r="E422" s="146" t="s">
        <v>144</v>
      </c>
      <c r="F422" s="86">
        <v>39395</v>
      </c>
      <c r="G422" s="152">
        <v>2007</v>
      </c>
      <c r="H422" s="125" t="s">
        <v>950</v>
      </c>
      <c r="I422" s="125" t="str">
        <f>LEFT($H422,2)</f>
        <v>NC</v>
      </c>
      <c r="J422" s="125" t="str">
        <f>RIGHT($H422,2)</f>
        <v>MD</v>
      </c>
      <c r="K422" s="125" t="str">
        <f>IF($L422=$M422,L422,CONCATENATE($L422,", ",IF(ISBLANK(N422),"",CONCATENATE(N422,", ")),$M422))</f>
        <v>Southeast, Northeast</v>
      </c>
      <c r="L422" s="125" t="str">
        <f>INDEX('State '!$A$1:$C$62,MATCH($I422,'State '!$B:$B,0),3)</f>
        <v>Southeast</v>
      </c>
      <c r="M422" s="125" t="str">
        <f>INDEX('State '!$A$1:$C$62,MATCH($J422,'State '!$B:$B,0),3)</f>
        <v>Northeast</v>
      </c>
      <c r="N422" s="125"/>
      <c r="O422" s="148">
        <v>76.400000000000006</v>
      </c>
      <c r="P422" s="148">
        <v>19.37</v>
      </c>
      <c r="Q422" s="148">
        <v>165</v>
      </c>
      <c r="R422" s="87" t="s">
        <v>951</v>
      </c>
      <c r="S422" s="149" t="s">
        <v>135</v>
      </c>
      <c r="T422" s="150" t="s">
        <v>390</v>
      </c>
      <c r="U422" s="151" t="s">
        <v>952</v>
      </c>
      <c r="V422" s="125"/>
      <c r="W422" s="127"/>
      <c r="X422" s="128"/>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c r="DW422" s="115"/>
      <c r="DX422" s="115"/>
      <c r="DY422" s="115"/>
      <c r="DZ422" s="115"/>
      <c r="EA422" s="115"/>
      <c r="EB422" s="115"/>
      <c r="EC422" s="115"/>
      <c r="ED422" s="115"/>
      <c r="EE422" s="115"/>
      <c r="EF422" s="115"/>
      <c r="EG422" s="115"/>
      <c r="EH422" s="115"/>
      <c r="EI422" s="115"/>
      <c r="EJ422" s="115"/>
      <c r="EK422" s="115"/>
      <c r="EL422" s="115"/>
      <c r="EM422" s="115"/>
      <c r="EN422" s="115"/>
      <c r="EO422" s="115"/>
      <c r="EP422" s="115"/>
      <c r="EQ422" s="115"/>
      <c r="ER422" s="115"/>
      <c r="ES422" s="115"/>
      <c r="ET422" s="115"/>
      <c r="EU422" s="115"/>
      <c r="EV422" s="115"/>
      <c r="EW422" s="115"/>
      <c r="EX422" s="115"/>
      <c r="EY422" s="115"/>
      <c r="EZ422" s="115"/>
      <c r="FA422" s="115"/>
      <c r="FB422" s="115"/>
      <c r="FC422" s="115"/>
      <c r="FD422" s="115"/>
      <c r="FE422" s="115"/>
      <c r="FF422" s="115"/>
      <c r="FG422" s="115"/>
      <c r="FH422" s="115"/>
      <c r="FI422" s="115"/>
      <c r="FJ422" s="115"/>
      <c r="FK422" s="115"/>
      <c r="FL422" s="115"/>
      <c r="FM422" s="115"/>
      <c r="FN422" s="115"/>
      <c r="FO422" s="115"/>
      <c r="FP422" s="115"/>
      <c r="FQ422" s="115"/>
      <c r="FR422" s="115"/>
      <c r="FS422" s="115"/>
      <c r="FT422" s="115"/>
      <c r="FU422" s="115"/>
      <c r="FV422" s="115"/>
      <c r="FW422" s="115"/>
      <c r="FX422" s="115"/>
      <c r="FY422" s="115"/>
      <c r="FZ422" s="115"/>
      <c r="GA422" s="115"/>
      <c r="GB422" s="115"/>
      <c r="GC422" s="115"/>
      <c r="GD422" s="115"/>
      <c r="GE422" s="115"/>
      <c r="GF422" s="115"/>
      <c r="GG422" s="115"/>
      <c r="GH422" s="115"/>
      <c r="GI422" s="115"/>
      <c r="GJ422" s="115"/>
      <c r="GK422" s="115"/>
      <c r="GL422" s="115"/>
      <c r="GM422" s="115"/>
      <c r="GN422" s="115"/>
      <c r="GO422" s="115"/>
      <c r="GP422" s="115"/>
      <c r="GQ422" s="115"/>
      <c r="GR422" s="115"/>
      <c r="GS422" s="115"/>
      <c r="GT422" s="115"/>
      <c r="GU422" s="115"/>
      <c r="GV422" s="115"/>
      <c r="GW422" s="115"/>
      <c r="GX422" s="115"/>
      <c r="GY422" s="115"/>
      <c r="GZ422" s="115"/>
      <c r="HA422" s="115"/>
      <c r="HB422" s="115"/>
      <c r="HC422" s="115"/>
      <c r="HD422" s="115"/>
      <c r="HE422" s="115"/>
      <c r="HF422" s="115"/>
      <c r="HG422" s="115"/>
      <c r="HH422" s="115"/>
      <c r="HI422" s="115"/>
      <c r="HJ422" s="115"/>
      <c r="HK422" s="115"/>
      <c r="HL422" s="115"/>
      <c r="HM422" s="115"/>
      <c r="HN422" s="115"/>
      <c r="HO422" s="115"/>
      <c r="HP422" s="115"/>
      <c r="HQ422" s="115"/>
      <c r="HR422" s="115"/>
      <c r="HS422" s="115"/>
      <c r="HT422" s="115"/>
      <c r="HU422" s="115"/>
      <c r="HV422" s="115"/>
      <c r="HW422" s="115"/>
      <c r="HX422" s="115"/>
      <c r="HY422" s="115"/>
      <c r="HZ422" s="115"/>
      <c r="IA422" s="115"/>
      <c r="IB422" s="115"/>
      <c r="IC422" s="115"/>
      <c r="ID422" s="115"/>
      <c r="IE422" s="115"/>
      <c r="IF422" s="115"/>
      <c r="IG422" s="115"/>
      <c r="IH422" s="115"/>
      <c r="II422" s="115"/>
      <c r="IJ422" s="115"/>
      <c r="IK422" s="115"/>
      <c r="IL422" s="115"/>
      <c r="IM422" s="115"/>
      <c r="IN422" s="115"/>
      <c r="IO422" s="115"/>
      <c r="IP422" s="115"/>
      <c r="IQ422" s="115"/>
      <c r="IR422" s="115"/>
      <c r="IS422" s="115"/>
      <c r="IT422" s="115"/>
      <c r="IU422" s="115"/>
      <c r="IV422" s="115"/>
      <c r="IW422" s="115"/>
      <c r="IX422" s="115"/>
      <c r="IY422" s="115"/>
    </row>
    <row r="423" spans="1:259" s="20" customFormat="1" x14ac:dyDescent="0.2">
      <c r="A423" s="124">
        <v>39990</v>
      </c>
      <c r="B423" s="104" t="s">
        <v>996</v>
      </c>
      <c r="C423" s="104" t="s">
        <v>314</v>
      </c>
      <c r="D423" s="104" t="s">
        <v>134</v>
      </c>
      <c r="E423" s="146" t="s">
        <v>144</v>
      </c>
      <c r="F423" s="86">
        <v>39387</v>
      </c>
      <c r="G423" s="147">
        <v>2007</v>
      </c>
      <c r="H423" s="125" t="s">
        <v>13</v>
      </c>
      <c r="I423" s="125" t="str">
        <f>LEFT($H423,2)</f>
        <v>CA</v>
      </c>
      <c r="J423" s="125" t="str">
        <f>RIGHT($H423,2)</f>
        <v>CA</v>
      </c>
      <c r="K423" s="125" t="str">
        <f>IF($L423=$M423,L423,CONCATENATE($L423,", ",IF(ISBLANK(N423),"",CONCATENATE(N423,", ")),$M423))</f>
        <v>Pacific</v>
      </c>
      <c r="L423" s="125" t="str">
        <f>INDEX('State '!$A$1:$C$62,MATCH($I423,'State '!$B:$B,0),3)</f>
        <v>Pacific</v>
      </c>
      <c r="M423" s="125" t="str">
        <f>INDEX('State '!$A$1:$C$62,MATCH($J423,'State '!$B:$B,0),3)</f>
        <v>Pacific</v>
      </c>
      <c r="N423" s="125"/>
      <c r="O423" s="148">
        <v>30</v>
      </c>
      <c r="P423" s="148">
        <v>6.4</v>
      </c>
      <c r="Q423" s="148">
        <v>100</v>
      </c>
      <c r="R423" s="87">
        <v>24</v>
      </c>
      <c r="S423" s="149" t="s">
        <v>139</v>
      </c>
      <c r="T423" s="150" t="s">
        <v>188</v>
      </c>
      <c r="U423" s="151" t="s">
        <v>391</v>
      </c>
      <c r="V423" s="125"/>
      <c r="W423" s="127"/>
      <c r="X423" s="128"/>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c r="DW423" s="115"/>
      <c r="DX423" s="115"/>
      <c r="DY423" s="115"/>
      <c r="DZ423" s="115"/>
      <c r="EA423" s="115"/>
      <c r="EB423" s="115"/>
      <c r="EC423" s="115"/>
      <c r="ED423" s="115"/>
      <c r="EE423" s="115"/>
      <c r="EF423" s="115"/>
      <c r="EG423" s="115"/>
      <c r="EH423" s="115"/>
      <c r="EI423" s="115"/>
      <c r="EJ423" s="115"/>
      <c r="EK423" s="115"/>
      <c r="EL423" s="115"/>
      <c r="EM423" s="115"/>
      <c r="EN423" s="115"/>
      <c r="EO423" s="115"/>
      <c r="EP423" s="115"/>
      <c r="EQ423" s="115"/>
      <c r="ER423" s="115"/>
      <c r="ES423" s="115"/>
      <c r="ET423" s="115"/>
      <c r="EU423" s="115"/>
      <c r="EV423" s="115"/>
      <c r="EW423" s="115"/>
      <c r="EX423" s="115"/>
      <c r="EY423" s="115"/>
      <c r="EZ423" s="115"/>
      <c r="FA423" s="115"/>
      <c r="FB423" s="115"/>
      <c r="FC423" s="115"/>
      <c r="FD423" s="115"/>
      <c r="FE423" s="115"/>
      <c r="FF423" s="115"/>
      <c r="FG423" s="115"/>
      <c r="FH423" s="115"/>
      <c r="FI423" s="115"/>
      <c r="FJ423" s="115"/>
      <c r="FK423" s="115"/>
      <c r="FL423" s="115"/>
      <c r="FM423" s="115"/>
      <c r="FN423" s="115"/>
      <c r="FO423" s="115"/>
      <c r="FP423" s="115"/>
      <c r="FQ423" s="115"/>
      <c r="FR423" s="115"/>
      <c r="FS423" s="115"/>
      <c r="FT423" s="115"/>
      <c r="FU423" s="115"/>
      <c r="FV423" s="115"/>
      <c r="FW423" s="115"/>
      <c r="FX423" s="115"/>
      <c r="FY423" s="115"/>
      <c r="FZ423" s="115"/>
      <c r="GA423" s="115"/>
      <c r="GB423" s="115"/>
      <c r="GC423" s="115"/>
      <c r="GD423" s="115"/>
      <c r="GE423" s="115"/>
      <c r="GF423" s="115"/>
      <c r="GG423" s="115"/>
      <c r="GH423" s="115"/>
      <c r="GI423" s="115"/>
      <c r="GJ423" s="115"/>
      <c r="GK423" s="115"/>
      <c r="GL423" s="115"/>
      <c r="GM423" s="115"/>
      <c r="GN423" s="115"/>
      <c r="GO423" s="115"/>
      <c r="GP423" s="115"/>
      <c r="GQ423" s="115"/>
      <c r="GR423" s="115"/>
      <c r="GS423" s="115"/>
      <c r="GT423" s="115"/>
      <c r="GU423" s="115"/>
      <c r="GV423" s="115"/>
      <c r="GW423" s="115"/>
      <c r="GX423" s="115"/>
      <c r="GY423" s="115"/>
      <c r="GZ423" s="115"/>
      <c r="HA423" s="115"/>
      <c r="HB423" s="115"/>
      <c r="HC423" s="115"/>
      <c r="HD423" s="115"/>
      <c r="HE423" s="115"/>
      <c r="HF423" s="115"/>
      <c r="HG423" s="115"/>
      <c r="HH423" s="115"/>
      <c r="HI423" s="115"/>
      <c r="HJ423" s="115"/>
      <c r="HK423" s="115"/>
      <c r="HL423" s="115"/>
      <c r="HM423" s="115"/>
      <c r="HN423" s="115"/>
      <c r="HO423" s="115"/>
      <c r="HP423" s="115"/>
      <c r="HQ423" s="115"/>
      <c r="HR423" s="115"/>
      <c r="HS423" s="115"/>
      <c r="HT423" s="115"/>
      <c r="HU423" s="115"/>
      <c r="HV423" s="115"/>
      <c r="HW423" s="115"/>
      <c r="HX423" s="115"/>
      <c r="HY423" s="115"/>
      <c r="HZ423" s="115"/>
      <c r="IA423" s="115"/>
      <c r="IB423" s="115"/>
      <c r="IC423" s="115"/>
      <c r="ID423" s="115"/>
      <c r="IE423" s="115"/>
      <c r="IF423" s="115"/>
      <c r="IG423" s="115"/>
      <c r="IH423" s="115"/>
      <c r="II423" s="115"/>
      <c r="IJ423" s="115"/>
      <c r="IK423" s="115"/>
      <c r="IL423" s="115"/>
      <c r="IM423" s="115"/>
      <c r="IN423" s="115"/>
      <c r="IO423" s="115"/>
      <c r="IP423" s="115"/>
      <c r="IQ423" s="115"/>
      <c r="IR423" s="115"/>
      <c r="IS423" s="115"/>
      <c r="IT423" s="115"/>
      <c r="IU423" s="115"/>
      <c r="IV423" s="115"/>
      <c r="IW423" s="115"/>
      <c r="IX423" s="115"/>
      <c r="IY423" s="115"/>
    </row>
    <row r="424" spans="1:259" s="20" customFormat="1" x14ac:dyDescent="0.2">
      <c r="A424" s="124">
        <v>39990</v>
      </c>
      <c r="B424" s="104" t="s">
        <v>983</v>
      </c>
      <c r="C424" s="104" t="s">
        <v>207</v>
      </c>
      <c r="D424" s="104" t="s">
        <v>141</v>
      </c>
      <c r="E424" s="146" t="s">
        <v>144</v>
      </c>
      <c r="F424" s="86">
        <v>39387</v>
      </c>
      <c r="G424" s="152">
        <v>2007</v>
      </c>
      <c r="H424" s="125" t="s">
        <v>984</v>
      </c>
      <c r="I424" s="125" t="str">
        <f>LEFT($H424,2)</f>
        <v>NY</v>
      </c>
      <c r="J424" s="125" t="str">
        <f>RIGHT($H424,2)</f>
        <v>MA</v>
      </c>
      <c r="K424" s="125" t="str">
        <f>IF($L424=$M424,L424,CONCATENATE($L424,", ",IF(ISBLANK(N424),"",CONCATENATE(N424,", ")),$M424))</f>
        <v>Northeast</v>
      </c>
      <c r="L424" s="125" t="str">
        <f>INDEX('State '!$A$1:$C$62,MATCH($I424,'State '!$B:$B,0),3)</f>
        <v>Northeast</v>
      </c>
      <c r="M424" s="125" t="str">
        <f>INDEX('State '!$A$1:$C$62,MATCH($J424,'State '!$B:$B,0),3)</f>
        <v>Northeast</v>
      </c>
      <c r="N424" s="125"/>
      <c r="O424" s="148">
        <v>110.8</v>
      </c>
      <c r="P424" s="148"/>
      <c r="Q424" s="148">
        <v>136</v>
      </c>
      <c r="R424" s="87">
        <v>24</v>
      </c>
      <c r="S424" s="149" t="s">
        <v>135</v>
      </c>
      <c r="T424" s="150" t="s">
        <v>390</v>
      </c>
      <c r="U424" s="151" t="s">
        <v>985</v>
      </c>
      <c r="V424" s="125"/>
      <c r="W424" s="127"/>
      <c r="X424" s="128"/>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c r="DW424" s="115"/>
      <c r="DX424" s="115"/>
      <c r="DY424" s="115"/>
      <c r="DZ424" s="115"/>
      <c r="EA424" s="115"/>
      <c r="EB424" s="115"/>
      <c r="EC424" s="115"/>
      <c r="ED424" s="115"/>
      <c r="EE424" s="115"/>
      <c r="EF424" s="115"/>
      <c r="EG424" s="115"/>
      <c r="EH424" s="115"/>
      <c r="EI424" s="115"/>
      <c r="EJ424" s="115"/>
      <c r="EK424" s="115"/>
      <c r="EL424" s="115"/>
      <c r="EM424" s="115"/>
      <c r="EN424" s="115"/>
      <c r="EO424" s="115"/>
      <c r="EP424" s="115"/>
      <c r="EQ424" s="115"/>
      <c r="ER424" s="115"/>
      <c r="ES424" s="115"/>
      <c r="ET424" s="115"/>
      <c r="EU424" s="115"/>
      <c r="EV424" s="115"/>
      <c r="EW424" s="115"/>
      <c r="EX424" s="115"/>
      <c r="EY424" s="115"/>
      <c r="EZ424" s="115"/>
      <c r="FA424" s="115"/>
      <c r="FB424" s="115"/>
      <c r="FC424" s="115"/>
      <c r="FD424" s="115"/>
      <c r="FE424" s="115"/>
      <c r="FF424" s="115"/>
      <c r="FG424" s="115"/>
      <c r="FH424" s="115"/>
      <c r="FI424" s="115"/>
      <c r="FJ424" s="115"/>
      <c r="FK424" s="115"/>
      <c r="FL424" s="115"/>
      <c r="FM424" s="115"/>
      <c r="FN424" s="115"/>
      <c r="FO424" s="115"/>
      <c r="FP424" s="115"/>
      <c r="FQ424" s="115"/>
      <c r="FR424" s="115"/>
      <c r="FS424" s="115"/>
      <c r="FT424" s="115"/>
      <c r="FU424" s="115"/>
      <c r="FV424" s="115"/>
      <c r="FW424" s="115"/>
      <c r="FX424" s="115"/>
      <c r="FY424" s="115"/>
      <c r="FZ424" s="115"/>
      <c r="GA424" s="115"/>
      <c r="GB424" s="115"/>
      <c r="GC424" s="115"/>
      <c r="GD424" s="115"/>
      <c r="GE424" s="115"/>
      <c r="GF424" s="115"/>
      <c r="GG424" s="115"/>
      <c r="GH424" s="115"/>
      <c r="GI424" s="115"/>
      <c r="GJ424" s="115"/>
      <c r="GK424" s="115"/>
      <c r="GL424" s="115"/>
      <c r="GM424" s="115"/>
      <c r="GN424" s="115"/>
      <c r="GO424" s="115"/>
      <c r="GP424" s="115"/>
      <c r="GQ424" s="115"/>
      <c r="GR424" s="115"/>
      <c r="GS424" s="115"/>
      <c r="GT424" s="115"/>
      <c r="GU424" s="115"/>
      <c r="GV424" s="115"/>
      <c r="GW424" s="115"/>
      <c r="GX424" s="115"/>
      <c r="GY424" s="115"/>
      <c r="GZ424" s="115"/>
      <c r="HA424" s="115"/>
      <c r="HB424" s="115"/>
      <c r="HC424" s="115"/>
      <c r="HD424" s="115"/>
      <c r="HE424" s="115"/>
      <c r="HF424" s="115"/>
      <c r="HG424" s="115"/>
      <c r="HH424" s="115"/>
      <c r="HI424" s="115"/>
      <c r="HJ424" s="115"/>
      <c r="HK424" s="115"/>
      <c r="HL424" s="115"/>
      <c r="HM424" s="115"/>
      <c r="HN424" s="115"/>
      <c r="HO424" s="115"/>
      <c r="HP424" s="115"/>
      <c r="HQ424" s="115"/>
      <c r="HR424" s="115"/>
      <c r="HS424" s="115"/>
      <c r="HT424" s="115"/>
      <c r="HU424" s="115"/>
      <c r="HV424" s="115"/>
      <c r="HW424" s="115"/>
      <c r="HX424" s="115"/>
      <c r="HY424" s="115"/>
      <c r="HZ424" s="115"/>
      <c r="IA424" s="115"/>
      <c r="IB424" s="115"/>
      <c r="IC424" s="115"/>
      <c r="ID424" s="115"/>
      <c r="IE424" s="115"/>
      <c r="IF424" s="115"/>
      <c r="IG424" s="115"/>
      <c r="IH424" s="115"/>
      <c r="II424" s="115"/>
      <c r="IJ424" s="115"/>
      <c r="IK424" s="115"/>
      <c r="IL424" s="115"/>
      <c r="IM424" s="115"/>
      <c r="IN424" s="115"/>
      <c r="IO424" s="115"/>
      <c r="IP424" s="115"/>
      <c r="IQ424" s="115"/>
      <c r="IR424" s="115"/>
      <c r="IS424" s="115"/>
      <c r="IT424" s="115"/>
      <c r="IU424" s="115"/>
      <c r="IV424" s="115"/>
      <c r="IW424" s="115"/>
      <c r="IX424" s="115"/>
      <c r="IY424" s="115"/>
    </row>
    <row r="425" spans="1:259" s="20" customFormat="1" x14ac:dyDescent="0.2">
      <c r="A425" s="124">
        <v>39990</v>
      </c>
      <c r="B425" s="104" t="s">
        <v>989</v>
      </c>
      <c r="C425" s="104" t="s">
        <v>230</v>
      </c>
      <c r="D425" s="104" t="s">
        <v>141</v>
      </c>
      <c r="E425" s="146" t="s">
        <v>144</v>
      </c>
      <c r="F425" s="86">
        <v>39387</v>
      </c>
      <c r="G425" s="152">
        <v>2007</v>
      </c>
      <c r="H425" s="125" t="s">
        <v>31</v>
      </c>
      <c r="I425" s="125" t="str">
        <f>LEFT($H425,2)</f>
        <v>NV</v>
      </c>
      <c r="J425" s="125" t="str">
        <f>RIGHT($H425,2)</f>
        <v>NV</v>
      </c>
      <c r="K425" s="125" t="str">
        <f>IF($L425=$M425,L425,CONCATENATE($L425,", ",IF(ISBLANK(N425),"",CONCATENATE(N425,", ")),$M425))</f>
        <v>Mountain</v>
      </c>
      <c r="L425" s="125" t="str">
        <f>INDEX('State '!$A$1:$C$62,MATCH($I425,'State '!$B:$B,0),3)</f>
        <v>Mountain</v>
      </c>
      <c r="M425" s="125" t="str">
        <f>INDEX('State '!$A$1:$C$62,MATCH($J425,'State '!$B:$B,0),3)</f>
        <v>Mountain</v>
      </c>
      <c r="N425" s="125"/>
      <c r="O425" s="148">
        <v>5.27</v>
      </c>
      <c r="P425" s="148">
        <v>4.3</v>
      </c>
      <c r="Q425" s="148">
        <v>8.9</v>
      </c>
      <c r="R425" s="87">
        <v>20</v>
      </c>
      <c r="S425" s="149" t="s">
        <v>135</v>
      </c>
      <c r="T425" s="150" t="s">
        <v>390</v>
      </c>
      <c r="U425" s="151" t="s">
        <v>391</v>
      </c>
      <c r="V425" s="125"/>
      <c r="W425" s="127"/>
    </row>
    <row r="426" spans="1:259" s="20" customFormat="1" ht="25.5" x14ac:dyDescent="0.2">
      <c r="A426" s="124">
        <v>39990</v>
      </c>
      <c r="B426" s="104" t="s">
        <v>1004</v>
      </c>
      <c r="C426" s="104" t="s">
        <v>265</v>
      </c>
      <c r="D426" s="104" t="s">
        <v>141</v>
      </c>
      <c r="E426" s="146" t="s">
        <v>144</v>
      </c>
      <c r="F426" s="86">
        <v>39387</v>
      </c>
      <c r="G426" s="152">
        <v>2007</v>
      </c>
      <c r="H426" s="125" t="s">
        <v>21</v>
      </c>
      <c r="I426" s="125" t="str">
        <f>LEFT($H426,2)</f>
        <v>UT</v>
      </c>
      <c r="J426" s="125" t="str">
        <f>RIGHT($H426,2)</f>
        <v>UT</v>
      </c>
      <c r="K426" s="125" t="str">
        <f>IF($L426=$M426,L426,CONCATENATE($L426,", ",IF(ISBLANK(N426),"",CONCATENATE(N426,", ")),$M426))</f>
        <v>Mountain</v>
      </c>
      <c r="L426" s="125" t="str">
        <f>INDEX('State '!$A$1:$C$62,MATCH($I426,'State '!$B:$B,0),3)</f>
        <v>Mountain</v>
      </c>
      <c r="M426" s="125" t="str">
        <f>INDEX('State '!$A$1:$C$62,MATCH($J426,'State '!$B:$B,0),3)</f>
        <v>Mountain</v>
      </c>
      <c r="N426" s="125"/>
      <c r="O426" s="148">
        <v>107.7</v>
      </c>
      <c r="P426" s="148">
        <v>59</v>
      </c>
      <c r="Q426" s="148">
        <v>175</v>
      </c>
      <c r="R426" s="87">
        <v>24</v>
      </c>
      <c r="S426" s="149" t="s">
        <v>135</v>
      </c>
      <c r="T426" s="150" t="s">
        <v>390</v>
      </c>
      <c r="U426" s="151" t="s">
        <v>1005</v>
      </c>
      <c r="V426" s="125"/>
      <c r="W426" s="127"/>
    </row>
    <row r="427" spans="1:259" s="20" customFormat="1" x14ac:dyDescent="0.2">
      <c r="A427" s="124">
        <v>39990</v>
      </c>
      <c r="B427" s="104" t="s">
        <v>1983</v>
      </c>
      <c r="C427" s="104" t="s">
        <v>1981</v>
      </c>
      <c r="D427" s="104" t="s">
        <v>141</v>
      </c>
      <c r="E427" s="146" t="s">
        <v>144</v>
      </c>
      <c r="F427" s="86">
        <v>39387</v>
      </c>
      <c r="G427" s="152">
        <v>2007</v>
      </c>
      <c r="H427" s="125" t="s">
        <v>44</v>
      </c>
      <c r="I427" s="125" t="str">
        <f>LEFT($H427,2)</f>
        <v>ON</v>
      </c>
      <c r="J427" s="125" t="str">
        <f>RIGHT($H427,2)</f>
        <v>ON</v>
      </c>
      <c r="K427" s="125" t="str">
        <f>IF($L427=$M427,L427,CONCATENATE($L427,", ",IF(ISBLANK(N427),"",CONCATENATE(N427,", ")),$M427))</f>
        <v>Canada</v>
      </c>
      <c r="L427" s="125" t="str">
        <f>INDEX('State '!$A$1:$C$62,MATCH($I427,'State '!$B:$B,0),3)</f>
        <v>Canada</v>
      </c>
      <c r="M427" s="125" t="str">
        <f>INDEX('State '!$A$1:$C$62,MATCH($J427,'State '!$B:$B,0),3)</f>
        <v>Canada</v>
      </c>
      <c r="N427" s="125"/>
      <c r="O427" s="148">
        <v>80</v>
      </c>
      <c r="P427" s="148">
        <v>11</v>
      </c>
      <c r="Q427" s="148">
        <v>488</v>
      </c>
      <c r="R427" s="87"/>
      <c r="S427" s="149" t="s">
        <v>1982</v>
      </c>
      <c r="T427" s="150" t="s">
        <v>842</v>
      </c>
      <c r="U427" s="151" t="s">
        <v>391</v>
      </c>
      <c r="V427" s="125"/>
      <c r="W427" s="127"/>
    </row>
    <row r="428" spans="1:259" s="20" customFormat="1" x14ac:dyDescent="0.2">
      <c r="A428" s="124">
        <v>39990</v>
      </c>
      <c r="B428" s="104" t="s">
        <v>931</v>
      </c>
      <c r="C428" s="104" t="s">
        <v>262</v>
      </c>
      <c r="D428" s="104" t="s">
        <v>141</v>
      </c>
      <c r="E428" s="146" t="s">
        <v>144</v>
      </c>
      <c r="F428" s="86">
        <v>39386</v>
      </c>
      <c r="G428" s="147">
        <v>2007</v>
      </c>
      <c r="H428" s="125" t="s">
        <v>932</v>
      </c>
      <c r="I428" s="125" t="str">
        <f>LEFT($H428,2)</f>
        <v>IA</v>
      </c>
      <c r="J428" s="125" t="str">
        <f>RIGHT($H428,2)</f>
        <v>MN</v>
      </c>
      <c r="K428" s="125" t="str">
        <f>IF($L428=$M428,L428,CONCATENATE($L428,", ",IF(ISBLANK(N428),"",CONCATENATE(N428,", ")),$M428))</f>
        <v>Midwest</v>
      </c>
      <c r="L428" s="125" t="str">
        <f>INDEX('State '!$A$1:$C$62,MATCH($I428,'State '!$B:$B,0),3)</f>
        <v>Midwest</v>
      </c>
      <c r="M428" s="125" t="str">
        <f>INDEX('State '!$A$1:$C$62,MATCH($J428,'State '!$B:$B,0),3)</f>
        <v>Midwest</v>
      </c>
      <c r="N428" s="125"/>
      <c r="O428" s="148">
        <v>129.19999999999999</v>
      </c>
      <c r="P428" s="148">
        <v>79</v>
      </c>
      <c r="Q428" s="148">
        <v>374.23</v>
      </c>
      <c r="R428" s="87" t="s">
        <v>933</v>
      </c>
      <c r="S428" s="149" t="s">
        <v>135</v>
      </c>
      <c r="T428" s="150" t="s">
        <v>390</v>
      </c>
      <c r="U428" s="151" t="s">
        <v>934</v>
      </c>
      <c r="V428" s="125"/>
      <c r="W428" s="127"/>
    </row>
    <row r="429" spans="1:259" ht="25.5" x14ac:dyDescent="0.2">
      <c r="A429" s="124">
        <v>39990</v>
      </c>
      <c r="B429" s="104" t="s">
        <v>926</v>
      </c>
      <c r="C429" s="104" t="s">
        <v>262</v>
      </c>
      <c r="D429" s="104" t="s">
        <v>141</v>
      </c>
      <c r="E429" s="146" t="s">
        <v>144</v>
      </c>
      <c r="F429" s="86">
        <v>39386</v>
      </c>
      <c r="G429" s="147">
        <v>2007</v>
      </c>
      <c r="H429" s="125" t="s">
        <v>927</v>
      </c>
      <c r="I429" s="125" t="str">
        <f>LEFT($H429,2)</f>
        <v>KS</v>
      </c>
      <c r="J429" s="125" t="str">
        <f>RIGHT($H429,2)</f>
        <v>IA</v>
      </c>
      <c r="K429" s="125" t="str">
        <f>IF($L429=$M429,L429,CONCATENATE($L429,", ",IF(ISBLANK(N429),"",CONCATENATE(N429,", ")),$M429))</f>
        <v>South Central, Mountain, Midwest</v>
      </c>
      <c r="L429" s="125" t="str">
        <f>INDEX('State '!$A$1:$C$62,MATCH($I429,'State '!$B:$B,0),3)</f>
        <v>South Central</v>
      </c>
      <c r="M429" s="125" t="str">
        <f>INDEX('State '!$A$1:$C$62,MATCH($J429,'State '!$B:$B,0),3)</f>
        <v>Midwest</v>
      </c>
      <c r="N429" s="125" t="s">
        <v>2584</v>
      </c>
      <c r="O429" s="148">
        <v>8.98</v>
      </c>
      <c r="P429" s="148">
        <v>6</v>
      </c>
      <c r="Q429" s="148">
        <v>44.2</v>
      </c>
      <c r="R429" s="87"/>
      <c r="S429" s="149" t="s">
        <v>135</v>
      </c>
      <c r="T429" s="150" t="s">
        <v>390</v>
      </c>
      <c r="U429" s="151" t="s">
        <v>928</v>
      </c>
      <c r="V429" s="125"/>
      <c r="W429" s="127"/>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R429" s="20"/>
      <c r="BS429" s="20"/>
      <c r="BT429" s="20"/>
      <c r="BU429" s="20"/>
      <c r="BV429" s="20"/>
      <c r="BW429" s="20"/>
      <c r="BX429" s="20"/>
      <c r="BY429" s="20"/>
      <c r="BZ429" s="20"/>
      <c r="CA429" s="20"/>
      <c r="CB429" s="20"/>
      <c r="CC429" s="20"/>
      <c r="CD429" s="20"/>
      <c r="CE429" s="20"/>
      <c r="CF429" s="20"/>
      <c r="CG429" s="20"/>
      <c r="CH429" s="20"/>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c r="EV429" s="20"/>
      <c r="EW429" s="20"/>
      <c r="EX429" s="20"/>
      <c r="EY429" s="20"/>
      <c r="EZ429" s="20"/>
      <c r="FA429" s="20"/>
      <c r="FB429" s="20"/>
      <c r="FC429" s="20"/>
      <c r="FD429" s="20"/>
      <c r="FE429" s="20"/>
      <c r="FF429" s="20"/>
      <c r="FG429" s="20"/>
      <c r="FH429" s="20"/>
      <c r="FI429" s="20"/>
      <c r="FJ429" s="20"/>
      <c r="FK429" s="20"/>
      <c r="FL429" s="20"/>
      <c r="FM429" s="20"/>
      <c r="FN429" s="20"/>
      <c r="FO429" s="20"/>
      <c r="FP429" s="20"/>
      <c r="FQ429" s="20"/>
      <c r="FR429" s="20"/>
      <c r="FS429" s="20"/>
      <c r="FT429" s="20"/>
      <c r="FU429" s="20"/>
      <c r="FV429" s="20"/>
      <c r="FW429" s="20"/>
      <c r="FX429" s="20"/>
      <c r="FY429" s="20"/>
      <c r="FZ429" s="20"/>
      <c r="GA429" s="20"/>
      <c r="GB429" s="20"/>
      <c r="GC429" s="20"/>
      <c r="GD429" s="20"/>
      <c r="GE429" s="20"/>
      <c r="GF429" s="20"/>
      <c r="GG429" s="20"/>
      <c r="GH429" s="20"/>
      <c r="GI429" s="20"/>
      <c r="GJ429" s="20"/>
      <c r="GK429" s="20"/>
      <c r="GL429" s="20"/>
      <c r="GM429" s="20"/>
      <c r="GN429" s="20"/>
      <c r="GO429" s="20"/>
      <c r="GP429" s="20"/>
      <c r="GQ429" s="20"/>
      <c r="GR429" s="20"/>
      <c r="GS429" s="20"/>
      <c r="GT429" s="20"/>
      <c r="GU429" s="20"/>
      <c r="GV429" s="20"/>
      <c r="GW429" s="20"/>
      <c r="GX429" s="20"/>
      <c r="GY429" s="20"/>
      <c r="GZ429" s="20"/>
      <c r="HA429" s="20"/>
      <c r="HB429" s="20"/>
      <c r="HC429" s="20"/>
      <c r="HD429" s="20"/>
      <c r="HE429" s="20"/>
      <c r="HF429" s="20"/>
      <c r="HG429" s="20"/>
      <c r="HH429" s="20"/>
      <c r="HI429" s="20"/>
      <c r="HJ429" s="20"/>
      <c r="HK429" s="20"/>
      <c r="HL429" s="20"/>
      <c r="HM429" s="20"/>
      <c r="HN429" s="20"/>
      <c r="HO429" s="20"/>
      <c r="HP429" s="20"/>
      <c r="HQ429" s="20"/>
      <c r="HR429" s="20"/>
      <c r="HS429" s="20"/>
      <c r="HT429" s="20"/>
      <c r="HU429" s="20"/>
      <c r="HV429" s="20"/>
      <c r="HW429" s="20"/>
      <c r="HX429" s="20"/>
      <c r="HY429" s="20"/>
      <c r="HZ429" s="20"/>
      <c r="IA429" s="20"/>
      <c r="IB429" s="20"/>
      <c r="IC429" s="20"/>
      <c r="ID429" s="20"/>
      <c r="IE429" s="20"/>
      <c r="IF429" s="20"/>
      <c r="IG429" s="20"/>
      <c r="IH429" s="20"/>
      <c r="II429" s="20"/>
      <c r="IJ429" s="20"/>
      <c r="IK429" s="20"/>
      <c r="IL429" s="20"/>
      <c r="IM429" s="20"/>
      <c r="IN429" s="20"/>
      <c r="IO429" s="20"/>
      <c r="IP429" s="20"/>
      <c r="IQ429" s="20"/>
      <c r="IR429" s="20"/>
      <c r="IS429" s="20"/>
      <c r="IT429" s="20"/>
      <c r="IU429" s="20"/>
      <c r="IV429" s="20"/>
      <c r="IW429" s="20"/>
      <c r="IX429" s="20"/>
      <c r="IY429" s="20"/>
    </row>
    <row r="430" spans="1:259" x14ac:dyDescent="0.2">
      <c r="A430" s="124">
        <v>39990</v>
      </c>
      <c r="B430" s="104" t="s">
        <v>915</v>
      </c>
      <c r="C430" s="104" t="s">
        <v>303</v>
      </c>
      <c r="D430" s="104" t="s">
        <v>137</v>
      </c>
      <c r="E430" s="146" t="s">
        <v>144</v>
      </c>
      <c r="F430" s="86">
        <v>39356</v>
      </c>
      <c r="G430" s="147">
        <v>2007</v>
      </c>
      <c r="H430" s="125" t="s">
        <v>6</v>
      </c>
      <c r="I430" s="125" t="str">
        <f>LEFT($H430,2)</f>
        <v>TX</v>
      </c>
      <c r="J430" s="125" t="str">
        <f>RIGHT($H430,2)</f>
        <v>TX</v>
      </c>
      <c r="K430" s="125" t="str">
        <f>IF($L430=$M430,L430,CONCATENATE($L430,", ",IF(ISBLANK(N430),"",CONCATENATE(N430,", ")),$M430))</f>
        <v>South Central</v>
      </c>
      <c r="L430" s="125" t="str">
        <f>INDEX('State '!$A$1:$C$62,MATCH($I430,'State '!$B:$B,0),3)</f>
        <v>South Central</v>
      </c>
      <c r="M430" s="125" t="str">
        <f>INDEX('State '!$A$1:$C$62,MATCH($J430,'State '!$B:$B,0),3)</f>
        <v>South Central</v>
      </c>
      <c r="N430" s="125"/>
      <c r="O430" s="148">
        <v>60</v>
      </c>
      <c r="P430" s="148">
        <v>63</v>
      </c>
      <c r="Q430" s="148">
        <v>450</v>
      </c>
      <c r="R430" s="87">
        <v>24</v>
      </c>
      <c r="S430" s="149" t="s">
        <v>139</v>
      </c>
      <c r="T430" s="150" t="s">
        <v>188</v>
      </c>
      <c r="U430" s="151" t="s">
        <v>391</v>
      </c>
      <c r="V430" s="125"/>
      <c r="W430" s="127"/>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R430" s="20"/>
      <c r="BS430" s="20"/>
      <c r="BT430" s="20"/>
      <c r="BU430" s="20"/>
      <c r="BV430" s="20"/>
      <c r="BW430" s="20"/>
      <c r="BX430" s="20"/>
      <c r="BY430" s="20"/>
      <c r="BZ430" s="20"/>
      <c r="CA430" s="20"/>
      <c r="CB430" s="20"/>
      <c r="CC430" s="20"/>
      <c r="CD430" s="20"/>
      <c r="CE430" s="20"/>
      <c r="CF430" s="20"/>
      <c r="CG430" s="20"/>
      <c r="CH430" s="20"/>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c r="EV430" s="20"/>
      <c r="EW430" s="20"/>
      <c r="EX430" s="20"/>
      <c r="EY430" s="20"/>
      <c r="EZ430" s="20"/>
      <c r="FA430" s="20"/>
      <c r="FB430" s="20"/>
      <c r="FC430" s="20"/>
      <c r="FD430" s="20"/>
      <c r="FE430" s="20"/>
      <c r="FF430" s="20"/>
      <c r="FG430" s="20"/>
      <c r="FH430" s="20"/>
      <c r="FI430" s="20"/>
      <c r="FJ430" s="20"/>
      <c r="FK430" s="20"/>
      <c r="FL430" s="20"/>
      <c r="FM430" s="20"/>
      <c r="FN430" s="20"/>
      <c r="FO430" s="20"/>
      <c r="FP430" s="20"/>
      <c r="FQ430" s="20"/>
      <c r="FR430" s="20"/>
      <c r="FS430" s="20"/>
      <c r="FT430" s="20"/>
      <c r="FU430" s="20"/>
      <c r="FV430" s="20"/>
      <c r="FW430" s="20"/>
      <c r="FX430" s="20"/>
      <c r="FY430" s="20"/>
      <c r="FZ430" s="20"/>
      <c r="GA430" s="20"/>
      <c r="GB430" s="20"/>
      <c r="GC430" s="20"/>
      <c r="GD430" s="20"/>
      <c r="GE430" s="20"/>
      <c r="GF430" s="20"/>
      <c r="GG430" s="20"/>
      <c r="GH430" s="20"/>
      <c r="GI430" s="20"/>
      <c r="GJ430" s="20"/>
      <c r="GK430" s="20"/>
      <c r="GL430" s="20"/>
      <c r="GM430" s="20"/>
      <c r="GN430" s="20"/>
      <c r="GO430" s="20"/>
      <c r="GP430" s="20"/>
      <c r="GQ430" s="20"/>
      <c r="GR430" s="20"/>
      <c r="GS430" s="20"/>
      <c r="GT430" s="20"/>
      <c r="GU430" s="20"/>
      <c r="GV430" s="20"/>
      <c r="GW430" s="20"/>
      <c r="GX430" s="20"/>
      <c r="GY430" s="20"/>
      <c r="GZ430" s="20"/>
      <c r="HA430" s="20"/>
      <c r="HB430" s="20"/>
      <c r="HC430" s="20"/>
      <c r="HD430" s="20"/>
      <c r="HE430" s="20"/>
      <c r="HF430" s="20"/>
      <c r="HG430" s="20"/>
      <c r="HH430" s="20"/>
      <c r="HI430" s="20"/>
      <c r="HJ430" s="20"/>
      <c r="HK430" s="20"/>
      <c r="HL430" s="20"/>
      <c r="HM430" s="20"/>
      <c r="HN430" s="20"/>
      <c r="HO430" s="20"/>
      <c r="HP430" s="20"/>
      <c r="HQ430" s="20"/>
      <c r="HR430" s="20"/>
      <c r="HS430" s="20"/>
      <c r="HT430" s="20"/>
      <c r="HU430" s="20"/>
      <c r="HV430" s="20"/>
      <c r="HW430" s="20"/>
      <c r="HX430" s="20"/>
      <c r="HY430" s="20"/>
      <c r="HZ430" s="20"/>
      <c r="IA430" s="20"/>
      <c r="IB430" s="20"/>
      <c r="IC430" s="20"/>
      <c r="ID430" s="20"/>
      <c r="IE430" s="20"/>
      <c r="IF430" s="20"/>
      <c r="IG430" s="20"/>
      <c r="IH430" s="20"/>
      <c r="II430" s="20"/>
      <c r="IJ430" s="20"/>
      <c r="IK430" s="20"/>
      <c r="IL430" s="20"/>
      <c r="IM430" s="20"/>
      <c r="IN430" s="20"/>
      <c r="IO430" s="20"/>
      <c r="IP430" s="20"/>
      <c r="IQ430" s="20"/>
      <c r="IR430" s="20"/>
      <c r="IS430" s="20"/>
      <c r="IT430" s="20"/>
      <c r="IU430" s="20"/>
      <c r="IV430" s="20"/>
      <c r="IW430" s="20"/>
      <c r="IX430" s="20"/>
      <c r="IY430" s="20"/>
    </row>
    <row r="431" spans="1:259" x14ac:dyDescent="0.2">
      <c r="A431" s="124">
        <v>39990</v>
      </c>
      <c r="B431" s="103" t="s">
        <v>980</v>
      </c>
      <c r="C431" s="103" t="s">
        <v>313</v>
      </c>
      <c r="D431" s="103" t="s">
        <v>134</v>
      </c>
      <c r="E431" s="103" t="s">
        <v>144</v>
      </c>
      <c r="F431" s="84">
        <v>39355</v>
      </c>
      <c r="G431" s="126">
        <v>2007</v>
      </c>
      <c r="H431" s="125" t="s">
        <v>442</v>
      </c>
      <c r="I431" s="125" t="str">
        <f>LEFT($H431,2)</f>
        <v>TX</v>
      </c>
      <c r="J431" s="125" t="str">
        <f>RIGHT($H431,2)</f>
        <v>LA</v>
      </c>
      <c r="K431" s="125" t="str">
        <f>IF($L431=$M431,L431,CONCATENATE($L431,", ",IF(ISBLANK(N431),"",CONCATENATE(N431,", ")),$M431))</f>
        <v>South Central</v>
      </c>
      <c r="L431" s="125" t="str">
        <f>INDEX('State '!$A$1:$C$62,MATCH($I431,'State '!$B:$B,0),3)</f>
        <v>South Central</v>
      </c>
      <c r="M431" s="125" t="str">
        <f>INDEX('State '!$A$1:$C$62,MATCH($J431,'State '!$B:$B,0),3)</f>
        <v>South Central</v>
      </c>
      <c r="N431" s="125"/>
      <c r="O431" s="87">
        <v>16</v>
      </c>
      <c r="P431" s="87"/>
      <c r="Q431" s="87">
        <v>50</v>
      </c>
      <c r="R431" s="126"/>
      <c r="S431" s="125" t="s">
        <v>135</v>
      </c>
      <c r="T431" s="125" t="s">
        <v>390</v>
      </c>
      <c r="U431" s="125" t="s">
        <v>925</v>
      </c>
      <c r="V431" s="125"/>
      <c r="W431" s="127"/>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c r="BN431" s="20"/>
      <c r="BO431" s="20"/>
      <c r="BP431" s="20"/>
      <c r="BQ431" s="20"/>
      <c r="BR431" s="20"/>
      <c r="BS431" s="20"/>
      <c r="BT431" s="20"/>
      <c r="BU431" s="20"/>
      <c r="BV431" s="20"/>
      <c r="BW431" s="20"/>
      <c r="BX431" s="20"/>
      <c r="BY431" s="20"/>
      <c r="BZ431" s="20"/>
      <c r="CA431" s="20"/>
      <c r="CB431" s="20"/>
      <c r="CC431" s="20"/>
      <c r="CD431" s="20"/>
      <c r="CE431" s="20"/>
      <c r="CF431" s="20"/>
      <c r="CG431" s="20"/>
      <c r="CH431" s="20"/>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c r="EV431" s="20"/>
      <c r="EW431" s="20"/>
      <c r="EX431" s="20"/>
      <c r="EY431" s="20"/>
      <c r="EZ431" s="20"/>
      <c r="FA431" s="20"/>
      <c r="FB431" s="20"/>
      <c r="FC431" s="20"/>
      <c r="FD431" s="20"/>
      <c r="FE431" s="20"/>
      <c r="FF431" s="20"/>
      <c r="FG431" s="20"/>
      <c r="FH431" s="20"/>
      <c r="FI431" s="20"/>
      <c r="FJ431" s="20"/>
      <c r="FK431" s="20"/>
      <c r="FL431" s="20"/>
      <c r="FM431" s="20"/>
      <c r="FN431" s="20"/>
      <c r="FO431" s="20"/>
      <c r="FP431" s="20"/>
      <c r="FQ431" s="20"/>
      <c r="FR431" s="20"/>
      <c r="FS431" s="20"/>
      <c r="FT431" s="20"/>
      <c r="FU431" s="20"/>
      <c r="FV431" s="20"/>
      <c r="FW431" s="20"/>
      <c r="FX431" s="20"/>
      <c r="FY431" s="20"/>
      <c r="FZ431" s="20"/>
      <c r="GA431" s="20"/>
      <c r="GB431" s="20"/>
      <c r="GC431" s="20"/>
      <c r="GD431" s="20"/>
      <c r="GE431" s="20"/>
      <c r="GF431" s="20"/>
      <c r="GG431" s="20"/>
      <c r="GH431" s="20"/>
      <c r="GI431" s="20"/>
      <c r="GJ431" s="20"/>
      <c r="GK431" s="20"/>
      <c r="GL431" s="20"/>
      <c r="GM431" s="20"/>
      <c r="GN431" s="20"/>
      <c r="GO431" s="20"/>
      <c r="GP431" s="20"/>
      <c r="GQ431" s="20"/>
      <c r="GR431" s="20"/>
      <c r="GS431" s="20"/>
      <c r="GT431" s="20"/>
      <c r="GU431" s="20"/>
      <c r="GV431" s="20"/>
      <c r="GW431" s="20"/>
      <c r="GX431" s="20"/>
      <c r="GY431" s="20"/>
      <c r="GZ431" s="20"/>
      <c r="HA431" s="20"/>
      <c r="HB431" s="20"/>
      <c r="HC431" s="20"/>
      <c r="HD431" s="20"/>
      <c r="HE431" s="20"/>
      <c r="HF431" s="20"/>
      <c r="HG431" s="20"/>
      <c r="HH431" s="20"/>
      <c r="HI431" s="20"/>
      <c r="HJ431" s="20"/>
      <c r="HK431" s="20"/>
      <c r="HL431" s="20"/>
      <c r="HM431" s="20"/>
      <c r="HN431" s="20"/>
      <c r="HO431" s="20"/>
      <c r="HP431" s="20"/>
      <c r="HQ431" s="20"/>
      <c r="HR431" s="20"/>
      <c r="HS431" s="20"/>
      <c r="HT431" s="20"/>
      <c r="HU431" s="20"/>
      <c r="HV431" s="20"/>
      <c r="HW431" s="20"/>
      <c r="HX431" s="20"/>
      <c r="HY431" s="20"/>
      <c r="HZ431" s="20"/>
      <c r="IA431" s="20"/>
      <c r="IB431" s="20"/>
      <c r="IC431" s="20"/>
      <c r="ID431" s="20"/>
      <c r="IE431" s="20"/>
      <c r="IF431" s="20"/>
      <c r="IG431" s="20"/>
      <c r="IH431" s="20"/>
      <c r="II431" s="20"/>
      <c r="IJ431" s="20"/>
      <c r="IK431" s="20"/>
      <c r="IL431" s="20"/>
      <c r="IM431" s="20"/>
      <c r="IN431" s="20"/>
      <c r="IO431" s="20"/>
      <c r="IP431" s="20"/>
      <c r="IQ431" s="20"/>
      <c r="IR431" s="20"/>
      <c r="IS431" s="20"/>
      <c r="IT431" s="20"/>
      <c r="IU431" s="20"/>
      <c r="IV431" s="20"/>
      <c r="IW431" s="20"/>
      <c r="IX431" s="20"/>
      <c r="IY431" s="20"/>
    </row>
    <row r="432" spans="1:259" x14ac:dyDescent="0.2">
      <c r="A432" s="124">
        <v>39990</v>
      </c>
      <c r="B432" s="104" t="s">
        <v>1001</v>
      </c>
      <c r="C432" s="104" t="s">
        <v>260</v>
      </c>
      <c r="D432" s="104" t="s">
        <v>141</v>
      </c>
      <c r="E432" s="146" t="s">
        <v>144</v>
      </c>
      <c r="F432" s="86">
        <v>39346</v>
      </c>
      <c r="G432" s="147">
        <v>2007</v>
      </c>
      <c r="H432" s="125" t="s">
        <v>1002</v>
      </c>
      <c r="I432" s="125" t="str">
        <f>LEFT($H432,2)</f>
        <v>CO</v>
      </c>
      <c r="J432" s="125" t="str">
        <f>RIGHT($H432,2)</f>
        <v>OK</v>
      </c>
      <c r="K432" s="125" t="str">
        <f>IF($L432=$M432,L432,CONCATENATE($L432,", ",IF(ISBLANK(N432),"",CONCATENATE(N432,", ")),$M432))</f>
        <v>Mountain, South Central</v>
      </c>
      <c r="L432" s="125" t="str">
        <f>INDEX('State '!$A$1:$C$62,MATCH($I432,'State '!$B:$B,0),3)</f>
        <v>Mountain</v>
      </c>
      <c r="M432" s="125" t="str">
        <f>INDEX('State '!$A$1:$C$62,MATCH($J432,'State '!$B:$B,0),3)</f>
        <v>South Central</v>
      </c>
      <c r="N432" s="125"/>
      <c r="O432" s="148">
        <v>11.89</v>
      </c>
      <c r="P432" s="148">
        <v>11</v>
      </c>
      <c r="Q432" s="148">
        <v>29</v>
      </c>
      <c r="R432" s="87"/>
      <c r="S432" s="149" t="s">
        <v>135</v>
      </c>
      <c r="T432" s="150" t="s">
        <v>390</v>
      </c>
      <c r="U432" s="151" t="s">
        <v>1003</v>
      </c>
      <c r="V432" s="125"/>
      <c r="W432" s="127"/>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c r="BN432" s="20"/>
      <c r="BO432" s="20"/>
      <c r="BP432" s="20"/>
      <c r="BQ432" s="20"/>
      <c r="BR432" s="20"/>
      <c r="BS432" s="20"/>
      <c r="BT432" s="20"/>
      <c r="BU432" s="20"/>
      <c r="BV432" s="20"/>
      <c r="BW432" s="20"/>
      <c r="BX432" s="20"/>
      <c r="BY432" s="20"/>
      <c r="BZ432" s="20"/>
      <c r="CA432" s="20"/>
      <c r="CB432" s="20"/>
      <c r="CC432" s="20"/>
      <c r="CD432" s="20"/>
      <c r="CE432" s="20"/>
      <c r="CF432" s="20"/>
      <c r="CG432" s="20"/>
      <c r="CH432" s="20"/>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c r="EV432" s="20"/>
      <c r="EW432" s="20"/>
      <c r="EX432" s="20"/>
      <c r="EY432" s="20"/>
      <c r="EZ432" s="20"/>
      <c r="FA432" s="20"/>
      <c r="FB432" s="20"/>
      <c r="FC432" s="20"/>
      <c r="FD432" s="20"/>
      <c r="FE432" s="20"/>
      <c r="FF432" s="20"/>
      <c r="FG432" s="20"/>
      <c r="FH432" s="20"/>
      <c r="FI432" s="20"/>
      <c r="FJ432" s="20"/>
      <c r="FK432" s="20"/>
      <c r="FL432" s="20"/>
      <c r="FM432" s="20"/>
      <c r="FN432" s="20"/>
      <c r="FO432" s="20"/>
      <c r="FP432" s="20"/>
      <c r="FQ432" s="20"/>
      <c r="FR432" s="20"/>
      <c r="FS432" s="20"/>
      <c r="FT432" s="20"/>
      <c r="FU432" s="20"/>
      <c r="FV432" s="20"/>
      <c r="FW432" s="20"/>
      <c r="FX432" s="20"/>
      <c r="FY432" s="20"/>
      <c r="FZ432" s="20"/>
      <c r="GA432" s="20"/>
      <c r="GB432" s="20"/>
      <c r="GC432" s="20"/>
      <c r="GD432" s="20"/>
      <c r="GE432" s="20"/>
      <c r="GF432" s="20"/>
      <c r="GG432" s="20"/>
      <c r="GH432" s="20"/>
      <c r="GI432" s="20"/>
      <c r="GJ432" s="20"/>
      <c r="GK432" s="20"/>
      <c r="GL432" s="20"/>
      <c r="GM432" s="20"/>
      <c r="GN432" s="20"/>
      <c r="GO432" s="20"/>
      <c r="GP432" s="20"/>
      <c r="GQ432" s="20"/>
      <c r="GR432" s="20"/>
      <c r="GS432" s="20"/>
      <c r="GT432" s="20"/>
      <c r="GU432" s="20"/>
      <c r="GV432" s="20"/>
      <c r="GW432" s="20"/>
      <c r="GX432" s="20"/>
      <c r="GY432" s="20"/>
      <c r="GZ432" s="20"/>
      <c r="HA432" s="20"/>
      <c r="HB432" s="20"/>
      <c r="HC432" s="20"/>
      <c r="HD432" s="20"/>
      <c r="HE432" s="20"/>
      <c r="HF432" s="20"/>
      <c r="HG432" s="20"/>
      <c r="HH432" s="20"/>
      <c r="HI432" s="20"/>
      <c r="HJ432" s="20"/>
      <c r="HK432" s="20"/>
      <c r="HL432" s="20"/>
      <c r="HM432" s="20"/>
      <c r="HN432" s="20"/>
      <c r="HO432" s="20"/>
      <c r="HP432" s="20"/>
      <c r="HQ432" s="20"/>
      <c r="HR432" s="20"/>
      <c r="HS432" s="20"/>
      <c r="HT432" s="20"/>
      <c r="HU432" s="20"/>
      <c r="HV432" s="20"/>
      <c r="HW432" s="20"/>
      <c r="HX432" s="20"/>
      <c r="HY432" s="20"/>
      <c r="HZ432" s="20"/>
      <c r="IA432" s="20"/>
      <c r="IB432" s="20"/>
      <c r="IC432" s="20"/>
      <c r="ID432" s="20"/>
      <c r="IE432" s="20"/>
      <c r="IF432" s="20"/>
      <c r="IG432" s="20"/>
      <c r="IH432" s="20"/>
      <c r="II432" s="20"/>
      <c r="IJ432" s="20"/>
      <c r="IK432" s="20"/>
      <c r="IL432" s="20"/>
      <c r="IM432" s="20"/>
      <c r="IN432" s="20"/>
      <c r="IO432" s="20"/>
      <c r="IP432" s="20"/>
      <c r="IQ432" s="20"/>
      <c r="IR432" s="20"/>
      <c r="IS432" s="20"/>
      <c r="IT432" s="20"/>
      <c r="IU432" s="20"/>
      <c r="IV432" s="20"/>
      <c r="IW432" s="20"/>
      <c r="IX432" s="20"/>
      <c r="IY432" s="20"/>
    </row>
    <row r="433" spans="1:259" x14ac:dyDescent="0.2">
      <c r="A433" s="124">
        <v>39990</v>
      </c>
      <c r="B433" s="103" t="s">
        <v>986</v>
      </c>
      <c r="C433" s="103" t="s">
        <v>216</v>
      </c>
      <c r="D433" s="103" t="s">
        <v>141</v>
      </c>
      <c r="E433" s="103" t="s">
        <v>144</v>
      </c>
      <c r="F433" s="84">
        <v>39342</v>
      </c>
      <c r="G433" s="126">
        <v>2007</v>
      </c>
      <c r="H433" s="125" t="s">
        <v>17</v>
      </c>
      <c r="I433" s="125" t="str">
        <f>LEFT($H433,2)</f>
        <v>AL</v>
      </c>
      <c r="J433" s="125" t="str">
        <f>RIGHT($H433,2)</f>
        <v>AL</v>
      </c>
      <c r="K433" s="125" t="str">
        <f>IF($L433=$M433,L433,CONCATENATE($L433,", ",IF(ISBLANK(N433),"",CONCATENATE(N433,", ")),$M433))</f>
        <v>South Central</v>
      </c>
      <c r="L433" s="125" t="str">
        <f>INDEX('State '!$A$1:$C$62,MATCH($I433,'State '!$B:$B,0),3)</f>
        <v>South Central</v>
      </c>
      <c r="M433" s="125" t="str">
        <f>INDEX('State '!$A$1:$C$62,MATCH($J433,'State '!$B:$B,0),3)</f>
        <v>South Central</v>
      </c>
      <c r="N433" s="125"/>
      <c r="O433" s="87">
        <v>10.4</v>
      </c>
      <c r="P433" s="87">
        <v>9.61</v>
      </c>
      <c r="Q433" s="87"/>
      <c r="R433" s="126"/>
      <c r="S433" s="125" t="s">
        <v>135</v>
      </c>
      <c r="T433" s="125" t="s">
        <v>390</v>
      </c>
      <c r="U433" s="125" t="s">
        <v>987</v>
      </c>
      <c r="V433" s="125"/>
      <c r="W433" s="127"/>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c r="BN433" s="20"/>
      <c r="BO433" s="20"/>
      <c r="BP433" s="20"/>
      <c r="BQ433" s="20"/>
      <c r="BR433" s="20"/>
      <c r="BS433" s="20"/>
      <c r="BT433" s="20"/>
      <c r="BU433" s="20"/>
      <c r="BV433" s="20"/>
      <c r="BW433" s="20"/>
      <c r="BX433" s="20"/>
      <c r="BY433" s="20"/>
      <c r="BZ433" s="20"/>
      <c r="CA433" s="20"/>
      <c r="CB433" s="20"/>
      <c r="CC433" s="20"/>
      <c r="CD433" s="20"/>
      <c r="CE433" s="20"/>
      <c r="CF433" s="20"/>
      <c r="CG433" s="20"/>
      <c r="CH433" s="20"/>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c r="EV433" s="20"/>
      <c r="EW433" s="20"/>
      <c r="EX433" s="20"/>
      <c r="EY433" s="20"/>
      <c r="EZ433" s="20"/>
      <c r="FA433" s="20"/>
      <c r="FB433" s="20"/>
      <c r="FC433" s="20"/>
      <c r="FD433" s="20"/>
      <c r="FE433" s="20"/>
      <c r="FF433" s="20"/>
      <c r="FG433" s="20"/>
      <c r="FH433" s="20"/>
      <c r="FI433" s="20"/>
      <c r="FJ433" s="20"/>
      <c r="FK433" s="20"/>
      <c r="FL433" s="20"/>
      <c r="FM433" s="20"/>
      <c r="FN433" s="20"/>
      <c r="FO433" s="20"/>
      <c r="FP433" s="20"/>
      <c r="FQ433" s="20"/>
      <c r="FR433" s="20"/>
      <c r="FS433" s="20"/>
      <c r="FT433" s="20"/>
      <c r="FU433" s="20"/>
      <c r="FV433" s="20"/>
      <c r="FW433" s="20"/>
      <c r="FX433" s="20"/>
      <c r="FY433" s="20"/>
      <c r="FZ433" s="20"/>
      <c r="GA433" s="20"/>
      <c r="GB433" s="20"/>
      <c r="GC433" s="20"/>
      <c r="GD433" s="20"/>
      <c r="GE433" s="20"/>
      <c r="GF433" s="20"/>
      <c r="GG433" s="20"/>
      <c r="GH433" s="20"/>
      <c r="GI433" s="20"/>
      <c r="GJ433" s="20"/>
      <c r="GK433" s="20"/>
      <c r="GL433" s="20"/>
      <c r="GM433" s="20"/>
      <c r="GN433" s="20"/>
      <c r="GO433" s="20"/>
      <c r="GP433" s="20"/>
      <c r="GQ433" s="20"/>
      <c r="GR433" s="20"/>
      <c r="GS433" s="20"/>
      <c r="GT433" s="20"/>
      <c r="GU433" s="20"/>
      <c r="GV433" s="20"/>
      <c r="GW433" s="20"/>
      <c r="GX433" s="20"/>
      <c r="GY433" s="20"/>
      <c r="GZ433" s="20"/>
      <c r="HA433" s="20"/>
      <c r="HB433" s="20"/>
      <c r="HC433" s="20"/>
      <c r="HD433" s="20"/>
      <c r="HE433" s="20"/>
      <c r="HF433" s="20"/>
      <c r="HG433" s="20"/>
      <c r="HH433" s="20"/>
      <c r="HI433" s="20"/>
      <c r="HJ433" s="20"/>
      <c r="HK433" s="20"/>
      <c r="HL433" s="20"/>
      <c r="HM433" s="20"/>
      <c r="HN433" s="20"/>
      <c r="HO433" s="20"/>
      <c r="HP433" s="20"/>
      <c r="HQ433" s="20"/>
      <c r="HR433" s="20"/>
      <c r="HS433" s="20"/>
      <c r="HT433" s="20"/>
      <c r="HU433" s="20"/>
      <c r="HV433" s="20"/>
      <c r="HW433" s="20"/>
      <c r="HX433" s="20"/>
      <c r="HY433" s="20"/>
      <c r="HZ433" s="20"/>
      <c r="IA433" s="20"/>
      <c r="IB433" s="20"/>
      <c r="IC433" s="20"/>
      <c r="ID433" s="20"/>
      <c r="IE433" s="20"/>
      <c r="IF433" s="20"/>
      <c r="IG433" s="20"/>
      <c r="IH433" s="20"/>
      <c r="II433" s="20"/>
      <c r="IJ433" s="20"/>
      <c r="IK433" s="20"/>
      <c r="IL433" s="20"/>
      <c r="IM433" s="20"/>
      <c r="IN433" s="20"/>
      <c r="IO433" s="20"/>
      <c r="IP433" s="20"/>
      <c r="IQ433" s="20"/>
      <c r="IR433" s="20"/>
      <c r="IS433" s="20"/>
      <c r="IT433" s="20"/>
      <c r="IU433" s="20"/>
      <c r="IV433" s="20"/>
      <c r="IW433" s="20"/>
      <c r="IX433" s="20"/>
      <c r="IY433" s="20"/>
    </row>
    <row r="434" spans="1:259" x14ac:dyDescent="0.2">
      <c r="A434" s="124">
        <v>39990</v>
      </c>
      <c r="B434" s="104" t="s">
        <v>929</v>
      </c>
      <c r="C434" s="104" t="s">
        <v>207</v>
      </c>
      <c r="D434" s="104" t="s">
        <v>141</v>
      </c>
      <c r="E434" s="146" t="s">
        <v>144</v>
      </c>
      <c r="F434" s="86">
        <v>39339</v>
      </c>
      <c r="G434" s="152">
        <v>2007</v>
      </c>
      <c r="H434" s="125" t="s">
        <v>47</v>
      </c>
      <c r="I434" s="125" t="str">
        <f>LEFT($H434,2)</f>
        <v>GM</v>
      </c>
      <c r="J434" s="125" t="str">
        <f>RIGHT($H434,2)</f>
        <v>GM</v>
      </c>
      <c r="K434" s="125" t="str">
        <f>IF($L434=$M434,L434,CONCATENATE($L434,", ",IF(ISBLANK(N434),"",CONCATENATE(N434,", ")),$M434))</f>
        <v>Gulf of Mexico</v>
      </c>
      <c r="L434" s="125" t="str">
        <f>INDEX('State '!$A$1:$C$62,MATCH($I434,'State '!$B:$B,0),3)</f>
        <v>Gulf of Mexico</v>
      </c>
      <c r="M434" s="125" t="str">
        <f>INDEX('State '!$A$1:$C$62,MATCH($J434,'State '!$B:$B,0),3)</f>
        <v>Gulf of Mexico</v>
      </c>
      <c r="N434" s="125"/>
      <c r="O434" s="148">
        <v>22</v>
      </c>
      <c r="P434" s="148">
        <v>6.23</v>
      </c>
      <c r="Q434" s="148">
        <v>200</v>
      </c>
      <c r="R434" s="87">
        <v>24</v>
      </c>
      <c r="S434" s="149" t="s">
        <v>135</v>
      </c>
      <c r="T434" s="150" t="s">
        <v>390</v>
      </c>
      <c r="U434" s="151" t="s">
        <v>930</v>
      </c>
      <c r="V434" s="125"/>
      <c r="W434" s="127"/>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Q434" s="20"/>
      <c r="BR434" s="20"/>
      <c r="BS434" s="20"/>
      <c r="BT434" s="20"/>
      <c r="BU434" s="20"/>
      <c r="BV434" s="20"/>
      <c r="BW434" s="20"/>
      <c r="BX434" s="20"/>
      <c r="BY434" s="20"/>
      <c r="BZ434" s="20"/>
      <c r="CA434" s="20"/>
      <c r="CB434" s="20"/>
      <c r="CC434" s="20"/>
      <c r="CD434" s="20"/>
      <c r="CE434" s="20"/>
      <c r="CF434" s="20"/>
      <c r="CG434" s="20"/>
      <c r="CH434" s="20"/>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c r="EU434" s="20"/>
      <c r="EV434" s="20"/>
      <c r="EW434" s="20"/>
      <c r="EX434" s="20"/>
      <c r="EY434" s="20"/>
      <c r="EZ434" s="20"/>
      <c r="FA434" s="20"/>
      <c r="FB434" s="20"/>
      <c r="FC434" s="20"/>
      <c r="FD434" s="20"/>
      <c r="FE434" s="20"/>
      <c r="FF434" s="20"/>
      <c r="FG434" s="20"/>
      <c r="FH434" s="20"/>
      <c r="FI434" s="20"/>
      <c r="FJ434" s="20"/>
      <c r="FK434" s="20"/>
      <c r="FL434" s="20"/>
      <c r="FM434" s="20"/>
      <c r="FN434" s="20"/>
      <c r="FO434" s="20"/>
      <c r="FP434" s="20"/>
      <c r="FQ434" s="20"/>
      <c r="FR434" s="20"/>
      <c r="FS434" s="20"/>
      <c r="FT434" s="20"/>
      <c r="FU434" s="20"/>
      <c r="FV434" s="20"/>
      <c r="FW434" s="20"/>
      <c r="FX434" s="20"/>
      <c r="FY434" s="20"/>
      <c r="FZ434" s="20"/>
      <c r="GA434" s="20"/>
      <c r="GB434" s="20"/>
      <c r="GC434" s="20"/>
      <c r="GD434" s="20"/>
      <c r="GE434" s="20"/>
      <c r="GF434" s="20"/>
      <c r="GG434" s="20"/>
      <c r="GH434" s="20"/>
      <c r="GI434" s="20"/>
      <c r="GJ434" s="20"/>
      <c r="GK434" s="20"/>
      <c r="GL434" s="20"/>
      <c r="GM434" s="20"/>
      <c r="GN434" s="20"/>
      <c r="GO434" s="20"/>
      <c r="GP434" s="20"/>
      <c r="GQ434" s="20"/>
      <c r="GR434" s="20"/>
      <c r="GS434" s="20"/>
      <c r="GT434" s="20"/>
      <c r="GU434" s="20"/>
      <c r="GV434" s="20"/>
      <c r="GW434" s="20"/>
      <c r="GX434" s="20"/>
      <c r="GY434" s="20"/>
      <c r="GZ434" s="20"/>
      <c r="HA434" s="20"/>
      <c r="HB434" s="20"/>
      <c r="HC434" s="20"/>
      <c r="HD434" s="20"/>
      <c r="HE434" s="20"/>
      <c r="HF434" s="20"/>
      <c r="HG434" s="20"/>
      <c r="HH434" s="20"/>
      <c r="HI434" s="20"/>
      <c r="HJ434" s="20"/>
      <c r="HK434" s="20"/>
      <c r="HL434" s="20"/>
      <c r="HM434" s="20"/>
      <c r="HN434" s="20"/>
      <c r="HO434" s="20"/>
      <c r="HP434" s="20"/>
      <c r="HQ434" s="20"/>
      <c r="HR434" s="20"/>
      <c r="HS434" s="20"/>
      <c r="HT434" s="20"/>
      <c r="HU434" s="20"/>
      <c r="HV434" s="20"/>
      <c r="HW434" s="20"/>
      <c r="HX434" s="20"/>
      <c r="HY434" s="20"/>
      <c r="HZ434" s="20"/>
      <c r="IA434" s="20"/>
      <c r="IB434" s="20"/>
      <c r="IC434" s="20"/>
      <c r="ID434" s="20"/>
      <c r="IE434" s="20"/>
      <c r="IF434" s="20"/>
      <c r="IG434" s="20"/>
      <c r="IH434" s="20"/>
      <c r="II434" s="20"/>
      <c r="IJ434" s="20"/>
      <c r="IK434" s="20"/>
      <c r="IL434" s="20"/>
      <c r="IM434" s="20"/>
      <c r="IN434" s="20"/>
      <c r="IO434" s="20"/>
      <c r="IP434" s="20"/>
      <c r="IQ434" s="20"/>
      <c r="IR434" s="20"/>
      <c r="IS434" s="20"/>
      <c r="IT434" s="20"/>
      <c r="IU434" s="20"/>
      <c r="IV434" s="20"/>
      <c r="IW434" s="20"/>
      <c r="IX434" s="20"/>
      <c r="IY434" s="20"/>
    </row>
    <row r="435" spans="1:259" x14ac:dyDescent="0.2">
      <c r="A435" s="124">
        <v>39990</v>
      </c>
      <c r="B435" s="104" t="s">
        <v>979</v>
      </c>
      <c r="C435" s="104" t="s">
        <v>312</v>
      </c>
      <c r="D435" s="104" t="s">
        <v>134</v>
      </c>
      <c r="E435" s="146" t="s">
        <v>144</v>
      </c>
      <c r="F435" s="86">
        <v>39326</v>
      </c>
      <c r="G435" s="152">
        <v>2007</v>
      </c>
      <c r="H435" s="125" t="s">
        <v>37</v>
      </c>
      <c r="I435" s="125" t="str">
        <f>LEFT($H435,2)</f>
        <v>OK</v>
      </c>
      <c r="J435" s="125" t="str">
        <f>RIGHT($H435,2)</f>
        <v>OK</v>
      </c>
      <c r="K435" s="125" t="str">
        <f>IF($L435=$M435,L435,CONCATENATE($L435,", ",IF(ISBLANK(N435),"",CONCATENATE(N435,", ")),$M435))</f>
        <v>South Central</v>
      </c>
      <c r="L435" s="125" t="str">
        <f>INDEX('State '!$A$1:$C$62,MATCH($I435,'State '!$B:$B,0),3)</f>
        <v>South Central</v>
      </c>
      <c r="M435" s="125" t="str">
        <f>INDEX('State '!$A$1:$C$62,MATCH($J435,'State '!$B:$B,0),3)</f>
        <v>South Central</v>
      </c>
      <c r="N435" s="125"/>
      <c r="O435" s="148">
        <v>11.2</v>
      </c>
      <c r="P435" s="148">
        <v>14.5</v>
      </c>
      <c r="Q435" s="148">
        <v>175</v>
      </c>
      <c r="R435" s="87">
        <v>20</v>
      </c>
      <c r="S435" s="149" t="s">
        <v>135</v>
      </c>
      <c r="T435" s="150" t="s">
        <v>390</v>
      </c>
      <c r="U435" s="151" t="s">
        <v>391</v>
      </c>
      <c r="V435" s="125"/>
      <c r="W435" s="127"/>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Q435" s="20"/>
      <c r="BR435" s="20"/>
      <c r="BS435" s="20"/>
      <c r="BT435" s="20"/>
      <c r="BU435" s="20"/>
      <c r="BV435" s="20"/>
      <c r="BW435" s="20"/>
      <c r="BX435" s="20"/>
      <c r="BY435" s="20"/>
      <c r="BZ435" s="20"/>
      <c r="CA435" s="20"/>
      <c r="CB435" s="20"/>
      <c r="CC435" s="20"/>
      <c r="CD435" s="20"/>
      <c r="CE435" s="20"/>
      <c r="CF435" s="20"/>
      <c r="CG435" s="20"/>
      <c r="CH435" s="20"/>
      <c r="CI435" s="20"/>
      <c r="CJ435" s="20"/>
      <c r="CK435" s="20"/>
      <c r="CL435" s="20"/>
      <c r="CM435" s="20"/>
      <c r="CN435" s="20"/>
      <c r="CO435" s="20"/>
      <c r="CP435" s="20"/>
      <c r="CQ435" s="20"/>
      <c r="CR435" s="20"/>
      <c r="CS435" s="20"/>
      <c r="CT435" s="20"/>
      <c r="CU435" s="20"/>
      <c r="CV435" s="20"/>
      <c r="CW435" s="20"/>
      <c r="CX435" s="20"/>
      <c r="CY435" s="20"/>
      <c r="CZ435" s="20"/>
      <c r="DA435" s="20"/>
      <c r="DB435" s="20"/>
      <c r="DC435" s="20"/>
      <c r="DD435" s="20"/>
      <c r="DE435" s="20"/>
      <c r="DF435" s="20"/>
      <c r="DG435" s="20"/>
      <c r="DH435" s="20"/>
      <c r="DI435" s="20"/>
      <c r="DJ435" s="20"/>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c r="EU435" s="20"/>
      <c r="EV435" s="20"/>
      <c r="EW435" s="20"/>
      <c r="EX435" s="20"/>
      <c r="EY435" s="20"/>
      <c r="EZ435" s="20"/>
      <c r="FA435" s="20"/>
      <c r="FB435" s="20"/>
      <c r="FC435" s="20"/>
      <c r="FD435" s="20"/>
      <c r="FE435" s="20"/>
      <c r="FF435" s="20"/>
      <c r="FG435" s="20"/>
      <c r="FH435" s="20"/>
      <c r="FI435" s="20"/>
      <c r="FJ435" s="20"/>
      <c r="FK435" s="20"/>
      <c r="FL435" s="20"/>
      <c r="FM435" s="20"/>
      <c r="FN435" s="20"/>
      <c r="FO435" s="20"/>
      <c r="FP435" s="20"/>
      <c r="FQ435" s="20"/>
      <c r="FR435" s="20"/>
      <c r="FS435" s="20"/>
      <c r="FT435" s="20"/>
      <c r="FU435" s="20"/>
      <c r="FV435" s="20"/>
      <c r="FW435" s="20"/>
      <c r="FX435" s="20"/>
      <c r="FY435" s="20"/>
      <c r="FZ435" s="20"/>
      <c r="GA435" s="20"/>
      <c r="GB435" s="20"/>
      <c r="GC435" s="20"/>
      <c r="GD435" s="20"/>
      <c r="GE435" s="20"/>
      <c r="GF435" s="20"/>
      <c r="GG435" s="20"/>
      <c r="GH435" s="20"/>
      <c r="GI435" s="20"/>
      <c r="GJ435" s="20"/>
      <c r="GK435" s="20"/>
      <c r="GL435" s="20"/>
      <c r="GM435" s="20"/>
      <c r="GN435" s="20"/>
      <c r="GO435" s="20"/>
      <c r="GP435" s="20"/>
      <c r="GQ435" s="20"/>
      <c r="GR435" s="20"/>
      <c r="GS435" s="20"/>
      <c r="GT435" s="20"/>
      <c r="GU435" s="20"/>
      <c r="GV435" s="20"/>
      <c r="GW435" s="20"/>
      <c r="GX435" s="20"/>
      <c r="GY435" s="20"/>
      <c r="GZ435" s="20"/>
      <c r="HA435" s="20"/>
      <c r="HB435" s="20"/>
      <c r="HC435" s="20"/>
      <c r="HD435" s="20"/>
      <c r="HE435" s="20"/>
      <c r="HF435" s="20"/>
      <c r="HG435" s="20"/>
      <c r="HH435" s="20"/>
      <c r="HI435" s="20"/>
      <c r="HJ435" s="20"/>
      <c r="HK435" s="20"/>
      <c r="HL435" s="20"/>
      <c r="HM435" s="20"/>
      <c r="HN435" s="20"/>
      <c r="HO435" s="20"/>
      <c r="HP435" s="20"/>
      <c r="HQ435" s="20"/>
      <c r="HR435" s="20"/>
      <c r="HS435" s="20"/>
      <c r="HT435" s="20"/>
      <c r="HU435" s="20"/>
      <c r="HV435" s="20"/>
      <c r="HW435" s="20"/>
      <c r="HX435" s="20"/>
      <c r="HY435" s="20"/>
      <c r="HZ435" s="20"/>
      <c r="IA435" s="20"/>
      <c r="IB435" s="20"/>
      <c r="IC435" s="20"/>
      <c r="ID435" s="20"/>
      <c r="IE435" s="20"/>
      <c r="IF435" s="20"/>
      <c r="IG435" s="20"/>
      <c r="IH435" s="20"/>
      <c r="II435" s="20"/>
      <c r="IJ435" s="20"/>
      <c r="IK435" s="20"/>
      <c r="IL435" s="20"/>
      <c r="IM435" s="20"/>
      <c r="IN435" s="20"/>
      <c r="IO435" s="20"/>
      <c r="IP435" s="20"/>
      <c r="IQ435" s="20"/>
      <c r="IR435" s="20"/>
      <c r="IS435" s="20"/>
      <c r="IT435" s="20"/>
      <c r="IU435" s="20"/>
      <c r="IV435" s="20"/>
      <c r="IW435" s="20"/>
      <c r="IX435" s="20"/>
      <c r="IY435" s="20"/>
    </row>
    <row r="436" spans="1:259" x14ac:dyDescent="0.2">
      <c r="A436" s="124">
        <v>39990</v>
      </c>
      <c r="B436" s="104" t="s">
        <v>953</v>
      </c>
      <c r="C436" s="104" t="s">
        <v>2141</v>
      </c>
      <c r="D436" s="104" t="s">
        <v>134</v>
      </c>
      <c r="E436" s="146" t="s">
        <v>144</v>
      </c>
      <c r="F436" s="86">
        <v>39309</v>
      </c>
      <c r="G436" s="147">
        <v>2007</v>
      </c>
      <c r="H436" s="125" t="s">
        <v>6</v>
      </c>
      <c r="I436" s="125" t="str">
        <f>LEFT($H436,2)</f>
        <v>TX</v>
      </c>
      <c r="J436" s="125" t="str">
        <f>RIGHT($H436,2)</f>
        <v>TX</v>
      </c>
      <c r="K436" s="125" t="str">
        <f>IF($L436=$M436,L436,CONCATENATE($L436,", ",IF(ISBLANK(N436),"",CONCATENATE(N436,", ")),$M436))</f>
        <v>South Central</v>
      </c>
      <c r="L436" s="125" t="str">
        <f>INDEX('State '!$A$1:$C$62,MATCH($I436,'State '!$B:$B,0),3)</f>
        <v>South Central</v>
      </c>
      <c r="M436" s="125" t="str">
        <f>INDEX('State '!$A$1:$C$62,MATCH($J436,'State '!$B:$B,0),3)</f>
        <v>South Central</v>
      </c>
      <c r="N436" s="125"/>
      <c r="O436" s="148">
        <v>9.84</v>
      </c>
      <c r="P436" s="148">
        <v>8.6999999999999993</v>
      </c>
      <c r="Q436" s="148">
        <v>140</v>
      </c>
      <c r="R436" s="87">
        <v>30</v>
      </c>
      <c r="S436" s="149" t="s">
        <v>135</v>
      </c>
      <c r="T436" s="150" t="s">
        <v>390</v>
      </c>
      <c r="U436" s="151" t="s">
        <v>954</v>
      </c>
      <c r="V436" s="125"/>
      <c r="W436" s="127"/>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BQ436" s="20"/>
      <c r="BR436" s="20"/>
      <c r="BS436" s="20"/>
      <c r="BT436" s="20"/>
      <c r="BU436" s="20"/>
      <c r="BV436" s="20"/>
      <c r="BW436" s="20"/>
      <c r="BX436" s="20"/>
      <c r="BY436" s="20"/>
      <c r="BZ436" s="20"/>
      <c r="CA436" s="20"/>
      <c r="CB436" s="20"/>
      <c r="CC436" s="20"/>
      <c r="CD436" s="20"/>
      <c r="CE436" s="20"/>
      <c r="CF436" s="20"/>
      <c r="CG436" s="20"/>
      <c r="CH436" s="20"/>
      <c r="CI436" s="20"/>
      <c r="CJ436" s="20"/>
      <c r="CK436" s="20"/>
      <c r="CL436" s="20"/>
      <c r="CM436" s="20"/>
      <c r="CN436" s="20"/>
      <c r="CO436" s="20"/>
      <c r="CP436" s="20"/>
      <c r="CQ436" s="20"/>
      <c r="CR436" s="20"/>
      <c r="CS436" s="20"/>
      <c r="CT436" s="20"/>
      <c r="CU436" s="20"/>
      <c r="CV436" s="20"/>
      <c r="CW436" s="20"/>
      <c r="CX436" s="20"/>
      <c r="CY436" s="20"/>
      <c r="CZ436" s="20"/>
      <c r="DA436" s="20"/>
      <c r="DB436" s="20"/>
      <c r="DC436" s="20"/>
      <c r="DD436" s="20"/>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c r="EU436" s="20"/>
      <c r="EV436" s="20"/>
      <c r="EW436" s="20"/>
      <c r="EX436" s="20"/>
      <c r="EY436" s="20"/>
      <c r="EZ436" s="20"/>
      <c r="FA436" s="20"/>
      <c r="FB436" s="20"/>
      <c r="FC436" s="20"/>
      <c r="FD436" s="20"/>
      <c r="FE436" s="20"/>
      <c r="FF436" s="20"/>
      <c r="FG436" s="20"/>
      <c r="FH436" s="20"/>
      <c r="FI436" s="20"/>
      <c r="FJ436" s="20"/>
      <c r="FK436" s="20"/>
      <c r="FL436" s="20"/>
      <c r="FM436" s="20"/>
      <c r="FN436" s="20"/>
      <c r="FO436" s="20"/>
      <c r="FP436" s="20"/>
      <c r="FQ436" s="20"/>
      <c r="FR436" s="20"/>
      <c r="FS436" s="20"/>
      <c r="FT436" s="20"/>
      <c r="FU436" s="20"/>
      <c r="FV436" s="20"/>
      <c r="FW436" s="20"/>
      <c r="FX436" s="20"/>
      <c r="FY436" s="20"/>
      <c r="FZ436" s="20"/>
      <c r="GA436" s="20"/>
      <c r="GB436" s="20"/>
      <c r="GC436" s="20"/>
      <c r="GD436" s="20"/>
      <c r="GE436" s="20"/>
      <c r="GF436" s="20"/>
      <c r="GG436" s="20"/>
      <c r="GH436" s="20"/>
      <c r="GI436" s="20"/>
      <c r="GJ436" s="20"/>
      <c r="GK436" s="20"/>
      <c r="GL436" s="20"/>
      <c r="GM436" s="20"/>
      <c r="GN436" s="20"/>
      <c r="GO436" s="20"/>
      <c r="GP436" s="20"/>
      <c r="GQ436" s="20"/>
      <c r="GR436" s="20"/>
      <c r="GS436" s="20"/>
      <c r="GT436" s="20"/>
      <c r="GU436" s="20"/>
      <c r="GV436" s="20"/>
      <c r="GW436" s="20"/>
      <c r="GX436" s="20"/>
      <c r="GY436" s="20"/>
      <c r="GZ436" s="20"/>
      <c r="HA436" s="20"/>
      <c r="HB436" s="20"/>
      <c r="HC436" s="20"/>
      <c r="HD436" s="20"/>
      <c r="HE436" s="20"/>
      <c r="HF436" s="20"/>
      <c r="HG436" s="20"/>
      <c r="HH436" s="20"/>
      <c r="HI436" s="20"/>
      <c r="HJ436" s="20"/>
      <c r="HK436" s="20"/>
      <c r="HL436" s="20"/>
      <c r="HM436" s="20"/>
      <c r="HN436" s="20"/>
      <c r="HO436" s="20"/>
      <c r="HP436" s="20"/>
      <c r="HQ436" s="20"/>
      <c r="HR436" s="20"/>
      <c r="HS436" s="20"/>
      <c r="HT436" s="20"/>
      <c r="HU436" s="20"/>
      <c r="HV436" s="20"/>
      <c r="HW436" s="20"/>
      <c r="HX436" s="20"/>
      <c r="HY436" s="20"/>
      <c r="HZ436" s="20"/>
      <c r="IA436" s="20"/>
      <c r="IB436" s="20"/>
      <c r="IC436" s="20"/>
      <c r="ID436" s="20"/>
      <c r="IE436" s="20"/>
      <c r="IF436" s="20"/>
      <c r="IG436" s="20"/>
      <c r="IH436" s="20"/>
      <c r="II436" s="20"/>
      <c r="IJ436" s="20"/>
      <c r="IK436" s="20"/>
      <c r="IL436" s="20"/>
      <c r="IM436" s="20"/>
      <c r="IN436" s="20"/>
      <c r="IO436" s="20"/>
      <c r="IP436" s="20"/>
      <c r="IQ436" s="20"/>
      <c r="IR436" s="20"/>
      <c r="IS436" s="20"/>
      <c r="IT436" s="20"/>
      <c r="IU436" s="20"/>
      <c r="IV436" s="20"/>
      <c r="IW436" s="20"/>
      <c r="IX436" s="20"/>
      <c r="IY436" s="20"/>
    </row>
    <row r="437" spans="1:259" x14ac:dyDescent="0.2">
      <c r="A437" s="124">
        <v>39990</v>
      </c>
      <c r="B437" s="104" t="s">
        <v>1006</v>
      </c>
      <c r="C437" s="104" t="s">
        <v>207</v>
      </c>
      <c r="D437" s="104" t="s">
        <v>137</v>
      </c>
      <c r="E437" s="146" t="s">
        <v>144</v>
      </c>
      <c r="F437" s="86">
        <v>39264</v>
      </c>
      <c r="G437" s="152">
        <v>2007</v>
      </c>
      <c r="H437" s="125" t="s">
        <v>47</v>
      </c>
      <c r="I437" s="125" t="str">
        <f>LEFT($H437,2)</f>
        <v>GM</v>
      </c>
      <c r="J437" s="125" t="str">
        <f>RIGHT($H437,2)</f>
        <v>GM</v>
      </c>
      <c r="K437" s="125" t="str">
        <f>IF($L437=$M437,L437,CONCATENATE($L437,", ",IF(ISBLANK(N437),"",CONCATENATE(N437,", ")),$M437))</f>
        <v>Gulf of Mexico</v>
      </c>
      <c r="L437" s="125" t="str">
        <f>INDEX('State '!$A$1:$C$62,MATCH($I437,'State '!$B:$B,0),3)</f>
        <v>Gulf of Mexico</v>
      </c>
      <c r="M437" s="125" t="str">
        <f>INDEX('State '!$A$1:$C$62,MATCH($J437,'State '!$B:$B,0),3)</f>
        <v>Gulf of Mexico</v>
      </c>
      <c r="N437" s="125"/>
      <c r="O437" s="148">
        <v>40</v>
      </c>
      <c r="P437" s="148">
        <v>1</v>
      </c>
      <c r="Q437" s="148">
        <v>1000</v>
      </c>
      <c r="R437" s="87" t="s">
        <v>614</v>
      </c>
      <c r="S437" s="149" t="s">
        <v>135</v>
      </c>
      <c r="T437" s="150" t="s">
        <v>1007</v>
      </c>
      <c r="U437" s="151" t="s">
        <v>1008</v>
      </c>
      <c r="V437" s="125"/>
      <c r="W437" s="127"/>
    </row>
    <row r="438" spans="1:259" x14ac:dyDescent="0.2">
      <c r="A438" s="124">
        <v>39990</v>
      </c>
      <c r="B438" s="104" t="s">
        <v>988</v>
      </c>
      <c r="C438" s="104" t="s">
        <v>285</v>
      </c>
      <c r="D438" s="104" t="s">
        <v>141</v>
      </c>
      <c r="E438" s="146" t="s">
        <v>144</v>
      </c>
      <c r="F438" s="86">
        <v>39234</v>
      </c>
      <c r="G438" s="152">
        <v>2007</v>
      </c>
      <c r="H438" s="125" t="s">
        <v>0</v>
      </c>
      <c r="I438" s="125" t="str">
        <f>LEFT($H438,2)</f>
        <v>LA</v>
      </c>
      <c r="J438" s="125" t="str">
        <f>RIGHT($H438,2)</f>
        <v>LA</v>
      </c>
      <c r="K438" s="125" t="str">
        <f>IF($L438=$M438,L438,CONCATENATE($L438,", ",IF(ISBLANK(N438),"",CONCATENATE(N438,", ")),$M438))</f>
        <v>South Central</v>
      </c>
      <c r="L438" s="125" t="str">
        <f>INDEX('State '!$A$1:$C$62,MATCH($I438,'State '!$B:$B,0),3)</f>
        <v>South Central</v>
      </c>
      <c r="M438" s="125" t="str">
        <f>INDEX('State '!$A$1:$C$62,MATCH($J438,'State '!$B:$B,0),3)</f>
        <v>South Central</v>
      </c>
      <c r="N438" s="125"/>
      <c r="O438" s="148">
        <v>17</v>
      </c>
      <c r="P438" s="148"/>
      <c r="Q438" s="148">
        <v>200</v>
      </c>
      <c r="R438" s="87"/>
      <c r="S438" s="149" t="s">
        <v>139</v>
      </c>
      <c r="T438" s="150" t="s">
        <v>188</v>
      </c>
      <c r="U438" s="151" t="s">
        <v>391</v>
      </c>
      <c r="V438" s="125"/>
      <c r="W438" s="127"/>
    </row>
    <row r="439" spans="1:259" x14ac:dyDescent="0.2">
      <c r="A439" s="124">
        <v>39990</v>
      </c>
      <c r="B439" s="104" t="s">
        <v>913</v>
      </c>
      <c r="C439" s="104" t="s">
        <v>258</v>
      </c>
      <c r="D439" s="104" t="s">
        <v>141</v>
      </c>
      <c r="E439" s="146" t="s">
        <v>144</v>
      </c>
      <c r="F439" s="86">
        <v>39217</v>
      </c>
      <c r="G439" s="152">
        <v>2007</v>
      </c>
      <c r="H439" s="125" t="s">
        <v>25</v>
      </c>
      <c r="I439" s="125" t="str">
        <f>LEFT($H439,2)</f>
        <v>CO</v>
      </c>
      <c r="J439" s="125" t="str">
        <f>RIGHT($H439,2)</f>
        <v>CO</v>
      </c>
      <c r="K439" s="125" t="str">
        <f>IF($L439=$M439,L439,CONCATENATE($L439,", ",IF(ISBLANK(N439),"",CONCATENATE(N439,", ")),$M439))</f>
        <v>Mountain</v>
      </c>
      <c r="L439" s="125" t="str">
        <f>INDEX('State '!$A$1:$C$62,MATCH($I439,'State '!$B:$B,0),3)</f>
        <v>Mountain</v>
      </c>
      <c r="M439" s="125" t="str">
        <f>INDEX('State '!$A$1:$C$62,MATCH($J439,'State '!$B:$B,0),3)</f>
        <v>Mountain</v>
      </c>
      <c r="N439" s="125"/>
      <c r="O439" s="148">
        <v>57.8</v>
      </c>
      <c r="P439" s="148">
        <v>38</v>
      </c>
      <c r="Q439" s="148">
        <v>450</v>
      </c>
      <c r="R439" s="87">
        <v>30</v>
      </c>
      <c r="S439" s="149" t="s">
        <v>135</v>
      </c>
      <c r="T439" s="150" t="s">
        <v>390</v>
      </c>
      <c r="U439" s="151" t="s">
        <v>914</v>
      </c>
      <c r="V439" s="125"/>
      <c r="W439" s="127"/>
    </row>
    <row r="440" spans="1:259" x14ac:dyDescent="0.2">
      <c r="A440" s="124">
        <v>39990</v>
      </c>
      <c r="B440" s="103" t="s">
        <v>956</v>
      </c>
      <c r="C440" s="103" t="s">
        <v>306</v>
      </c>
      <c r="D440" s="103" t="s">
        <v>134</v>
      </c>
      <c r="E440" s="103" t="s">
        <v>144</v>
      </c>
      <c r="F440" s="84">
        <v>39203</v>
      </c>
      <c r="G440" s="85">
        <v>2007</v>
      </c>
      <c r="H440" s="125" t="s">
        <v>2</v>
      </c>
      <c r="I440" s="125" t="str">
        <f>LEFT($H440,2)</f>
        <v>OR</v>
      </c>
      <c r="J440" s="125" t="str">
        <f>RIGHT($H440,2)</f>
        <v>OR</v>
      </c>
      <c r="K440" s="125" t="str">
        <f>IF($L440=$M440,L440,CONCATENATE($L440,", ",IF(ISBLANK(N440),"",CONCATENATE(N440,", ")),$M440))</f>
        <v>Pacific</v>
      </c>
      <c r="L440" s="125" t="str">
        <f>INDEX('State '!$A$1:$C$62,MATCH($I440,'State '!$B:$B,0),3)</f>
        <v>Pacific</v>
      </c>
      <c r="M440" s="125" t="str">
        <f>INDEX('State '!$A$1:$C$62,MATCH($J440,'State '!$B:$B,0),3)</f>
        <v>Pacific</v>
      </c>
      <c r="N440" s="125"/>
      <c r="O440" s="87">
        <v>0.5</v>
      </c>
      <c r="P440" s="87">
        <v>0.1</v>
      </c>
      <c r="Q440" s="87"/>
      <c r="R440" s="126">
        <v>20</v>
      </c>
      <c r="S440" s="125" t="s">
        <v>135</v>
      </c>
      <c r="T440" s="125" t="s">
        <v>390</v>
      </c>
      <c r="U440" s="125" t="s">
        <v>957</v>
      </c>
      <c r="V440" s="125"/>
      <c r="W440" s="127"/>
    </row>
    <row r="441" spans="1:259" x14ac:dyDescent="0.2">
      <c r="A441" s="124">
        <v>39990</v>
      </c>
      <c r="B441" s="104" t="s">
        <v>990</v>
      </c>
      <c r="C441" s="104" t="s">
        <v>216</v>
      </c>
      <c r="D441" s="104" t="s">
        <v>137</v>
      </c>
      <c r="E441" s="146" t="s">
        <v>144</v>
      </c>
      <c r="F441" s="86">
        <v>39203</v>
      </c>
      <c r="G441" s="152">
        <v>2007</v>
      </c>
      <c r="H441" s="125" t="s">
        <v>991</v>
      </c>
      <c r="I441" s="125" t="str">
        <f>LEFT($H441,2)</f>
        <v>GA</v>
      </c>
      <c r="J441" s="125" t="str">
        <f>RIGHT($H441,2)</f>
        <v>FL</v>
      </c>
      <c r="K441" s="125" t="str">
        <f>IF($L441=$M441,L441,CONCATENATE($L441,", ",IF(ISBLANK(N441),"",CONCATENATE(N441,", ")),$M441))</f>
        <v>Southeast</v>
      </c>
      <c r="L441" s="125" t="str">
        <f>INDEX('State '!$A$1:$C$62,MATCH($I441,'State '!$B:$B,0),3)</f>
        <v>Southeast</v>
      </c>
      <c r="M441" s="125" t="str">
        <f>INDEX('State '!$A$1:$C$62,MATCH($J441,'State '!$B:$B,0),3)</f>
        <v>Southeast</v>
      </c>
      <c r="N441" s="125"/>
      <c r="O441" s="148">
        <v>240</v>
      </c>
      <c r="P441" s="148">
        <v>167</v>
      </c>
      <c r="Q441" s="148">
        <v>335</v>
      </c>
      <c r="R441" s="87">
        <v>24</v>
      </c>
      <c r="S441" s="149" t="s">
        <v>135</v>
      </c>
      <c r="T441" s="150" t="s">
        <v>390</v>
      </c>
      <c r="U441" s="151" t="s">
        <v>889</v>
      </c>
      <c r="V441" s="125"/>
      <c r="W441" s="127"/>
    </row>
    <row r="442" spans="1:259" x14ac:dyDescent="0.2">
      <c r="A442" s="124">
        <v>39990</v>
      </c>
      <c r="B442" s="104" t="s">
        <v>992</v>
      </c>
      <c r="C442" s="104" t="s">
        <v>263</v>
      </c>
      <c r="D442" s="104" t="s">
        <v>134</v>
      </c>
      <c r="E442" s="146" t="s">
        <v>144</v>
      </c>
      <c r="F442" s="86">
        <v>39173</v>
      </c>
      <c r="G442" s="147">
        <v>2007</v>
      </c>
      <c r="H442" s="125" t="s">
        <v>993</v>
      </c>
      <c r="I442" s="125" t="str">
        <f>LEFT($H442,2)</f>
        <v>VA</v>
      </c>
      <c r="J442" s="125" t="str">
        <f>RIGHT($H442,2)</f>
        <v>MD</v>
      </c>
      <c r="K442" s="125" t="str">
        <f>IF($L442=$M442,L442,CONCATENATE($L442,", ",IF(ISBLANK(N442),"",CONCATENATE(N442,", ")),$M442))</f>
        <v>Northeast</v>
      </c>
      <c r="L442" s="125" t="str">
        <f>INDEX('State '!$A$1:$C$62,MATCH($I442,'State '!$B:$B,0),3)</f>
        <v>Northeast</v>
      </c>
      <c r="M442" s="125" t="str">
        <f>INDEX('State '!$A$1:$C$62,MATCH($J442,'State '!$B:$B,0),3)</f>
        <v>Northeast</v>
      </c>
      <c r="N442" s="125"/>
      <c r="O442" s="148">
        <v>55</v>
      </c>
      <c r="P442" s="148">
        <v>33.5</v>
      </c>
      <c r="Q442" s="148">
        <v>175</v>
      </c>
      <c r="R442" s="87">
        <v>24</v>
      </c>
      <c r="S442" s="149" t="s">
        <v>135</v>
      </c>
      <c r="T442" s="150" t="s">
        <v>390</v>
      </c>
      <c r="U442" s="151" t="s">
        <v>994</v>
      </c>
      <c r="V442" s="125"/>
      <c r="W442" s="127"/>
    </row>
    <row r="443" spans="1:259" x14ac:dyDescent="0.2">
      <c r="A443" s="124">
        <v>39990</v>
      </c>
      <c r="B443" s="103" t="s">
        <v>1000</v>
      </c>
      <c r="C443" s="103" t="s">
        <v>304</v>
      </c>
      <c r="D443" s="103" t="s">
        <v>141</v>
      </c>
      <c r="E443" s="103" t="s">
        <v>144</v>
      </c>
      <c r="F443" s="84">
        <v>39173</v>
      </c>
      <c r="G443" s="85">
        <v>2007</v>
      </c>
      <c r="H443" s="125" t="s">
        <v>0</v>
      </c>
      <c r="I443" s="125" t="str">
        <f>LEFT($H443,2)</f>
        <v>LA</v>
      </c>
      <c r="J443" s="125" t="str">
        <f>RIGHT($H443,2)</f>
        <v>LA</v>
      </c>
      <c r="K443" s="125" t="str">
        <f>IF($L443=$M443,L443,CONCATENATE($L443,", ",IF(ISBLANK(N443),"",CONCATENATE(N443,", ")),$M443))</f>
        <v>South Central</v>
      </c>
      <c r="L443" s="125" t="str">
        <f>INDEX('State '!$A$1:$C$62,MATCH($I443,'State '!$B:$B,0),3)</f>
        <v>South Central</v>
      </c>
      <c r="M443" s="125" t="str">
        <f>INDEX('State '!$A$1:$C$62,MATCH($J443,'State '!$B:$B,0),3)</f>
        <v>South Central</v>
      </c>
      <c r="N443" s="125"/>
      <c r="O443" s="87">
        <v>90</v>
      </c>
      <c r="P443" s="87">
        <v>74</v>
      </c>
      <c r="Q443" s="87">
        <v>200</v>
      </c>
      <c r="R443" s="126" t="s">
        <v>445</v>
      </c>
      <c r="S443" s="125" t="s">
        <v>139</v>
      </c>
      <c r="T443" s="125" t="s">
        <v>188</v>
      </c>
      <c r="U443" s="125" t="s">
        <v>391</v>
      </c>
      <c r="V443" s="125"/>
      <c r="W443" s="127"/>
    </row>
    <row r="444" spans="1:259" x14ac:dyDescent="0.2">
      <c r="A444" s="124">
        <v>39990</v>
      </c>
      <c r="B444" s="103" t="s">
        <v>922</v>
      </c>
      <c r="C444" s="103" t="s">
        <v>304</v>
      </c>
      <c r="D444" s="103" t="s">
        <v>141</v>
      </c>
      <c r="E444" s="103" t="s">
        <v>144</v>
      </c>
      <c r="F444" s="84">
        <v>39173</v>
      </c>
      <c r="G444" s="85">
        <v>2007</v>
      </c>
      <c r="H444" s="125" t="s">
        <v>6</v>
      </c>
      <c r="I444" s="125" t="str">
        <f>LEFT($H444,2)</f>
        <v>TX</v>
      </c>
      <c r="J444" s="125" t="str">
        <f>RIGHT($H444,2)</f>
        <v>TX</v>
      </c>
      <c r="K444" s="125" t="str">
        <f>IF($L444=$M444,L444,CONCATENATE($L444,", ",IF(ISBLANK(N444),"",CONCATENATE(N444,", ")),$M444))</f>
        <v>South Central</v>
      </c>
      <c r="L444" s="125" t="str">
        <f>INDEX('State '!$A$1:$C$62,MATCH($I444,'State '!$B:$B,0),3)</f>
        <v>South Central</v>
      </c>
      <c r="M444" s="125" t="str">
        <f>INDEX('State '!$A$1:$C$62,MATCH($J444,'State '!$B:$B,0),3)</f>
        <v>South Central</v>
      </c>
      <c r="N444" s="125"/>
      <c r="O444" s="87">
        <v>20</v>
      </c>
      <c r="P444" s="87"/>
      <c r="Q444" s="87">
        <v>125</v>
      </c>
      <c r="R444" s="126">
        <v>24</v>
      </c>
      <c r="S444" s="125" t="s">
        <v>139</v>
      </c>
      <c r="T444" s="125" t="s">
        <v>188</v>
      </c>
      <c r="U444" s="125" t="s">
        <v>391</v>
      </c>
      <c r="V444" s="125"/>
      <c r="W444" s="127"/>
    </row>
    <row r="445" spans="1:259" x14ac:dyDescent="0.2">
      <c r="A445" s="124">
        <v>39990</v>
      </c>
      <c r="B445" s="103" t="s">
        <v>936</v>
      </c>
      <c r="C445" s="103" t="s">
        <v>242</v>
      </c>
      <c r="D445" s="103" t="s">
        <v>141</v>
      </c>
      <c r="E445" s="103" t="s">
        <v>144</v>
      </c>
      <c r="F445" s="84">
        <v>39173</v>
      </c>
      <c r="G445" s="85">
        <v>2007</v>
      </c>
      <c r="H445" s="125" t="s">
        <v>6</v>
      </c>
      <c r="I445" s="125" t="str">
        <f>LEFT($H445,2)</f>
        <v>TX</v>
      </c>
      <c r="J445" s="125" t="str">
        <f>RIGHT($H445,2)</f>
        <v>TX</v>
      </c>
      <c r="K445" s="125" t="str">
        <f>IF($L445=$M445,L445,CONCATENATE($L445,", ",IF(ISBLANK(N445),"",CONCATENATE(N445,", ")),$M445))</f>
        <v>South Central</v>
      </c>
      <c r="L445" s="125" t="str">
        <f>INDEX('State '!$A$1:$C$62,MATCH($I445,'State '!$B:$B,0),3)</f>
        <v>South Central</v>
      </c>
      <c r="M445" s="125" t="str">
        <f>INDEX('State '!$A$1:$C$62,MATCH($J445,'State '!$B:$B,0),3)</f>
        <v>South Central</v>
      </c>
      <c r="N445" s="125"/>
      <c r="O445" s="87">
        <v>360</v>
      </c>
      <c r="P445" s="87">
        <v>135</v>
      </c>
      <c r="Q445" s="87">
        <v>700</v>
      </c>
      <c r="R445" s="126">
        <v>42</v>
      </c>
      <c r="S445" s="125" t="s">
        <v>139</v>
      </c>
      <c r="T445" s="125" t="s">
        <v>188</v>
      </c>
      <c r="U445" s="125" t="s">
        <v>391</v>
      </c>
      <c r="V445" s="125"/>
      <c r="W445" s="127"/>
    </row>
    <row r="446" spans="1:259" s="20" customFormat="1" x14ac:dyDescent="0.2">
      <c r="A446" s="124">
        <v>39990</v>
      </c>
      <c r="B446" s="104" t="s">
        <v>597</v>
      </c>
      <c r="C446" s="104" t="s">
        <v>220</v>
      </c>
      <c r="D446" s="104" t="s">
        <v>134</v>
      </c>
      <c r="E446" s="146" t="s">
        <v>144</v>
      </c>
      <c r="F446" s="86">
        <v>39172</v>
      </c>
      <c r="G446" s="147">
        <v>2007</v>
      </c>
      <c r="H446" s="125" t="s">
        <v>6</v>
      </c>
      <c r="I446" s="125" t="str">
        <f>LEFT($H446,2)</f>
        <v>TX</v>
      </c>
      <c r="J446" s="125" t="str">
        <f>RIGHT($H446,2)</f>
        <v>TX</v>
      </c>
      <c r="K446" s="125" t="str">
        <f>IF($L446=$M446,L446,CONCATENATE($L446,", ",IF(ISBLANK(N446),"",CONCATENATE(N446,", ")),$M446))</f>
        <v>South Central</v>
      </c>
      <c r="L446" s="125" t="str">
        <f>INDEX('State '!$A$1:$C$62,MATCH($I446,'State '!$B:$B,0),3)</f>
        <v>South Central</v>
      </c>
      <c r="M446" s="125" t="str">
        <f>INDEX('State '!$A$1:$C$62,MATCH($J446,'State '!$B:$B,0),3)</f>
        <v>South Central</v>
      </c>
      <c r="N446" s="125"/>
      <c r="O446" s="148">
        <v>65</v>
      </c>
      <c r="P446" s="148">
        <v>56</v>
      </c>
      <c r="Q446" s="148">
        <v>250</v>
      </c>
      <c r="R446" s="87">
        <v>24</v>
      </c>
      <c r="S446" s="149" t="s">
        <v>139</v>
      </c>
      <c r="T446" s="150" t="s">
        <v>188</v>
      </c>
      <c r="U446" s="151" t="s">
        <v>391</v>
      </c>
      <c r="V446" s="125"/>
      <c r="W446" s="127"/>
      <c r="X446" s="128"/>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c r="DW446" s="115"/>
      <c r="DX446" s="115"/>
      <c r="DY446" s="115"/>
      <c r="DZ446" s="115"/>
      <c r="EA446" s="115"/>
      <c r="EB446" s="115"/>
      <c r="EC446" s="115"/>
      <c r="ED446" s="115"/>
      <c r="EE446" s="115"/>
      <c r="EF446" s="115"/>
      <c r="EG446" s="115"/>
      <c r="EH446" s="115"/>
      <c r="EI446" s="115"/>
      <c r="EJ446" s="115"/>
      <c r="EK446" s="115"/>
      <c r="EL446" s="115"/>
      <c r="EM446" s="115"/>
      <c r="EN446" s="115"/>
      <c r="EO446" s="115"/>
      <c r="EP446" s="115"/>
      <c r="EQ446" s="115"/>
      <c r="ER446" s="115"/>
      <c r="ES446" s="115"/>
      <c r="ET446" s="115"/>
      <c r="EU446" s="115"/>
      <c r="EV446" s="115"/>
      <c r="EW446" s="115"/>
      <c r="EX446" s="115"/>
      <c r="EY446" s="115"/>
      <c r="EZ446" s="115"/>
      <c r="FA446" s="115"/>
      <c r="FB446" s="115"/>
      <c r="FC446" s="115"/>
      <c r="FD446" s="115"/>
      <c r="FE446" s="115"/>
      <c r="FF446" s="115"/>
      <c r="FG446" s="115"/>
      <c r="FH446" s="115"/>
      <c r="FI446" s="115"/>
      <c r="FJ446" s="115"/>
      <c r="FK446" s="115"/>
      <c r="FL446" s="115"/>
      <c r="FM446" s="115"/>
      <c r="FN446" s="115"/>
      <c r="FO446" s="115"/>
      <c r="FP446" s="115"/>
      <c r="FQ446" s="115"/>
      <c r="FR446" s="115"/>
      <c r="FS446" s="115"/>
      <c r="FT446" s="115"/>
      <c r="FU446" s="115"/>
      <c r="FV446" s="115"/>
      <c r="FW446" s="115"/>
      <c r="FX446" s="115"/>
      <c r="FY446" s="115"/>
      <c r="FZ446" s="115"/>
      <c r="GA446" s="115"/>
      <c r="GB446" s="115"/>
      <c r="GC446" s="115"/>
      <c r="GD446" s="115"/>
      <c r="GE446" s="115"/>
      <c r="GF446" s="115"/>
      <c r="GG446" s="115"/>
      <c r="GH446" s="115"/>
      <c r="GI446" s="115"/>
      <c r="GJ446" s="115"/>
      <c r="GK446" s="115"/>
      <c r="GL446" s="115"/>
      <c r="GM446" s="115"/>
      <c r="GN446" s="115"/>
      <c r="GO446" s="115"/>
      <c r="GP446" s="115"/>
      <c r="GQ446" s="115"/>
      <c r="GR446" s="115"/>
      <c r="GS446" s="115"/>
      <c r="GT446" s="115"/>
      <c r="GU446" s="115"/>
      <c r="GV446" s="115"/>
      <c r="GW446" s="115"/>
      <c r="GX446" s="115"/>
      <c r="GY446" s="115"/>
      <c r="GZ446" s="115"/>
      <c r="HA446" s="115"/>
      <c r="HB446" s="115"/>
      <c r="HC446" s="115"/>
      <c r="HD446" s="115"/>
      <c r="HE446" s="115"/>
      <c r="HF446" s="115"/>
      <c r="HG446" s="115"/>
      <c r="HH446" s="115"/>
      <c r="HI446" s="115"/>
      <c r="HJ446" s="115"/>
      <c r="HK446" s="115"/>
      <c r="HL446" s="115"/>
      <c r="HM446" s="115"/>
      <c r="HN446" s="115"/>
      <c r="HO446" s="115"/>
      <c r="HP446" s="115"/>
      <c r="HQ446" s="115"/>
      <c r="HR446" s="115"/>
      <c r="HS446" s="115"/>
      <c r="HT446" s="115"/>
      <c r="HU446" s="115"/>
      <c r="HV446" s="115"/>
      <c r="HW446" s="115"/>
      <c r="HX446" s="115"/>
      <c r="HY446" s="115"/>
      <c r="HZ446" s="115"/>
      <c r="IA446" s="115"/>
      <c r="IB446" s="115"/>
      <c r="IC446" s="115"/>
      <c r="ID446" s="115"/>
      <c r="IE446" s="115"/>
      <c r="IF446" s="115"/>
      <c r="IG446" s="115"/>
      <c r="IH446" s="115"/>
      <c r="II446" s="115"/>
      <c r="IJ446" s="115"/>
      <c r="IK446" s="115"/>
      <c r="IL446" s="115"/>
      <c r="IM446" s="115"/>
      <c r="IN446" s="115"/>
      <c r="IO446" s="115"/>
      <c r="IP446" s="115"/>
      <c r="IQ446" s="115"/>
      <c r="IR446" s="115"/>
      <c r="IS446" s="115"/>
      <c r="IT446" s="115"/>
      <c r="IU446" s="115"/>
      <c r="IV446" s="115"/>
      <c r="IW446" s="115"/>
      <c r="IX446" s="115"/>
      <c r="IY446" s="115"/>
    </row>
    <row r="447" spans="1:259" s="20" customFormat="1" ht="25.5" x14ac:dyDescent="0.2">
      <c r="A447" s="124">
        <v>39990</v>
      </c>
      <c r="B447" s="104" t="s">
        <v>1910</v>
      </c>
      <c r="C447" s="104" t="s">
        <v>259</v>
      </c>
      <c r="D447" s="104" t="s">
        <v>134</v>
      </c>
      <c r="E447" s="146" t="s">
        <v>144</v>
      </c>
      <c r="F447" s="86">
        <v>39156</v>
      </c>
      <c r="G447" s="147">
        <v>2007</v>
      </c>
      <c r="H447" s="125" t="s">
        <v>6</v>
      </c>
      <c r="I447" s="125" t="str">
        <f>LEFT($H447,2)</f>
        <v>TX</v>
      </c>
      <c r="J447" s="125" t="str">
        <f>RIGHT($H447,2)</f>
        <v>TX</v>
      </c>
      <c r="K447" s="125" t="str">
        <f>IF($L447=$M447,L447,CONCATENATE($L447,", ",IF(ISBLANK(N447),"",CONCATENATE(N447,", ")),$M447))</f>
        <v>South Central</v>
      </c>
      <c r="L447" s="125" t="str">
        <f>INDEX('State '!$A$1:$C$62,MATCH($I447,'State '!$B:$B,0),3)</f>
        <v>South Central</v>
      </c>
      <c r="M447" s="125" t="str">
        <f>INDEX('State '!$A$1:$C$62,MATCH($J447,'State '!$B:$B,0),3)</f>
        <v>South Central</v>
      </c>
      <c r="N447" s="125"/>
      <c r="O447" s="148">
        <v>12.7</v>
      </c>
      <c r="P447" s="148">
        <v>14.4</v>
      </c>
      <c r="Q447" s="148">
        <v>60</v>
      </c>
      <c r="R447" s="87">
        <v>16</v>
      </c>
      <c r="S447" s="149" t="s">
        <v>135</v>
      </c>
      <c r="T447" s="150" t="s">
        <v>390</v>
      </c>
      <c r="U447" s="151" t="s">
        <v>925</v>
      </c>
      <c r="V447" s="125"/>
      <c r="W447" s="127"/>
      <c r="X447" s="128"/>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c r="DW447" s="115"/>
      <c r="DX447" s="115"/>
      <c r="DY447" s="115"/>
      <c r="DZ447" s="115"/>
      <c r="EA447" s="115"/>
      <c r="EB447" s="115"/>
      <c r="EC447" s="115"/>
      <c r="ED447" s="115"/>
      <c r="EE447" s="115"/>
      <c r="EF447" s="115"/>
      <c r="EG447" s="115"/>
      <c r="EH447" s="115"/>
      <c r="EI447" s="115"/>
      <c r="EJ447" s="115"/>
      <c r="EK447" s="115"/>
      <c r="EL447" s="115"/>
      <c r="EM447" s="115"/>
      <c r="EN447" s="115"/>
      <c r="EO447" s="115"/>
      <c r="EP447" s="115"/>
      <c r="EQ447" s="115"/>
      <c r="ER447" s="115"/>
      <c r="ES447" s="115"/>
      <c r="ET447" s="115"/>
      <c r="EU447" s="115"/>
      <c r="EV447" s="115"/>
      <c r="EW447" s="115"/>
      <c r="EX447" s="115"/>
      <c r="EY447" s="115"/>
      <c r="EZ447" s="115"/>
      <c r="FA447" s="115"/>
      <c r="FB447" s="115"/>
      <c r="FC447" s="115"/>
      <c r="FD447" s="115"/>
      <c r="FE447" s="115"/>
      <c r="FF447" s="115"/>
      <c r="FG447" s="115"/>
      <c r="FH447" s="115"/>
      <c r="FI447" s="115"/>
      <c r="FJ447" s="115"/>
      <c r="FK447" s="115"/>
      <c r="FL447" s="115"/>
      <c r="FM447" s="115"/>
      <c r="FN447" s="115"/>
      <c r="FO447" s="115"/>
      <c r="FP447" s="115"/>
      <c r="FQ447" s="115"/>
      <c r="FR447" s="115"/>
      <c r="FS447" s="115"/>
      <c r="FT447" s="115"/>
      <c r="FU447" s="115"/>
      <c r="FV447" s="115"/>
      <c r="FW447" s="115"/>
      <c r="FX447" s="115"/>
      <c r="FY447" s="115"/>
      <c r="FZ447" s="115"/>
      <c r="GA447" s="115"/>
      <c r="GB447" s="115"/>
      <c r="GC447" s="115"/>
      <c r="GD447" s="115"/>
      <c r="GE447" s="115"/>
      <c r="GF447" s="115"/>
      <c r="GG447" s="115"/>
      <c r="GH447" s="115"/>
      <c r="GI447" s="115"/>
      <c r="GJ447" s="115"/>
      <c r="GK447" s="115"/>
      <c r="GL447" s="115"/>
      <c r="GM447" s="115"/>
      <c r="GN447" s="115"/>
      <c r="GO447" s="115"/>
      <c r="GP447" s="115"/>
      <c r="GQ447" s="115"/>
      <c r="GR447" s="115"/>
      <c r="GS447" s="115"/>
      <c r="GT447" s="115"/>
      <c r="GU447" s="115"/>
      <c r="GV447" s="115"/>
      <c r="GW447" s="115"/>
      <c r="GX447" s="115"/>
      <c r="GY447" s="115"/>
      <c r="GZ447" s="115"/>
      <c r="HA447" s="115"/>
      <c r="HB447" s="115"/>
      <c r="HC447" s="115"/>
      <c r="HD447" s="115"/>
      <c r="HE447" s="115"/>
      <c r="HF447" s="115"/>
      <c r="HG447" s="115"/>
      <c r="HH447" s="115"/>
      <c r="HI447" s="115"/>
      <c r="HJ447" s="115"/>
      <c r="HK447" s="115"/>
      <c r="HL447" s="115"/>
      <c r="HM447" s="115"/>
      <c r="HN447" s="115"/>
      <c r="HO447" s="115"/>
      <c r="HP447" s="115"/>
      <c r="HQ447" s="115"/>
      <c r="HR447" s="115"/>
      <c r="HS447" s="115"/>
      <c r="HT447" s="115"/>
      <c r="HU447" s="115"/>
      <c r="HV447" s="115"/>
      <c r="HW447" s="115"/>
      <c r="HX447" s="115"/>
      <c r="HY447" s="115"/>
      <c r="HZ447" s="115"/>
      <c r="IA447" s="115"/>
      <c r="IB447" s="115"/>
      <c r="IC447" s="115"/>
      <c r="ID447" s="115"/>
      <c r="IE447" s="115"/>
      <c r="IF447" s="115"/>
      <c r="IG447" s="115"/>
      <c r="IH447" s="115"/>
      <c r="II447" s="115"/>
      <c r="IJ447" s="115"/>
      <c r="IK447" s="115"/>
      <c r="IL447" s="115"/>
      <c r="IM447" s="115"/>
      <c r="IN447" s="115"/>
      <c r="IO447" s="115"/>
      <c r="IP447" s="115"/>
      <c r="IQ447" s="115"/>
      <c r="IR447" s="115"/>
      <c r="IS447" s="115"/>
      <c r="IT447" s="115"/>
      <c r="IU447" s="115"/>
      <c r="IV447" s="115"/>
      <c r="IW447" s="115"/>
      <c r="IX447" s="115"/>
      <c r="IY447" s="115"/>
    </row>
    <row r="448" spans="1:259" s="20" customFormat="1" x14ac:dyDescent="0.2">
      <c r="A448" s="124">
        <v>39990</v>
      </c>
      <c r="B448" s="104" t="s">
        <v>995</v>
      </c>
      <c r="C448" s="104" t="s">
        <v>285</v>
      </c>
      <c r="D448" s="104" t="s">
        <v>141</v>
      </c>
      <c r="E448" s="146" t="s">
        <v>144</v>
      </c>
      <c r="F448" s="86">
        <v>39142</v>
      </c>
      <c r="G448" s="147">
        <v>2007</v>
      </c>
      <c r="H448" s="125" t="s">
        <v>0</v>
      </c>
      <c r="I448" s="125" t="str">
        <f>LEFT($H448,2)</f>
        <v>LA</v>
      </c>
      <c r="J448" s="125" t="str">
        <f>RIGHT($H448,2)</f>
        <v>LA</v>
      </c>
      <c r="K448" s="125" t="str">
        <f>IF($L448=$M448,L448,CONCATENATE($L448,", ",IF(ISBLANK(N448),"",CONCATENATE(N448,", ")),$M448))</f>
        <v>South Central</v>
      </c>
      <c r="L448" s="125" t="str">
        <f>INDEX('State '!$A$1:$C$62,MATCH($I448,'State '!$B:$B,0),3)</f>
        <v>South Central</v>
      </c>
      <c r="M448" s="125" t="str">
        <f>INDEX('State '!$A$1:$C$62,MATCH($J448,'State '!$B:$B,0),3)</f>
        <v>South Central</v>
      </c>
      <c r="N448" s="125"/>
      <c r="O448" s="148">
        <v>5</v>
      </c>
      <c r="P448" s="148"/>
      <c r="Q448" s="148">
        <v>100</v>
      </c>
      <c r="R448" s="87"/>
      <c r="S448" s="149" t="s">
        <v>139</v>
      </c>
      <c r="T448" s="150" t="s">
        <v>188</v>
      </c>
      <c r="U448" s="151" t="s">
        <v>391</v>
      </c>
      <c r="V448" s="125"/>
      <c r="W448" s="127"/>
      <c r="X448" s="128"/>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c r="DW448" s="115"/>
      <c r="DX448" s="115"/>
      <c r="DY448" s="115"/>
      <c r="DZ448" s="115"/>
      <c r="EA448" s="115"/>
      <c r="EB448" s="115"/>
      <c r="EC448" s="115"/>
      <c r="ED448" s="115"/>
      <c r="EE448" s="115"/>
      <c r="EF448" s="115"/>
      <c r="EG448" s="115"/>
      <c r="EH448" s="115"/>
      <c r="EI448" s="115"/>
      <c r="EJ448" s="115"/>
      <c r="EK448" s="115"/>
      <c r="EL448" s="115"/>
      <c r="EM448" s="115"/>
      <c r="EN448" s="115"/>
      <c r="EO448" s="115"/>
      <c r="EP448" s="115"/>
      <c r="EQ448" s="115"/>
      <c r="ER448" s="115"/>
      <c r="ES448" s="115"/>
      <c r="ET448" s="115"/>
      <c r="EU448" s="115"/>
      <c r="EV448" s="115"/>
      <c r="EW448" s="115"/>
      <c r="EX448" s="115"/>
      <c r="EY448" s="115"/>
      <c r="EZ448" s="115"/>
      <c r="FA448" s="115"/>
      <c r="FB448" s="115"/>
      <c r="FC448" s="115"/>
      <c r="FD448" s="115"/>
      <c r="FE448" s="115"/>
      <c r="FF448" s="115"/>
      <c r="FG448" s="115"/>
      <c r="FH448" s="115"/>
      <c r="FI448" s="115"/>
      <c r="FJ448" s="115"/>
      <c r="FK448" s="115"/>
      <c r="FL448" s="115"/>
      <c r="FM448" s="115"/>
      <c r="FN448" s="115"/>
      <c r="FO448" s="115"/>
      <c r="FP448" s="115"/>
      <c r="FQ448" s="115"/>
      <c r="FR448" s="115"/>
      <c r="FS448" s="115"/>
      <c r="FT448" s="115"/>
      <c r="FU448" s="115"/>
      <c r="FV448" s="115"/>
      <c r="FW448" s="115"/>
      <c r="FX448" s="115"/>
      <c r="FY448" s="115"/>
      <c r="FZ448" s="115"/>
      <c r="GA448" s="115"/>
      <c r="GB448" s="115"/>
      <c r="GC448" s="115"/>
      <c r="GD448" s="115"/>
      <c r="GE448" s="115"/>
      <c r="GF448" s="115"/>
      <c r="GG448" s="115"/>
      <c r="GH448" s="115"/>
      <c r="GI448" s="115"/>
      <c r="GJ448" s="115"/>
      <c r="GK448" s="115"/>
      <c r="GL448" s="115"/>
      <c r="GM448" s="115"/>
      <c r="GN448" s="115"/>
      <c r="GO448" s="115"/>
      <c r="GP448" s="115"/>
      <c r="GQ448" s="115"/>
      <c r="GR448" s="115"/>
      <c r="GS448" s="115"/>
      <c r="GT448" s="115"/>
      <c r="GU448" s="115"/>
      <c r="GV448" s="115"/>
      <c r="GW448" s="115"/>
      <c r="GX448" s="115"/>
      <c r="GY448" s="115"/>
      <c r="GZ448" s="115"/>
      <c r="HA448" s="115"/>
      <c r="HB448" s="115"/>
      <c r="HC448" s="115"/>
      <c r="HD448" s="115"/>
      <c r="HE448" s="115"/>
      <c r="HF448" s="115"/>
      <c r="HG448" s="115"/>
      <c r="HH448" s="115"/>
      <c r="HI448" s="115"/>
      <c r="HJ448" s="115"/>
      <c r="HK448" s="115"/>
      <c r="HL448" s="115"/>
      <c r="HM448" s="115"/>
      <c r="HN448" s="115"/>
      <c r="HO448" s="115"/>
      <c r="HP448" s="115"/>
      <c r="HQ448" s="115"/>
      <c r="HR448" s="115"/>
      <c r="HS448" s="115"/>
      <c r="HT448" s="115"/>
      <c r="HU448" s="115"/>
      <c r="HV448" s="115"/>
      <c r="HW448" s="115"/>
      <c r="HX448" s="115"/>
      <c r="HY448" s="115"/>
      <c r="HZ448" s="115"/>
      <c r="IA448" s="115"/>
      <c r="IB448" s="115"/>
      <c r="IC448" s="115"/>
      <c r="ID448" s="115"/>
      <c r="IE448" s="115"/>
      <c r="IF448" s="115"/>
      <c r="IG448" s="115"/>
      <c r="IH448" s="115"/>
      <c r="II448" s="115"/>
      <c r="IJ448" s="115"/>
      <c r="IK448" s="115"/>
      <c r="IL448" s="115"/>
      <c r="IM448" s="115"/>
      <c r="IN448" s="115"/>
      <c r="IO448" s="115"/>
      <c r="IP448" s="115"/>
      <c r="IQ448" s="115"/>
      <c r="IR448" s="115"/>
      <c r="IS448" s="115"/>
      <c r="IT448" s="115"/>
      <c r="IU448" s="115"/>
      <c r="IV448" s="115"/>
      <c r="IW448" s="115"/>
      <c r="IX448" s="115"/>
      <c r="IY448" s="115"/>
    </row>
    <row r="449" spans="1:259" s="20" customFormat="1" x14ac:dyDescent="0.2">
      <c r="A449" s="124">
        <v>39990</v>
      </c>
      <c r="B449" s="104" t="s">
        <v>997</v>
      </c>
      <c r="C449" s="104" t="s">
        <v>263</v>
      </c>
      <c r="D449" s="104" t="s">
        <v>134</v>
      </c>
      <c r="E449" s="146" t="s">
        <v>144</v>
      </c>
      <c r="F449" s="86">
        <v>39142</v>
      </c>
      <c r="G449" s="147">
        <v>2007</v>
      </c>
      <c r="H449" s="125" t="s">
        <v>33</v>
      </c>
      <c r="I449" s="125" t="str">
        <f>LEFT($H449,2)</f>
        <v>WV</v>
      </c>
      <c r="J449" s="125" t="str">
        <f>RIGHT($H449,2)</f>
        <v>WV</v>
      </c>
      <c r="K449" s="125" t="str">
        <f>IF($L449=$M449,L449,CONCATENATE($L449,", ",IF(ISBLANK(N449),"",CONCATENATE(N449,", ")),$M449))</f>
        <v>Northeast</v>
      </c>
      <c r="L449" s="125" t="str">
        <f>INDEX('State '!$A$1:$C$62,MATCH($I449,'State '!$B:$B,0),3)</f>
        <v>Northeast</v>
      </c>
      <c r="M449" s="125" t="str">
        <f>INDEX('State '!$A$1:$C$62,MATCH($J449,'State '!$B:$B,0),3)</f>
        <v>Northeast</v>
      </c>
      <c r="N449" s="125"/>
      <c r="O449" s="148">
        <v>48.6</v>
      </c>
      <c r="P449" s="148">
        <v>13</v>
      </c>
      <c r="Q449" s="148">
        <v>175</v>
      </c>
      <c r="R449" s="87">
        <v>20</v>
      </c>
      <c r="S449" s="149" t="s">
        <v>135</v>
      </c>
      <c r="T449" s="150" t="s">
        <v>390</v>
      </c>
      <c r="U449" s="151" t="s">
        <v>998</v>
      </c>
      <c r="V449" s="125"/>
      <c r="W449" s="127"/>
      <c r="X449" s="128"/>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c r="DW449" s="115"/>
      <c r="DX449" s="115"/>
      <c r="DY449" s="115"/>
      <c r="DZ449" s="115"/>
      <c r="EA449" s="115"/>
      <c r="EB449" s="115"/>
      <c r="EC449" s="115"/>
      <c r="ED449" s="115"/>
      <c r="EE449" s="115"/>
      <c r="EF449" s="115"/>
      <c r="EG449" s="115"/>
      <c r="EH449" s="115"/>
      <c r="EI449" s="115"/>
      <c r="EJ449" s="115"/>
      <c r="EK449" s="115"/>
      <c r="EL449" s="115"/>
      <c r="EM449" s="115"/>
      <c r="EN449" s="115"/>
      <c r="EO449" s="115"/>
      <c r="EP449" s="115"/>
      <c r="EQ449" s="115"/>
      <c r="ER449" s="115"/>
      <c r="ES449" s="115"/>
      <c r="ET449" s="115"/>
      <c r="EU449" s="115"/>
      <c r="EV449" s="115"/>
      <c r="EW449" s="115"/>
      <c r="EX449" s="115"/>
      <c r="EY449" s="115"/>
      <c r="EZ449" s="115"/>
      <c r="FA449" s="115"/>
      <c r="FB449" s="115"/>
      <c r="FC449" s="115"/>
      <c r="FD449" s="115"/>
      <c r="FE449" s="115"/>
      <c r="FF449" s="115"/>
      <c r="FG449" s="115"/>
      <c r="FH449" s="115"/>
      <c r="FI449" s="115"/>
      <c r="FJ449" s="115"/>
      <c r="FK449" s="115"/>
      <c r="FL449" s="115"/>
      <c r="FM449" s="115"/>
      <c r="FN449" s="115"/>
      <c r="FO449" s="115"/>
      <c r="FP449" s="115"/>
      <c r="FQ449" s="115"/>
      <c r="FR449" s="115"/>
      <c r="FS449" s="115"/>
      <c r="FT449" s="115"/>
      <c r="FU449" s="115"/>
      <c r="FV449" s="115"/>
      <c r="FW449" s="115"/>
      <c r="FX449" s="115"/>
      <c r="FY449" s="115"/>
      <c r="FZ449" s="115"/>
      <c r="GA449" s="115"/>
      <c r="GB449" s="115"/>
      <c r="GC449" s="115"/>
      <c r="GD449" s="115"/>
      <c r="GE449" s="115"/>
      <c r="GF449" s="115"/>
      <c r="GG449" s="115"/>
      <c r="GH449" s="115"/>
      <c r="GI449" s="115"/>
      <c r="GJ449" s="115"/>
      <c r="GK449" s="115"/>
      <c r="GL449" s="115"/>
      <c r="GM449" s="115"/>
      <c r="GN449" s="115"/>
      <c r="GO449" s="115"/>
      <c r="GP449" s="115"/>
      <c r="GQ449" s="115"/>
      <c r="GR449" s="115"/>
      <c r="GS449" s="115"/>
      <c r="GT449" s="115"/>
      <c r="GU449" s="115"/>
      <c r="GV449" s="115"/>
      <c r="GW449" s="115"/>
      <c r="GX449" s="115"/>
      <c r="GY449" s="115"/>
      <c r="GZ449" s="115"/>
      <c r="HA449" s="115"/>
      <c r="HB449" s="115"/>
      <c r="HC449" s="115"/>
      <c r="HD449" s="115"/>
      <c r="HE449" s="115"/>
      <c r="HF449" s="115"/>
      <c r="HG449" s="115"/>
      <c r="HH449" s="115"/>
      <c r="HI449" s="115"/>
      <c r="HJ449" s="115"/>
      <c r="HK449" s="115"/>
      <c r="HL449" s="115"/>
      <c r="HM449" s="115"/>
      <c r="HN449" s="115"/>
      <c r="HO449" s="115"/>
      <c r="HP449" s="115"/>
      <c r="HQ449" s="115"/>
      <c r="HR449" s="115"/>
      <c r="HS449" s="115"/>
      <c r="HT449" s="115"/>
      <c r="HU449" s="115"/>
      <c r="HV449" s="115"/>
      <c r="HW449" s="115"/>
      <c r="HX449" s="115"/>
      <c r="HY449" s="115"/>
      <c r="HZ449" s="115"/>
      <c r="IA449" s="115"/>
      <c r="IB449" s="115"/>
      <c r="IC449" s="115"/>
      <c r="ID449" s="115"/>
      <c r="IE449" s="115"/>
      <c r="IF449" s="115"/>
      <c r="IG449" s="115"/>
      <c r="IH449" s="115"/>
      <c r="II449" s="115"/>
      <c r="IJ449" s="115"/>
      <c r="IK449" s="115"/>
      <c r="IL449" s="115"/>
      <c r="IM449" s="115"/>
      <c r="IN449" s="115"/>
      <c r="IO449" s="115"/>
      <c r="IP449" s="115"/>
      <c r="IQ449" s="115"/>
      <c r="IR449" s="115"/>
      <c r="IS449" s="115"/>
      <c r="IT449" s="115"/>
      <c r="IU449" s="115"/>
      <c r="IV449" s="115"/>
      <c r="IW449" s="115"/>
      <c r="IX449" s="115"/>
      <c r="IY449" s="115"/>
    </row>
    <row r="450" spans="1:259" s="20" customFormat="1" ht="25.5" x14ac:dyDescent="0.2">
      <c r="A450" s="124">
        <v>39990</v>
      </c>
      <c r="B450" s="104" t="s">
        <v>911</v>
      </c>
      <c r="C450" s="104" t="s">
        <v>259</v>
      </c>
      <c r="D450" s="104" t="s">
        <v>141</v>
      </c>
      <c r="E450" s="146" t="s">
        <v>144</v>
      </c>
      <c r="F450" s="86">
        <v>39128</v>
      </c>
      <c r="G450" s="147">
        <v>2007</v>
      </c>
      <c r="H450" s="125" t="s">
        <v>0</v>
      </c>
      <c r="I450" s="125" t="str">
        <f>LEFT($H450,2)</f>
        <v>LA</v>
      </c>
      <c r="J450" s="125" t="str">
        <f>RIGHT($H450,2)</f>
        <v>LA</v>
      </c>
      <c r="K450" s="125" t="str">
        <f>IF($L450=$M450,L450,CONCATENATE($L450,", ",IF(ISBLANK(N450),"",CONCATENATE(N450,", ")),$M450))</f>
        <v>South Central</v>
      </c>
      <c r="L450" s="125" t="str">
        <f>INDEX('State '!$A$1:$C$62,MATCH($I450,'State '!$B:$B,0),3)</f>
        <v>South Central</v>
      </c>
      <c r="M450" s="125" t="str">
        <f>INDEX('State '!$A$1:$C$62,MATCH($J450,'State '!$B:$B,0),3)</f>
        <v>South Central</v>
      </c>
      <c r="N450" s="125"/>
      <c r="O450" s="148">
        <v>18.079999999999998</v>
      </c>
      <c r="P450" s="148">
        <v>17.5</v>
      </c>
      <c r="Q450" s="148">
        <v>140</v>
      </c>
      <c r="R450" s="87">
        <v>12</v>
      </c>
      <c r="S450" s="149" t="s">
        <v>135</v>
      </c>
      <c r="T450" s="150" t="s">
        <v>390</v>
      </c>
      <c r="U450" s="151" t="s">
        <v>912</v>
      </c>
      <c r="V450" s="125"/>
      <c r="W450" s="127"/>
    </row>
    <row r="451" spans="1:259" s="20" customFormat="1" ht="25.5" x14ac:dyDescent="0.2">
      <c r="A451" s="124">
        <v>39990</v>
      </c>
      <c r="B451" s="104" t="s">
        <v>962</v>
      </c>
      <c r="C451" s="104" t="s">
        <v>248</v>
      </c>
      <c r="D451" s="104" t="s">
        <v>137</v>
      </c>
      <c r="E451" s="146" t="s">
        <v>144</v>
      </c>
      <c r="F451" s="86">
        <v>39128</v>
      </c>
      <c r="G451" s="147">
        <v>2007</v>
      </c>
      <c r="H451" s="125" t="s">
        <v>713</v>
      </c>
      <c r="I451" s="125" t="str">
        <f>LEFT($H451,2)</f>
        <v>WY</v>
      </c>
      <c r="J451" s="125" t="str">
        <f>RIGHT($H451,2)</f>
        <v>CO</v>
      </c>
      <c r="K451" s="125" t="str">
        <f>IF($L451=$M451,L451,CONCATENATE($L451,", ",IF(ISBLANK(N451),"",CONCATENATE(N451,", ")),$M451))</f>
        <v>Mountain</v>
      </c>
      <c r="L451" s="125" t="str">
        <f>INDEX('State '!$A$1:$C$62,MATCH($I451,'State '!$B:$B,0),3)</f>
        <v>Mountain</v>
      </c>
      <c r="M451" s="125" t="str">
        <f>INDEX('State '!$A$1:$C$62,MATCH($J451,'State '!$B:$B,0),3)</f>
        <v>Mountain</v>
      </c>
      <c r="N451" s="125"/>
      <c r="O451" s="148">
        <v>400</v>
      </c>
      <c r="P451" s="148">
        <v>192</v>
      </c>
      <c r="Q451" s="148">
        <v>750</v>
      </c>
      <c r="R451" s="87">
        <v>42</v>
      </c>
      <c r="S451" s="149" t="s">
        <v>135</v>
      </c>
      <c r="T451" s="150" t="s">
        <v>390</v>
      </c>
      <c r="U451" s="151" t="s">
        <v>963</v>
      </c>
      <c r="V451" s="125"/>
      <c r="W451" s="127"/>
    </row>
    <row r="452" spans="1:259" s="20" customFormat="1" x14ac:dyDescent="0.2">
      <c r="A452" s="124">
        <v>39990</v>
      </c>
      <c r="B452" s="103" t="s">
        <v>981</v>
      </c>
      <c r="C452" s="103" t="s">
        <v>289</v>
      </c>
      <c r="D452" s="103" t="s">
        <v>141</v>
      </c>
      <c r="E452" s="103" t="s">
        <v>144</v>
      </c>
      <c r="F452" s="84">
        <v>39083</v>
      </c>
      <c r="G452" s="126">
        <v>2007</v>
      </c>
      <c r="H452" s="125" t="s">
        <v>46</v>
      </c>
      <c r="I452" s="125" t="str">
        <f>LEFT($H452,2)</f>
        <v>KS</v>
      </c>
      <c r="J452" s="125" t="str">
        <f>RIGHT($H452,2)</f>
        <v>KS</v>
      </c>
      <c r="K452" s="125" t="str">
        <f>IF($L452=$M452,L452,CONCATENATE($L452,", ",IF(ISBLANK(N452),"",CONCATENATE(N452,", ")),$M452))</f>
        <v>South Central</v>
      </c>
      <c r="L452" s="125" t="str">
        <f>INDEX('State '!$A$1:$C$62,MATCH($I452,'State '!$B:$B,0),3)</f>
        <v>South Central</v>
      </c>
      <c r="M452" s="125" t="str">
        <f>INDEX('State '!$A$1:$C$62,MATCH($J452,'State '!$B:$B,0),3)</f>
        <v>South Central</v>
      </c>
      <c r="N452" s="125"/>
      <c r="O452" s="87">
        <v>4.96</v>
      </c>
      <c r="P452" s="87"/>
      <c r="Q452" s="87">
        <v>160</v>
      </c>
      <c r="R452" s="126">
        <v>24</v>
      </c>
      <c r="S452" s="125" t="s">
        <v>135</v>
      </c>
      <c r="T452" s="125" t="s">
        <v>390</v>
      </c>
      <c r="U452" s="125" t="s">
        <v>982</v>
      </c>
      <c r="V452" s="125"/>
      <c r="W452" s="127"/>
    </row>
    <row r="453" spans="1:259" ht="25.5" x14ac:dyDescent="0.2">
      <c r="A453" s="124">
        <v>42598</v>
      </c>
      <c r="B453" s="104" t="s">
        <v>2220</v>
      </c>
      <c r="C453" s="104" t="s">
        <v>207</v>
      </c>
      <c r="D453" s="104" t="s">
        <v>2217</v>
      </c>
      <c r="E453" s="146" t="s">
        <v>144</v>
      </c>
      <c r="F453" s="86">
        <v>39063</v>
      </c>
      <c r="G453" s="147">
        <v>2006</v>
      </c>
      <c r="H453" s="125" t="s">
        <v>1382</v>
      </c>
      <c r="I453" s="125" t="str">
        <f>LEFT($H453,2)</f>
        <v>NY</v>
      </c>
      <c r="J453" s="125" t="str">
        <f>RIGHT($H453,2)</f>
        <v>PA</v>
      </c>
      <c r="K453" s="125" t="str">
        <f>IF($L453=$M453,L453,CONCATENATE($L453,", ",IF(ISBLANK(N453),"",CONCATENATE(N453,", ")),$M453))</f>
        <v>Northeast</v>
      </c>
      <c r="L453" s="125" t="str">
        <f>INDEX('State '!$A$1:$C$62,MATCH($I453,'State '!$B:$B,0),3)</f>
        <v>Northeast</v>
      </c>
      <c r="M453" s="125" t="str">
        <f>INDEX('State '!$A$1:$C$62,MATCH($J453,'State '!$B:$B,0),3)</f>
        <v>Northeast</v>
      </c>
      <c r="N453" s="125"/>
      <c r="O453" s="87"/>
      <c r="P453" s="87">
        <v>24</v>
      </c>
      <c r="Q453" s="126">
        <v>-487</v>
      </c>
      <c r="R453" s="130" t="s">
        <v>422</v>
      </c>
      <c r="S453" s="131" t="s">
        <v>135</v>
      </c>
      <c r="T453" s="125" t="s">
        <v>390</v>
      </c>
      <c r="U453" s="151" t="s">
        <v>2221</v>
      </c>
      <c r="V453" s="125"/>
      <c r="W453" s="127"/>
    </row>
    <row r="454" spans="1:259" x14ac:dyDescent="0.2">
      <c r="A454" s="124">
        <v>42598</v>
      </c>
      <c r="B454" s="104" t="s">
        <v>2219</v>
      </c>
      <c r="C454" s="104" t="s">
        <v>231</v>
      </c>
      <c r="D454" s="104" t="s">
        <v>134</v>
      </c>
      <c r="E454" s="146" t="s">
        <v>144</v>
      </c>
      <c r="F454" s="86">
        <v>39063</v>
      </c>
      <c r="G454" s="147">
        <v>2006</v>
      </c>
      <c r="H454" s="125" t="s">
        <v>1382</v>
      </c>
      <c r="I454" s="125" t="str">
        <f>LEFT($H454,2)</f>
        <v>NY</v>
      </c>
      <c r="J454" s="125" t="str">
        <f>RIGHT($H454,2)</f>
        <v>PA</v>
      </c>
      <c r="K454" s="125" t="str">
        <f>IF($L454=$M454,L454,CONCATENATE($L454,", ",IF(ISBLANK(N454),"",CONCATENATE(N454,", ")),$M454))</f>
        <v>Northeast</v>
      </c>
      <c r="L454" s="125" t="str">
        <f>INDEX('State '!$A$1:$C$62,MATCH($I454,'State '!$B:$B,0),3)</f>
        <v>Northeast</v>
      </c>
      <c r="M454" s="125" t="str">
        <f>INDEX('State '!$A$1:$C$62,MATCH($J454,'State '!$B:$B,0),3)</f>
        <v>Northeast</v>
      </c>
      <c r="N454" s="125"/>
      <c r="O454" s="87"/>
      <c r="P454" s="87">
        <v>24</v>
      </c>
      <c r="Q454" s="126">
        <v>487</v>
      </c>
      <c r="R454" s="130" t="s">
        <v>422</v>
      </c>
      <c r="S454" s="131" t="s">
        <v>135</v>
      </c>
      <c r="T454" s="125" t="s">
        <v>390</v>
      </c>
      <c r="U454" s="151" t="s">
        <v>2222</v>
      </c>
      <c r="V454" s="125"/>
      <c r="W454" s="127"/>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c r="BN454" s="20"/>
      <c r="BO454" s="20"/>
      <c r="BP454" s="20"/>
      <c r="BQ454" s="20"/>
      <c r="BR454" s="20"/>
      <c r="BS454" s="20"/>
      <c r="BT454" s="20"/>
      <c r="BU454" s="20"/>
      <c r="BV454" s="20"/>
      <c r="BW454" s="20"/>
      <c r="BX454" s="20"/>
      <c r="BY454" s="20"/>
      <c r="BZ454" s="20"/>
      <c r="CA454" s="20"/>
      <c r="CB454" s="20"/>
      <c r="CC454" s="20"/>
      <c r="CD454" s="20"/>
      <c r="CE454" s="20"/>
      <c r="CF454" s="20"/>
      <c r="CG454" s="20"/>
      <c r="CH454" s="20"/>
      <c r="CI454" s="20"/>
      <c r="CJ454" s="20"/>
      <c r="CK454" s="20"/>
      <c r="CL454" s="20"/>
      <c r="CM454" s="20"/>
      <c r="CN454" s="20"/>
      <c r="CO454" s="20"/>
      <c r="CP454" s="20"/>
      <c r="CQ454" s="20"/>
      <c r="CR454" s="20"/>
      <c r="CS454" s="20"/>
      <c r="CT454" s="20"/>
      <c r="CU454" s="20"/>
      <c r="CV454" s="20"/>
      <c r="CW454" s="20"/>
      <c r="CX454" s="20"/>
      <c r="CY454" s="20"/>
      <c r="CZ454" s="20"/>
      <c r="DA454" s="20"/>
      <c r="DB454" s="20"/>
      <c r="DC454" s="20"/>
      <c r="DD454" s="20"/>
      <c r="DE454" s="20"/>
      <c r="DF454" s="20"/>
      <c r="DG454" s="20"/>
      <c r="DH454" s="20"/>
      <c r="DI454" s="20"/>
      <c r="DJ454" s="20"/>
      <c r="DK454" s="20"/>
      <c r="DL454" s="20"/>
      <c r="DM454" s="20"/>
      <c r="DN454" s="20"/>
      <c r="DO454" s="20"/>
      <c r="DP454" s="20"/>
      <c r="DQ454" s="20"/>
      <c r="DR454" s="20"/>
      <c r="DS454" s="20"/>
      <c r="DT454" s="20"/>
      <c r="DU454" s="20"/>
      <c r="DV454" s="20"/>
      <c r="DW454" s="20"/>
      <c r="DX454" s="20"/>
      <c r="DY454" s="20"/>
      <c r="DZ454" s="20"/>
      <c r="EA454" s="20"/>
      <c r="EB454" s="20"/>
      <c r="EC454" s="20"/>
      <c r="ED454" s="20"/>
      <c r="EE454" s="20"/>
      <c r="EF454" s="20"/>
      <c r="EG454" s="20"/>
      <c r="EH454" s="20"/>
      <c r="EI454" s="20"/>
      <c r="EJ454" s="20"/>
      <c r="EK454" s="20"/>
      <c r="EL454" s="20"/>
      <c r="EM454" s="20"/>
      <c r="EN454" s="20"/>
      <c r="EO454" s="20"/>
      <c r="EP454" s="20"/>
      <c r="EQ454" s="20"/>
      <c r="ER454" s="20"/>
      <c r="ES454" s="20"/>
      <c r="ET454" s="20"/>
      <c r="EU454" s="20"/>
      <c r="EV454" s="20"/>
      <c r="EW454" s="20"/>
      <c r="EX454" s="20"/>
      <c r="EY454" s="20"/>
      <c r="EZ454" s="20"/>
      <c r="FA454" s="20"/>
      <c r="FB454" s="20"/>
      <c r="FC454" s="20"/>
      <c r="FD454" s="20"/>
      <c r="FE454" s="20"/>
      <c r="FF454" s="20"/>
      <c r="FG454" s="20"/>
      <c r="FH454" s="20"/>
      <c r="FI454" s="20"/>
      <c r="FJ454" s="20"/>
      <c r="FK454" s="20"/>
      <c r="FL454" s="20"/>
      <c r="FM454" s="20"/>
      <c r="FN454" s="20"/>
      <c r="FO454" s="20"/>
      <c r="FP454" s="20"/>
      <c r="FQ454" s="20"/>
      <c r="FR454" s="20"/>
      <c r="FS454" s="20"/>
      <c r="FT454" s="20"/>
      <c r="FU454" s="20"/>
      <c r="FV454" s="20"/>
      <c r="FW454" s="20"/>
      <c r="FX454" s="20"/>
      <c r="FY454" s="20"/>
      <c r="FZ454" s="20"/>
      <c r="GA454" s="20"/>
      <c r="GB454" s="20"/>
      <c r="GC454" s="20"/>
      <c r="GD454" s="20"/>
      <c r="GE454" s="20"/>
      <c r="GF454" s="20"/>
      <c r="GG454" s="20"/>
      <c r="GH454" s="20"/>
      <c r="GI454" s="20"/>
      <c r="GJ454" s="20"/>
      <c r="GK454" s="20"/>
      <c r="GL454" s="20"/>
      <c r="GM454" s="20"/>
      <c r="GN454" s="20"/>
      <c r="GO454" s="20"/>
      <c r="GP454" s="20"/>
      <c r="GQ454" s="20"/>
      <c r="GR454" s="20"/>
      <c r="GS454" s="20"/>
      <c r="GT454" s="20"/>
      <c r="GU454" s="20"/>
      <c r="GV454" s="20"/>
      <c r="GW454" s="20"/>
      <c r="GX454" s="20"/>
      <c r="GY454" s="20"/>
      <c r="GZ454" s="20"/>
      <c r="HA454" s="20"/>
      <c r="HB454" s="20"/>
      <c r="HC454" s="20"/>
      <c r="HD454" s="20"/>
      <c r="HE454" s="20"/>
      <c r="HF454" s="20"/>
      <c r="HG454" s="20"/>
      <c r="HH454" s="20"/>
      <c r="HI454" s="20"/>
      <c r="HJ454" s="20"/>
      <c r="HK454" s="20"/>
      <c r="HL454" s="20"/>
      <c r="HM454" s="20"/>
      <c r="HN454" s="20"/>
      <c r="HO454" s="20"/>
      <c r="HP454" s="20"/>
      <c r="HQ454" s="20"/>
      <c r="HR454" s="20"/>
      <c r="HS454" s="20"/>
      <c r="HT454" s="20"/>
      <c r="HU454" s="20"/>
      <c r="HV454" s="20"/>
      <c r="HW454" s="20"/>
      <c r="HX454" s="20"/>
      <c r="HY454" s="20"/>
      <c r="HZ454" s="20"/>
      <c r="IA454" s="20"/>
      <c r="IB454" s="20"/>
      <c r="IC454" s="20"/>
      <c r="ID454" s="20"/>
      <c r="IE454" s="20"/>
      <c r="IF454" s="20"/>
      <c r="IG454" s="20"/>
      <c r="IH454" s="20"/>
      <c r="II454" s="20"/>
      <c r="IJ454" s="20"/>
      <c r="IK454" s="20"/>
      <c r="IL454" s="20"/>
      <c r="IM454" s="20"/>
      <c r="IN454" s="20"/>
      <c r="IO454" s="20"/>
      <c r="IP454" s="20"/>
      <c r="IQ454" s="20"/>
      <c r="IR454" s="20"/>
      <c r="IS454" s="20"/>
      <c r="IT454" s="20"/>
      <c r="IU454" s="20"/>
      <c r="IV454" s="20"/>
      <c r="IW454" s="20"/>
      <c r="IX454" s="20"/>
      <c r="IY454" s="20"/>
    </row>
    <row r="455" spans="1:259" x14ac:dyDescent="0.2">
      <c r="A455" s="124">
        <v>40380</v>
      </c>
      <c r="B455" s="104" t="s">
        <v>1017</v>
      </c>
      <c r="C455" s="104" t="s">
        <v>317</v>
      </c>
      <c r="D455" s="104" t="s">
        <v>134</v>
      </c>
      <c r="E455" s="146" t="s">
        <v>144</v>
      </c>
      <c r="F455" s="86">
        <v>39052</v>
      </c>
      <c r="G455" s="147">
        <v>2006</v>
      </c>
      <c r="H455" s="125" t="s">
        <v>0</v>
      </c>
      <c r="I455" s="125" t="str">
        <f>LEFT($H455,2)</f>
        <v>LA</v>
      </c>
      <c r="J455" s="125" t="str">
        <f>RIGHT($H455,2)</f>
        <v>LA</v>
      </c>
      <c r="K455" s="125" t="str">
        <f>IF($L455=$M455,L455,CONCATENATE($L455,", ",IF(ISBLANK(N455),"",CONCATENATE(N455,", ")),$M455))</f>
        <v>South Central</v>
      </c>
      <c r="L455" s="125" t="str">
        <f>INDEX('State '!$A$1:$C$62,MATCH($I455,'State '!$B:$B,0),3)</f>
        <v>South Central</v>
      </c>
      <c r="M455" s="125" t="str">
        <f>INDEX('State '!$A$1:$C$62,MATCH($J455,'State '!$B:$B,0),3)</f>
        <v>South Central</v>
      </c>
      <c r="N455" s="125"/>
      <c r="O455" s="148">
        <v>30</v>
      </c>
      <c r="P455" s="148">
        <v>23</v>
      </c>
      <c r="Q455" s="148">
        <v>1000</v>
      </c>
      <c r="R455" s="87">
        <v>30</v>
      </c>
      <c r="S455" s="149" t="s">
        <v>135</v>
      </c>
      <c r="T455" s="150" t="s">
        <v>390</v>
      </c>
      <c r="U455" s="151" t="s">
        <v>1018</v>
      </c>
      <c r="V455" s="125"/>
      <c r="W455" s="127"/>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c r="BN455" s="20"/>
      <c r="BO455" s="20"/>
      <c r="BP455" s="20"/>
      <c r="BQ455" s="20"/>
      <c r="BR455" s="20"/>
      <c r="BS455" s="20"/>
      <c r="BT455" s="20"/>
      <c r="BU455" s="20"/>
      <c r="BV455" s="20"/>
      <c r="BW455" s="20"/>
      <c r="BX455" s="20"/>
      <c r="BY455" s="20"/>
      <c r="BZ455" s="20"/>
      <c r="CA455" s="20"/>
      <c r="CB455" s="20"/>
      <c r="CC455" s="20"/>
      <c r="CD455" s="20"/>
      <c r="CE455" s="20"/>
      <c r="CF455" s="20"/>
      <c r="CG455" s="20"/>
      <c r="CH455" s="20"/>
      <c r="CI455" s="20"/>
      <c r="CJ455" s="20"/>
      <c r="CK455" s="20"/>
      <c r="CL455" s="20"/>
      <c r="CM455" s="20"/>
      <c r="CN455" s="20"/>
      <c r="CO455" s="20"/>
      <c r="CP455" s="20"/>
      <c r="CQ455" s="20"/>
      <c r="CR455" s="20"/>
      <c r="CS455" s="20"/>
      <c r="CT455" s="20"/>
      <c r="CU455" s="20"/>
      <c r="CV455" s="20"/>
      <c r="CW455" s="20"/>
      <c r="CX455" s="20"/>
      <c r="CY455" s="20"/>
      <c r="CZ455" s="20"/>
      <c r="DA455" s="20"/>
      <c r="DB455" s="20"/>
      <c r="DC455" s="20"/>
      <c r="DD455" s="20"/>
      <c r="DE455" s="20"/>
      <c r="DF455" s="20"/>
      <c r="DG455" s="20"/>
      <c r="DH455" s="20"/>
      <c r="DI455" s="20"/>
      <c r="DJ455" s="20"/>
      <c r="DK455" s="20"/>
      <c r="DL455" s="20"/>
      <c r="DM455" s="20"/>
      <c r="DN455" s="20"/>
      <c r="DO455" s="20"/>
      <c r="DP455" s="20"/>
      <c r="DQ455" s="20"/>
      <c r="DR455" s="20"/>
      <c r="DS455" s="20"/>
      <c r="DT455" s="20"/>
      <c r="DU455" s="20"/>
      <c r="DV455" s="20"/>
      <c r="DW455" s="20"/>
      <c r="DX455" s="20"/>
      <c r="DY455" s="20"/>
      <c r="DZ455" s="20"/>
      <c r="EA455" s="20"/>
      <c r="EB455" s="20"/>
      <c r="EC455" s="20"/>
      <c r="ED455" s="20"/>
      <c r="EE455" s="20"/>
      <c r="EF455" s="20"/>
      <c r="EG455" s="20"/>
      <c r="EH455" s="20"/>
      <c r="EI455" s="20"/>
      <c r="EJ455" s="20"/>
      <c r="EK455" s="20"/>
      <c r="EL455" s="20"/>
      <c r="EM455" s="20"/>
      <c r="EN455" s="20"/>
      <c r="EO455" s="20"/>
      <c r="EP455" s="20"/>
      <c r="EQ455" s="20"/>
      <c r="ER455" s="20"/>
      <c r="ES455" s="20"/>
      <c r="ET455" s="20"/>
      <c r="EU455" s="20"/>
      <c r="EV455" s="20"/>
      <c r="EW455" s="20"/>
      <c r="EX455" s="20"/>
      <c r="EY455" s="20"/>
      <c r="EZ455" s="20"/>
      <c r="FA455" s="20"/>
      <c r="FB455" s="20"/>
      <c r="FC455" s="20"/>
      <c r="FD455" s="20"/>
      <c r="FE455" s="20"/>
      <c r="FF455" s="20"/>
      <c r="FG455" s="20"/>
      <c r="FH455" s="20"/>
      <c r="FI455" s="20"/>
      <c r="FJ455" s="20"/>
      <c r="FK455" s="20"/>
      <c r="FL455" s="20"/>
      <c r="FM455" s="20"/>
      <c r="FN455" s="20"/>
      <c r="FO455" s="20"/>
      <c r="FP455" s="20"/>
      <c r="FQ455" s="20"/>
      <c r="FR455" s="20"/>
      <c r="FS455" s="20"/>
      <c r="FT455" s="20"/>
      <c r="FU455" s="20"/>
      <c r="FV455" s="20"/>
      <c r="FW455" s="20"/>
      <c r="FX455" s="20"/>
      <c r="FY455" s="20"/>
      <c r="FZ455" s="20"/>
      <c r="GA455" s="20"/>
      <c r="GB455" s="20"/>
      <c r="GC455" s="20"/>
      <c r="GD455" s="20"/>
      <c r="GE455" s="20"/>
      <c r="GF455" s="20"/>
      <c r="GG455" s="20"/>
      <c r="GH455" s="20"/>
      <c r="GI455" s="20"/>
      <c r="GJ455" s="20"/>
      <c r="GK455" s="20"/>
      <c r="GL455" s="20"/>
      <c r="GM455" s="20"/>
      <c r="GN455" s="20"/>
      <c r="GO455" s="20"/>
      <c r="GP455" s="20"/>
      <c r="GQ455" s="20"/>
      <c r="GR455" s="20"/>
      <c r="GS455" s="20"/>
      <c r="GT455" s="20"/>
      <c r="GU455" s="20"/>
      <c r="GV455" s="20"/>
      <c r="GW455" s="20"/>
      <c r="GX455" s="20"/>
      <c r="GY455" s="20"/>
      <c r="GZ455" s="20"/>
      <c r="HA455" s="20"/>
      <c r="HB455" s="20"/>
      <c r="HC455" s="20"/>
      <c r="HD455" s="20"/>
      <c r="HE455" s="20"/>
      <c r="HF455" s="20"/>
      <c r="HG455" s="20"/>
      <c r="HH455" s="20"/>
      <c r="HI455" s="20"/>
      <c r="HJ455" s="20"/>
      <c r="HK455" s="20"/>
      <c r="HL455" s="20"/>
      <c r="HM455" s="20"/>
      <c r="HN455" s="20"/>
      <c r="HO455" s="20"/>
      <c r="HP455" s="20"/>
      <c r="HQ455" s="20"/>
      <c r="HR455" s="20"/>
      <c r="HS455" s="20"/>
      <c r="HT455" s="20"/>
      <c r="HU455" s="20"/>
      <c r="HV455" s="20"/>
      <c r="HW455" s="20"/>
      <c r="HX455" s="20"/>
      <c r="HY455" s="20"/>
      <c r="HZ455" s="20"/>
      <c r="IA455" s="20"/>
      <c r="IB455" s="20"/>
      <c r="IC455" s="20"/>
      <c r="ID455" s="20"/>
      <c r="IE455" s="20"/>
      <c r="IF455" s="20"/>
      <c r="IG455" s="20"/>
      <c r="IH455" s="20"/>
      <c r="II455" s="20"/>
      <c r="IJ455" s="20"/>
      <c r="IK455" s="20"/>
      <c r="IL455" s="20"/>
      <c r="IM455" s="20"/>
      <c r="IN455" s="20"/>
      <c r="IO455" s="20"/>
      <c r="IP455" s="20"/>
      <c r="IQ455" s="20"/>
      <c r="IR455" s="20"/>
      <c r="IS455" s="20"/>
      <c r="IT455" s="20"/>
      <c r="IU455" s="20"/>
      <c r="IV455" s="20"/>
      <c r="IW455" s="20"/>
      <c r="IX455" s="20"/>
      <c r="IY455" s="20"/>
    </row>
    <row r="456" spans="1:259" x14ac:dyDescent="0.2">
      <c r="A456" s="124">
        <v>39990</v>
      </c>
      <c r="B456" s="103" t="s">
        <v>1016</v>
      </c>
      <c r="C456" s="103" t="s">
        <v>2141</v>
      </c>
      <c r="D456" s="103" t="s">
        <v>141</v>
      </c>
      <c r="E456" s="103" t="s">
        <v>144</v>
      </c>
      <c r="F456" s="84">
        <v>39082</v>
      </c>
      <c r="G456" s="85">
        <v>2006</v>
      </c>
      <c r="H456" s="125" t="s">
        <v>6</v>
      </c>
      <c r="I456" s="125" t="str">
        <f>LEFT($H456,2)</f>
        <v>TX</v>
      </c>
      <c r="J456" s="125" t="str">
        <f>RIGHT($H456,2)</f>
        <v>TX</v>
      </c>
      <c r="K456" s="125" t="str">
        <f>IF($L456=$M456,L456,CONCATENATE($L456,", ",IF(ISBLANK(N456),"",CONCATENATE(N456,", ")),$M456))</f>
        <v>South Central</v>
      </c>
      <c r="L456" s="125" t="str">
        <f>INDEX('State '!$A$1:$C$62,MATCH($I456,'State '!$B:$B,0),3)</f>
        <v>South Central</v>
      </c>
      <c r="M456" s="125" t="str">
        <f>INDEX('State '!$A$1:$C$62,MATCH($J456,'State '!$B:$B,0),3)</f>
        <v>South Central</v>
      </c>
      <c r="N456" s="125"/>
      <c r="O456" s="87">
        <v>16</v>
      </c>
      <c r="P456" s="87"/>
      <c r="Q456" s="87">
        <v>139</v>
      </c>
      <c r="R456" s="126">
        <v>30</v>
      </c>
      <c r="S456" s="125" t="s">
        <v>135</v>
      </c>
      <c r="T456" s="125" t="s">
        <v>390</v>
      </c>
      <c r="U456" s="125" t="s">
        <v>391</v>
      </c>
      <c r="V456" s="125"/>
      <c r="W456" s="127"/>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c r="BN456" s="20"/>
      <c r="BO456" s="20"/>
      <c r="BP456" s="20"/>
      <c r="BQ456" s="20"/>
      <c r="BR456" s="20"/>
      <c r="BS456" s="20"/>
      <c r="BT456" s="20"/>
      <c r="BU456" s="20"/>
      <c r="BV456" s="20"/>
      <c r="BW456" s="20"/>
      <c r="BX456" s="20"/>
      <c r="BY456" s="20"/>
      <c r="BZ456" s="20"/>
      <c r="CA456" s="20"/>
      <c r="CB456" s="20"/>
      <c r="CC456" s="20"/>
      <c r="CD456" s="20"/>
      <c r="CE456" s="20"/>
      <c r="CF456" s="20"/>
      <c r="CG456" s="20"/>
      <c r="CH456" s="20"/>
      <c r="CI456" s="20"/>
      <c r="CJ456" s="20"/>
      <c r="CK456" s="20"/>
      <c r="CL456" s="20"/>
      <c r="CM456" s="20"/>
      <c r="CN456" s="20"/>
      <c r="CO456" s="20"/>
      <c r="CP456" s="20"/>
      <c r="CQ456" s="20"/>
      <c r="CR456" s="20"/>
      <c r="CS456" s="20"/>
      <c r="CT456" s="20"/>
      <c r="CU456" s="20"/>
      <c r="CV456" s="20"/>
      <c r="CW456" s="20"/>
      <c r="CX456" s="20"/>
      <c r="CY456" s="20"/>
      <c r="CZ456" s="20"/>
      <c r="DA456" s="20"/>
      <c r="DB456" s="20"/>
      <c r="DC456" s="20"/>
      <c r="DD456" s="20"/>
      <c r="DE456" s="20"/>
      <c r="DF456" s="20"/>
      <c r="DG456" s="20"/>
      <c r="DH456" s="20"/>
      <c r="DI456" s="20"/>
      <c r="DJ456" s="20"/>
      <c r="DK456" s="20"/>
      <c r="DL456" s="20"/>
      <c r="DM456" s="20"/>
      <c r="DN456" s="20"/>
      <c r="DO456" s="20"/>
      <c r="DP456" s="20"/>
      <c r="DQ456" s="20"/>
      <c r="DR456" s="20"/>
      <c r="DS456" s="20"/>
      <c r="DT456" s="20"/>
      <c r="DU456" s="20"/>
      <c r="DV456" s="20"/>
      <c r="DW456" s="20"/>
      <c r="DX456" s="20"/>
      <c r="DY456" s="20"/>
      <c r="DZ456" s="20"/>
      <c r="EA456" s="20"/>
      <c r="EB456" s="20"/>
      <c r="EC456" s="20"/>
      <c r="ED456" s="20"/>
      <c r="EE456" s="20"/>
      <c r="EF456" s="20"/>
      <c r="EG456" s="20"/>
      <c r="EH456" s="20"/>
      <c r="EI456" s="20"/>
      <c r="EJ456" s="20"/>
      <c r="EK456" s="20"/>
      <c r="EL456" s="20"/>
      <c r="EM456" s="20"/>
      <c r="EN456" s="20"/>
      <c r="EO456" s="20"/>
      <c r="EP456" s="20"/>
      <c r="EQ456" s="20"/>
      <c r="ER456" s="20"/>
      <c r="ES456" s="20"/>
      <c r="ET456" s="20"/>
      <c r="EU456" s="20"/>
      <c r="EV456" s="20"/>
      <c r="EW456" s="20"/>
      <c r="EX456" s="20"/>
      <c r="EY456" s="20"/>
      <c r="EZ456" s="20"/>
      <c r="FA456" s="20"/>
      <c r="FB456" s="20"/>
      <c r="FC456" s="20"/>
      <c r="FD456" s="20"/>
      <c r="FE456" s="20"/>
      <c r="FF456" s="20"/>
      <c r="FG456" s="20"/>
      <c r="FH456" s="20"/>
      <c r="FI456" s="20"/>
      <c r="FJ456" s="20"/>
      <c r="FK456" s="20"/>
      <c r="FL456" s="20"/>
      <c r="FM456" s="20"/>
      <c r="FN456" s="20"/>
      <c r="FO456" s="20"/>
      <c r="FP456" s="20"/>
      <c r="FQ456" s="20"/>
      <c r="FR456" s="20"/>
      <c r="FS456" s="20"/>
      <c r="FT456" s="20"/>
      <c r="FU456" s="20"/>
      <c r="FV456" s="20"/>
      <c r="FW456" s="20"/>
      <c r="FX456" s="20"/>
      <c r="FY456" s="20"/>
      <c r="FZ456" s="20"/>
      <c r="GA456" s="20"/>
      <c r="GB456" s="20"/>
      <c r="GC456" s="20"/>
      <c r="GD456" s="20"/>
      <c r="GE456" s="20"/>
      <c r="GF456" s="20"/>
      <c r="GG456" s="20"/>
      <c r="GH456" s="20"/>
      <c r="GI456" s="20"/>
      <c r="GJ456" s="20"/>
      <c r="GK456" s="20"/>
      <c r="GL456" s="20"/>
      <c r="GM456" s="20"/>
      <c r="GN456" s="20"/>
      <c r="GO456" s="20"/>
      <c r="GP456" s="20"/>
      <c r="GQ456" s="20"/>
      <c r="GR456" s="20"/>
      <c r="GS456" s="20"/>
      <c r="GT456" s="20"/>
      <c r="GU456" s="20"/>
      <c r="GV456" s="20"/>
      <c r="GW456" s="20"/>
      <c r="GX456" s="20"/>
      <c r="GY456" s="20"/>
      <c r="GZ456" s="20"/>
      <c r="HA456" s="20"/>
      <c r="HB456" s="20"/>
      <c r="HC456" s="20"/>
      <c r="HD456" s="20"/>
      <c r="HE456" s="20"/>
      <c r="HF456" s="20"/>
      <c r="HG456" s="20"/>
      <c r="HH456" s="20"/>
      <c r="HI456" s="20"/>
      <c r="HJ456" s="20"/>
      <c r="HK456" s="20"/>
      <c r="HL456" s="20"/>
      <c r="HM456" s="20"/>
      <c r="HN456" s="20"/>
      <c r="HO456" s="20"/>
      <c r="HP456" s="20"/>
      <c r="HQ456" s="20"/>
      <c r="HR456" s="20"/>
      <c r="HS456" s="20"/>
      <c r="HT456" s="20"/>
      <c r="HU456" s="20"/>
      <c r="HV456" s="20"/>
      <c r="HW456" s="20"/>
      <c r="HX456" s="20"/>
      <c r="HY456" s="20"/>
      <c r="HZ456" s="20"/>
      <c r="IA456" s="20"/>
      <c r="IB456" s="20"/>
      <c r="IC456" s="20"/>
      <c r="ID456" s="20"/>
      <c r="IE456" s="20"/>
      <c r="IF456" s="20"/>
      <c r="IG456" s="20"/>
      <c r="IH456" s="20"/>
      <c r="II456" s="20"/>
      <c r="IJ456" s="20"/>
      <c r="IK456" s="20"/>
      <c r="IL456" s="20"/>
      <c r="IM456" s="20"/>
      <c r="IN456" s="20"/>
      <c r="IO456" s="20"/>
      <c r="IP456" s="20"/>
      <c r="IQ456" s="20"/>
      <c r="IR456" s="20"/>
      <c r="IS456" s="20"/>
      <c r="IT456" s="20"/>
      <c r="IU456" s="20"/>
      <c r="IV456" s="20"/>
      <c r="IW456" s="20"/>
      <c r="IX456" s="20"/>
      <c r="IY456" s="20"/>
    </row>
    <row r="457" spans="1:259" x14ac:dyDescent="0.2">
      <c r="A457" s="124">
        <v>39990</v>
      </c>
      <c r="B457" s="103" t="s">
        <v>1044</v>
      </c>
      <c r="C457" s="103" t="s">
        <v>2008</v>
      </c>
      <c r="D457" s="103" t="s">
        <v>141</v>
      </c>
      <c r="E457" s="103" t="s">
        <v>144</v>
      </c>
      <c r="F457" s="84">
        <v>39071</v>
      </c>
      <c r="G457" s="126">
        <v>2006</v>
      </c>
      <c r="H457" s="125" t="s">
        <v>23</v>
      </c>
      <c r="I457" s="125" t="str">
        <f>LEFT($H457,2)</f>
        <v>KY</v>
      </c>
      <c r="J457" s="125" t="str">
        <f>RIGHT($H457,2)</f>
        <v>KY</v>
      </c>
      <c r="K457" s="125" t="str">
        <f>IF($L457=$M457,L457,CONCATENATE($L457,", ",IF(ISBLANK(N457),"",CONCATENATE(N457,", ")),$M457))</f>
        <v>Midwest</v>
      </c>
      <c r="L457" s="125" t="str">
        <f>INDEX('State '!$A$1:$C$62,MATCH($I457,'State '!$B:$B,0),3)</f>
        <v>Midwest</v>
      </c>
      <c r="M457" s="125" t="str">
        <f>INDEX('State '!$A$1:$C$62,MATCH($J457,'State '!$B:$B,0),3)</f>
        <v>Midwest</v>
      </c>
      <c r="N457" s="125"/>
      <c r="O457" s="87">
        <v>14.17</v>
      </c>
      <c r="P457" s="87">
        <v>27.5</v>
      </c>
      <c r="Q457" s="87">
        <v>80</v>
      </c>
      <c r="R457" s="126" t="s">
        <v>1045</v>
      </c>
      <c r="S457" s="125" t="s">
        <v>135</v>
      </c>
      <c r="T457" s="125" t="s">
        <v>390</v>
      </c>
      <c r="U457" s="125" t="s">
        <v>1046</v>
      </c>
      <c r="V457" s="125"/>
      <c r="W457" s="127"/>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c r="BN457" s="20"/>
      <c r="BO457" s="20"/>
      <c r="BP457" s="20"/>
      <c r="BQ457" s="20"/>
      <c r="BR457" s="20"/>
      <c r="BS457" s="20"/>
      <c r="BT457" s="20"/>
      <c r="BU457" s="20"/>
      <c r="BV457" s="20"/>
      <c r="BW457" s="20"/>
      <c r="BX457" s="20"/>
      <c r="BY457" s="20"/>
      <c r="BZ457" s="20"/>
      <c r="CA457" s="20"/>
      <c r="CB457" s="20"/>
      <c r="CC457" s="20"/>
      <c r="CD457" s="20"/>
      <c r="CE457" s="20"/>
      <c r="CF457" s="20"/>
      <c r="CG457" s="20"/>
      <c r="CH457" s="20"/>
      <c r="CI457" s="20"/>
      <c r="CJ457" s="20"/>
      <c r="CK457" s="20"/>
      <c r="CL457" s="20"/>
      <c r="CM457" s="20"/>
      <c r="CN457" s="20"/>
      <c r="CO457" s="20"/>
      <c r="CP457" s="20"/>
      <c r="CQ457" s="20"/>
      <c r="CR457" s="20"/>
      <c r="CS457" s="20"/>
      <c r="CT457" s="20"/>
      <c r="CU457" s="20"/>
      <c r="CV457" s="20"/>
      <c r="CW457" s="20"/>
      <c r="CX457" s="20"/>
      <c r="CY457" s="20"/>
      <c r="CZ457" s="20"/>
      <c r="DA457" s="20"/>
      <c r="DB457" s="20"/>
      <c r="DC457" s="20"/>
      <c r="DD457" s="20"/>
      <c r="DE457" s="20"/>
      <c r="DF457" s="20"/>
      <c r="DG457" s="20"/>
      <c r="DH457" s="20"/>
      <c r="DI457" s="20"/>
      <c r="DJ457" s="20"/>
      <c r="DK457" s="20"/>
      <c r="DL457" s="20"/>
      <c r="DM457" s="20"/>
      <c r="DN457" s="20"/>
      <c r="DO457" s="20"/>
      <c r="DP457" s="20"/>
      <c r="DQ457" s="20"/>
      <c r="DR457" s="20"/>
      <c r="DS457" s="20"/>
      <c r="DT457" s="20"/>
      <c r="DU457" s="20"/>
      <c r="DV457" s="20"/>
      <c r="DW457" s="20"/>
      <c r="DX457" s="20"/>
      <c r="DY457" s="20"/>
      <c r="DZ457" s="20"/>
      <c r="EA457" s="20"/>
      <c r="EB457" s="20"/>
      <c r="EC457" s="20"/>
      <c r="ED457" s="20"/>
      <c r="EE457" s="20"/>
      <c r="EF457" s="20"/>
      <c r="EG457" s="20"/>
      <c r="EH457" s="20"/>
      <c r="EI457" s="20"/>
      <c r="EJ457" s="20"/>
      <c r="EK457" s="20"/>
      <c r="EL457" s="20"/>
      <c r="EM457" s="20"/>
      <c r="EN457" s="20"/>
      <c r="EO457" s="20"/>
      <c r="EP457" s="20"/>
      <c r="EQ457" s="20"/>
      <c r="ER457" s="20"/>
      <c r="ES457" s="20"/>
      <c r="ET457" s="20"/>
      <c r="EU457" s="20"/>
      <c r="EV457" s="20"/>
      <c r="EW457" s="20"/>
      <c r="EX457" s="20"/>
      <c r="EY457" s="20"/>
      <c r="EZ457" s="20"/>
      <c r="FA457" s="20"/>
      <c r="FB457" s="20"/>
      <c r="FC457" s="20"/>
      <c r="FD457" s="20"/>
      <c r="FE457" s="20"/>
      <c r="FF457" s="20"/>
      <c r="FG457" s="20"/>
      <c r="FH457" s="20"/>
      <c r="FI457" s="20"/>
      <c r="FJ457" s="20"/>
      <c r="FK457" s="20"/>
      <c r="FL457" s="20"/>
      <c r="FM457" s="20"/>
      <c r="FN457" s="20"/>
      <c r="FO457" s="20"/>
      <c r="FP457" s="20"/>
      <c r="FQ457" s="20"/>
      <c r="FR457" s="20"/>
      <c r="FS457" s="20"/>
      <c r="FT457" s="20"/>
      <c r="FU457" s="20"/>
      <c r="FV457" s="20"/>
      <c r="FW457" s="20"/>
      <c r="FX457" s="20"/>
      <c r="FY457" s="20"/>
      <c r="FZ457" s="20"/>
      <c r="GA457" s="20"/>
      <c r="GB457" s="20"/>
      <c r="GC457" s="20"/>
      <c r="GD457" s="20"/>
      <c r="GE457" s="20"/>
      <c r="GF457" s="20"/>
      <c r="GG457" s="20"/>
      <c r="GH457" s="20"/>
      <c r="GI457" s="20"/>
      <c r="GJ457" s="20"/>
      <c r="GK457" s="20"/>
      <c r="GL457" s="20"/>
      <c r="GM457" s="20"/>
      <c r="GN457" s="20"/>
      <c r="GO457" s="20"/>
      <c r="GP457" s="20"/>
      <c r="GQ457" s="20"/>
      <c r="GR457" s="20"/>
      <c r="GS457" s="20"/>
      <c r="GT457" s="20"/>
      <c r="GU457" s="20"/>
      <c r="GV457" s="20"/>
      <c r="GW457" s="20"/>
      <c r="GX457" s="20"/>
      <c r="GY457" s="20"/>
      <c r="GZ457" s="20"/>
      <c r="HA457" s="20"/>
      <c r="HB457" s="20"/>
      <c r="HC457" s="20"/>
      <c r="HD457" s="20"/>
      <c r="HE457" s="20"/>
      <c r="HF457" s="20"/>
      <c r="HG457" s="20"/>
      <c r="HH457" s="20"/>
      <c r="HI457" s="20"/>
      <c r="HJ457" s="20"/>
      <c r="HK457" s="20"/>
      <c r="HL457" s="20"/>
      <c r="HM457" s="20"/>
      <c r="HN457" s="20"/>
      <c r="HO457" s="20"/>
      <c r="HP457" s="20"/>
      <c r="HQ457" s="20"/>
      <c r="HR457" s="20"/>
      <c r="HS457" s="20"/>
      <c r="HT457" s="20"/>
      <c r="HU457" s="20"/>
      <c r="HV457" s="20"/>
      <c r="HW457" s="20"/>
      <c r="HX457" s="20"/>
      <c r="HY457" s="20"/>
      <c r="HZ457" s="20"/>
      <c r="IA457" s="20"/>
      <c r="IB457" s="20"/>
      <c r="IC457" s="20"/>
      <c r="ID457" s="20"/>
      <c r="IE457" s="20"/>
      <c r="IF457" s="20"/>
      <c r="IG457" s="20"/>
      <c r="IH457" s="20"/>
      <c r="II457" s="20"/>
      <c r="IJ457" s="20"/>
      <c r="IK457" s="20"/>
      <c r="IL457" s="20"/>
      <c r="IM457" s="20"/>
      <c r="IN457" s="20"/>
      <c r="IO457" s="20"/>
      <c r="IP457" s="20"/>
      <c r="IQ457" s="20"/>
      <c r="IR457" s="20"/>
      <c r="IS457" s="20"/>
      <c r="IT457" s="20"/>
      <c r="IU457" s="20"/>
      <c r="IV457" s="20"/>
      <c r="IW457" s="20"/>
      <c r="IX457" s="20"/>
      <c r="IY457" s="20"/>
    </row>
    <row r="458" spans="1:259" x14ac:dyDescent="0.2">
      <c r="A458" s="124">
        <v>39990</v>
      </c>
      <c r="B458" s="104" t="s">
        <v>1021</v>
      </c>
      <c r="C458" s="104" t="s">
        <v>1792</v>
      </c>
      <c r="D458" s="104" t="s">
        <v>141</v>
      </c>
      <c r="E458" s="146" t="s">
        <v>144</v>
      </c>
      <c r="F458" s="86">
        <v>39066</v>
      </c>
      <c r="G458" s="147">
        <v>2006</v>
      </c>
      <c r="H458" s="125" t="s">
        <v>1022</v>
      </c>
      <c r="I458" s="125" t="str">
        <f>LEFT($H458,2)</f>
        <v>MI</v>
      </c>
      <c r="J458" s="125" t="str">
        <f>RIGHT($H458,2)</f>
        <v>WI</v>
      </c>
      <c r="K458" s="125" t="str">
        <f>IF($L458=$M458,L458,CONCATENATE($L458,", ",IF(ISBLANK(N458),"",CONCATENATE(N458,", ")),$M458))</f>
        <v>Midwest</v>
      </c>
      <c r="L458" s="125" t="str">
        <f>INDEX('State '!$A$1:$C$62,MATCH($I458,'State '!$B:$B,0),3)</f>
        <v>Midwest</v>
      </c>
      <c r="M458" s="125" t="str">
        <f>INDEX('State '!$A$1:$C$62,MATCH($J458,'State '!$B:$B,0),3)</f>
        <v>Midwest</v>
      </c>
      <c r="N458" s="125"/>
      <c r="O458" s="148">
        <v>48.1</v>
      </c>
      <c r="P458" s="148">
        <v>6.86</v>
      </c>
      <c r="Q458" s="148">
        <v>168.2</v>
      </c>
      <c r="R458" s="87" t="s">
        <v>1023</v>
      </c>
      <c r="S458" s="149" t="s">
        <v>135</v>
      </c>
      <c r="T458" s="150" t="s">
        <v>390</v>
      </c>
      <c r="U458" s="151" t="s">
        <v>1024</v>
      </c>
      <c r="V458" s="125"/>
      <c r="W458" s="127"/>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c r="BN458" s="20"/>
      <c r="BO458" s="20"/>
      <c r="BP458" s="20"/>
      <c r="BQ458" s="20"/>
      <c r="BR458" s="20"/>
      <c r="BS458" s="20"/>
      <c r="BT458" s="20"/>
      <c r="BU458" s="20"/>
      <c r="BV458" s="20"/>
      <c r="BW458" s="20"/>
      <c r="BX458" s="20"/>
      <c r="BY458" s="20"/>
      <c r="BZ458" s="20"/>
      <c r="CA458" s="20"/>
      <c r="CB458" s="20"/>
      <c r="CC458" s="20"/>
      <c r="CD458" s="20"/>
      <c r="CE458" s="20"/>
      <c r="CF458" s="20"/>
      <c r="CG458" s="20"/>
      <c r="CH458" s="20"/>
      <c r="CI458" s="20"/>
      <c r="CJ458" s="20"/>
      <c r="CK458" s="20"/>
      <c r="CL458" s="20"/>
      <c r="CM458" s="20"/>
      <c r="CN458" s="20"/>
      <c r="CO458" s="20"/>
      <c r="CP458" s="20"/>
      <c r="CQ458" s="20"/>
      <c r="CR458" s="20"/>
      <c r="CS458" s="20"/>
      <c r="CT458" s="20"/>
      <c r="CU458" s="20"/>
      <c r="CV458" s="20"/>
      <c r="CW458" s="20"/>
      <c r="CX458" s="20"/>
      <c r="CY458" s="20"/>
      <c r="CZ458" s="20"/>
      <c r="DA458" s="20"/>
      <c r="DB458" s="20"/>
      <c r="DC458" s="20"/>
      <c r="DD458" s="20"/>
      <c r="DE458" s="20"/>
      <c r="DF458" s="20"/>
      <c r="DG458" s="20"/>
      <c r="DH458" s="20"/>
      <c r="DI458" s="20"/>
      <c r="DJ458" s="20"/>
      <c r="DK458" s="20"/>
      <c r="DL458" s="20"/>
      <c r="DM458" s="20"/>
      <c r="DN458" s="20"/>
      <c r="DO458" s="20"/>
      <c r="DP458" s="20"/>
      <c r="DQ458" s="20"/>
      <c r="DR458" s="20"/>
      <c r="DS458" s="20"/>
      <c r="DT458" s="20"/>
      <c r="DU458" s="20"/>
      <c r="DV458" s="20"/>
      <c r="DW458" s="20"/>
      <c r="DX458" s="20"/>
      <c r="DY458" s="20"/>
      <c r="DZ458" s="20"/>
      <c r="EA458" s="20"/>
      <c r="EB458" s="20"/>
      <c r="EC458" s="20"/>
      <c r="ED458" s="20"/>
      <c r="EE458" s="20"/>
      <c r="EF458" s="20"/>
      <c r="EG458" s="20"/>
      <c r="EH458" s="20"/>
      <c r="EI458" s="20"/>
      <c r="EJ458" s="20"/>
      <c r="EK458" s="20"/>
      <c r="EL458" s="20"/>
      <c r="EM458" s="20"/>
      <c r="EN458" s="20"/>
      <c r="EO458" s="20"/>
      <c r="EP458" s="20"/>
      <c r="EQ458" s="20"/>
      <c r="ER458" s="20"/>
      <c r="ES458" s="20"/>
      <c r="ET458" s="20"/>
      <c r="EU458" s="20"/>
      <c r="EV458" s="20"/>
      <c r="EW458" s="20"/>
      <c r="EX458" s="20"/>
      <c r="EY458" s="20"/>
      <c r="EZ458" s="20"/>
      <c r="FA458" s="20"/>
      <c r="FB458" s="20"/>
      <c r="FC458" s="20"/>
      <c r="FD458" s="20"/>
      <c r="FE458" s="20"/>
      <c r="FF458" s="20"/>
      <c r="FG458" s="20"/>
      <c r="FH458" s="20"/>
      <c r="FI458" s="20"/>
      <c r="FJ458" s="20"/>
      <c r="FK458" s="20"/>
      <c r="FL458" s="20"/>
      <c r="FM458" s="20"/>
      <c r="FN458" s="20"/>
      <c r="FO458" s="20"/>
      <c r="FP458" s="20"/>
      <c r="FQ458" s="20"/>
      <c r="FR458" s="20"/>
      <c r="FS458" s="20"/>
      <c r="FT458" s="20"/>
      <c r="FU458" s="20"/>
      <c r="FV458" s="20"/>
      <c r="FW458" s="20"/>
      <c r="FX458" s="20"/>
      <c r="FY458" s="20"/>
      <c r="FZ458" s="20"/>
      <c r="GA458" s="20"/>
      <c r="GB458" s="20"/>
      <c r="GC458" s="20"/>
      <c r="GD458" s="20"/>
      <c r="GE458" s="20"/>
      <c r="GF458" s="20"/>
      <c r="GG458" s="20"/>
      <c r="GH458" s="20"/>
      <c r="GI458" s="20"/>
      <c r="GJ458" s="20"/>
      <c r="GK458" s="20"/>
      <c r="GL458" s="20"/>
      <c r="GM458" s="20"/>
      <c r="GN458" s="20"/>
      <c r="GO458" s="20"/>
      <c r="GP458" s="20"/>
      <c r="GQ458" s="20"/>
      <c r="GR458" s="20"/>
      <c r="GS458" s="20"/>
      <c r="GT458" s="20"/>
      <c r="GU458" s="20"/>
      <c r="GV458" s="20"/>
      <c r="GW458" s="20"/>
      <c r="GX458" s="20"/>
      <c r="GY458" s="20"/>
      <c r="GZ458" s="20"/>
      <c r="HA458" s="20"/>
      <c r="HB458" s="20"/>
      <c r="HC458" s="20"/>
      <c r="HD458" s="20"/>
      <c r="HE458" s="20"/>
      <c r="HF458" s="20"/>
      <c r="HG458" s="20"/>
      <c r="HH458" s="20"/>
      <c r="HI458" s="20"/>
      <c r="HJ458" s="20"/>
      <c r="HK458" s="20"/>
      <c r="HL458" s="20"/>
      <c r="HM458" s="20"/>
      <c r="HN458" s="20"/>
      <c r="HO458" s="20"/>
      <c r="HP458" s="20"/>
      <c r="HQ458" s="20"/>
      <c r="HR458" s="20"/>
      <c r="HS458" s="20"/>
      <c r="HT458" s="20"/>
      <c r="HU458" s="20"/>
      <c r="HV458" s="20"/>
      <c r="HW458" s="20"/>
      <c r="HX458" s="20"/>
      <c r="HY458" s="20"/>
      <c r="HZ458" s="20"/>
      <c r="IA458" s="20"/>
      <c r="IB458" s="20"/>
      <c r="IC458" s="20"/>
      <c r="ID458" s="20"/>
      <c r="IE458" s="20"/>
      <c r="IF458" s="20"/>
      <c r="IG458" s="20"/>
      <c r="IH458" s="20"/>
      <c r="II458" s="20"/>
      <c r="IJ458" s="20"/>
      <c r="IK458" s="20"/>
      <c r="IL458" s="20"/>
      <c r="IM458" s="20"/>
      <c r="IN458" s="20"/>
      <c r="IO458" s="20"/>
      <c r="IP458" s="20"/>
      <c r="IQ458" s="20"/>
      <c r="IR458" s="20"/>
      <c r="IS458" s="20"/>
      <c r="IT458" s="20"/>
      <c r="IU458" s="20"/>
      <c r="IV458" s="20"/>
      <c r="IW458" s="20"/>
      <c r="IX458" s="20"/>
      <c r="IY458" s="20"/>
    </row>
    <row r="459" spans="1:259" x14ac:dyDescent="0.2">
      <c r="A459" s="124">
        <v>39990</v>
      </c>
      <c r="B459" s="103" t="s">
        <v>1067</v>
      </c>
      <c r="C459" s="103" t="s">
        <v>242</v>
      </c>
      <c r="D459" s="103" t="s">
        <v>137</v>
      </c>
      <c r="E459" s="103" t="s">
        <v>144</v>
      </c>
      <c r="F459" s="84">
        <v>39066</v>
      </c>
      <c r="G459" s="85">
        <v>2006</v>
      </c>
      <c r="H459" s="125" t="s">
        <v>6</v>
      </c>
      <c r="I459" s="125" t="str">
        <f>LEFT($H459,2)</f>
        <v>TX</v>
      </c>
      <c r="J459" s="125" t="str">
        <f>RIGHT($H459,2)</f>
        <v>TX</v>
      </c>
      <c r="K459" s="125" t="str">
        <f>IF($L459=$M459,L459,CONCATENATE($L459,", ",IF(ISBLANK(N459),"",CONCATENATE(N459,", ")),$M459))</f>
        <v>South Central</v>
      </c>
      <c r="L459" s="125" t="str">
        <f>INDEX('State '!$A$1:$C$62,MATCH($I459,'State '!$B:$B,0),3)</f>
        <v>South Central</v>
      </c>
      <c r="M459" s="125" t="str">
        <f>INDEX('State '!$A$1:$C$62,MATCH($J459,'State '!$B:$B,0),3)</f>
        <v>South Central</v>
      </c>
      <c r="N459" s="125"/>
      <c r="O459" s="87">
        <v>48</v>
      </c>
      <c r="P459" s="87">
        <v>24</v>
      </c>
      <c r="Q459" s="87">
        <v>400</v>
      </c>
      <c r="R459" s="126">
        <v>24</v>
      </c>
      <c r="S459" s="125" t="s">
        <v>139</v>
      </c>
      <c r="T459" s="125" t="s">
        <v>188</v>
      </c>
      <c r="U459" s="125" t="s">
        <v>391</v>
      </c>
      <c r="V459" s="125"/>
      <c r="W459" s="127"/>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c r="BN459" s="20"/>
      <c r="BO459" s="20"/>
      <c r="BP459" s="20"/>
      <c r="BQ459" s="20"/>
      <c r="BR459" s="20"/>
      <c r="BS459" s="20"/>
      <c r="BT459" s="20"/>
      <c r="BU459" s="20"/>
      <c r="BV459" s="20"/>
      <c r="BW459" s="20"/>
      <c r="BX459" s="20"/>
      <c r="BY459" s="20"/>
      <c r="BZ459" s="20"/>
      <c r="CA459" s="20"/>
      <c r="CB459" s="20"/>
      <c r="CC459" s="20"/>
      <c r="CD459" s="20"/>
      <c r="CE459" s="20"/>
      <c r="CF459" s="20"/>
      <c r="CG459" s="20"/>
      <c r="CH459" s="20"/>
      <c r="CI459" s="20"/>
      <c r="CJ459" s="20"/>
      <c r="CK459" s="20"/>
      <c r="CL459" s="20"/>
      <c r="CM459" s="20"/>
      <c r="CN459" s="20"/>
      <c r="CO459" s="20"/>
      <c r="CP459" s="20"/>
      <c r="CQ459" s="20"/>
      <c r="CR459" s="20"/>
      <c r="CS459" s="20"/>
      <c r="CT459" s="20"/>
      <c r="CU459" s="20"/>
      <c r="CV459" s="20"/>
      <c r="CW459" s="20"/>
      <c r="CX459" s="20"/>
      <c r="CY459" s="20"/>
      <c r="CZ459" s="20"/>
      <c r="DA459" s="20"/>
      <c r="DB459" s="20"/>
      <c r="DC459" s="20"/>
      <c r="DD459" s="20"/>
      <c r="DE459" s="20"/>
      <c r="DF459" s="20"/>
      <c r="DG459" s="20"/>
      <c r="DH459" s="20"/>
      <c r="DI459" s="20"/>
      <c r="DJ459" s="20"/>
      <c r="DK459" s="20"/>
      <c r="DL459" s="20"/>
      <c r="DM459" s="20"/>
      <c r="DN459" s="20"/>
      <c r="DO459" s="20"/>
      <c r="DP459" s="20"/>
      <c r="DQ459" s="20"/>
      <c r="DR459" s="20"/>
      <c r="DS459" s="20"/>
      <c r="DT459" s="20"/>
      <c r="DU459" s="20"/>
      <c r="DV459" s="20"/>
      <c r="DW459" s="20"/>
      <c r="DX459" s="20"/>
      <c r="DY459" s="20"/>
      <c r="DZ459" s="20"/>
      <c r="EA459" s="20"/>
      <c r="EB459" s="20"/>
      <c r="EC459" s="20"/>
      <c r="ED459" s="20"/>
      <c r="EE459" s="20"/>
      <c r="EF459" s="20"/>
      <c r="EG459" s="20"/>
      <c r="EH459" s="20"/>
      <c r="EI459" s="20"/>
      <c r="EJ459" s="20"/>
      <c r="EK459" s="20"/>
      <c r="EL459" s="20"/>
      <c r="EM459" s="20"/>
      <c r="EN459" s="20"/>
      <c r="EO459" s="20"/>
      <c r="EP459" s="20"/>
      <c r="EQ459" s="20"/>
      <c r="ER459" s="20"/>
      <c r="ES459" s="20"/>
      <c r="ET459" s="20"/>
      <c r="EU459" s="20"/>
      <c r="EV459" s="20"/>
      <c r="EW459" s="20"/>
      <c r="EX459" s="20"/>
      <c r="EY459" s="20"/>
      <c r="EZ459" s="20"/>
      <c r="FA459" s="20"/>
      <c r="FB459" s="20"/>
      <c r="FC459" s="20"/>
      <c r="FD459" s="20"/>
      <c r="FE459" s="20"/>
      <c r="FF459" s="20"/>
      <c r="FG459" s="20"/>
      <c r="FH459" s="20"/>
      <c r="FI459" s="20"/>
      <c r="FJ459" s="20"/>
      <c r="FK459" s="20"/>
      <c r="FL459" s="20"/>
      <c r="FM459" s="20"/>
      <c r="FN459" s="20"/>
      <c r="FO459" s="20"/>
      <c r="FP459" s="20"/>
      <c r="FQ459" s="20"/>
      <c r="FR459" s="20"/>
      <c r="FS459" s="20"/>
      <c r="FT459" s="20"/>
      <c r="FU459" s="20"/>
      <c r="FV459" s="20"/>
      <c r="FW459" s="20"/>
      <c r="FX459" s="20"/>
      <c r="FY459" s="20"/>
      <c r="FZ459" s="20"/>
      <c r="GA459" s="20"/>
      <c r="GB459" s="20"/>
      <c r="GC459" s="20"/>
      <c r="GD459" s="20"/>
      <c r="GE459" s="20"/>
      <c r="GF459" s="20"/>
      <c r="GG459" s="20"/>
      <c r="GH459" s="20"/>
      <c r="GI459" s="20"/>
      <c r="GJ459" s="20"/>
      <c r="GK459" s="20"/>
      <c r="GL459" s="20"/>
      <c r="GM459" s="20"/>
      <c r="GN459" s="20"/>
      <c r="GO459" s="20"/>
      <c r="GP459" s="20"/>
      <c r="GQ459" s="20"/>
      <c r="GR459" s="20"/>
      <c r="GS459" s="20"/>
      <c r="GT459" s="20"/>
      <c r="GU459" s="20"/>
      <c r="GV459" s="20"/>
      <c r="GW459" s="20"/>
      <c r="GX459" s="20"/>
      <c r="GY459" s="20"/>
      <c r="GZ459" s="20"/>
      <c r="HA459" s="20"/>
      <c r="HB459" s="20"/>
      <c r="HC459" s="20"/>
      <c r="HD459" s="20"/>
      <c r="HE459" s="20"/>
      <c r="HF459" s="20"/>
      <c r="HG459" s="20"/>
      <c r="HH459" s="20"/>
      <c r="HI459" s="20"/>
      <c r="HJ459" s="20"/>
      <c r="HK459" s="20"/>
      <c r="HL459" s="20"/>
      <c r="HM459" s="20"/>
      <c r="HN459" s="20"/>
      <c r="HO459" s="20"/>
      <c r="HP459" s="20"/>
      <c r="HQ459" s="20"/>
      <c r="HR459" s="20"/>
      <c r="HS459" s="20"/>
      <c r="HT459" s="20"/>
      <c r="HU459" s="20"/>
      <c r="HV459" s="20"/>
      <c r="HW459" s="20"/>
      <c r="HX459" s="20"/>
      <c r="HY459" s="20"/>
      <c r="HZ459" s="20"/>
      <c r="IA459" s="20"/>
      <c r="IB459" s="20"/>
      <c r="IC459" s="20"/>
      <c r="ID459" s="20"/>
      <c r="IE459" s="20"/>
      <c r="IF459" s="20"/>
      <c r="IG459" s="20"/>
      <c r="IH459" s="20"/>
      <c r="II459" s="20"/>
      <c r="IJ459" s="20"/>
      <c r="IK459" s="20"/>
      <c r="IL459" s="20"/>
      <c r="IM459" s="20"/>
      <c r="IN459" s="20"/>
      <c r="IO459" s="20"/>
      <c r="IP459" s="20"/>
      <c r="IQ459" s="20"/>
      <c r="IR459" s="20"/>
      <c r="IS459" s="20"/>
      <c r="IT459" s="20"/>
      <c r="IU459" s="20"/>
      <c r="IV459" s="20"/>
      <c r="IW459" s="20"/>
      <c r="IX459" s="20"/>
      <c r="IY459" s="20"/>
    </row>
    <row r="460" spans="1:259" s="20" customFormat="1" x14ac:dyDescent="0.2">
      <c r="A460" s="124">
        <v>39990</v>
      </c>
      <c r="B460" s="103" t="s">
        <v>1048</v>
      </c>
      <c r="C460" s="103" t="s">
        <v>241</v>
      </c>
      <c r="D460" s="103" t="s">
        <v>141</v>
      </c>
      <c r="E460" s="103" t="s">
        <v>144</v>
      </c>
      <c r="F460" s="84">
        <v>39066</v>
      </c>
      <c r="G460" s="85">
        <v>2006</v>
      </c>
      <c r="H460" s="125" t="s">
        <v>442</v>
      </c>
      <c r="I460" s="125" t="str">
        <f>LEFT($H460,2)</f>
        <v>TX</v>
      </c>
      <c r="J460" s="125" t="str">
        <f>RIGHT($H460,2)</f>
        <v>LA</v>
      </c>
      <c r="K460" s="125" t="str">
        <f>IF($L460=$M460,L460,CONCATENATE($L460,", ",IF(ISBLANK(N460),"",CONCATENATE(N460,", ")),$M460))</f>
        <v>South Central</v>
      </c>
      <c r="L460" s="125" t="str">
        <f>INDEX('State '!$A$1:$C$62,MATCH($I460,'State '!$B:$B,0),3)</f>
        <v>South Central</v>
      </c>
      <c r="M460" s="125" t="str">
        <f>INDEX('State '!$A$1:$C$62,MATCH($J460,'State '!$B:$B,0),3)</f>
        <v>South Central</v>
      </c>
      <c r="N460" s="125"/>
      <c r="O460" s="87">
        <v>47.9</v>
      </c>
      <c r="P460" s="87">
        <v>20.5</v>
      </c>
      <c r="Q460" s="87">
        <v>122.4</v>
      </c>
      <c r="R460" s="126">
        <v>42</v>
      </c>
      <c r="S460" s="125" t="s">
        <v>135</v>
      </c>
      <c r="T460" s="125" t="s">
        <v>390</v>
      </c>
      <c r="U460" s="125" t="s">
        <v>1049</v>
      </c>
      <c r="V460" s="125"/>
      <c r="W460" s="127"/>
      <c r="X460" s="128"/>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c r="DW460" s="115"/>
      <c r="DX460" s="115"/>
      <c r="DY460" s="115"/>
      <c r="DZ460" s="115"/>
      <c r="EA460" s="115"/>
      <c r="EB460" s="115"/>
      <c r="EC460" s="115"/>
      <c r="ED460" s="115"/>
      <c r="EE460" s="115"/>
      <c r="EF460" s="115"/>
      <c r="EG460" s="115"/>
      <c r="EH460" s="115"/>
      <c r="EI460" s="115"/>
      <c r="EJ460" s="115"/>
      <c r="EK460" s="115"/>
      <c r="EL460" s="115"/>
      <c r="EM460" s="115"/>
      <c r="EN460" s="115"/>
      <c r="EO460" s="115"/>
      <c r="EP460" s="115"/>
      <c r="EQ460" s="115"/>
      <c r="ER460" s="115"/>
      <c r="ES460" s="115"/>
      <c r="ET460" s="115"/>
      <c r="EU460" s="115"/>
      <c r="EV460" s="115"/>
      <c r="EW460" s="115"/>
      <c r="EX460" s="115"/>
      <c r="EY460" s="115"/>
      <c r="EZ460" s="115"/>
      <c r="FA460" s="115"/>
      <c r="FB460" s="115"/>
      <c r="FC460" s="115"/>
      <c r="FD460" s="115"/>
      <c r="FE460" s="115"/>
      <c r="FF460" s="115"/>
      <c r="FG460" s="115"/>
      <c r="FH460" s="115"/>
      <c r="FI460" s="115"/>
      <c r="FJ460" s="115"/>
      <c r="FK460" s="115"/>
      <c r="FL460" s="115"/>
      <c r="FM460" s="115"/>
      <c r="FN460" s="115"/>
      <c r="FO460" s="115"/>
      <c r="FP460" s="115"/>
      <c r="FQ460" s="115"/>
      <c r="FR460" s="115"/>
      <c r="FS460" s="115"/>
      <c r="FT460" s="115"/>
      <c r="FU460" s="115"/>
      <c r="FV460" s="115"/>
      <c r="FW460" s="115"/>
      <c r="FX460" s="115"/>
      <c r="FY460" s="115"/>
      <c r="FZ460" s="115"/>
      <c r="GA460" s="115"/>
      <c r="GB460" s="115"/>
      <c r="GC460" s="115"/>
      <c r="GD460" s="115"/>
      <c r="GE460" s="115"/>
      <c r="GF460" s="115"/>
      <c r="GG460" s="115"/>
      <c r="GH460" s="115"/>
      <c r="GI460" s="115"/>
      <c r="GJ460" s="115"/>
      <c r="GK460" s="115"/>
      <c r="GL460" s="115"/>
      <c r="GM460" s="115"/>
      <c r="GN460" s="115"/>
      <c r="GO460" s="115"/>
      <c r="GP460" s="115"/>
      <c r="GQ460" s="115"/>
      <c r="GR460" s="115"/>
      <c r="GS460" s="115"/>
      <c r="GT460" s="115"/>
      <c r="GU460" s="115"/>
      <c r="GV460" s="115"/>
      <c r="GW460" s="115"/>
      <c r="GX460" s="115"/>
      <c r="GY460" s="115"/>
      <c r="GZ460" s="115"/>
      <c r="HA460" s="115"/>
      <c r="HB460" s="115"/>
      <c r="HC460" s="115"/>
      <c r="HD460" s="115"/>
      <c r="HE460" s="115"/>
      <c r="HF460" s="115"/>
      <c r="HG460" s="115"/>
      <c r="HH460" s="115"/>
      <c r="HI460" s="115"/>
      <c r="HJ460" s="115"/>
      <c r="HK460" s="115"/>
      <c r="HL460" s="115"/>
      <c r="HM460" s="115"/>
      <c r="HN460" s="115"/>
      <c r="HO460" s="115"/>
      <c r="HP460" s="115"/>
      <c r="HQ460" s="115"/>
      <c r="HR460" s="115"/>
      <c r="HS460" s="115"/>
      <c r="HT460" s="115"/>
      <c r="HU460" s="115"/>
      <c r="HV460" s="115"/>
      <c r="HW460" s="115"/>
      <c r="HX460" s="115"/>
      <c r="HY460" s="115"/>
      <c r="HZ460" s="115"/>
      <c r="IA460" s="115"/>
      <c r="IB460" s="115"/>
      <c r="IC460" s="115"/>
      <c r="ID460" s="115"/>
      <c r="IE460" s="115"/>
      <c r="IF460" s="115"/>
      <c r="IG460" s="115"/>
      <c r="IH460" s="115"/>
      <c r="II460" s="115"/>
      <c r="IJ460" s="115"/>
      <c r="IK460" s="115"/>
      <c r="IL460" s="115"/>
      <c r="IM460" s="115"/>
      <c r="IN460" s="115"/>
      <c r="IO460" s="115"/>
      <c r="IP460" s="115"/>
      <c r="IQ460" s="115"/>
      <c r="IR460" s="115"/>
      <c r="IS460" s="115"/>
      <c r="IT460" s="115"/>
      <c r="IU460" s="115"/>
      <c r="IV460" s="115"/>
      <c r="IW460" s="115"/>
      <c r="IX460" s="115"/>
      <c r="IY460" s="115"/>
    </row>
    <row r="461" spans="1:259" s="20" customFormat="1" x14ac:dyDescent="0.2">
      <c r="A461" s="124">
        <v>39990</v>
      </c>
      <c r="B461" s="104" t="s">
        <v>1040</v>
      </c>
      <c r="C461" s="104" t="s">
        <v>239</v>
      </c>
      <c r="D461" s="104" t="s">
        <v>141</v>
      </c>
      <c r="E461" s="146" t="s">
        <v>144</v>
      </c>
      <c r="F461" s="86">
        <v>39066</v>
      </c>
      <c r="G461" s="152">
        <v>2006</v>
      </c>
      <c r="H461" s="125" t="s">
        <v>29</v>
      </c>
      <c r="I461" s="125" t="str">
        <f>LEFT($H461,2)</f>
        <v>WY</v>
      </c>
      <c r="J461" s="125" t="str">
        <f>RIGHT($H461,2)</f>
        <v>WY</v>
      </c>
      <c r="K461" s="125" t="str">
        <f>IF($L461=$M461,L461,CONCATENATE($L461,", ",IF(ISBLANK(N461),"",CONCATENATE(N461,", ")),$M461))</f>
        <v>Mountain</v>
      </c>
      <c r="L461" s="125" t="str">
        <f>INDEX('State '!$A$1:$C$62,MATCH($I461,'State '!$B:$B,0),3)</f>
        <v>Mountain</v>
      </c>
      <c r="M461" s="125" t="str">
        <f>INDEX('State '!$A$1:$C$62,MATCH($J461,'State '!$B:$B,0),3)</f>
        <v>Mountain</v>
      </c>
      <c r="N461" s="125"/>
      <c r="O461" s="148">
        <v>51.5</v>
      </c>
      <c r="P461" s="148">
        <v>27.1</v>
      </c>
      <c r="Q461" s="148">
        <v>550</v>
      </c>
      <c r="R461" s="87">
        <v>36</v>
      </c>
      <c r="S461" s="149" t="s">
        <v>135</v>
      </c>
      <c r="T461" s="150" t="s">
        <v>390</v>
      </c>
      <c r="U461" s="151" t="s">
        <v>1041</v>
      </c>
      <c r="V461" s="125"/>
      <c r="W461" s="127"/>
      <c r="X461" s="128"/>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c r="DW461" s="115"/>
      <c r="DX461" s="115"/>
      <c r="DY461" s="115"/>
      <c r="DZ461" s="115"/>
      <c r="EA461" s="115"/>
      <c r="EB461" s="115"/>
      <c r="EC461" s="115"/>
      <c r="ED461" s="115"/>
      <c r="EE461" s="115"/>
      <c r="EF461" s="115"/>
      <c r="EG461" s="115"/>
      <c r="EH461" s="115"/>
      <c r="EI461" s="115"/>
      <c r="EJ461" s="115"/>
      <c r="EK461" s="115"/>
      <c r="EL461" s="115"/>
      <c r="EM461" s="115"/>
      <c r="EN461" s="115"/>
      <c r="EO461" s="115"/>
      <c r="EP461" s="115"/>
      <c r="EQ461" s="115"/>
      <c r="ER461" s="115"/>
      <c r="ES461" s="115"/>
      <c r="ET461" s="115"/>
      <c r="EU461" s="115"/>
      <c r="EV461" s="115"/>
      <c r="EW461" s="115"/>
      <c r="EX461" s="115"/>
      <c r="EY461" s="115"/>
      <c r="EZ461" s="115"/>
      <c r="FA461" s="115"/>
      <c r="FB461" s="115"/>
      <c r="FC461" s="115"/>
      <c r="FD461" s="115"/>
      <c r="FE461" s="115"/>
      <c r="FF461" s="115"/>
      <c r="FG461" s="115"/>
      <c r="FH461" s="115"/>
      <c r="FI461" s="115"/>
      <c r="FJ461" s="115"/>
      <c r="FK461" s="115"/>
      <c r="FL461" s="115"/>
      <c r="FM461" s="115"/>
      <c r="FN461" s="115"/>
      <c r="FO461" s="115"/>
      <c r="FP461" s="115"/>
      <c r="FQ461" s="115"/>
      <c r="FR461" s="115"/>
      <c r="FS461" s="115"/>
      <c r="FT461" s="115"/>
      <c r="FU461" s="115"/>
      <c r="FV461" s="115"/>
      <c r="FW461" s="115"/>
      <c r="FX461" s="115"/>
      <c r="FY461" s="115"/>
      <c r="FZ461" s="115"/>
      <c r="GA461" s="115"/>
      <c r="GB461" s="115"/>
      <c r="GC461" s="115"/>
      <c r="GD461" s="115"/>
      <c r="GE461" s="115"/>
      <c r="GF461" s="115"/>
      <c r="GG461" s="115"/>
      <c r="GH461" s="115"/>
      <c r="GI461" s="115"/>
      <c r="GJ461" s="115"/>
      <c r="GK461" s="115"/>
      <c r="GL461" s="115"/>
      <c r="GM461" s="115"/>
      <c r="GN461" s="115"/>
      <c r="GO461" s="115"/>
      <c r="GP461" s="115"/>
      <c r="GQ461" s="115"/>
      <c r="GR461" s="115"/>
      <c r="GS461" s="115"/>
      <c r="GT461" s="115"/>
      <c r="GU461" s="115"/>
      <c r="GV461" s="115"/>
      <c r="GW461" s="115"/>
      <c r="GX461" s="115"/>
      <c r="GY461" s="115"/>
      <c r="GZ461" s="115"/>
      <c r="HA461" s="115"/>
      <c r="HB461" s="115"/>
      <c r="HC461" s="115"/>
      <c r="HD461" s="115"/>
      <c r="HE461" s="115"/>
      <c r="HF461" s="115"/>
      <c r="HG461" s="115"/>
      <c r="HH461" s="115"/>
      <c r="HI461" s="115"/>
      <c r="HJ461" s="115"/>
      <c r="HK461" s="115"/>
      <c r="HL461" s="115"/>
      <c r="HM461" s="115"/>
      <c r="HN461" s="115"/>
      <c r="HO461" s="115"/>
      <c r="HP461" s="115"/>
      <c r="HQ461" s="115"/>
      <c r="HR461" s="115"/>
      <c r="HS461" s="115"/>
      <c r="HT461" s="115"/>
      <c r="HU461" s="115"/>
      <c r="HV461" s="115"/>
      <c r="HW461" s="115"/>
      <c r="HX461" s="115"/>
      <c r="HY461" s="115"/>
      <c r="HZ461" s="115"/>
      <c r="IA461" s="115"/>
      <c r="IB461" s="115"/>
      <c r="IC461" s="115"/>
      <c r="ID461" s="115"/>
      <c r="IE461" s="115"/>
      <c r="IF461" s="115"/>
      <c r="IG461" s="115"/>
      <c r="IH461" s="115"/>
      <c r="II461" s="115"/>
      <c r="IJ461" s="115"/>
      <c r="IK461" s="115"/>
      <c r="IL461" s="115"/>
      <c r="IM461" s="115"/>
      <c r="IN461" s="115"/>
      <c r="IO461" s="115"/>
      <c r="IP461" s="115"/>
      <c r="IQ461" s="115"/>
      <c r="IR461" s="115"/>
      <c r="IS461" s="115"/>
      <c r="IT461" s="115"/>
      <c r="IU461" s="115"/>
      <c r="IV461" s="115"/>
      <c r="IW461" s="115"/>
      <c r="IX461" s="115"/>
      <c r="IY461" s="115"/>
    </row>
    <row r="462" spans="1:259" s="20" customFormat="1" x14ac:dyDescent="0.2">
      <c r="A462" s="124">
        <v>39990</v>
      </c>
      <c r="B462" s="104" t="s">
        <v>1070</v>
      </c>
      <c r="C462" s="104" t="s">
        <v>231</v>
      </c>
      <c r="D462" s="104" t="s">
        <v>134</v>
      </c>
      <c r="E462" s="146" t="s">
        <v>144</v>
      </c>
      <c r="F462" s="86">
        <v>39063</v>
      </c>
      <c r="G462" s="152">
        <v>2006</v>
      </c>
      <c r="H462" s="125" t="s">
        <v>10</v>
      </c>
      <c r="I462" s="125" t="str">
        <f>LEFT($H462,2)</f>
        <v>NY</v>
      </c>
      <c r="J462" s="125" t="str">
        <f>RIGHT($H462,2)</f>
        <v>NY</v>
      </c>
      <c r="K462" s="125" t="str">
        <f>IF($L462=$M462,L462,CONCATENATE($L462,", ",IF(ISBLANK(N462),"",CONCATENATE(N462,", ")),$M462))</f>
        <v>Northeast</v>
      </c>
      <c r="L462" s="125" t="str">
        <f>INDEX('State '!$A$1:$C$62,MATCH($I462,'State '!$B:$B,0),3)</f>
        <v>Northeast</v>
      </c>
      <c r="M462" s="125" t="str">
        <f>INDEX('State '!$A$1:$C$62,MATCH($J462,'State '!$B:$B,0),3)</f>
        <v>Northeast</v>
      </c>
      <c r="N462" s="125"/>
      <c r="O462" s="148">
        <v>10</v>
      </c>
      <c r="P462" s="148">
        <v>6</v>
      </c>
      <c r="Q462" s="148">
        <v>500</v>
      </c>
      <c r="R462" s="87">
        <v>20</v>
      </c>
      <c r="S462" s="149" t="s">
        <v>135</v>
      </c>
      <c r="T462" s="150" t="s">
        <v>390</v>
      </c>
      <c r="U462" s="151" t="s">
        <v>891</v>
      </c>
      <c r="V462" s="125"/>
      <c r="W462" s="127"/>
      <c r="X462" s="128"/>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c r="DW462" s="115"/>
      <c r="DX462" s="115"/>
      <c r="DY462" s="115"/>
      <c r="DZ462" s="115"/>
      <c r="EA462" s="115"/>
      <c r="EB462" s="115"/>
      <c r="EC462" s="115"/>
      <c r="ED462" s="115"/>
      <c r="EE462" s="115"/>
      <c r="EF462" s="115"/>
      <c r="EG462" s="115"/>
      <c r="EH462" s="115"/>
      <c r="EI462" s="115"/>
      <c r="EJ462" s="115"/>
      <c r="EK462" s="115"/>
      <c r="EL462" s="115"/>
      <c r="EM462" s="115"/>
      <c r="EN462" s="115"/>
      <c r="EO462" s="115"/>
      <c r="EP462" s="115"/>
      <c r="EQ462" s="115"/>
      <c r="ER462" s="115"/>
      <c r="ES462" s="115"/>
      <c r="ET462" s="115"/>
      <c r="EU462" s="115"/>
      <c r="EV462" s="115"/>
      <c r="EW462" s="115"/>
      <c r="EX462" s="115"/>
      <c r="EY462" s="115"/>
      <c r="EZ462" s="115"/>
      <c r="FA462" s="115"/>
      <c r="FB462" s="115"/>
      <c r="FC462" s="115"/>
      <c r="FD462" s="115"/>
      <c r="FE462" s="115"/>
      <c r="FF462" s="115"/>
      <c r="FG462" s="115"/>
      <c r="FH462" s="115"/>
      <c r="FI462" s="115"/>
      <c r="FJ462" s="115"/>
      <c r="FK462" s="115"/>
      <c r="FL462" s="115"/>
      <c r="FM462" s="115"/>
      <c r="FN462" s="115"/>
      <c r="FO462" s="115"/>
      <c r="FP462" s="115"/>
      <c r="FQ462" s="115"/>
      <c r="FR462" s="115"/>
      <c r="FS462" s="115"/>
      <c r="FT462" s="115"/>
      <c r="FU462" s="115"/>
      <c r="FV462" s="115"/>
      <c r="FW462" s="115"/>
      <c r="FX462" s="115"/>
      <c r="FY462" s="115"/>
      <c r="FZ462" s="115"/>
      <c r="GA462" s="115"/>
      <c r="GB462" s="115"/>
      <c r="GC462" s="115"/>
      <c r="GD462" s="115"/>
      <c r="GE462" s="115"/>
      <c r="GF462" s="115"/>
      <c r="GG462" s="115"/>
      <c r="GH462" s="115"/>
      <c r="GI462" s="115"/>
      <c r="GJ462" s="115"/>
      <c r="GK462" s="115"/>
      <c r="GL462" s="115"/>
      <c r="GM462" s="115"/>
      <c r="GN462" s="115"/>
      <c r="GO462" s="115"/>
      <c r="GP462" s="115"/>
      <c r="GQ462" s="115"/>
      <c r="GR462" s="115"/>
      <c r="GS462" s="115"/>
      <c r="GT462" s="115"/>
      <c r="GU462" s="115"/>
      <c r="GV462" s="115"/>
      <c r="GW462" s="115"/>
      <c r="GX462" s="115"/>
      <c r="GY462" s="115"/>
      <c r="GZ462" s="115"/>
      <c r="HA462" s="115"/>
      <c r="HB462" s="115"/>
      <c r="HC462" s="115"/>
      <c r="HD462" s="115"/>
      <c r="HE462" s="115"/>
      <c r="HF462" s="115"/>
      <c r="HG462" s="115"/>
      <c r="HH462" s="115"/>
      <c r="HI462" s="115"/>
      <c r="HJ462" s="115"/>
      <c r="HK462" s="115"/>
      <c r="HL462" s="115"/>
      <c r="HM462" s="115"/>
      <c r="HN462" s="115"/>
      <c r="HO462" s="115"/>
      <c r="HP462" s="115"/>
      <c r="HQ462" s="115"/>
      <c r="HR462" s="115"/>
      <c r="HS462" s="115"/>
      <c r="HT462" s="115"/>
      <c r="HU462" s="115"/>
      <c r="HV462" s="115"/>
      <c r="HW462" s="115"/>
      <c r="HX462" s="115"/>
      <c r="HY462" s="115"/>
      <c r="HZ462" s="115"/>
      <c r="IA462" s="115"/>
      <c r="IB462" s="115"/>
      <c r="IC462" s="115"/>
      <c r="ID462" s="115"/>
      <c r="IE462" s="115"/>
      <c r="IF462" s="115"/>
      <c r="IG462" s="115"/>
      <c r="IH462" s="115"/>
      <c r="II462" s="115"/>
      <c r="IJ462" s="115"/>
      <c r="IK462" s="115"/>
      <c r="IL462" s="115"/>
      <c r="IM462" s="115"/>
      <c r="IN462" s="115"/>
      <c r="IO462" s="115"/>
      <c r="IP462" s="115"/>
      <c r="IQ462" s="115"/>
      <c r="IR462" s="115"/>
      <c r="IS462" s="115"/>
      <c r="IT462" s="115"/>
      <c r="IU462" s="115"/>
      <c r="IV462" s="115"/>
      <c r="IW462" s="115"/>
      <c r="IX462" s="115"/>
      <c r="IY462" s="115"/>
    </row>
    <row r="463" spans="1:259" s="20" customFormat="1" x14ac:dyDescent="0.2">
      <c r="A463" s="124">
        <v>39990</v>
      </c>
      <c r="B463" s="103" t="s">
        <v>1033</v>
      </c>
      <c r="C463" s="103" t="s">
        <v>296</v>
      </c>
      <c r="D463" s="103" t="s">
        <v>134</v>
      </c>
      <c r="E463" s="103" t="s">
        <v>144</v>
      </c>
      <c r="F463" s="84">
        <v>39052</v>
      </c>
      <c r="G463" s="85">
        <v>2006</v>
      </c>
      <c r="H463" s="125" t="s">
        <v>25</v>
      </c>
      <c r="I463" s="125" t="str">
        <f>LEFT($H463,2)</f>
        <v>CO</v>
      </c>
      <c r="J463" s="125" t="str">
        <f>RIGHT($H463,2)</f>
        <v>CO</v>
      </c>
      <c r="K463" s="125" t="str">
        <f>IF($L463=$M463,L463,CONCATENATE($L463,", ",IF(ISBLANK(N463),"",CONCATENATE(N463,", ")),$M463))</f>
        <v>Mountain</v>
      </c>
      <c r="L463" s="125" t="str">
        <f>INDEX('State '!$A$1:$C$62,MATCH($I463,'State '!$B:$B,0),3)</f>
        <v>Mountain</v>
      </c>
      <c r="M463" s="125" t="str">
        <f>INDEX('State '!$A$1:$C$62,MATCH($J463,'State '!$B:$B,0),3)</f>
        <v>Mountain</v>
      </c>
      <c r="N463" s="125"/>
      <c r="O463" s="87">
        <v>21.4</v>
      </c>
      <c r="P463" s="87">
        <v>25.07</v>
      </c>
      <c r="Q463" s="87">
        <v>48.3</v>
      </c>
      <c r="R463" s="126">
        <v>10</v>
      </c>
      <c r="S463" s="125" t="s">
        <v>135</v>
      </c>
      <c r="T463" s="125" t="s">
        <v>390</v>
      </c>
      <c r="U463" s="125" t="s">
        <v>1034</v>
      </c>
      <c r="V463" s="125"/>
      <c r="W463" s="127"/>
      <c r="X463" s="128"/>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c r="DW463" s="115"/>
      <c r="DX463" s="115"/>
      <c r="DY463" s="115"/>
      <c r="DZ463" s="115"/>
      <c r="EA463" s="115"/>
      <c r="EB463" s="115"/>
      <c r="EC463" s="115"/>
      <c r="ED463" s="115"/>
      <c r="EE463" s="115"/>
      <c r="EF463" s="115"/>
      <c r="EG463" s="115"/>
      <c r="EH463" s="115"/>
      <c r="EI463" s="115"/>
      <c r="EJ463" s="115"/>
      <c r="EK463" s="115"/>
      <c r="EL463" s="115"/>
      <c r="EM463" s="115"/>
      <c r="EN463" s="115"/>
      <c r="EO463" s="115"/>
      <c r="EP463" s="115"/>
      <c r="EQ463" s="115"/>
      <c r="ER463" s="115"/>
      <c r="ES463" s="115"/>
      <c r="ET463" s="115"/>
      <c r="EU463" s="115"/>
      <c r="EV463" s="115"/>
      <c r="EW463" s="115"/>
      <c r="EX463" s="115"/>
      <c r="EY463" s="115"/>
      <c r="EZ463" s="115"/>
      <c r="FA463" s="115"/>
      <c r="FB463" s="115"/>
      <c r="FC463" s="115"/>
      <c r="FD463" s="115"/>
      <c r="FE463" s="115"/>
      <c r="FF463" s="115"/>
      <c r="FG463" s="115"/>
      <c r="FH463" s="115"/>
      <c r="FI463" s="115"/>
      <c r="FJ463" s="115"/>
      <c r="FK463" s="115"/>
      <c r="FL463" s="115"/>
      <c r="FM463" s="115"/>
      <c r="FN463" s="115"/>
      <c r="FO463" s="115"/>
      <c r="FP463" s="115"/>
      <c r="FQ463" s="115"/>
      <c r="FR463" s="115"/>
      <c r="FS463" s="115"/>
      <c r="FT463" s="115"/>
      <c r="FU463" s="115"/>
      <c r="FV463" s="115"/>
      <c r="FW463" s="115"/>
      <c r="FX463" s="115"/>
      <c r="FY463" s="115"/>
      <c r="FZ463" s="115"/>
      <c r="GA463" s="115"/>
      <c r="GB463" s="115"/>
      <c r="GC463" s="115"/>
      <c r="GD463" s="115"/>
      <c r="GE463" s="115"/>
      <c r="GF463" s="115"/>
      <c r="GG463" s="115"/>
      <c r="GH463" s="115"/>
      <c r="GI463" s="115"/>
      <c r="GJ463" s="115"/>
      <c r="GK463" s="115"/>
      <c r="GL463" s="115"/>
      <c r="GM463" s="115"/>
      <c r="GN463" s="115"/>
      <c r="GO463" s="115"/>
      <c r="GP463" s="115"/>
      <c r="GQ463" s="115"/>
      <c r="GR463" s="115"/>
      <c r="GS463" s="115"/>
      <c r="GT463" s="115"/>
      <c r="GU463" s="115"/>
      <c r="GV463" s="115"/>
      <c r="GW463" s="115"/>
      <c r="GX463" s="115"/>
      <c r="GY463" s="115"/>
      <c r="GZ463" s="115"/>
      <c r="HA463" s="115"/>
      <c r="HB463" s="115"/>
      <c r="HC463" s="115"/>
      <c r="HD463" s="115"/>
      <c r="HE463" s="115"/>
      <c r="HF463" s="115"/>
      <c r="HG463" s="115"/>
      <c r="HH463" s="115"/>
      <c r="HI463" s="115"/>
      <c r="HJ463" s="115"/>
      <c r="HK463" s="115"/>
      <c r="HL463" s="115"/>
      <c r="HM463" s="115"/>
      <c r="HN463" s="115"/>
      <c r="HO463" s="115"/>
      <c r="HP463" s="115"/>
      <c r="HQ463" s="115"/>
      <c r="HR463" s="115"/>
      <c r="HS463" s="115"/>
      <c r="HT463" s="115"/>
      <c r="HU463" s="115"/>
      <c r="HV463" s="115"/>
      <c r="HW463" s="115"/>
      <c r="HX463" s="115"/>
      <c r="HY463" s="115"/>
      <c r="HZ463" s="115"/>
      <c r="IA463" s="115"/>
      <c r="IB463" s="115"/>
      <c r="IC463" s="115"/>
      <c r="ID463" s="115"/>
      <c r="IE463" s="115"/>
      <c r="IF463" s="115"/>
      <c r="IG463" s="115"/>
      <c r="IH463" s="115"/>
      <c r="II463" s="115"/>
      <c r="IJ463" s="115"/>
      <c r="IK463" s="115"/>
      <c r="IL463" s="115"/>
      <c r="IM463" s="115"/>
      <c r="IN463" s="115"/>
      <c r="IO463" s="115"/>
      <c r="IP463" s="115"/>
      <c r="IQ463" s="115"/>
      <c r="IR463" s="115"/>
      <c r="IS463" s="115"/>
      <c r="IT463" s="115"/>
      <c r="IU463" s="115"/>
      <c r="IV463" s="115"/>
      <c r="IW463" s="115"/>
      <c r="IX463" s="115"/>
      <c r="IY463" s="115"/>
    </row>
    <row r="464" spans="1:259" s="20" customFormat="1" x14ac:dyDescent="0.2">
      <c r="A464" s="124">
        <v>39990</v>
      </c>
      <c r="B464" s="104" t="s">
        <v>1064</v>
      </c>
      <c r="C464" s="104" t="s">
        <v>242</v>
      </c>
      <c r="D464" s="104" t="s">
        <v>141</v>
      </c>
      <c r="E464" s="146" t="s">
        <v>144</v>
      </c>
      <c r="F464" s="86">
        <v>39052</v>
      </c>
      <c r="G464" s="147">
        <v>2006</v>
      </c>
      <c r="H464" s="125" t="s">
        <v>6</v>
      </c>
      <c r="I464" s="125" t="str">
        <f>LEFT($H464,2)</f>
        <v>TX</v>
      </c>
      <c r="J464" s="125" t="str">
        <f>RIGHT($H464,2)</f>
        <v>TX</v>
      </c>
      <c r="K464" s="125" t="str">
        <f>IF($L464=$M464,L464,CONCATENATE($L464,", ",IF(ISBLANK(N464),"",CONCATENATE(N464,", ")),$M464))</f>
        <v>South Central</v>
      </c>
      <c r="L464" s="125" t="str">
        <f>INDEX('State '!$A$1:$C$62,MATCH($I464,'State '!$B:$B,0),3)</f>
        <v>South Central</v>
      </c>
      <c r="M464" s="125" t="str">
        <f>INDEX('State '!$A$1:$C$62,MATCH($J464,'State '!$B:$B,0),3)</f>
        <v>South Central</v>
      </c>
      <c r="N464" s="125"/>
      <c r="O464" s="148">
        <v>65</v>
      </c>
      <c r="P464" s="148">
        <v>32</v>
      </c>
      <c r="Q464" s="148">
        <v>500</v>
      </c>
      <c r="R464" s="87">
        <v>42</v>
      </c>
      <c r="S464" s="149" t="s">
        <v>139</v>
      </c>
      <c r="T464" s="150" t="s">
        <v>188</v>
      </c>
      <c r="U464" s="151" t="s">
        <v>391</v>
      </c>
      <c r="V464" s="125"/>
      <c r="W464" s="127"/>
      <c r="X464" s="128"/>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c r="DW464" s="115"/>
      <c r="DX464" s="115"/>
      <c r="DY464" s="115"/>
      <c r="DZ464" s="115"/>
      <c r="EA464" s="115"/>
      <c r="EB464" s="115"/>
      <c r="EC464" s="115"/>
      <c r="ED464" s="115"/>
      <c r="EE464" s="115"/>
      <c r="EF464" s="115"/>
      <c r="EG464" s="115"/>
      <c r="EH464" s="115"/>
      <c r="EI464" s="115"/>
      <c r="EJ464" s="115"/>
      <c r="EK464" s="115"/>
      <c r="EL464" s="115"/>
      <c r="EM464" s="115"/>
      <c r="EN464" s="115"/>
      <c r="EO464" s="115"/>
      <c r="EP464" s="115"/>
      <c r="EQ464" s="115"/>
      <c r="ER464" s="115"/>
      <c r="ES464" s="115"/>
      <c r="ET464" s="115"/>
      <c r="EU464" s="115"/>
      <c r="EV464" s="115"/>
      <c r="EW464" s="115"/>
      <c r="EX464" s="115"/>
      <c r="EY464" s="115"/>
      <c r="EZ464" s="115"/>
      <c r="FA464" s="115"/>
      <c r="FB464" s="115"/>
      <c r="FC464" s="115"/>
      <c r="FD464" s="115"/>
      <c r="FE464" s="115"/>
      <c r="FF464" s="115"/>
      <c r="FG464" s="115"/>
      <c r="FH464" s="115"/>
      <c r="FI464" s="115"/>
      <c r="FJ464" s="115"/>
      <c r="FK464" s="115"/>
      <c r="FL464" s="115"/>
      <c r="FM464" s="115"/>
      <c r="FN464" s="115"/>
      <c r="FO464" s="115"/>
      <c r="FP464" s="115"/>
      <c r="FQ464" s="115"/>
      <c r="FR464" s="115"/>
      <c r="FS464" s="115"/>
      <c r="FT464" s="115"/>
      <c r="FU464" s="115"/>
      <c r="FV464" s="115"/>
      <c r="FW464" s="115"/>
      <c r="FX464" s="115"/>
      <c r="FY464" s="115"/>
      <c r="FZ464" s="115"/>
      <c r="GA464" s="115"/>
      <c r="GB464" s="115"/>
      <c r="GC464" s="115"/>
      <c r="GD464" s="115"/>
      <c r="GE464" s="115"/>
      <c r="GF464" s="115"/>
      <c r="GG464" s="115"/>
      <c r="GH464" s="115"/>
      <c r="GI464" s="115"/>
      <c r="GJ464" s="115"/>
      <c r="GK464" s="115"/>
      <c r="GL464" s="115"/>
      <c r="GM464" s="115"/>
      <c r="GN464" s="115"/>
      <c r="GO464" s="115"/>
      <c r="GP464" s="115"/>
      <c r="GQ464" s="115"/>
      <c r="GR464" s="115"/>
      <c r="GS464" s="115"/>
      <c r="GT464" s="115"/>
      <c r="GU464" s="115"/>
      <c r="GV464" s="115"/>
      <c r="GW464" s="115"/>
      <c r="GX464" s="115"/>
      <c r="GY464" s="115"/>
      <c r="GZ464" s="115"/>
      <c r="HA464" s="115"/>
      <c r="HB464" s="115"/>
      <c r="HC464" s="115"/>
      <c r="HD464" s="115"/>
      <c r="HE464" s="115"/>
      <c r="HF464" s="115"/>
      <c r="HG464" s="115"/>
      <c r="HH464" s="115"/>
      <c r="HI464" s="115"/>
      <c r="HJ464" s="115"/>
      <c r="HK464" s="115"/>
      <c r="HL464" s="115"/>
      <c r="HM464" s="115"/>
      <c r="HN464" s="115"/>
      <c r="HO464" s="115"/>
      <c r="HP464" s="115"/>
      <c r="HQ464" s="115"/>
      <c r="HR464" s="115"/>
      <c r="HS464" s="115"/>
      <c r="HT464" s="115"/>
      <c r="HU464" s="115"/>
      <c r="HV464" s="115"/>
      <c r="HW464" s="115"/>
      <c r="HX464" s="115"/>
      <c r="HY464" s="115"/>
      <c r="HZ464" s="115"/>
      <c r="IA464" s="115"/>
      <c r="IB464" s="115"/>
      <c r="IC464" s="115"/>
      <c r="ID464" s="115"/>
      <c r="IE464" s="115"/>
      <c r="IF464" s="115"/>
      <c r="IG464" s="115"/>
      <c r="IH464" s="115"/>
      <c r="II464" s="115"/>
      <c r="IJ464" s="115"/>
      <c r="IK464" s="115"/>
      <c r="IL464" s="115"/>
      <c r="IM464" s="115"/>
      <c r="IN464" s="115"/>
      <c r="IO464" s="115"/>
      <c r="IP464" s="115"/>
      <c r="IQ464" s="115"/>
      <c r="IR464" s="115"/>
      <c r="IS464" s="115"/>
      <c r="IT464" s="115"/>
      <c r="IU464" s="115"/>
      <c r="IV464" s="115"/>
      <c r="IW464" s="115"/>
      <c r="IX464" s="115"/>
      <c r="IY464" s="115"/>
    </row>
    <row r="465" spans="1:259" s="20" customFormat="1" ht="25.5" x14ac:dyDescent="0.2">
      <c r="A465" s="124">
        <v>39990</v>
      </c>
      <c r="B465" s="104" t="s">
        <v>1051</v>
      </c>
      <c r="C465" s="104" t="s">
        <v>233</v>
      </c>
      <c r="D465" s="104" t="s">
        <v>141</v>
      </c>
      <c r="E465" s="146" t="s">
        <v>144</v>
      </c>
      <c r="F465" s="86">
        <v>39052</v>
      </c>
      <c r="G465" s="147">
        <v>2006</v>
      </c>
      <c r="H465" s="125" t="s">
        <v>2588</v>
      </c>
      <c r="I465" s="125" t="str">
        <f>LEFT($H465,2)</f>
        <v>TN</v>
      </c>
      <c r="J465" s="125" t="str">
        <f>RIGHT($H465,2)</f>
        <v>NC</v>
      </c>
      <c r="K465" s="125" t="str">
        <f>IF($L465=$M465,L465,CONCATENATE($L465,", ",IF(ISBLANK(N465),"",CONCATENATE(N465,", ")),$M465))</f>
        <v>Midwest, Northeast, Southeast</v>
      </c>
      <c r="L465" s="125" t="str">
        <f>INDEX('State '!$A$1:$C$62,MATCH($I465,'State '!$B:$B,0),3)</f>
        <v>Midwest</v>
      </c>
      <c r="M465" s="125" t="str">
        <f>INDEX('State '!$A$1:$C$62,MATCH($J465,'State '!$B:$B,0),3)</f>
        <v>Southeast</v>
      </c>
      <c r="N465" s="125" t="s">
        <v>5</v>
      </c>
      <c r="O465" s="148">
        <v>15.5</v>
      </c>
      <c r="P465" s="148">
        <v>13</v>
      </c>
      <c r="Q465" s="148">
        <v>20</v>
      </c>
      <c r="R465" s="87">
        <v>24</v>
      </c>
      <c r="S465" s="149" t="s">
        <v>135</v>
      </c>
      <c r="T465" s="150" t="s">
        <v>390</v>
      </c>
      <c r="U465" s="151" t="s">
        <v>813</v>
      </c>
      <c r="V465" s="125"/>
      <c r="W465" s="127"/>
      <c r="X465" s="128"/>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c r="DW465" s="115"/>
      <c r="DX465" s="115"/>
      <c r="DY465" s="115"/>
      <c r="DZ465" s="115"/>
      <c r="EA465" s="115"/>
      <c r="EB465" s="115"/>
      <c r="EC465" s="115"/>
      <c r="ED465" s="115"/>
      <c r="EE465" s="115"/>
      <c r="EF465" s="115"/>
      <c r="EG465" s="115"/>
      <c r="EH465" s="115"/>
      <c r="EI465" s="115"/>
      <c r="EJ465" s="115"/>
      <c r="EK465" s="115"/>
      <c r="EL465" s="115"/>
      <c r="EM465" s="115"/>
      <c r="EN465" s="115"/>
      <c r="EO465" s="115"/>
      <c r="EP465" s="115"/>
      <c r="EQ465" s="115"/>
      <c r="ER465" s="115"/>
      <c r="ES465" s="115"/>
      <c r="ET465" s="115"/>
      <c r="EU465" s="115"/>
      <c r="EV465" s="115"/>
      <c r="EW465" s="115"/>
      <c r="EX465" s="115"/>
      <c r="EY465" s="115"/>
      <c r="EZ465" s="115"/>
      <c r="FA465" s="115"/>
      <c r="FB465" s="115"/>
      <c r="FC465" s="115"/>
      <c r="FD465" s="115"/>
      <c r="FE465" s="115"/>
      <c r="FF465" s="115"/>
      <c r="FG465" s="115"/>
      <c r="FH465" s="115"/>
      <c r="FI465" s="115"/>
      <c r="FJ465" s="115"/>
      <c r="FK465" s="115"/>
      <c r="FL465" s="115"/>
      <c r="FM465" s="115"/>
      <c r="FN465" s="115"/>
      <c r="FO465" s="115"/>
      <c r="FP465" s="115"/>
      <c r="FQ465" s="115"/>
      <c r="FR465" s="115"/>
      <c r="FS465" s="115"/>
      <c r="FT465" s="115"/>
      <c r="FU465" s="115"/>
      <c r="FV465" s="115"/>
      <c r="FW465" s="115"/>
      <c r="FX465" s="115"/>
      <c r="FY465" s="115"/>
      <c r="FZ465" s="115"/>
      <c r="GA465" s="115"/>
      <c r="GB465" s="115"/>
      <c r="GC465" s="115"/>
      <c r="GD465" s="115"/>
      <c r="GE465" s="115"/>
      <c r="GF465" s="115"/>
      <c r="GG465" s="115"/>
      <c r="GH465" s="115"/>
      <c r="GI465" s="115"/>
      <c r="GJ465" s="115"/>
      <c r="GK465" s="115"/>
      <c r="GL465" s="115"/>
      <c r="GM465" s="115"/>
      <c r="GN465" s="115"/>
      <c r="GO465" s="115"/>
      <c r="GP465" s="115"/>
      <c r="GQ465" s="115"/>
      <c r="GR465" s="115"/>
      <c r="GS465" s="115"/>
      <c r="GT465" s="115"/>
      <c r="GU465" s="115"/>
      <c r="GV465" s="115"/>
      <c r="GW465" s="115"/>
      <c r="GX465" s="115"/>
      <c r="GY465" s="115"/>
      <c r="GZ465" s="115"/>
      <c r="HA465" s="115"/>
      <c r="HB465" s="115"/>
      <c r="HC465" s="115"/>
      <c r="HD465" s="115"/>
      <c r="HE465" s="115"/>
      <c r="HF465" s="115"/>
      <c r="HG465" s="115"/>
      <c r="HH465" s="115"/>
      <c r="HI465" s="115"/>
      <c r="HJ465" s="115"/>
      <c r="HK465" s="115"/>
      <c r="HL465" s="115"/>
      <c r="HM465" s="115"/>
      <c r="HN465" s="115"/>
      <c r="HO465" s="115"/>
      <c r="HP465" s="115"/>
      <c r="HQ465" s="115"/>
      <c r="HR465" s="115"/>
      <c r="HS465" s="115"/>
      <c r="HT465" s="115"/>
      <c r="HU465" s="115"/>
      <c r="HV465" s="115"/>
      <c r="HW465" s="115"/>
      <c r="HX465" s="115"/>
      <c r="HY465" s="115"/>
      <c r="HZ465" s="115"/>
      <c r="IA465" s="115"/>
      <c r="IB465" s="115"/>
      <c r="IC465" s="115"/>
      <c r="ID465" s="115"/>
      <c r="IE465" s="115"/>
      <c r="IF465" s="115"/>
      <c r="IG465" s="115"/>
      <c r="IH465" s="115"/>
      <c r="II465" s="115"/>
      <c r="IJ465" s="115"/>
      <c r="IK465" s="115"/>
      <c r="IL465" s="115"/>
      <c r="IM465" s="115"/>
      <c r="IN465" s="115"/>
      <c r="IO465" s="115"/>
      <c r="IP465" s="115"/>
      <c r="IQ465" s="115"/>
      <c r="IR465" s="115"/>
      <c r="IS465" s="115"/>
      <c r="IT465" s="115"/>
      <c r="IU465" s="115"/>
      <c r="IV465" s="115"/>
      <c r="IW465" s="115"/>
      <c r="IX465" s="115"/>
      <c r="IY465" s="115"/>
    </row>
    <row r="466" spans="1:259" x14ac:dyDescent="0.2">
      <c r="A466" s="124">
        <v>39990</v>
      </c>
      <c r="B466" s="104" t="s">
        <v>1013</v>
      </c>
      <c r="C466" s="104" t="s">
        <v>237</v>
      </c>
      <c r="D466" s="104" t="s">
        <v>134</v>
      </c>
      <c r="E466" s="146" t="s">
        <v>144</v>
      </c>
      <c r="F466" s="86">
        <v>39052</v>
      </c>
      <c r="G466" s="147">
        <v>2006</v>
      </c>
      <c r="H466" s="125" t="s">
        <v>18</v>
      </c>
      <c r="I466" s="125" t="str">
        <f>LEFT($H466,2)</f>
        <v>FL</v>
      </c>
      <c r="J466" s="125" t="str">
        <f>RIGHT($H466,2)</f>
        <v>FL</v>
      </c>
      <c r="K466" s="125" t="str">
        <f>IF($L466=$M466,L466,CONCATENATE($L466,", ",IF(ISBLANK(N466),"",CONCATENATE(N466,", ")),$M466))</f>
        <v>Southeast</v>
      </c>
      <c r="L466" s="125" t="str">
        <f>INDEX('State '!$A$1:$C$62,MATCH($I466,'State '!$B:$B,0),3)</f>
        <v>Southeast</v>
      </c>
      <c r="M466" s="125" t="str">
        <f>INDEX('State '!$A$1:$C$62,MATCH($J466,'State '!$B:$B,0),3)</f>
        <v>Southeast</v>
      </c>
      <c r="N466" s="125"/>
      <c r="O466" s="148">
        <v>19.600000000000001</v>
      </c>
      <c r="P466" s="148">
        <v>0.3</v>
      </c>
      <c r="Q466" s="148">
        <v>100</v>
      </c>
      <c r="R466" s="87">
        <v>24</v>
      </c>
      <c r="S466" s="149" t="s">
        <v>135</v>
      </c>
      <c r="T466" s="150" t="s">
        <v>390</v>
      </c>
      <c r="U466" s="151" t="s">
        <v>1014</v>
      </c>
      <c r="V466" s="125"/>
      <c r="W466" s="127"/>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c r="BN466" s="20"/>
      <c r="BO466" s="20"/>
      <c r="BP466" s="20"/>
      <c r="BQ466" s="20"/>
      <c r="BR466" s="20"/>
      <c r="BS466" s="20"/>
      <c r="BT466" s="20"/>
      <c r="BU466" s="20"/>
      <c r="BV466" s="20"/>
      <c r="BW466" s="20"/>
      <c r="BX466" s="20"/>
      <c r="BY466" s="20"/>
      <c r="BZ466" s="20"/>
      <c r="CA466" s="20"/>
      <c r="CB466" s="20"/>
      <c r="CC466" s="20"/>
      <c r="CD466" s="20"/>
      <c r="CE466" s="20"/>
      <c r="CF466" s="20"/>
      <c r="CG466" s="20"/>
      <c r="CH466" s="20"/>
      <c r="CI466" s="20"/>
      <c r="CJ466" s="20"/>
      <c r="CK466" s="20"/>
      <c r="CL466" s="20"/>
      <c r="CM466" s="20"/>
      <c r="CN466" s="20"/>
      <c r="CO466" s="20"/>
      <c r="CP466" s="20"/>
      <c r="CQ466" s="20"/>
      <c r="CR466" s="20"/>
      <c r="CS466" s="20"/>
      <c r="CT466" s="20"/>
      <c r="CU466" s="20"/>
      <c r="CV466" s="20"/>
      <c r="CW466" s="20"/>
      <c r="CX466" s="20"/>
      <c r="CY466" s="20"/>
      <c r="CZ466" s="20"/>
      <c r="DA466" s="20"/>
      <c r="DB466" s="20"/>
      <c r="DC466" s="20"/>
      <c r="DD466" s="20"/>
      <c r="DE466" s="20"/>
      <c r="DF466" s="20"/>
      <c r="DG466" s="20"/>
      <c r="DH466" s="20"/>
      <c r="DI466" s="20"/>
      <c r="DJ466" s="20"/>
      <c r="DK466" s="20"/>
      <c r="DL466" s="20"/>
      <c r="DM466" s="20"/>
      <c r="DN466" s="20"/>
      <c r="DO466" s="20"/>
      <c r="DP466" s="20"/>
      <c r="DQ466" s="20"/>
      <c r="DR466" s="20"/>
      <c r="DS466" s="20"/>
      <c r="DT466" s="20"/>
      <c r="DU466" s="20"/>
      <c r="DV466" s="20"/>
      <c r="DW466" s="20"/>
      <c r="DX466" s="20"/>
      <c r="DY466" s="20"/>
      <c r="DZ466" s="20"/>
      <c r="EA466" s="20"/>
      <c r="EB466" s="20"/>
      <c r="EC466" s="20"/>
      <c r="ED466" s="20"/>
      <c r="EE466" s="20"/>
      <c r="EF466" s="20"/>
      <c r="EG466" s="20"/>
      <c r="EH466" s="20"/>
      <c r="EI466" s="20"/>
      <c r="EJ466" s="20"/>
      <c r="EK466" s="20"/>
      <c r="EL466" s="20"/>
      <c r="EM466" s="20"/>
      <c r="EN466" s="20"/>
      <c r="EO466" s="20"/>
      <c r="EP466" s="20"/>
      <c r="EQ466" s="20"/>
      <c r="ER466" s="20"/>
      <c r="ES466" s="20"/>
      <c r="ET466" s="20"/>
      <c r="EU466" s="20"/>
      <c r="EV466" s="20"/>
      <c r="EW466" s="20"/>
      <c r="EX466" s="20"/>
      <c r="EY466" s="20"/>
      <c r="EZ466" s="20"/>
      <c r="FA466" s="20"/>
      <c r="FB466" s="20"/>
      <c r="FC466" s="20"/>
      <c r="FD466" s="20"/>
      <c r="FE466" s="20"/>
      <c r="FF466" s="20"/>
      <c r="FG466" s="20"/>
      <c r="FH466" s="20"/>
      <c r="FI466" s="20"/>
      <c r="FJ466" s="20"/>
      <c r="FK466" s="20"/>
      <c r="FL466" s="20"/>
      <c r="FM466" s="20"/>
      <c r="FN466" s="20"/>
      <c r="FO466" s="20"/>
      <c r="FP466" s="20"/>
      <c r="FQ466" s="20"/>
      <c r="FR466" s="20"/>
      <c r="FS466" s="20"/>
      <c r="FT466" s="20"/>
      <c r="FU466" s="20"/>
      <c r="FV466" s="20"/>
      <c r="FW466" s="20"/>
      <c r="FX466" s="20"/>
      <c r="FY466" s="20"/>
      <c r="FZ466" s="20"/>
      <c r="GA466" s="20"/>
      <c r="GB466" s="20"/>
      <c r="GC466" s="20"/>
      <c r="GD466" s="20"/>
      <c r="GE466" s="20"/>
      <c r="GF466" s="20"/>
      <c r="GG466" s="20"/>
      <c r="GH466" s="20"/>
      <c r="GI466" s="20"/>
      <c r="GJ466" s="20"/>
      <c r="GK466" s="20"/>
      <c r="GL466" s="20"/>
      <c r="GM466" s="20"/>
      <c r="GN466" s="20"/>
      <c r="GO466" s="20"/>
      <c r="GP466" s="20"/>
      <c r="GQ466" s="20"/>
      <c r="GR466" s="20"/>
      <c r="GS466" s="20"/>
      <c r="GT466" s="20"/>
      <c r="GU466" s="20"/>
      <c r="GV466" s="20"/>
      <c r="GW466" s="20"/>
      <c r="GX466" s="20"/>
      <c r="GY466" s="20"/>
      <c r="GZ466" s="20"/>
      <c r="HA466" s="20"/>
      <c r="HB466" s="20"/>
      <c r="HC466" s="20"/>
      <c r="HD466" s="20"/>
      <c r="HE466" s="20"/>
      <c r="HF466" s="20"/>
      <c r="HG466" s="20"/>
      <c r="HH466" s="20"/>
      <c r="HI466" s="20"/>
      <c r="HJ466" s="20"/>
      <c r="HK466" s="20"/>
      <c r="HL466" s="20"/>
      <c r="HM466" s="20"/>
      <c r="HN466" s="20"/>
      <c r="HO466" s="20"/>
      <c r="HP466" s="20"/>
      <c r="HQ466" s="20"/>
      <c r="HR466" s="20"/>
      <c r="HS466" s="20"/>
      <c r="HT466" s="20"/>
      <c r="HU466" s="20"/>
      <c r="HV466" s="20"/>
      <c r="HW466" s="20"/>
      <c r="HX466" s="20"/>
      <c r="HY466" s="20"/>
      <c r="HZ466" s="20"/>
      <c r="IA466" s="20"/>
      <c r="IB466" s="20"/>
      <c r="IC466" s="20"/>
      <c r="ID466" s="20"/>
      <c r="IE466" s="20"/>
      <c r="IF466" s="20"/>
      <c r="IG466" s="20"/>
      <c r="IH466" s="20"/>
      <c r="II466" s="20"/>
      <c r="IJ466" s="20"/>
      <c r="IK466" s="20"/>
      <c r="IL466" s="20"/>
      <c r="IM466" s="20"/>
      <c r="IN466" s="20"/>
      <c r="IO466" s="20"/>
      <c r="IP466" s="20"/>
      <c r="IQ466" s="20"/>
      <c r="IR466" s="20"/>
      <c r="IS466" s="20"/>
      <c r="IT466" s="20"/>
      <c r="IU466" s="20"/>
      <c r="IV466" s="20"/>
      <c r="IW466" s="20"/>
      <c r="IX466" s="20"/>
      <c r="IY466" s="20"/>
    </row>
    <row r="467" spans="1:259" x14ac:dyDescent="0.2">
      <c r="A467" s="124">
        <v>39990</v>
      </c>
      <c r="B467" s="104" t="s">
        <v>1015</v>
      </c>
      <c r="C467" s="104" t="s">
        <v>316</v>
      </c>
      <c r="D467" s="104" t="s">
        <v>137</v>
      </c>
      <c r="E467" s="146" t="s">
        <v>144</v>
      </c>
      <c r="F467" s="86">
        <v>39052</v>
      </c>
      <c r="G467" s="147">
        <v>2006</v>
      </c>
      <c r="H467" s="125" t="s">
        <v>49</v>
      </c>
      <c r="I467" s="125" t="str">
        <f>LEFT($H467,2)</f>
        <v>IN</v>
      </c>
      <c r="J467" s="125" t="str">
        <f>RIGHT($H467,2)</f>
        <v>IN</v>
      </c>
      <c r="K467" s="125" t="str">
        <f>IF($L467=$M467,L467,CONCATENATE($L467,", ",IF(ISBLANK(N467),"",CONCATENATE(N467,", ")),$M467))</f>
        <v>Midwest</v>
      </c>
      <c r="L467" s="125" t="str">
        <f>INDEX('State '!$A$1:$C$62,MATCH($I467,'State '!$B:$B,0),3)</f>
        <v>Midwest</v>
      </c>
      <c r="M467" s="125" t="str">
        <f>INDEX('State '!$A$1:$C$62,MATCH($J467,'State '!$B:$B,0),3)</f>
        <v>Midwest</v>
      </c>
      <c r="N467" s="125"/>
      <c r="O467" s="148">
        <v>17</v>
      </c>
      <c r="P467" s="148">
        <v>25</v>
      </c>
      <c r="Q467" s="148">
        <v>80</v>
      </c>
      <c r="R467" s="87">
        <v>16</v>
      </c>
      <c r="S467" s="149" t="s">
        <v>139</v>
      </c>
      <c r="T467" s="150" t="s">
        <v>188</v>
      </c>
      <c r="U467" s="151" t="s">
        <v>391</v>
      </c>
      <c r="V467" s="125"/>
      <c r="W467" s="127"/>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c r="BN467" s="20"/>
      <c r="BO467" s="20"/>
      <c r="BP467" s="20"/>
      <c r="BQ467" s="20"/>
      <c r="BR467" s="20"/>
      <c r="BS467" s="20"/>
      <c r="BT467" s="20"/>
      <c r="BU467" s="20"/>
      <c r="BV467" s="20"/>
      <c r="BW467" s="20"/>
      <c r="BX467" s="20"/>
      <c r="BY467" s="20"/>
      <c r="BZ467" s="20"/>
      <c r="CA467" s="20"/>
      <c r="CB467" s="20"/>
      <c r="CC467" s="20"/>
      <c r="CD467" s="20"/>
      <c r="CE467" s="20"/>
      <c r="CF467" s="20"/>
      <c r="CG467" s="20"/>
      <c r="CH467" s="20"/>
      <c r="CI467" s="20"/>
      <c r="CJ467" s="20"/>
      <c r="CK467" s="20"/>
      <c r="CL467" s="20"/>
      <c r="CM467" s="20"/>
      <c r="CN467" s="20"/>
      <c r="CO467" s="20"/>
      <c r="CP467" s="20"/>
      <c r="CQ467" s="20"/>
      <c r="CR467" s="20"/>
      <c r="CS467" s="20"/>
      <c r="CT467" s="20"/>
      <c r="CU467" s="20"/>
      <c r="CV467" s="20"/>
      <c r="CW467" s="20"/>
      <c r="CX467" s="20"/>
      <c r="CY467" s="20"/>
      <c r="CZ467" s="20"/>
      <c r="DA467" s="20"/>
      <c r="DB467" s="20"/>
      <c r="DC467" s="20"/>
      <c r="DD467" s="20"/>
      <c r="DE467" s="20"/>
      <c r="DF467" s="20"/>
      <c r="DG467" s="20"/>
      <c r="DH467" s="20"/>
      <c r="DI467" s="20"/>
      <c r="DJ467" s="20"/>
      <c r="DK467" s="20"/>
      <c r="DL467" s="20"/>
      <c r="DM467" s="20"/>
      <c r="DN467" s="20"/>
      <c r="DO467" s="20"/>
      <c r="DP467" s="20"/>
      <c r="DQ467" s="20"/>
      <c r="DR467" s="20"/>
      <c r="DS467" s="20"/>
      <c r="DT467" s="20"/>
      <c r="DU467" s="20"/>
      <c r="DV467" s="20"/>
      <c r="DW467" s="20"/>
      <c r="DX467" s="20"/>
      <c r="DY467" s="20"/>
      <c r="DZ467" s="20"/>
      <c r="EA467" s="20"/>
      <c r="EB467" s="20"/>
      <c r="EC467" s="20"/>
      <c r="ED467" s="20"/>
      <c r="EE467" s="20"/>
      <c r="EF467" s="20"/>
      <c r="EG467" s="20"/>
      <c r="EH467" s="20"/>
      <c r="EI467" s="20"/>
      <c r="EJ467" s="20"/>
      <c r="EK467" s="20"/>
      <c r="EL467" s="20"/>
      <c r="EM467" s="20"/>
      <c r="EN467" s="20"/>
      <c r="EO467" s="20"/>
      <c r="EP467" s="20"/>
      <c r="EQ467" s="20"/>
      <c r="ER467" s="20"/>
      <c r="ES467" s="20"/>
      <c r="ET467" s="20"/>
      <c r="EU467" s="20"/>
      <c r="EV467" s="20"/>
      <c r="EW467" s="20"/>
      <c r="EX467" s="20"/>
      <c r="EY467" s="20"/>
      <c r="EZ467" s="20"/>
      <c r="FA467" s="20"/>
      <c r="FB467" s="20"/>
      <c r="FC467" s="20"/>
      <c r="FD467" s="20"/>
      <c r="FE467" s="20"/>
      <c r="FF467" s="20"/>
      <c r="FG467" s="20"/>
      <c r="FH467" s="20"/>
      <c r="FI467" s="20"/>
      <c r="FJ467" s="20"/>
      <c r="FK467" s="20"/>
      <c r="FL467" s="20"/>
      <c r="FM467" s="20"/>
      <c r="FN467" s="20"/>
      <c r="FO467" s="20"/>
      <c r="FP467" s="20"/>
      <c r="FQ467" s="20"/>
      <c r="FR467" s="20"/>
      <c r="FS467" s="20"/>
      <c r="FT467" s="20"/>
      <c r="FU467" s="20"/>
      <c r="FV467" s="20"/>
      <c r="FW467" s="20"/>
      <c r="FX467" s="20"/>
      <c r="FY467" s="20"/>
      <c r="FZ467" s="20"/>
      <c r="GA467" s="20"/>
      <c r="GB467" s="20"/>
      <c r="GC467" s="20"/>
      <c r="GD467" s="20"/>
      <c r="GE467" s="20"/>
      <c r="GF467" s="20"/>
      <c r="GG467" s="20"/>
      <c r="GH467" s="20"/>
      <c r="GI467" s="20"/>
      <c r="GJ467" s="20"/>
      <c r="GK467" s="20"/>
      <c r="GL467" s="20"/>
      <c r="GM467" s="20"/>
      <c r="GN467" s="20"/>
      <c r="GO467" s="20"/>
      <c r="GP467" s="20"/>
      <c r="GQ467" s="20"/>
      <c r="GR467" s="20"/>
      <c r="GS467" s="20"/>
      <c r="GT467" s="20"/>
      <c r="GU467" s="20"/>
      <c r="GV467" s="20"/>
      <c r="GW467" s="20"/>
      <c r="GX467" s="20"/>
      <c r="GY467" s="20"/>
      <c r="GZ467" s="20"/>
      <c r="HA467" s="20"/>
      <c r="HB467" s="20"/>
      <c r="HC467" s="20"/>
      <c r="HD467" s="20"/>
      <c r="HE467" s="20"/>
      <c r="HF467" s="20"/>
      <c r="HG467" s="20"/>
      <c r="HH467" s="20"/>
      <c r="HI467" s="20"/>
      <c r="HJ467" s="20"/>
      <c r="HK467" s="20"/>
      <c r="HL467" s="20"/>
      <c r="HM467" s="20"/>
      <c r="HN467" s="20"/>
      <c r="HO467" s="20"/>
      <c r="HP467" s="20"/>
      <c r="HQ467" s="20"/>
      <c r="HR467" s="20"/>
      <c r="HS467" s="20"/>
      <c r="HT467" s="20"/>
      <c r="HU467" s="20"/>
      <c r="HV467" s="20"/>
      <c r="HW467" s="20"/>
      <c r="HX467" s="20"/>
      <c r="HY467" s="20"/>
      <c r="HZ467" s="20"/>
      <c r="IA467" s="20"/>
      <c r="IB467" s="20"/>
      <c r="IC467" s="20"/>
      <c r="ID467" s="20"/>
      <c r="IE467" s="20"/>
      <c r="IF467" s="20"/>
      <c r="IG467" s="20"/>
      <c r="IH467" s="20"/>
      <c r="II467" s="20"/>
      <c r="IJ467" s="20"/>
      <c r="IK467" s="20"/>
      <c r="IL467" s="20"/>
      <c r="IM467" s="20"/>
      <c r="IN467" s="20"/>
      <c r="IO467" s="20"/>
      <c r="IP467" s="20"/>
      <c r="IQ467" s="20"/>
      <c r="IR467" s="20"/>
      <c r="IS467" s="20"/>
      <c r="IT467" s="20"/>
      <c r="IU467" s="20"/>
      <c r="IV467" s="20"/>
      <c r="IW467" s="20"/>
      <c r="IX467" s="20"/>
      <c r="IY467" s="20"/>
    </row>
    <row r="468" spans="1:259" x14ac:dyDescent="0.2">
      <c r="A468" s="124">
        <v>39990</v>
      </c>
      <c r="B468" s="104" t="s">
        <v>2144</v>
      </c>
      <c r="C468" s="104" t="s">
        <v>258</v>
      </c>
      <c r="D468" s="104" t="s">
        <v>141</v>
      </c>
      <c r="E468" s="146" t="s">
        <v>144</v>
      </c>
      <c r="F468" s="86">
        <v>39052</v>
      </c>
      <c r="G468" s="152">
        <v>2006</v>
      </c>
      <c r="H468" s="125" t="s">
        <v>50</v>
      </c>
      <c r="I468" s="125" t="str">
        <f>LEFT($H468,2)</f>
        <v>WA</v>
      </c>
      <c r="J468" s="125" t="str">
        <f>RIGHT($H468,2)</f>
        <v>WA</v>
      </c>
      <c r="K468" s="125" t="str">
        <f>IF($L468=$M468,L468,CONCATENATE($L468,", ",IF(ISBLANK(N468),"",CONCATENATE(N468,", ")),$M468))</f>
        <v>Pacific</v>
      </c>
      <c r="L468" s="125" t="str">
        <f>INDEX('State '!$A$1:$C$62,MATCH($I468,'State '!$B:$B,0),3)</f>
        <v>Pacific</v>
      </c>
      <c r="M468" s="125" t="str">
        <f>INDEX('State '!$A$1:$C$62,MATCH($J468,'State '!$B:$B,0),3)</f>
        <v>Pacific</v>
      </c>
      <c r="N468" s="125"/>
      <c r="O468" s="148">
        <v>333</v>
      </c>
      <c r="P468" s="148">
        <v>80</v>
      </c>
      <c r="Q468" s="148">
        <v>360</v>
      </c>
      <c r="R468" s="87" t="s">
        <v>650</v>
      </c>
      <c r="S468" s="149" t="s">
        <v>135</v>
      </c>
      <c r="T468" s="150" t="s">
        <v>390</v>
      </c>
      <c r="U468" s="151" t="s">
        <v>1066</v>
      </c>
      <c r="V468" s="125"/>
      <c r="W468" s="127"/>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c r="BN468" s="20"/>
      <c r="BO468" s="20"/>
      <c r="BP468" s="20"/>
      <c r="BQ468" s="20"/>
      <c r="BR468" s="20"/>
      <c r="BS468" s="20"/>
      <c r="BT468" s="20"/>
      <c r="BU468" s="20"/>
      <c r="BV468" s="20"/>
      <c r="BW468" s="20"/>
      <c r="BX468" s="20"/>
      <c r="BY468" s="20"/>
      <c r="BZ468" s="20"/>
      <c r="CA468" s="20"/>
      <c r="CB468" s="20"/>
      <c r="CC468" s="20"/>
      <c r="CD468" s="20"/>
      <c r="CE468" s="20"/>
      <c r="CF468" s="20"/>
      <c r="CG468" s="20"/>
      <c r="CH468" s="20"/>
      <c r="CI468" s="20"/>
      <c r="CJ468" s="20"/>
      <c r="CK468" s="20"/>
      <c r="CL468" s="20"/>
      <c r="CM468" s="20"/>
      <c r="CN468" s="20"/>
      <c r="CO468" s="20"/>
      <c r="CP468" s="20"/>
      <c r="CQ468" s="20"/>
      <c r="CR468" s="20"/>
      <c r="CS468" s="20"/>
      <c r="CT468" s="20"/>
      <c r="CU468" s="20"/>
      <c r="CV468" s="20"/>
      <c r="CW468" s="20"/>
      <c r="CX468" s="20"/>
      <c r="CY468" s="20"/>
      <c r="CZ468" s="20"/>
      <c r="DA468" s="20"/>
      <c r="DB468" s="20"/>
      <c r="DC468" s="20"/>
      <c r="DD468" s="20"/>
      <c r="DE468" s="20"/>
      <c r="DF468" s="20"/>
      <c r="DG468" s="20"/>
      <c r="DH468" s="20"/>
      <c r="DI468" s="20"/>
      <c r="DJ468" s="20"/>
      <c r="DK468" s="20"/>
      <c r="DL468" s="20"/>
      <c r="DM468" s="20"/>
      <c r="DN468" s="20"/>
      <c r="DO468" s="20"/>
      <c r="DP468" s="20"/>
      <c r="DQ468" s="20"/>
      <c r="DR468" s="20"/>
      <c r="DS468" s="20"/>
      <c r="DT468" s="20"/>
      <c r="DU468" s="20"/>
      <c r="DV468" s="20"/>
      <c r="DW468" s="20"/>
      <c r="DX468" s="20"/>
      <c r="DY468" s="20"/>
      <c r="DZ468" s="20"/>
      <c r="EA468" s="20"/>
      <c r="EB468" s="20"/>
      <c r="EC468" s="20"/>
      <c r="ED468" s="20"/>
      <c r="EE468" s="20"/>
      <c r="EF468" s="20"/>
      <c r="EG468" s="20"/>
      <c r="EH468" s="20"/>
      <c r="EI468" s="20"/>
      <c r="EJ468" s="20"/>
      <c r="EK468" s="20"/>
      <c r="EL468" s="20"/>
      <c r="EM468" s="20"/>
      <c r="EN468" s="20"/>
      <c r="EO468" s="20"/>
      <c r="EP468" s="20"/>
      <c r="EQ468" s="20"/>
      <c r="ER468" s="20"/>
      <c r="ES468" s="20"/>
      <c r="ET468" s="20"/>
      <c r="EU468" s="20"/>
      <c r="EV468" s="20"/>
      <c r="EW468" s="20"/>
      <c r="EX468" s="20"/>
      <c r="EY468" s="20"/>
      <c r="EZ468" s="20"/>
      <c r="FA468" s="20"/>
      <c r="FB468" s="20"/>
      <c r="FC468" s="20"/>
      <c r="FD468" s="20"/>
      <c r="FE468" s="20"/>
      <c r="FF468" s="20"/>
      <c r="FG468" s="20"/>
      <c r="FH468" s="20"/>
      <c r="FI468" s="20"/>
      <c r="FJ468" s="20"/>
      <c r="FK468" s="20"/>
      <c r="FL468" s="20"/>
      <c r="FM468" s="20"/>
      <c r="FN468" s="20"/>
      <c r="FO468" s="20"/>
      <c r="FP468" s="20"/>
      <c r="FQ468" s="20"/>
      <c r="FR468" s="20"/>
      <c r="FS468" s="20"/>
      <c r="FT468" s="20"/>
      <c r="FU468" s="20"/>
      <c r="FV468" s="20"/>
      <c r="FW468" s="20"/>
      <c r="FX468" s="20"/>
      <c r="FY468" s="20"/>
      <c r="FZ468" s="20"/>
      <c r="GA468" s="20"/>
      <c r="GB468" s="20"/>
      <c r="GC468" s="20"/>
      <c r="GD468" s="20"/>
      <c r="GE468" s="20"/>
      <c r="GF468" s="20"/>
      <c r="GG468" s="20"/>
      <c r="GH468" s="20"/>
      <c r="GI468" s="20"/>
      <c r="GJ468" s="20"/>
      <c r="GK468" s="20"/>
      <c r="GL468" s="20"/>
      <c r="GM468" s="20"/>
      <c r="GN468" s="20"/>
      <c r="GO468" s="20"/>
      <c r="GP468" s="20"/>
      <c r="GQ468" s="20"/>
      <c r="GR468" s="20"/>
      <c r="GS468" s="20"/>
      <c r="GT468" s="20"/>
      <c r="GU468" s="20"/>
      <c r="GV468" s="20"/>
      <c r="GW468" s="20"/>
      <c r="GX468" s="20"/>
      <c r="GY468" s="20"/>
      <c r="GZ468" s="20"/>
      <c r="HA468" s="20"/>
      <c r="HB468" s="20"/>
      <c r="HC468" s="20"/>
      <c r="HD468" s="20"/>
      <c r="HE468" s="20"/>
      <c r="HF468" s="20"/>
      <c r="HG468" s="20"/>
      <c r="HH468" s="20"/>
      <c r="HI468" s="20"/>
      <c r="HJ468" s="20"/>
      <c r="HK468" s="20"/>
      <c r="HL468" s="20"/>
      <c r="HM468" s="20"/>
      <c r="HN468" s="20"/>
      <c r="HO468" s="20"/>
      <c r="HP468" s="20"/>
      <c r="HQ468" s="20"/>
      <c r="HR468" s="20"/>
      <c r="HS468" s="20"/>
      <c r="HT468" s="20"/>
      <c r="HU468" s="20"/>
      <c r="HV468" s="20"/>
      <c r="HW468" s="20"/>
      <c r="HX468" s="20"/>
      <c r="HY468" s="20"/>
      <c r="HZ468" s="20"/>
      <c r="IA468" s="20"/>
      <c r="IB468" s="20"/>
      <c r="IC468" s="20"/>
      <c r="ID468" s="20"/>
      <c r="IE468" s="20"/>
      <c r="IF468" s="20"/>
      <c r="IG468" s="20"/>
      <c r="IH468" s="20"/>
      <c r="II468" s="20"/>
      <c r="IJ468" s="20"/>
      <c r="IK468" s="20"/>
      <c r="IL468" s="20"/>
      <c r="IM468" s="20"/>
      <c r="IN468" s="20"/>
      <c r="IO468" s="20"/>
      <c r="IP468" s="20"/>
      <c r="IQ468" s="20"/>
      <c r="IR468" s="20"/>
      <c r="IS468" s="20"/>
      <c r="IT468" s="20"/>
      <c r="IU468" s="20"/>
      <c r="IV468" s="20"/>
      <c r="IW468" s="20"/>
      <c r="IX468" s="20"/>
      <c r="IY468" s="20"/>
    </row>
    <row r="469" spans="1:259" x14ac:dyDescent="0.2">
      <c r="A469" s="124">
        <v>39990</v>
      </c>
      <c r="B469" s="103" t="s">
        <v>1025</v>
      </c>
      <c r="C469" s="103" t="s">
        <v>312</v>
      </c>
      <c r="D469" s="103" t="s">
        <v>141</v>
      </c>
      <c r="E469" s="103" t="s">
        <v>144</v>
      </c>
      <c r="F469" s="84">
        <v>39050</v>
      </c>
      <c r="G469" s="126">
        <v>2006</v>
      </c>
      <c r="H469" s="125" t="s">
        <v>1026</v>
      </c>
      <c r="I469" s="125" t="str">
        <f>LEFT($H469,2)</f>
        <v>OK</v>
      </c>
      <c r="J469" s="125" t="str">
        <f>RIGHT($H469,2)</f>
        <v>MO</v>
      </c>
      <c r="K469" s="125" t="str">
        <f>IF($L469=$M469,L469,CONCATENATE($L469,", ",IF(ISBLANK(N469),"",CONCATENATE(N469,", ")),$M469))</f>
        <v>South Central, Midwest</v>
      </c>
      <c r="L469" s="125" t="str">
        <f>INDEX('State '!$A$1:$C$62,MATCH($I469,'State '!$B:$B,0),3)</f>
        <v>South Central</v>
      </c>
      <c r="M469" s="125" t="str">
        <f>INDEX('State '!$A$1:$C$62,MATCH($J469,'State '!$B:$B,0),3)</f>
        <v>Midwest</v>
      </c>
      <c r="N469" s="125"/>
      <c r="O469" s="87">
        <v>1.7</v>
      </c>
      <c r="P469" s="87">
        <v>2</v>
      </c>
      <c r="Q469" s="87">
        <v>25</v>
      </c>
      <c r="R469" s="126" t="s">
        <v>1027</v>
      </c>
      <c r="S469" s="125" t="s">
        <v>135</v>
      </c>
      <c r="T469" s="125" t="s">
        <v>390</v>
      </c>
      <c r="U469" s="125" t="s">
        <v>1028</v>
      </c>
      <c r="V469" s="125"/>
      <c r="W469" s="127"/>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c r="BN469" s="20"/>
      <c r="BO469" s="20"/>
      <c r="BP469" s="20"/>
      <c r="BQ469" s="20"/>
      <c r="BR469" s="20"/>
      <c r="BS469" s="20"/>
      <c r="BT469" s="20"/>
      <c r="BU469" s="20"/>
      <c r="BV469" s="20"/>
      <c r="BW469" s="20"/>
      <c r="BX469" s="20"/>
      <c r="BY469" s="20"/>
      <c r="BZ469" s="20"/>
      <c r="CA469" s="20"/>
      <c r="CB469" s="20"/>
      <c r="CC469" s="20"/>
      <c r="CD469" s="20"/>
      <c r="CE469" s="20"/>
      <c r="CF469" s="20"/>
      <c r="CG469" s="20"/>
      <c r="CH469" s="20"/>
      <c r="CI469" s="20"/>
      <c r="CJ469" s="20"/>
      <c r="CK469" s="20"/>
      <c r="CL469" s="20"/>
      <c r="CM469" s="20"/>
      <c r="CN469" s="20"/>
      <c r="CO469" s="20"/>
      <c r="CP469" s="20"/>
      <c r="CQ469" s="20"/>
      <c r="CR469" s="20"/>
      <c r="CS469" s="20"/>
      <c r="CT469" s="20"/>
      <c r="CU469" s="20"/>
      <c r="CV469" s="20"/>
      <c r="CW469" s="20"/>
      <c r="CX469" s="20"/>
      <c r="CY469" s="20"/>
      <c r="CZ469" s="20"/>
      <c r="DA469" s="20"/>
      <c r="DB469" s="20"/>
      <c r="DC469" s="20"/>
      <c r="DD469" s="20"/>
      <c r="DE469" s="20"/>
      <c r="DF469" s="20"/>
      <c r="DG469" s="20"/>
      <c r="DH469" s="20"/>
      <c r="DI469" s="20"/>
      <c r="DJ469" s="20"/>
      <c r="DK469" s="20"/>
      <c r="DL469" s="20"/>
      <c r="DM469" s="20"/>
      <c r="DN469" s="20"/>
      <c r="DO469" s="20"/>
      <c r="DP469" s="20"/>
      <c r="DQ469" s="20"/>
      <c r="DR469" s="20"/>
      <c r="DS469" s="20"/>
      <c r="DT469" s="20"/>
      <c r="DU469" s="20"/>
      <c r="DV469" s="20"/>
      <c r="DW469" s="20"/>
      <c r="DX469" s="20"/>
      <c r="DY469" s="20"/>
      <c r="DZ469" s="20"/>
      <c r="EA469" s="20"/>
      <c r="EB469" s="20"/>
      <c r="EC469" s="20"/>
      <c r="ED469" s="20"/>
      <c r="EE469" s="20"/>
      <c r="EF469" s="20"/>
      <c r="EG469" s="20"/>
      <c r="EH469" s="20"/>
      <c r="EI469" s="20"/>
      <c r="EJ469" s="20"/>
      <c r="EK469" s="20"/>
      <c r="EL469" s="20"/>
      <c r="EM469" s="20"/>
      <c r="EN469" s="20"/>
      <c r="EO469" s="20"/>
      <c r="EP469" s="20"/>
      <c r="EQ469" s="20"/>
      <c r="ER469" s="20"/>
      <c r="ES469" s="20"/>
      <c r="ET469" s="20"/>
      <c r="EU469" s="20"/>
      <c r="EV469" s="20"/>
      <c r="EW469" s="20"/>
      <c r="EX469" s="20"/>
      <c r="EY469" s="20"/>
      <c r="EZ469" s="20"/>
      <c r="FA469" s="20"/>
      <c r="FB469" s="20"/>
      <c r="FC469" s="20"/>
      <c r="FD469" s="20"/>
      <c r="FE469" s="20"/>
      <c r="FF469" s="20"/>
      <c r="FG469" s="20"/>
      <c r="FH469" s="20"/>
      <c r="FI469" s="20"/>
      <c r="FJ469" s="20"/>
      <c r="FK469" s="20"/>
      <c r="FL469" s="20"/>
      <c r="FM469" s="20"/>
      <c r="FN469" s="20"/>
      <c r="FO469" s="20"/>
      <c r="FP469" s="20"/>
      <c r="FQ469" s="20"/>
      <c r="FR469" s="20"/>
      <c r="FS469" s="20"/>
      <c r="FT469" s="20"/>
      <c r="FU469" s="20"/>
      <c r="FV469" s="20"/>
      <c r="FW469" s="20"/>
      <c r="FX469" s="20"/>
      <c r="FY469" s="20"/>
      <c r="FZ469" s="20"/>
      <c r="GA469" s="20"/>
      <c r="GB469" s="20"/>
      <c r="GC469" s="20"/>
      <c r="GD469" s="20"/>
      <c r="GE469" s="20"/>
      <c r="GF469" s="20"/>
      <c r="GG469" s="20"/>
      <c r="GH469" s="20"/>
      <c r="GI469" s="20"/>
      <c r="GJ469" s="20"/>
      <c r="GK469" s="20"/>
      <c r="GL469" s="20"/>
      <c r="GM469" s="20"/>
      <c r="GN469" s="20"/>
      <c r="GO469" s="20"/>
      <c r="GP469" s="20"/>
      <c r="GQ469" s="20"/>
      <c r="GR469" s="20"/>
      <c r="GS469" s="20"/>
      <c r="GT469" s="20"/>
      <c r="GU469" s="20"/>
      <c r="GV469" s="20"/>
      <c r="GW469" s="20"/>
      <c r="GX469" s="20"/>
      <c r="GY469" s="20"/>
      <c r="GZ469" s="20"/>
      <c r="HA469" s="20"/>
      <c r="HB469" s="20"/>
      <c r="HC469" s="20"/>
      <c r="HD469" s="20"/>
      <c r="HE469" s="20"/>
      <c r="HF469" s="20"/>
      <c r="HG469" s="20"/>
      <c r="HH469" s="20"/>
      <c r="HI469" s="20"/>
      <c r="HJ469" s="20"/>
      <c r="HK469" s="20"/>
      <c r="HL469" s="20"/>
      <c r="HM469" s="20"/>
      <c r="HN469" s="20"/>
      <c r="HO469" s="20"/>
      <c r="HP469" s="20"/>
      <c r="HQ469" s="20"/>
      <c r="HR469" s="20"/>
      <c r="HS469" s="20"/>
      <c r="HT469" s="20"/>
      <c r="HU469" s="20"/>
      <c r="HV469" s="20"/>
      <c r="HW469" s="20"/>
      <c r="HX469" s="20"/>
      <c r="HY469" s="20"/>
      <c r="HZ469" s="20"/>
      <c r="IA469" s="20"/>
      <c r="IB469" s="20"/>
      <c r="IC469" s="20"/>
      <c r="ID469" s="20"/>
      <c r="IE469" s="20"/>
      <c r="IF469" s="20"/>
      <c r="IG469" s="20"/>
      <c r="IH469" s="20"/>
      <c r="II469" s="20"/>
      <c r="IJ469" s="20"/>
      <c r="IK469" s="20"/>
      <c r="IL469" s="20"/>
      <c r="IM469" s="20"/>
      <c r="IN469" s="20"/>
      <c r="IO469" s="20"/>
      <c r="IP469" s="20"/>
      <c r="IQ469" s="20"/>
      <c r="IR469" s="20"/>
      <c r="IS469" s="20"/>
      <c r="IT469" s="20"/>
      <c r="IU469" s="20"/>
      <c r="IV469" s="20"/>
      <c r="IW469" s="20"/>
      <c r="IX469" s="20"/>
      <c r="IY469" s="20"/>
    </row>
    <row r="470" spans="1:259" x14ac:dyDescent="0.2">
      <c r="A470" s="124">
        <v>39990</v>
      </c>
      <c r="B470" s="103" t="s">
        <v>1009</v>
      </c>
      <c r="C470" s="103" t="s">
        <v>263</v>
      </c>
      <c r="D470" s="103" t="s">
        <v>141</v>
      </c>
      <c r="E470" s="103" t="s">
        <v>144</v>
      </c>
      <c r="F470" s="84">
        <v>39043</v>
      </c>
      <c r="G470" s="85">
        <v>2006</v>
      </c>
      <c r="H470" s="125" t="s">
        <v>7</v>
      </c>
      <c r="I470" s="125" t="str">
        <f>LEFT($H470,2)</f>
        <v>PA</v>
      </c>
      <c r="J470" s="125" t="str">
        <f>RIGHT($H470,2)</f>
        <v>PA</v>
      </c>
      <c r="K470" s="125" t="str">
        <f>IF($L470=$M470,L470,CONCATENATE($L470,", ",IF(ISBLANK(N470),"",CONCATENATE(N470,", ")),$M470))</f>
        <v>Northeast</v>
      </c>
      <c r="L470" s="125" t="str">
        <f>INDEX('State '!$A$1:$C$62,MATCH($I470,'State '!$B:$B,0),3)</f>
        <v>Northeast</v>
      </c>
      <c r="M470" s="125" t="str">
        <f>INDEX('State '!$A$1:$C$62,MATCH($J470,'State '!$B:$B,0),3)</f>
        <v>Northeast</v>
      </c>
      <c r="N470" s="125"/>
      <c r="O470" s="87">
        <v>84.5</v>
      </c>
      <c r="P470" s="87">
        <v>43.4</v>
      </c>
      <c r="Q470" s="87">
        <v>8.5</v>
      </c>
      <c r="R470" s="126">
        <v>20</v>
      </c>
      <c r="S470" s="125" t="s">
        <v>135</v>
      </c>
      <c r="T470" s="125" t="s">
        <v>390</v>
      </c>
      <c r="U470" s="125" t="s">
        <v>1010</v>
      </c>
      <c r="V470" s="125"/>
      <c r="W470" s="127"/>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c r="BN470" s="20"/>
      <c r="BO470" s="20"/>
      <c r="BP470" s="20"/>
      <c r="BQ470" s="20"/>
      <c r="BR470" s="20"/>
      <c r="BS470" s="20"/>
      <c r="BT470" s="20"/>
      <c r="BU470" s="20"/>
      <c r="BV470" s="20"/>
      <c r="BW470" s="20"/>
      <c r="BX470" s="20"/>
      <c r="BY470" s="20"/>
      <c r="BZ470" s="20"/>
      <c r="CA470" s="20"/>
      <c r="CB470" s="20"/>
      <c r="CC470" s="20"/>
      <c r="CD470" s="20"/>
      <c r="CE470" s="20"/>
      <c r="CF470" s="20"/>
      <c r="CG470" s="20"/>
      <c r="CH470" s="20"/>
      <c r="CI470" s="20"/>
      <c r="CJ470" s="20"/>
      <c r="CK470" s="20"/>
      <c r="CL470" s="20"/>
      <c r="CM470" s="20"/>
      <c r="CN470" s="20"/>
      <c r="CO470" s="20"/>
      <c r="CP470" s="20"/>
      <c r="CQ470" s="20"/>
      <c r="CR470" s="20"/>
      <c r="CS470" s="20"/>
      <c r="CT470" s="20"/>
      <c r="CU470" s="20"/>
      <c r="CV470" s="20"/>
      <c r="CW470" s="20"/>
      <c r="CX470" s="20"/>
      <c r="CY470" s="20"/>
      <c r="CZ470" s="20"/>
      <c r="DA470" s="20"/>
      <c r="DB470" s="20"/>
      <c r="DC470" s="20"/>
      <c r="DD470" s="20"/>
      <c r="DE470" s="20"/>
      <c r="DF470" s="20"/>
      <c r="DG470" s="20"/>
      <c r="DH470" s="20"/>
      <c r="DI470" s="20"/>
      <c r="DJ470" s="20"/>
      <c r="DK470" s="20"/>
      <c r="DL470" s="20"/>
      <c r="DM470" s="20"/>
      <c r="DN470" s="20"/>
      <c r="DO470" s="20"/>
      <c r="DP470" s="20"/>
      <c r="DQ470" s="20"/>
      <c r="DR470" s="20"/>
      <c r="DS470" s="20"/>
      <c r="DT470" s="20"/>
      <c r="DU470" s="20"/>
      <c r="DV470" s="20"/>
      <c r="DW470" s="20"/>
      <c r="DX470" s="20"/>
      <c r="DY470" s="20"/>
      <c r="DZ470" s="20"/>
      <c r="EA470" s="20"/>
      <c r="EB470" s="20"/>
      <c r="EC470" s="20"/>
      <c r="ED470" s="20"/>
      <c r="EE470" s="20"/>
      <c r="EF470" s="20"/>
      <c r="EG470" s="20"/>
      <c r="EH470" s="20"/>
      <c r="EI470" s="20"/>
      <c r="EJ470" s="20"/>
      <c r="EK470" s="20"/>
      <c r="EL470" s="20"/>
      <c r="EM470" s="20"/>
      <c r="EN470" s="20"/>
      <c r="EO470" s="20"/>
      <c r="EP470" s="20"/>
      <c r="EQ470" s="20"/>
      <c r="ER470" s="20"/>
      <c r="ES470" s="20"/>
      <c r="ET470" s="20"/>
      <c r="EU470" s="20"/>
      <c r="EV470" s="20"/>
      <c r="EW470" s="20"/>
      <c r="EX470" s="20"/>
      <c r="EY470" s="20"/>
      <c r="EZ470" s="20"/>
      <c r="FA470" s="20"/>
      <c r="FB470" s="20"/>
      <c r="FC470" s="20"/>
      <c r="FD470" s="20"/>
      <c r="FE470" s="20"/>
      <c r="FF470" s="20"/>
      <c r="FG470" s="20"/>
      <c r="FH470" s="20"/>
      <c r="FI470" s="20"/>
      <c r="FJ470" s="20"/>
      <c r="FK470" s="20"/>
      <c r="FL470" s="20"/>
      <c r="FM470" s="20"/>
      <c r="FN470" s="20"/>
      <c r="FO470" s="20"/>
      <c r="FP470" s="20"/>
      <c r="FQ470" s="20"/>
      <c r="FR470" s="20"/>
      <c r="FS470" s="20"/>
      <c r="FT470" s="20"/>
      <c r="FU470" s="20"/>
      <c r="FV470" s="20"/>
      <c r="FW470" s="20"/>
      <c r="FX470" s="20"/>
      <c r="FY470" s="20"/>
      <c r="FZ470" s="20"/>
      <c r="GA470" s="20"/>
      <c r="GB470" s="20"/>
      <c r="GC470" s="20"/>
      <c r="GD470" s="20"/>
      <c r="GE470" s="20"/>
      <c r="GF470" s="20"/>
      <c r="GG470" s="20"/>
      <c r="GH470" s="20"/>
      <c r="GI470" s="20"/>
      <c r="GJ470" s="20"/>
      <c r="GK470" s="20"/>
      <c r="GL470" s="20"/>
      <c r="GM470" s="20"/>
      <c r="GN470" s="20"/>
      <c r="GO470" s="20"/>
      <c r="GP470" s="20"/>
      <c r="GQ470" s="20"/>
      <c r="GR470" s="20"/>
      <c r="GS470" s="20"/>
      <c r="GT470" s="20"/>
      <c r="GU470" s="20"/>
      <c r="GV470" s="20"/>
      <c r="GW470" s="20"/>
      <c r="GX470" s="20"/>
      <c r="GY470" s="20"/>
      <c r="GZ470" s="20"/>
      <c r="HA470" s="20"/>
      <c r="HB470" s="20"/>
      <c r="HC470" s="20"/>
      <c r="HD470" s="20"/>
      <c r="HE470" s="20"/>
      <c r="HF470" s="20"/>
      <c r="HG470" s="20"/>
      <c r="HH470" s="20"/>
      <c r="HI470" s="20"/>
      <c r="HJ470" s="20"/>
      <c r="HK470" s="20"/>
      <c r="HL470" s="20"/>
      <c r="HM470" s="20"/>
      <c r="HN470" s="20"/>
      <c r="HO470" s="20"/>
      <c r="HP470" s="20"/>
      <c r="HQ470" s="20"/>
      <c r="HR470" s="20"/>
      <c r="HS470" s="20"/>
      <c r="HT470" s="20"/>
      <c r="HU470" s="20"/>
      <c r="HV470" s="20"/>
      <c r="HW470" s="20"/>
      <c r="HX470" s="20"/>
      <c r="HY470" s="20"/>
      <c r="HZ470" s="20"/>
      <c r="IA470" s="20"/>
      <c r="IB470" s="20"/>
      <c r="IC470" s="20"/>
      <c r="ID470" s="20"/>
      <c r="IE470" s="20"/>
      <c r="IF470" s="20"/>
      <c r="IG470" s="20"/>
      <c r="IH470" s="20"/>
      <c r="II470" s="20"/>
      <c r="IJ470" s="20"/>
      <c r="IK470" s="20"/>
      <c r="IL470" s="20"/>
      <c r="IM470" s="20"/>
      <c r="IN470" s="20"/>
      <c r="IO470" s="20"/>
      <c r="IP470" s="20"/>
      <c r="IQ470" s="20"/>
      <c r="IR470" s="20"/>
      <c r="IS470" s="20"/>
      <c r="IT470" s="20"/>
      <c r="IU470" s="20"/>
      <c r="IV470" s="20"/>
      <c r="IW470" s="20"/>
      <c r="IX470" s="20"/>
      <c r="IY470" s="20"/>
    </row>
    <row r="471" spans="1:259" x14ac:dyDescent="0.2">
      <c r="A471" s="124">
        <v>39990</v>
      </c>
      <c r="B471" s="104" t="s">
        <v>1059</v>
      </c>
      <c r="C471" s="104" t="s">
        <v>207</v>
      </c>
      <c r="D471" s="104" t="s">
        <v>141</v>
      </c>
      <c r="E471" s="146" t="s">
        <v>144</v>
      </c>
      <c r="F471" s="86">
        <v>39037</v>
      </c>
      <c r="G471" s="152">
        <v>2006</v>
      </c>
      <c r="H471" s="125" t="s">
        <v>409</v>
      </c>
      <c r="I471" s="125" t="str">
        <f>LEFT($H471,2)</f>
        <v>PA</v>
      </c>
      <c r="J471" s="125" t="str">
        <f>RIGHT($H471,2)</f>
        <v>NJ</v>
      </c>
      <c r="K471" s="125" t="str">
        <f>IF($L471=$M471,L471,CONCATENATE($L471,", ",IF(ISBLANK(N471),"",CONCATENATE(N471,", ")),$M471))</f>
        <v>Northeast</v>
      </c>
      <c r="L471" s="125" t="str">
        <f>INDEX('State '!$A$1:$C$62,MATCH($I471,'State '!$B:$B,0),3)</f>
        <v>Northeast</v>
      </c>
      <c r="M471" s="125" t="str">
        <f>INDEX('State '!$A$1:$C$62,MATCH($J471,'State '!$B:$B,0),3)</f>
        <v>Northeast</v>
      </c>
      <c r="N471" s="125"/>
      <c r="O471" s="148">
        <v>39</v>
      </c>
      <c r="P471" s="148">
        <v>6</v>
      </c>
      <c r="Q471" s="148">
        <v>101</v>
      </c>
      <c r="R471" s="87">
        <v>30</v>
      </c>
      <c r="S471" s="149" t="s">
        <v>135</v>
      </c>
      <c r="T471" s="150" t="s">
        <v>390</v>
      </c>
      <c r="U471" s="151" t="s">
        <v>1060</v>
      </c>
      <c r="V471" s="125"/>
      <c r="W471" s="127"/>
    </row>
    <row r="472" spans="1:259" s="20" customFormat="1" x14ac:dyDescent="0.2">
      <c r="A472" s="124">
        <v>39990</v>
      </c>
      <c r="B472" s="103" t="s">
        <v>1019</v>
      </c>
      <c r="C472" s="103" t="s">
        <v>318</v>
      </c>
      <c r="D472" s="103" t="s">
        <v>134</v>
      </c>
      <c r="E472" s="103" t="s">
        <v>144</v>
      </c>
      <c r="F472" s="84">
        <v>39036</v>
      </c>
      <c r="G472" s="126">
        <v>2006</v>
      </c>
      <c r="H472" s="125" t="s">
        <v>29</v>
      </c>
      <c r="I472" s="125" t="str">
        <f>LEFT($H472,2)</f>
        <v>WY</v>
      </c>
      <c r="J472" s="125" t="str">
        <f>RIGHT($H472,2)</f>
        <v>WY</v>
      </c>
      <c r="K472" s="125" t="str">
        <f>IF($L472=$M472,L472,CONCATENATE($L472,", ",IF(ISBLANK(N472),"",CONCATENATE(N472,", ")),$M472))</f>
        <v>Mountain</v>
      </c>
      <c r="L472" s="125" t="str">
        <f>INDEX('State '!$A$1:$C$62,MATCH($I472,'State '!$B:$B,0),3)</f>
        <v>Mountain</v>
      </c>
      <c r="M472" s="125" t="str">
        <f>INDEX('State '!$A$1:$C$62,MATCH($J472,'State '!$B:$B,0),3)</f>
        <v>Mountain</v>
      </c>
      <c r="N472" s="125"/>
      <c r="O472" s="87">
        <v>11.3</v>
      </c>
      <c r="P472" s="87">
        <v>20.8</v>
      </c>
      <c r="Q472" s="87">
        <v>300</v>
      </c>
      <c r="R472" s="126">
        <v>20</v>
      </c>
      <c r="S472" s="125" t="s">
        <v>135</v>
      </c>
      <c r="T472" s="125" t="s">
        <v>390</v>
      </c>
      <c r="U472" s="125" t="s">
        <v>978</v>
      </c>
      <c r="V472" s="125"/>
      <c r="W472" s="127"/>
      <c r="X472" s="128"/>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c r="DW472" s="115"/>
      <c r="DX472" s="115"/>
      <c r="DY472" s="115"/>
      <c r="DZ472" s="115"/>
      <c r="EA472" s="115"/>
      <c r="EB472" s="115"/>
      <c r="EC472" s="115"/>
      <c r="ED472" s="115"/>
      <c r="EE472" s="115"/>
      <c r="EF472" s="115"/>
      <c r="EG472" s="115"/>
      <c r="EH472" s="115"/>
      <c r="EI472" s="115"/>
      <c r="EJ472" s="115"/>
      <c r="EK472" s="115"/>
      <c r="EL472" s="115"/>
      <c r="EM472" s="115"/>
      <c r="EN472" s="115"/>
      <c r="EO472" s="115"/>
      <c r="EP472" s="115"/>
      <c r="EQ472" s="115"/>
      <c r="ER472" s="115"/>
      <c r="ES472" s="115"/>
      <c r="ET472" s="115"/>
      <c r="EU472" s="115"/>
      <c r="EV472" s="115"/>
      <c r="EW472" s="115"/>
      <c r="EX472" s="115"/>
      <c r="EY472" s="115"/>
      <c r="EZ472" s="115"/>
      <c r="FA472" s="115"/>
      <c r="FB472" s="115"/>
      <c r="FC472" s="115"/>
      <c r="FD472" s="115"/>
      <c r="FE472" s="115"/>
      <c r="FF472" s="115"/>
      <c r="FG472" s="115"/>
      <c r="FH472" s="115"/>
      <c r="FI472" s="115"/>
      <c r="FJ472" s="115"/>
      <c r="FK472" s="115"/>
      <c r="FL472" s="115"/>
      <c r="FM472" s="115"/>
      <c r="FN472" s="115"/>
      <c r="FO472" s="115"/>
      <c r="FP472" s="115"/>
      <c r="FQ472" s="115"/>
      <c r="FR472" s="115"/>
      <c r="FS472" s="115"/>
      <c r="FT472" s="115"/>
      <c r="FU472" s="115"/>
      <c r="FV472" s="115"/>
      <c r="FW472" s="115"/>
      <c r="FX472" s="115"/>
      <c r="FY472" s="115"/>
      <c r="FZ472" s="115"/>
      <c r="GA472" s="115"/>
      <c r="GB472" s="115"/>
      <c r="GC472" s="115"/>
      <c r="GD472" s="115"/>
      <c r="GE472" s="115"/>
      <c r="GF472" s="115"/>
      <c r="GG472" s="115"/>
      <c r="GH472" s="115"/>
      <c r="GI472" s="115"/>
      <c r="GJ472" s="115"/>
      <c r="GK472" s="115"/>
      <c r="GL472" s="115"/>
      <c r="GM472" s="115"/>
      <c r="GN472" s="115"/>
      <c r="GO472" s="115"/>
      <c r="GP472" s="115"/>
      <c r="GQ472" s="115"/>
      <c r="GR472" s="115"/>
      <c r="GS472" s="115"/>
      <c r="GT472" s="115"/>
      <c r="GU472" s="115"/>
      <c r="GV472" s="115"/>
      <c r="GW472" s="115"/>
      <c r="GX472" s="115"/>
      <c r="GY472" s="115"/>
      <c r="GZ472" s="115"/>
      <c r="HA472" s="115"/>
      <c r="HB472" s="115"/>
      <c r="HC472" s="115"/>
      <c r="HD472" s="115"/>
      <c r="HE472" s="115"/>
      <c r="HF472" s="115"/>
      <c r="HG472" s="115"/>
      <c r="HH472" s="115"/>
      <c r="HI472" s="115"/>
      <c r="HJ472" s="115"/>
      <c r="HK472" s="115"/>
      <c r="HL472" s="115"/>
      <c r="HM472" s="115"/>
      <c r="HN472" s="115"/>
      <c r="HO472" s="115"/>
      <c r="HP472" s="115"/>
      <c r="HQ472" s="115"/>
      <c r="HR472" s="115"/>
      <c r="HS472" s="115"/>
      <c r="HT472" s="115"/>
      <c r="HU472" s="115"/>
      <c r="HV472" s="115"/>
      <c r="HW472" s="115"/>
      <c r="HX472" s="115"/>
      <c r="HY472" s="115"/>
      <c r="HZ472" s="115"/>
      <c r="IA472" s="115"/>
      <c r="IB472" s="115"/>
      <c r="IC472" s="115"/>
      <c r="ID472" s="115"/>
      <c r="IE472" s="115"/>
      <c r="IF472" s="115"/>
      <c r="IG472" s="115"/>
      <c r="IH472" s="115"/>
      <c r="II472" s="115"/>
      <c r="IJ472" s="115"/>
      <c r="IK472" s="115"/>
      <c r="IL472" s="115"/>
      <c r="IM472" s="115"/>
      <c r="IN472" s="115"/>
      <c r="IO472" s="115"/>
      <c r="IP472" s="115"/>
      <c r="IQ472" s="115"/>
      <c r="IR472" s="115"/>
      <c r="IS472" s="115"/>
      <c r="IT472" s="115"/>
      <c r="IU472" s="115"/>
      <c r="IV472" s="115"/>
      <c r="IW472" s="115"/>
      <c r="IX472" s="115"/>
      <c r="IY472" s="115"/>
    </row>
    <row r="473" spans="1:259" s="20" customFormat="1" x14ac:dyDescent="0.2">
      <c r="A473" s="124">
        <v>39990</v>
      </c>
      <c r="B473" s="106" t="s">
        <v>1038</v>
      </c>
      <c r="C473" s="106" t="s">
        <v>219</v>
      </c>
      <c r="D473" s="106" t="s">
        <v>141</v>
      </c>
      <c r="E473" s="103" t="s">
        <v>144</v>
      </c>
      <c r="F473" s="84">
        <v>39022</v>
      </c>
      <c r="G473" s="85">
        <v>2006</v>
      </c>
      <c r="H473" s="125" t="s">
        <v>832</v>
      </c>
      <c r="I473" s="125" t="str">
        <f>LEFT($H473,2)</f>
        <v>PA</v>
      </c>
      <c r="J473" s="125" t="str">
        <f>RIGHT($H473,2)</f>
        <v>DE</v>
      </c>
      <c r="K473" s="125" t="str">
        <f>IF($L473=$M473,L473,CONCATENATE($L473,", ",IF(ISBLANK(N473),"",CONCATENATE(N473,", ")),$M473))</f>
        <v>Northeast</v>
      </c>
      <c r="L473" s="125" t="str">
        <f>INDEX('State '!$A$1:$C$62,MATCH($I473,'State '!$B:$B,0),3)</f>
        <v>Northeast</v>
      </c>
      <c r="M473" s="125" t="str">
        <f>INDEX('State '!$A$1:$C$62,MATCH($J473,'State '!$B:$B,0),3)</f>
        <v>Northeast</v>
      </c>
      <c r="N473" s="125"/>
      <c r="O473" s="87">
        <v>17.37</v>
      </c>
      <c r="P473" s="87">
        <v>35</v>
      </c>
      <c r="Q473" s="126">
        <v>26.2</v>
      </c>
      <c r="R473" s="130" t="s">
        <v>1039</v>
      </c>
      <c r="S473" s="131" t="s">
        <v>135</v>
      </c>
      <c r="T473" s="125" t="s">
        <v>390</v>
      </c>
      <c r="U473" s="125" t="s">
        <v>833</v>
      </c>
      <c r="V473" s="125"/>
      <c r="W473" s="127"/>
      <c r="X473" s="128"/>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c r="DW473" s="115"/>
      <c r="DX473" s="115"/>
      <c r="DY473" s="115"/>
      <c r="DZ473" s="115"/>
      <c r="EA473" s="115"/>
      <c r="EB473" s="115"/>
      <c r="EC473" s="115"/>
      <c r="ED473" s="115"/>
      <c r="EE473" s="115"/>
      <c r="EF473" s="115"/>
      <c r="EG473" s="115"/>
      <c r="EH473" s="115"/>
      <c r="EI473" s="115"/>
      <c r="EJ473" s="115"/>
      <c r="EK473" s="115"/>
      <c r="EL473" s="115"/>
      <c r="EM473" s="115"/>
      <c r="EN473" s="115"/>
      <c r="EO473" s="115"/>
      <c r="EP473" s="115"/>
      <c r="EQ473" s="115"/>
      <c r="ER473" s="115"/>
      <c r="ES473" s="115"/>
      <c r="ET473" s="115"/>
      <c r="EU473" s="115"/>
      <c r="EV473" s="115"/>
      <c r="EW473" s="115"/>
      <c r="EX473" s="115"/>
      <c r="EY473" s="115"/>
      <c r="EZ473" s="115"/>
      <c r="FA473" s="115"/>
      <c r="FB473" s="115"/>
      <c r="FC473" s="115"/>
      <c r="FD473" s="115"/>
      <c r="FE473" s="115"/>
      <c r="FF473" s="115"/>
      <c r="FG473" s="115"/>
      <c r="FH473" s="115"/>
      <c r="FI473" s="115"/>
      <c r="FJ473" s="115"/>
      <c r="FK473" s="115"/>
      <c r="FL473" s="115"/>
      <c r="FM473" s="115"/>
      <c r="FN473" s="115"/>
      <c r="FO473" s="115"/>
      <c r="FP473" s="115"/>
      <c r="FQ473" s="115"/>
      <c r="FR473" s="115"/>
      <c r="FS473" s="115"/>
      <c r="FT473" s="115"/>
      <c r="FU473" s="115"/>
      <c r="FV473" s="115"/>
      <c r="FW473" s="115"/>
      <c r="FX473" s="115"/>
      <c r="FY473" s="115"/>
      <c r="FZ473" s="115"/>
      <c r="GA473" s="115"/>
      <c r="GB473" s="115"/>
      <c r="GC473" s="115"/>
      <c r="GD473" s="115"/>
      <c r="GE473" s="115"/>
      <c r="GF473" s="115"/>
      <c r="GG473" s="115"/>
      <c r="GH473" s="115"/>
      <c r="GI473" s="115"/>
      <c r="GJ473" s="115"/>
      <c r="GK473" s="115"/>
      <c r="GL473" s="115"/>
      <c r="GM473" s="115"/>
      <c r="GN473" s="115"/>
      <c r="GO473" s="115"/>
      <c r="GP473" s="115"/>
      <c r="GQ473" s="115"/>
      <c r="GR473" s="115"/>
      <c r="GS473" s="115"/>
      <c r="GT473" s="115"/>
      <c r="GU473" s="115"/>
      <c r="GV473" s="115"/>
      <c r="GW473" s="115"/>
      <c r="GX473" s="115"/>
      <c r="GY473" s="115"/>
      <c r="GZ473" s="115"/>
      <c r="HA473" s="115"/>
      <c r="HB473" s="115"/>
      <c r="HC473" s="115"/>
      <c r="HD473" s="115"/>
      <c r="HE473" s="115"/>
      <c r="HF473" s="115"/>
      <c r="HG473" s="115"/>
      <c r="HH473" s="115"/>
      <c r="HI473" s="115"/>
      <c r="HJ473" s="115"/>
      <c r="HK473" s="115"/>
      <c r="HL473" s="115"/>
      <c r="HM473" s="115"/>
      <c r="HN473" s="115"/>
      <c r="HO473" s="115"/>
      <c r="HP473" s="115"/>
      <c r="HQ473" s="115"/>
      <c r="HR473" s="115"/>
      <c r="HS473" s="115"/>
      <c r="HT473" s="115"/>
      <c r="HU473" s="115"/>
      <c r="HV473" s="115"/>
      <c r="HW473" s="115"/>
      <c r="HX473" s="115"/>
      <c r="HY473" s="115"/>
      <c r="HZ473" s="115"/>
      <c r="IA473" s="115"/>
      <c r="IB473" s="115"/>
      <c r="IC473" s="115"/>
      <c r="ID473" s="115"/>
      <c r="IE473" s="115"/>
      <c r="IF473" s="115"/>
      <c r="IG473" s="115"/>
      <c r="IH473" s="115"/>
      <c r="II473" s="115"/>
      <c r="IJ473" s="115"/>
      <c r="IK473" s="115"/>
      <c r="IL473" s="115"/>
      <c r="IM473" s="115"/>
      <c r="IN473" s="115"/>
      <c r="IO473" s="115"/>
      <c r="IP473" s="115"/>
      <c r="IQ473" s="115"/>
      <c r="IR473" s="115"/>
      <c r="IS473" s="115"/>
      <c r="IT473" s="115"/>
      <c r="IU473" s="115"/>
      <c r="IV473" s="115"/>
      <c r="IW473" s="115"/>
      <c r="IX473" s="115"/>
      <c r="IY473" s="115"/>
    </row>
    <row r="474" spans="1:259" x14ac:dyDescent="0.2">
      <c r="A474" s="124">
        <v>39990</v>
      </c>
      <c r="B474" s="104" t="s">
        <v>1054</v>
      </c>
      <c r="C474" s="104" t="s">
        <v>233</v>
      </c>
      <c r="D474" s="104" t="s">
        <v>134</v>
      </c>
      <c r="E474" s="146" t="s">
        <v>144</v>
      </c>
      <c r="F474" s="86">
        <v>39022</v>
      </c>
      <c r="G474" s="147">
        <v>2006</v>
      </c>
      <c r="H474" s="125" t="s">
        <v>19</v>
      </c>
      <c r="I474" s="125" t="str">
        <f>LEFT($H474,2)</f>
        <v>VA</v>
      </c>
      <c r="J474" s="125" t="str">
        <f>RIGHT($H474,2)</f>
        <v>VA</v>
      </c>
      <c r="K474" s="125" t="str">
        <f>IF($L474=$M474,L474,CONCATENATE($L474,", ",IF(ISBLANK(N474),"",CONCATENATE(N474,", ")),$M474))</f>
        <v>Northeast</v>
      </c>
      <c r="L474" s="125" t="str">
        <f>INDEX('State '!$A$1:$C$62,MATCH($I474,'State '!$B:$B,0),3)</f>
        <v>Northeast</v>
      </c>
      <c r="M474" s="125" t="str">
        <f>INDEX('State '!$A$1:$C$62,MATCH($J474,'State '!$B:$B,0),3)</f>
        <v>Northeast</v>
      </c>
      <c r="N474" s="125"/>
      <c r="O474" s="148">
        <v>53</v>
      </c>
      <c r="P474" s="148">
        <v>32</v>
      </c>
      <c r="Q474" s="148">
        <v>235</v>
      </c>
      <c r="R474" s="87">
        <v>20</v>
      </c>
      <c r="S474" s="149" t="s">
        <v>135</v>
      </c>
      <c r="T474" s="150" t="s">
        <v>390</v>
      </c>
      <c r="U474" s="151" t="s">
        <v>1055</v>
      </c>
      <c r="V474" s="125"/>
      <c r="W474" s="127"/>
    </row>
    <row r="475" spans="1:259" x14ac:dyDescent="0.2">
      <c r="A475" s="124">
        <v>39990</v>
      </c>
      <c r="B475" s="104" t="s">
        <v>1047</v>
      </c>
      <c r="C475" s="104" t="s">
        <v>320</v>
      </c>
      <c r="D475" s="104" t="s">
        <v>134</v>
      </c>
      <c r="E475" s="146" t="s">
        <v>144</v>
      </c>
      <c r="F475" s="86">
        <v>39022</v>
      </c>
      <c r="G475" s="147">
        <v>2006</v>
      </c>
      <c r="H475" s="125" t="s">
        <v>13</v>
      </c>
      <c r="I475" s="125" t="str">
        <f>LEFT($H475,2)</f>
        <v>CA</v>
      </c>
      <c r="J475" s="125" t="str">
        <f>RIGHT($H475,2)</f>
        <v>CA</v>
      </c>
      <c r="K475" s="125" t="str">
        <f>IF($L475=$M475,L475,CONCATENATE($L475,", ",IF(ISBLANK(N475),"",CONCATENATE(N475,", ")),$M475))</f>
        <v>Pacific</v>
      </c>
      <c r="L475" s="125" t="str">
        <f>INDEX('State '!$A$1:$C$62,MATCH($I475,'State '!$B:$B,0),3)</f>
        <v>Pacific</v>
      </c>
      <c r="M475" s="125" t="str">
        <f>INDEX('State '!$A$1:$C$62,MATCH($J475,'State '!$B:$B,0),3)</f>
        <v>Pacific</v>
      </c>
      <c r="N475" s="125"/>
      <c r="O475" s="148">
        <v>11</v>
      </c>
      <c r="P475" s="148">
        <v>6</v>
      </c>
      <c r="Q475" s="148">
        <v>50</v>
      </c>
      <c r="R475" s="87">
        <v>24</v>
      </c>
      <c r="S475" s="149" t="s">
        <v>139</v>
      </c>
      <c r="T475" s="150" t="s">
        <v>188</v>
      </c>
      <c r="U475" s="151" t="s">
        <v>391</v>
      </c>
      <c r="V475" s="125"/>
      <c r="W475" s="127"/>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c r="BN475" s="20"/>
      <c r="BO475" s="20"/>
      <c r="BP475" s="20"/>
      <c r="BQ475" s="20"/>
      <c r="BR475" s="20"/>
      <c r="BS475" s="20"/>
      <c r="BT475" s="20"/>
      <c r="BU475" s="20"/>
      <c r="BV475" s="20"/>
      <c r="BW475" s="20"/>
      <c r="BX475" s="20"/>
      <c r="BY475" s="20"/>
      <c r="BZ475" s="20"/>
      <c r="CA475" s="20"/>
      <c r="CB475" s="20"/>
      <c r="CC475" s="20"/>
      <c r="CD475" s="20"/>
      <c r="CE475" s="20"/>
      <c r="CF475" s="20"/>
      <c r="CG475" s="20"/>
      <c r="CH475" s="20"/>
      <c r="CI475" s="20"/>
      <c r="CJ475" s="20"/>
      <c r="CK475" s="20"/>
      <c r="CL475" s="20"/>
      <c r="CM475" s="20"/>
      <c r="CN475" s="20"/>
      <c r="CO475" s="20"/>
      <c r="CP475" s="20"/>
      <c r="CQ475" s="20"/>
      <c r="CR475" s="20"/>
      <c r="CS475" s="20"/>
      <c r="CT475" s="20"/>
      <c r="CU475" s="20"/>
      <c r="CV475" s="20"/>
      <c r="CW475" s="20"/>
      <c r="CX475" s="20"/>
      <c r="CY475" s="20"/>
      <c r="CZ475" s="20"/>
      <c r="DA475" s="20"/>
      <c r="DB475" s="20"/>
      <c r="DC475" s="20"/>
      <c r="DD475" s="20"/>
      <c r="DE475" s="20"/>
      <c r="DF475" s="20"/>
      <c r="DG475" s="20"/>
      <c r="DH475" s="20"/>
      <c r="DI475" s="20"/>
      <c r="DJ475" s="20"/>
      <c r="DK475" s="20"/>
      <c r="DL475" s="20"/>
      <c r="DM475" s="20"/>
      <c r="DN475" s="20"/>
      <c r="DO475" s="20"/>
      <c r="DP475" s="20"/>
      <c r="DQ475" s="20"/>
      <c r="DR475" s="20"/>
      <c r="DS475" s="20"/>
      <c r="DT475" s="20"/>
      <c r="DU475" s="20"/>
      <c r="DV475" s="20"/>
      <c r="DW475" s="20"/>
      <c r="DX475" s="20"/>
      <c r="DY475" s="20"/>
      <c r="DZ475" s="20"/>
      <c r="EA475" s="20"/>
      <c r="EB475" s="20"/>
      <c r="EC475" s="20"/>
      <c r="ED475" s="20"/>
      <c r="EE475" s="20"/>
      <c r="EF475" s="20"/>
      <c r="EG475" s="20"/>
      <c r="EH475" s="20"/>
      <c r="EI475" s="20"/>
      <c r="EJ475" s="20"/>
      <c r="EK475" s="20"/>
      <c r="EL475" s="20"/>
      <c r="EM475" s="20"/>
      <c r="EN475" s="20"/>
      <c r="EO475" s="20"/>
      <c r="EP475" s="20"/>
      <c r="EQ475" s="20"/>
      <c r="ER475" s="20"/>
      <c r="ES475" s="20"/>
      <c r="ET475" s="20"/>
      <c r="EU475" s="20"/>
      <c r="EV475" s="20"/>
      <c r="EW475" s="20"/>
      <c r="EX475" s="20"/>
      <c r="EY475" s="20"/>
      <c r="EZ475" s="20"/>
      <c r="FA475" s="20"/>
      <c r="FB475" s="20"/>
      <c r="FC475" s="20"/>
      <c r="FD475" s="20"/>
      <c r="FE475" s="20"/>
      <c r="FF475" s="20"/>
      <c r="FG475" s="20"/>
      <c r="FH475" s="20"/>
      <c r="FI475" s="20"/>
      <c r="FJ475" s="20"/>
      <c r="FK475" s="20"/>
      <c r="FL475" s="20"/>
      <c r="FM475" s="20"/>
      <c r="FN475" s="20"/>
      <c r="FO475" s="20"/>
      <c r="FP475" s="20"/>
      <c r="FQ475" s="20"/>
      <c r="FR475" s="20"/>
      <c r="FS475" s="20"/>
      <c r="FT475" s="20"/>
      <c r="FU475" s="20"/>
      <c r="FV475" s="20"/>
      <c r="FW475" s="20"/>
      <c r="FX475" s="20"/>
      <c r="FY475" s="20"/>
      <c r="FZ475" s="20"/>
      <c r="GA475" s="20"/>
      <c r="GB475" s="20"/>
      <c r="GC475" s="20"/>
      <c r="GD475" s="20"/>
      <c r="GE475" s="20"/>
      <c r="GF475" s="20"/>
      <c r="GG475" s="20"/>
      <c r="GH475" s="20"/>
      <c r="GI475" s="20"/>
      <c r="GJ475" s="20"/>
      <c r="GK475" s="20"/>
      <c r="GL475" s="20"/>
      <c r="GM475" s="20"/>
      <c r="GN475" s="20"/>
      <c r="GO475" s="20"/>
      <c r="GP475" s="20"/>
      <c r="GQ475" s="20"/>
      <c r="GR475" s="20"/>
      <c r="GS475" s="20"/>
      <c r="GT475" s="20"/>
      <c r="GU475" s="20"/>
      <c r="GV475" s="20"/>
      <c r="GW475" s="20"/>
      <c r="GX475" s="20"/>
      <c r="GY475" s="20"/>
      <c r="GZ475" s="20"/>
      <c r="HA475" s="20"/>
      <c r="HB475" s="20"/>
      <c r="HC475" s="20"/>
      <c r="HD475" s="20"/>
      <c r="HE475" s="20"/>
      <c r="HF475" s="20"/>
      <c r="HG475" s="20"/>
      <c r="HH475" s="20"/>
      <c r="HI475" s="20"/>
      <c r="HJ475" s="20"/>
      <c r="HK475" s="20"/>
      <c r="HL475" s="20"/>
      <c r="HM475" s="20"/>
      <c r="HN475" s="20"/>
      <c r="HO475" s="20"/>
      <c r="HP475" s="20"/>
      <c r="HQ475" s="20"/>
      <c r="HR475" s="20"/>
      <c r="HS475" s="20"/>
      <c r="HT475" s="20"/>
      <c r="HU475" s="20"/>
      <c r="HV475" s="20"/>
      <c r="HW475" s="20"/>
      <c r="HX475" s="20"/>
      <c r="HY475" s="20"/>
      <c r="HZ475" s="20"/>
      <c r="IA475" s="20"/>
      <c r="IB475" s="20"/>
      <c r="IC475" s="20"/>
      <c r="ID475" s="20"/>
      <c r="IE475" s="20"/>
      <c r="IF475" s="20"/>
      <c r="IG475" s="20"/>
      <c r="IH475" s="20"/>
      <c r="II475" s="20"/>
      <c r="IJ475" s="20"/>
      <c r="IK475" s="20"/>
      <c r="IL475" s="20"/>
      <c r="IM475" s="20"/>
      <c r="IN475" s="20"/>
      <c r="IO475" s="20"/>
      <c r="IP475" s="20"/>
      <c r="IQ475" s="20"/>
      <c r="IR475" s="20"/>
      <c r="IS475" s="20"/>
      <c r="IT475" s="20"/>
      <c r="IU475" s="20"/>
      <c r="IV475" s="20"/>
      <c r="IW475" s="20"/>
      <c r="IX475" s="20"/>
      <c r="IY475" s="20"/>
    </row>
    <row r="476" spans="1:259" s="20" customFormat="1" x14ac:dyDescent="0.2">
      <c r="A476" s="124">
        <v>39990</v>
      </c>
      <c r="B476" s="104" t="s">
        <v>1984</v>
      </c>
      <c r="C476" s="104" t="s">
        <v>1981</v>
      </c>
      <c r="D476" s="104" t="s">
        <v>141</v>
      </c>
      <c r="E476" s="146" t="s">
        <v>144</v>
      </c>
      <c r="F476" s="86">
        <v>39022</v>
      </c>
      <c r="G476" s="152">
        <v>2006</v>
      </c>
      <c r="H476" s="125" t="s">
        <v>44</v>
      </c>
      <c r="I476" s="125" t="str">
        <f>LEFT($H476,2)</f>
        <v>ON</v>
      </c>
      <c r="J476" s="125" t="str">
        <f>RIGHT($H476,2)</f>
        <v>ON</v>
      </c>
      <c r="K476" s="125" t="str">
        <f>IF($L476=$M476,L476,CONCATENATE($L476,", ",IF(ISBLANK(N476),"",CONCATENATE(N476,", ")),$M476))</f>
        <v>Canada</v>
      </c>
      <c r="L476" s="125" t="str">
        <f>INDEX('State '!$A$1:$C$62,MATCH($I476,'State '!$B:$B,0),3)</f>
        <v>Canada</v>
      </c>
      <c r="M476" s="125" t="str">
        <f>INDEX('State '!$A$1:$C$62,MATCH($J476,'State '!$B:$B,0),3)</f>
        <v>Canada</v>
      </c>
      <c r="N476" s="125"/>
      <c r="O476" s="148">
        <v>120</v>
      </c>
      <c r="P476" s="148">
        <v>22</v>
      </c>
      <c r="Q476" s="148">
        <v>372</v>
      </c>
      <c r="R476" s="87"/>
      <c r="S476" s="149" t="s">
        <v>1982</v>
      </c>
      <c r="T476" s="150" t="s">
        <v>842</v>
      </c>
      <c r="U476" s="151" t="s">
        <v>391</v>
      </c>
      <c r="V476" s="125"/>
      <c r="W476" s="127"/>
    </row>
    <row r="477" spans="1:259" s="20" customFormat="1" x14ac:dyDescent="0.2">
      <c r="A477" s="124">
        <v>39990</v>
      </c>
      <c r="B477" s="104" t="s">
        <v>1056</v>
      </c>
      <c r="C477" s="104" t="s">
        <v>285</v>
      </c>
      <c r="D477" s="104" t="s">
        <v>141</v>
      </c>
      <c r="E477" s="146" t="s">
        <v>144</v>
      </c>
      <c r="F477" s="86">
        <v>38991</v>
      </c>
      <c r="G477" s="147">
        <v>2006</v>
      </c>
      <c r="H477" s="125" t="s">
        <v>0</v>
      </c>
      <c r="I477" s="125" t="str">
        <f>LEFT($H477,2)</f>
        <v>LA</v>
      </c>
      <c r="J477" s="125" t="str">
        <f>RIGHT($H477,2)</f>
        <v>LA</v>
      </c>
      <c r="K477" s="125" t="str">
        <f>IF($L477=$M477,L477,CONCATENATE($L477,", ",IF(ISBLANK(N477),"",CONCATENATE(N477,", ")),$M477))</f>
        <v>South Central</v>
      </c>
      <c r="L477" s="125" t="str">
        <f>INDEX('State '!$A$1:$C$62,MATCH($I477,'State '!$B:$B,0),3)</f>
        <v>South Central</v>
      </c>
      <c r="M477" s="125" t="str">
        <f>INDEX('State '!$A$1:$C$62,MATCH($J477,'State '!$B:$B,0),3)</f>
        <v>South Central</v>
      </c>
      <c r="N477" s="125"/>
      <c r="O477" s="148">
        <v>25</v>
      </c>
      <c r="P477" s="148">
        <v>16</v>
      </c>
      <c r="Q477" s="148">
        <v>100</v>
      </c>
      <c r="R477" s="87">
        <v>24</v>
      </c>
      <c r="S477" s="149" t="s">
        <v>139</v>
      </c>
      <c r="T477" s="150" t="s">
        <v>188</v>
      </c>
      <c r="U477" s="151" t="s">
        <v>391</v>
      </c>
      <c r="V477" s="125"/>
      <c r="W477" s="127"/>
      <c r="X477" s="128"/>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c r="DW477" s="115"/>
      <c r="DX477" s="115"/>
      <c r="DY477" s="115"/>
      <c r="DZ477" s="115"/>
      <c r="EA477" s="115"/>
      <c r="EB477" s="115"/>
      <c r="EC477" s="115"/>
      <c r="ED477" s="115"/>
      <c r="EE477" s="115"/>
      <c r="EF477" s="115"/>
      <c r="EG477" s="115"/>
      <c r="EH477" s="115"/>
      <c r="EI477" s="115"/>
      <c r="EJ477" s="115"/>
      <c r="EK477" s="115"/>
      <c r="EL477" s="115"/>
      <c r="EM477" s="115"/>
      <c r="EN477" s="115"/>
      <c r="EO477" s="115"/>
      <c r="EP477" s="115"/>
      <c r="EQ477" s="115"/>
      <c r="ER477" s="115"/>
      <c r="ES477" s="115"/>
      <c r="ET477" s="115"/>
      <c r="EU477" s="115"/>
      <c r="EV477" s="115"/>
      <c r="EW477" s="115"/>
      <c r="EX477" s="115"/>
      <c r="EY477" s="115"/>
      <c r="EZ477" s="115"/>
      <c r="FA477" s="115"/>
      <c r="FB477" s="115"/>
      <c r="FC477" s="115"/>
      <c r="FD477" s="115"/>
      <c r="FE477" s="115"/>
      <c r="FF477" s="115"/>
      <c r="FG477" s="115"/>
      <c r="FH477" s="115"/>
      <c r="FI477" s="115"/>
      <c r="FJ477" s="115"/>
      <c r="FK477" s="115"/>
      <c r="FL477" s="115"/>
      <c r="FM477" s="115"/>
      <c r="FN477" s="115"/>
      <c r="FO477" s="115"/>
      <c r="FP477" s="115"/>
      <c r="FQ477" s="115"/>
      <c r="FR477" s="115"/>
      <c r="FS477" s="115"/>
      <c r="FT477" s="115"/>
      <c r="FU477" s="115"/>
      <c r="FV477" s="115"/>
      <c r="FW477" s="115"/>
      <c r="FX477" s="115"/>
      <c r="FY477" s="115"/>
      <c r="FZ477" s="115"/>
      <c r="GA477" s="115"/>
      <c r="GB477" s="115"/>
      <c r="GC477" s="115"/>
      <c r="GD477" s="115"/>
      <c r="GE477" s="115"/>
      <c r="GF477" s="115"/>
      <c r="GG477" s="115"/>
      <c r="GH477" s="115"/>
      <c r="GI477" s="115"/>
      <c r="GJ477" s="115"/>
      <c r="GK477" s="115"/>
      <c r="GL477" s="115"/>
      <c r="GM477" s="115"/>
      <c r="GN477" s="115"/>
      <c r="GO477" s="115"/>
      <c r="GP477" s="115"/>
      <c r="GQ477" s="115"/>
      <c r="GR477" s="115"/>
      <c r="GS477" s="115"/>
      <c r="GT477" s="115"/>
      <c r="GU477" s="115"/>
      <c r="GV477" s="115"/>
      <c r="GW477" s="115"/>
      <c r="GX477" s="115"/>
      <c r="GY477" s="115"/>
      <c r="GZ477" s="115"/>
      <c r="HA477" s="115"/>
      <c r="HB477" s="115"/>
      <c r="HC477" s="115"/>
      <c r="HD477" s="115"/>
      <c r="HE477" s="115"/>
      <c r="HF477" s="115"/>
      <c r="HG477" s="115"/>
      <c r="HH477" s="115"/>
      <c r="HI477" s="115"/>
      <c r="HJ477" s="115"/>
      <c r="HK477" s="115"/>
      <c r="HL477" s="115"/>
      <c r="HM477" s="115"/>
      <c r="HN477" s="115"/>
      <c r="HO477" s="115"/>
      <c r="HP477" s="115"/>
      <c r="HQ477" s="115"/>
      <c r="HR477" s="115"/>
      <c r="HS477" s="115"/>
      <c r="HT477" s="115"/>
      <c r="HU477" s="115"/>
      <c r="HV477" s="115"/>
      <c r="HW477" s="115"/>
      <c r="HX477" s="115"/>
      <c r="HY477" s="115"/>
      <c r="HZ477" s="115"/>
      <c r="IA477" s="115"/>
      <c r="IB477" s="115"/>
      <c r="IC477" s="115"/>
      <c r="ID477" s="115"/>
      <c r="IE477" s="115"/>
      <c r="IF477" s="115"/>
      <c r="IG477" s="115"/>
      <c r="IH477" s="115"/>
      <c r="II477" s="115"/>
      <c r="IJ477" s="115"/>
      <c r="IK477" s="115"/>
      <c r="IL477" s="115"/>
      <c r="IM477" s="115"/>
      <c r="IN477" s="115"/>
      <c r="IO477" s="115"/>
      <c r="IP477" s="115"/>
      <c r="IQ477" s="115"/>
      <c r="IR477" s="115"/>
      <c r="IS477" s="115"/>
      <c r="IT477" s="115"/>
      <c r="IU477" s="115"/>
      <c r="IV477" s="115"/>
      <c r="IW477" s="115"/>
      <c r="IX477" s="115"/>
      <c r="IY477" s="115"/>
    </row>
    <row r="478" spans="1:259" x14ac:dyDescent="0.2">
      <c r="A478" s="124">
        <v>39990</v>
      </c>
      <c r="B478" s="103" t="s">
        <v>1050</v>
      </c>
      <c r="C478" s="103" t="s">
        <v>319</v>
      </c>
      <c r="D478" s="103" t="s">
        <v>137</v>
      </c>
      <c r="E478" s="103" t="s">
        <v>144</v>
      </c>
      <c r="F478" s="84">
        <v>38991</v>
      </c>
      <c r="G478" s="126">
        <v>2006</v>
      </c>
      <c r="H478" s="125" t="s">
        <v>6</v>
      </c>
      <c r="I478" s="125" t="str">
        <f>LEFT($H478,2)</f>
        <v>TX</v>
      </c>
      <c r="J478" s="125" t="str">
        <f>RIGHT($H478,2)</f>
        <v>TX</v>
      </c>
      <c r="K478" s="125" t="str">
        <f>IF($L478=$M478,L478,CONCATENATE($L478,", ",IF(ISBLANK(N478),"",CONCATENATE(N478,", ")),$M478))</f>
        <v>South Central</v>
      </c>
      <c r="L478" s="125" t="str">
        <f>INDEX('State '!$A$1:$C$62,MATCH($I478,'State '!$B:$B,0),3)</f>
        <v>South Central</v>
      </c>
      <c r="M478" s="125" t="str">
        <f>INDEX('State '!$A$1:$C$62,MATCH($J478,'State '!$B:$B,0),3)</f>
        <v>South Central</v>
      </c>
      <c r="N478" s="125"/>
      <c r="O478" s="87">
        <v>25</v>
      </c>
      <c r="P478" s="87">
        <v>25</v>
      </c>
      <c r="Q478" s="87">
        <v>225</v>
      </c>
      <c r="R478" s="126">
        <v>30</v>
      </c>
      <c r="S478" s="125" t="s">
        <v>139</v>
      </c>
      <c r="T478" s="125" t="s">
        <v>188</v>
      </c>
      <c r="U478" s="125" t="s">
        <v>391</v>
      </c>
      <c r="V478" s="125"/>
      <c r="W478" s="127"/>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c r="BN478" s="20"/>
      <c r="BO478" s="20"/>
      <c r="BP478" s="20"/>
      <c r="BQ478" s="20"/>
      <c r="BR478" s="20"/>
      <c r="BS478" s="20"/>
      <c r="BT478" s="20"/>
      <c r="BU478" s="20"/>
      <c r="BV478" s="20"/>
      <c r="BW478" s="20"/>
      <c r="BX478" s="20"/>
      <c r="BY478" s="20"/>
      <c r="BZ478" s="20"/>
      <c r="CA478" s="20"/>
      <c r="CB478" s="20"/>
      <c r="CC478" s="20"/>
      <c r="CD478" s="20"/>
      <c r="CE478" s="20"/>
      <c r="CF478" s="20"/>
      <c r="CG478" s="20"/>
      <c r="CH478" s="20"/>
      <c r="CI478" s="20"/>
      <c r="CJ478" s="20"/>
      <c r="CK478" s="20"/>
      <c r="CL478" s="20"/>
      <c r="CM478" s="20"/>
      <c r="CN478" s="20"/>
      <c r="CO478" s="20"/>
      <c r="CP478" s="20"/>
      <c r="CQ478" s="20"/>
      <c r="CR478" s="20"/>
      <c r="CS478" s="20"/>
      <c r="CT478" s="20"/>
      <c r="CU478" s="20"/>
      <c r="CV478" s="20"/>
      <c r="CW478" s="20"/>
      <c r="CX478" s="20"/>
      <c r="CY478" s="20"/>
      <c r="CZ478" s="20"/>
      <c r="DA478" s="20"/>
      <c r="DB478" s="20"/>
      <c r="DC478" s="20"/>
      <c r="DD478" s="20"/>
      <c r="DE478" s="20"/>
      <c r="DF478" s="20"/>
      <c r="DG478" s="20"/>
      <c r="DH478" s="20"/>
      <c r="DI478" s="20"/>
      <c r="DJ478" s="20"/>
      <c r="DK478" s="20"/>
      <c r="DL478" s="20"/>
      <c r="DM478" s="20"/>
      <c r="DN478" s="20"/>
      <c r="DO478" s="20"/>
      <c r="DP478" s="20"/>
      <c r="DQ478" s="20"/>
      <c r="DR478" s="20"/>
      <c r="DS478" s="20"/>
      <c r="DT478" s="20"/>
      <c r="DU478" s="20"/>
      <c r="DV478" s="20"/>
      <c r="DW478" s="20"/>
      <c r="DX478" s="20"/>
      <c r="DY478" s="20"/>
      <c r="DZ478" s="20"/>
      <c r="EA478" s="20"/>
      <c r="EB478" s="20"/>
      <c r="EC478" s="20"/>
      <c r="ED478" s="20"/>
      <c r="EE478" s="20"/>
      <c r="EF478" s="20"/>
      <c r="EG478" s="20"/>
      <c r="EH478" s="20"/>
      <c r="EI478" s="20"/>
      <c r="EJ478" s="20"/>
      <c r="EK478" s="20"/>
      <c r="EL478" s="20"/>
      <c r="EM478" s="20"/>
      <c r="EN478" s="20"/>
      <c r="EO478" s="20"/>
      <c r="EP478" s="20"/>
      <c r="EQ478" s="20"/>
      <c r="ER478" s="20"/>
      <c r="ES478" s="20"/>
      <c r="ET478" s="20"/>
      <c r="EU478" s="20"/>
      <c r="EV478" s="20"/>
      <c r="EW478" s="20"/>
      <c r="EX478" s="20"/>
      <c r="EY478" s="20"/>
      <c r="EZ478" s="20"/>
      <c r="FA478" s="20"/>
      <c r="FB478" s="20"/>
      <c r="FC478" s="20"/>
      <c r="FD478" s="20"/>
      <c r="FE478" s="20"/>
      <c r="FF478" s="20"/>
      <c r="FG478" s="20"/>
      <c r="FH478" s="20"/>
      <c r="FI478" s="20"/>
      <c r="FJ478" s="20"/>
      <c r="FK478" s="20"/>
      <c r="FL478" s="20"/>
      <c r="FM478" s="20"/>
      <c r="FN478" s="20"/>
      <c r="FO478" s="20"/>
      <c r="FP478" s="20"/>
      <c r="FQ478" s="20"/>
      <c r="FR478" s="20"/>
      <c r="FS478" s="20"/>
      <c r="FT478" s="20"/>
      <c r="FU478" s="20"/>
      <c r="FV478" s="20"/>
      <c r="FW478" s="20"/>
      <c r="FX478" s="20"/>
      <c r="FY478" s="20"/>
      <c r="FZ478" s="20"/>
      <c r="GA478" s="20"/>
      <c r="GB478" s="20"/>
      <c r="GC478" s="20"/>
      <c r="GD478" s="20"/>
      <c r="GE478" s="20"/>
      <c r="GF478" s="20"/>
      <c r="GG478" s="20"/>
      <c r="GH478" s="20"/>
      <c r="GI478" s="20"/>
      <c r="GJ478" s="20"/>
      <c r="GK478" s="20"/>
      <c r="GL478" s="20"/>
      <c r="GM478" s="20"/>
      <c r="GN478" s="20"/>
      <c r="GO478" s="20"/>
      <c r="GP478" s="20"/>
      <c r="GQ478" s="20"/>
      <c r="GR478" s="20"/>
      <c r="GS478" s="20"/>
      <c r="GT478" s="20"/>
      <c r="GU478" s="20"/>
      <c r="GV478" s="20"/>
      <c r="GW478" s="20"/>
      <c r="GX478" s="20"/>
      <c r="GY478" s="20"/>
      <c r="GZ478" s="20"/>
      <c r="HA478" s="20"/>
      <c r="HB478" s="20"/>
      <c r="HC478" s="20"/>
      <c r="HD478" s="20"/>
      <c r="HE478" s="20"/>
      <c r="HF478" s="20"/>
      <c r="HG478" s="20"/>
      <c r="HH478" s="20"/>
      <c r="HI478" s="20"/>
      <c r="HJ478" s="20"/>
      <c r="HK478" s="20"/>
      <c r="HL478" s="20"/>
      <c r="HM478" s="20"/>
      <c r="HN478" s="20"/>
      <c r="HO478" s="20"/>
      <c r="HP478" s="20"/>
      <c r="HQ478" s="20"/>
      <c r="HR478" s="20"/>
      <c r="HS478" s="20"/>
      <c r="HT478" s="20"/>
      <c r="HU478" s="20"/>
      <c r="HV478" s="20"/>
      <c r="HW478" s="20"/>
      <c r="HX478" s="20"/>
      <c r="HY478" s="20"/>
      <c r="HZ478" s="20"/>
      <c r="IA478" s="20"/>
      <c r="IB478" s="20"/>
      <c r="IC478" s="20"/>
      <c r="ID478" s="20"/>
      <c r="IE478" s="20"/>
      <c r="IF478" s="20"/>
      <c r="IG478" s="20"/>
      <c r="IH478" s="20"/>
      <c r="II478" s="20"/>
      <c r="IJ478" s="20"/>
      <c r="IK478" s="20"/>
      <c r="IL478" s="20"/>
      <c r="IM478" s="20"/>
      <c r="IN478" s="20"/>
      <c r="IO478" s="20"/>
      <c r="IP478" s="20"/>
      <c r="IQ478" s="20"/>
      <c r="IR478" s="20"/>
      <c r="IS478" s="20"/>
      <c r="IT478" s="20"/>
      <c r="IU478" s="20"/>
      <c r="IV478" s="20"/>
      <c r="IW478" s="20"/>
      <c r="IX478" s="20"/>
      <c r="IY478" s="20"/>
    </row>
    <row r="479" spans="1:259" x14ac:dyDescent="0.2">
      <c r="A479" s="124">
        <v>39990</v>
      </c>
      <c r="B479" s="103" t="s">
        <v>1065</v>
      </c>
      <c r="C479" s="103" t="s">
        <v>242</v>
      </c>
      <c r="D479" s="103" t="s">
        <v>137</v>
      </c>
      <c r="E479" s="103" t="s">
        <v>144</v>
      </c>
      <c r="F479" s="84">
        <v>38961</v>
      </c>
      <c r="G479" s="85">
        <v>2006</v>
      </c>
      <c r="H479" s="125" t="s">
        <v>6</v>
      </c>
      <c r="I479" s="125" t="str">
        <f>LEFT($H479,2)</f>
        <v>TX</v>
      </c>
      <c r="J479" s="125" t="str">
        <f>RIGHT($H479,2)</f>
        <v>TX</v>
      </c>
      <c r="K479" s="125" t="str">
        <f>IF($L479=$M479,L479,CONCATENATE($L479,", ",IF(ISBLANK(N479),"",CONCATENATE(N479,", ")),$M479))</f>
        <v>South Central</v>
      </c>
      <c r="L479" s="125" t="str">
        <f>INDEX('State '!$A$1:$C$62,MATCH($I479,'State '!$B:$B,0),3)</f>
        <v>South Central</v>
      </c>
      <c r="M479" s="125" t="str">
        <f>INDEX('State '!$A$1:$C$62,MATCH($J479,'State '!$B:$B,0),3)</f>
        <v>South Central</v>
      </c>
      <c r="N479" s="125"/>
      <c r="O479" s="87">
        <v>110</v>
      </c>
      <c r="P479" s="87">
        <v>97</v>
      </c>
      <c r="Q479" s="87">
        <v>600</v>
      </c>
      <c r="R479" s="126">
        <v>42</v>
      </c>
      <c r="S479" s="125" t="s">
        <v>139</v>
      </c>
      <c r="T479" s="125" t="s">
        <v>188</v>
      </c>
      <c r="U479" s="125" t="s">
        <v>391</v>
      </c>
      <c r="V479" s="125"/>
      <c r="W479" s="127"/>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c r="BN479" s="20"/>
      <c r="BO479" s="20"/>
      <c r="BP479" s="20"/>
      <c r="BQ479" s="20"/>
      <c r="BR479" s="20"/>
      <c r="BS479" s="20"/>
      <c r="BT479" s="20"/>
      <c r="BU479" s="20"/>
      <c r="BV479" s="20"/>
      <c r="BW479" s="20"/>
      <c r="BX479" s="20"/>
      <c r="BY479" s="20"/>
      <c r="BZ479" s="20"/>
      <c r="CA479" s="20"/>
      <c r="CB479" s="20"/>
      <c r="CC479" s="20"/>
      <c r="CD479" s="20"/>
      <c r="CE479" s="20"/>
      <c r="CF479" s="20"/>
      <c r="CG479" s="20"/>
      <c r="CH479" s="20"/>
      <c r="CI479" s="20"/>
      <c r="CJ479" s="20"/>
      <c r="CK479" s="20"/>
      <c r="CL479" s="20"/>
      <c r="CM479" s="20"/>
      <c r="CN479" s="20"/>
      <c r="CO479" s="20"/>
      <c r="CP479" s="20"/>
      <c r="CQ479" s="20"/>
      <c r="CR479" s="20"/>
      <c r="CS479" s="20"/>
      <c r="CT479" s="20"/>
      <c r="CU479" s="20"/>
      <c r="CV479" s="20"/>
      <c r="CW479" s="20"/>
      <c r="CX479" s="20"/>
      <c r="CY479" s="20"/>
      <c r="CZ479" s="20"/>
      <c r="DA479" s="20"/>
      <c r="DB479" s="20"/>
      <c r="DC479" s="20"/>
      <c r="DD479" s="20"/>
      <c r="DE479" s="20"/>
      <c r="DF479" s="20"/>
      <c r="DG479" s="20"/>
      <c r="DH479" s="20"/>
      <c r="DI479" s="20"/>
      <c r="DJ479" s="20"/>
      <c r="DK479" s="20"/>
      <c r="DL479" s="20"/>
      <c r="DM479" s="20"/>
      <c r="DN479" s="20"/>
      <c r="DO479" s="20"/>
      <c r="DP479" s="20"/>
      <c r="DQ479" s="20"/>
      <c r="DR479" s="20"/>
      <c r="DS479" s="20"/>
      <c r="DT479" s="20"/>
      <c r="DU479" s="20"/>
      <c r="DV479" s="20"/>
      <c r="DW479" s="20"/>
      <c r="DX479" s="20"/>
      <c r="DY479" s="20"/>
      <c r="DZ479" s="20"/>
      <c r="EA479" s="20"/>
      <c r="EB479" s="20"/>
      <c r="EC479" s="20"/>
      <c r="ED479" s="20"/>
      <c r="EE479" s="20"/>
      <c r="EF479" s="20"/>
      <c r="EG479" s="20"/>
      <c r="EH479" s="20"/>
      <c r="EI479" s="20"/>
      <c r="EJ479" s="20"/>
      <c r="EK479" s="20"/>
      <c r="EL479" s="20"/>
      <c r="EM479" s="20"/>
      <c r="EN479" s="20"/>
      <c r="EO479" s="20"/>
      <c r="EP479" s="20"/>
      <c r="EQ479" s="20"/>
      <c r="ER479" s="20"/>
      <c r="ES479" s="20"/>
      <c r="ET479" s="20"/>
      <c r="EU479" s="20"/>
      <c r="EV479" s="20"/>
      <c r="EW479" s="20"/>
      <c r="EX479" s="20"/>
      <c r="EY479" s="20"/>
      <c r="EZ479" s="20"/>
      <c r="FA479" s="20"/>
      <c r="FB479" s="20"/>
      <c r="FC479" s="20"/>
      <c r="FD479" s="20"/>
      <c r="FE479" s="20"/>
      <c r="FF479" s="20"/>
      <c r="FG479" s="20"/>
      <c r="FH479" s="20"/>
      <c r="FI479" s="20"/>
      <c r="FJ479" s="20"/>
      <c r="FK479" s="20"/>
      <c r="FL479" s="20"/>
      <c r="FM479" s="20"/>
      <c r="FN479" s="20"/>
      <c r="FO479" s="20"/>
      <c r="FP479" s="20"/>
      <c r="FQ479" s="20"/>
      <c r="FR479" s="20"/>
      <c r="FS479" s="20"/>
      <c r="FT479" s="20"/>
      <c r="FU479" s="20"/>
      <c r="FV479" s="20"/>
      <c r="FW479" s="20"/>
      <c r="FX479" s="20"/>
      <c r="FY479" s="20"/>
      <c r="FZ479" s="20"/>
      <c r="GA479" s="20"/>
      <c r="GB479" s="20"/>
      <c r="GC479" s="20"/>
      <c r="GD479" s="20"/>
      <c r="GE479" s="20"/>
      <c r="GF479" s="20"/>
      <c r="GG479" s="20"/>
      <c r="GH479" s="20"/>
      <c r="GI479" s="20"/>
      <c r="GJ479" s="20"/>
      <c r="GK479" s="20"/>
      <c r="GL479" s="20"/>
      <c r="GM479" s="20"/>
      <c r="GN479" s="20"/>
      <c r="GO479" s="20"/>
      <c r="GP479" s="20"/>
      <c r="GQ479" s="20"/>
      <c r="GR479" s="20"/>
      <c r="GS479" s="20"/>
      <c r="GT479" s="20"/>
      <c r="GU479" s="20"/>
      <c r="GV479" s="20"/>
      <c r="GW479" s="20"/>
      <c r="GX479" s="20"/>
      <c r="GY479" s="20"/>
      <c r="GZ479" s="20"/>
      <c r="HA479" s="20"/>
      <c r="HB479" s="20"/>
      <c r="HC479" s="20"/>
      <c r="HD479" s="20"/>
      <c r="HE479" s="20"/>
      <c r="HF479" s="20"/>
      <c r="HG479" s="20"/>
      <c r="HH479" s="20"/>
      <c r="HI479" s="20"/>
      <c r="HJ479" s="20"/>
      <c r="HK479" s="20"/>
      <c r="HL479" s="20"/>
      <c r="HM479" s="20"/>
      <c r="HN479" s="20"/>
      <c r="HO479" s="20"/>
      <c r="HP479" s="20"/>
      <c r="HQ479" s="20"/>
      <c r="HR479" s="20"/>
      <c r="HS479" s="20"/>
      <c r="HT479" s="20"/>
      <c r="HU479" s="20"/>
      <c r="HV479" s="20"/>
      <c r="HW479" s="20"/>
      <c r="HX479" s="20"/>
      <c r="HY479" s="20"/>
      <c r="HZ479" s="20"/>
      <c r="IA479" s="20"/>
      <c r="IB479" s="20"/>
      <c r="IC479" s="20"/>
      <c r="ID479" s="20"/>
      <c r="IE479" s="20"/>
      <c r="IF479" s="20"/>
      <c r="IG479" s="20"/>
      <c r="IH479" s="20"/>
      <c r="II479" s="20"/>
      <c r="IJ479" s="20"/>
      <c r="IK479" s="20"/>
      <c r="IL479" s="20"/>
      <c r="IM479" s="20"/>
      <c r="IN479" s="20"/>
      <c r="IO479" s="20"/>
      <c r="IP479" s="20"/>
      <c r="IQ479" s="20"/>
      <c r="IR479" s="20"/>
      <c r="IS479" s="20"/>
      <c r="IT479" s="20"/>
      <c r="IU479" s="20"/>
      <c r="IV479" s="20"/>
      <c r="IW479" s="20"/>
      <c r="IX479" s="20"/>
      <c r="IY479" s="20"/>
    </row>
    <row r="480" spans="1:259" s="20" customFormat="1" x14ac:dyDescent="0.2">
      <c r="A480" s="124">
        <v>39990</v>
      </c>
      <c r="B480" s="104" t="s">
        <v>1020</v>
      </c>
      <c r="C480" s="104" t="s">
        <v>319</v>
      </c>
      <c r="D480" s="104" t="s">
        <v>141</v>
      </c>
      <c r="E480" s="146" t="s">
        <v>144</v>
      </c>
      <c r="F480" s="86">
        <v>38930</v>
      </c>
      <c r="G480" s="147">
        <v>2006</v>
      </c>
      <c r="H480" s="125" t="s">
        <v>6</v>
      </c>
      <c r="I480" s="125" t="str">
        <f>LEFT($H480,2)</f>
        <v>TX</v>
      </c>
      <c r="J480" s="125" t="str">
        <f>RIGHT($H480,2)</f>
        <v>TX</v>
      </c>
      <c r="K480" s="125" t="str">
        <f>IF($L480=$M480,L480,CONCATENATE($L480,", ",IF(ISBLANK(N480),"",CONCATENATE(N480,", ")),$M480))</f>
        <v>South Central</v>
      </c>
      <c r="L480" s="125" t="str">
        <f>INDEX('State '!$A$1:$C$62,MATCH($I480,'State '!$B:$B,0),3)</f>
        <v>South Central</v>
      </c>
      <c r="M480" s="125" t="str">
        <f>INDEX('State '!$A$1:$C$62,MATCH($J480,'State '!$B:$B,0),3)</f>
        <v>South Central</v>
      </c>
      <c r="N480" s="125"/>
      <c r="O480" s="148">
        <v>20</v>
      </c>
      <c r="P480" s="148"/>
      <c r="Q480" s="148">
        <v>150</v>
      </c>
      <c r="R480" s="87">
        <v>36</v>
      </c>
      <c r="S480" s="149" t="s">
        <v>139</v>
      </c>
      <c r="T480" s="150" t="s">
        <v>188</v>
      </c>
      <c r="U480" s="151" t="s">
        <v>391</v>
      </c>
      <c r="V480" s="125"/>
      <c r="W480" s="127"/>
      <c r="X480" s="128"/>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c r="DW480" s="115"/>
      <c r="DX480" s="115"/>
      <c r="DY480" s="115"/>
      <c r="DZ480" s="115"/>
      <c r="EA480" s="115"/>
      <c r="EB480" s="115"/>
      <c r="EC480" s="115"/>
      <c r="ED480" s="115"/>
      <c r="EE480" s="115"/>
      <c r="EF480" s="115"/>
      <c r="EG480" s="115"/>
      <c r="EH480" s="115"/>
      <c r="EI480" s="115"/>
      <c r="EJ480" s="115"/>
      <c r="EK480" s="115"/>
      <c r="EL480" s="115"/>
      <c r="EM480" s="115"/>
      <c r="EN480" s="115"/>
      <c r="EO480" s="115"/>
      <c r="EP480" s="115"/>
      <c r="EQ480" s="115"/>
      <c r="ER480" s="115"/>
      <c r="ES480" s="115"/>
      <c r="ET480" s="115"/>
      <c r="EU480" s="115"/>
      <c r="EV480" s="115"/>
      <c r="EW480" s="115"/>
      <c r="EX480" s="115"/>
      <c r="EY480" s="115"/>
      <c r="EZ480" s="115"/>
      <c r="FA480" s="115"/>
      <c r="FB480" s="115"/>
      <c r="FC480" s="115"/>
      <c r="FD480" s="115"/>
      <c r="FE480" s="115"/>
      <c r="FF480" s="115"/>
      <c r="FG480" s="115"/>
      <c r="FH480" s="115"/>
      <c r="FI480" s="115"/>
      <c r="FJ480" s="115"/>
      <c r="FK480" s="115"/>
      <c r="FL480" s="115"/>
      <c r="FM480" s="115"/>
      <c r="FN480" s="115"/>
      <c r="FO480" s="115"/>
      <c r="FP480" s="115"/>
      <c r="FQ480" s="115"/>
      <c r="FR480" s="115"/>
      <c r="FS480" s="115"/>
      <c r="FT480" s="115"/>
      <c r="FU480" s="115"/>
      <c r="FV480" s="115"/>
      <c r="FW480" s="115"/>
      <c r="FX480" s="115"/>
      <c r="FY480" s="115"/>
      <c r="FZ480" s="115"/>
      <c r="GA480" s="115"/>
      <c r="GB480" s="115"/>
      <c r="GC480" s="115"/>
      <c r="GD480" s="115"/>
      <c r="GE480" s="115"/>
      <c r="GF480" s="115"/>
      <c r="GG480" s="115"/>
      <c r="GH480" s="115"/>
      <c r="GI480" s="115"/>
      <c r="GJ480" s="115"/>
      <c r="GK480" s="115"/>
      <c r="GL480" s="115"/>
      <c r="GM480" s="115"/>
      <c r="GN480" s="115"/>
      <c r="GO480" s="115"/>
      <c r="GP480" s="115"/>
      <c r="GQ480" s="115"/>
      <c r="GR480" s="115"/>
      <c r="GS480" s="115"/>
      <c r="GT480" s="115"/>
      <c r="GU480" s="115"/>
      <c r="GV480" s="115"/>
      <c r="GW480" s="115"/>
      <c r="GX480" s="115"/>
      <c r="GY480" s="115"/>
      <c r="GZ480" s="115"/>
      <c r="HA480" s="115"/>
      <c r="HB480" s="115"/>
      <c r="HC480" s="115"/>
      <c r="HD480" s="115"/>
      <c r="HE480" s="115"/>
      <c r="HF480" s="115"/>
      <c r="HG480" s="115"/>
      <c r="HH480" s="115"/>
      <c r="HI480" s="115"/>
      <c r="HJ480" s="115"/>
      <c r="HK480" s="115"/>
      <c r="HL480" s="115"/>
      <c r="HM480" s="115"/>
      <c r="HN480" s="115"/>
      <c r="HO480" s="115"/>
      <c r="HP480" s="115"/>
      <c r="HQ480" s="115"/>
      <c r="HR480" s="115"/>
      <c r="HS480" s="115"/>
      <c r="HT480" s="115"/>
      <c r="HU480" s="115"/>
      <c r="HV480" s="115"/>
      <c r="HW480" s="115"/>
      <c r="HX480" s="115"/>
      <c r="HY480" s="115"/>
      <c r="HZ480" s="115"/>
      <c r="IA480" s="115"/>
      <c r="IB480" s="115"/>
      <c r="IC480" s="115"/>
      <c r="ID480" s="115"/>
      <c r="IE480" s="115"/>
      <c r="IF480" s="115"/>
      <c r="IG480" s="115"/>
      <c r="IH480" s="115"/>
      <c r="II480" s="115"/>
      <c r="IJ480" s="115"/>
      <c r="IK480" s="115"/>
      <c r="IL480" s="115"/>
      <c r="IM480" s="115"/>
      <c r="IN480" s="115"/>
      <c r="IO480" s="115"/>
      <c r="IP480" s="115"/>
      <c r="IQ480" s="115"/>
      <c r="IR480" s="115"/>
      <c r="IS480" s="115"/>
      <c r="IT480" s="115"/>
      <c r="IU480" s="115"/>
      <c r="IV480" s="115"/>
      <c r="IW480" s="115"/>
      <c r="IX480" s="115"/>
      <c r="IY480" s="115"/>
    </row>
    <row r="481" spans="1:259" s="20" customFormat="1" x14ac:dyDescent="0.2">
      <c r="A481" s="124">
        <v>39990</v>
      </c>
      <c r="B481" s="104" t="s">
        <v>1058</v>
      </c>
      <c r="C481" s="104" t="s">
        <v>322</v>
      </c>
      <c r="D481" s="104" t="s">
        <v>134</v>
      </c>
      <c r="E481" s="146" t="s">
        <v>144</v>
      </c>
      <c r="F481" s="86">
        <v>38899</v>
      </c>
      <c r="G481" s="152">
        <v>2006</v>
      </c>
      <c r="H481" s="125" t="s">
        <v>29</v>
      </c>
      <c r="I481" s="125" t="str">
        <f>LEFT($H481,2)</f>
        <v>WY</v>
      </c>
      <c r="J481" s="125" t="str">
        <f>RIGHT($H481,2)</f>
        <v>WY</v>
      </c>
      <c r="K481" s="125" t="str">
        <f>IF($L481=$M481,L481,CONCATENATE($L481,", ",IF(ISBLANK(N481),"",CONCATENATE(N481,", ")),$M481))</f>
        <v>Mountain</v>
      </c>
      <c r="L481" s="125" t="str">
        <f>INDEX('State '!$A$1:$C$62,MATCH($I481,'State '!$B:$B,0),3)</f>
        <v>Mountain</v>
      </c>
      <c r="M481" s="125" t="str">
        <f>INDEX('State '!$A$1:$C$62,MATCH($J481,'State '!$B:$B,0),3)</f>
        <v>Mountain</v>
      </c>
      <c r="N481" s="125"/>
      <c r="O481" s="148">
        <v>20</v>
      </c>
      <c r="P481" s="148">
        <v>21</v>
      </c>
      <c r="Q481" s="148">
        <v>300</v>
      </c>
      <c r="R481" s="87">
        <v>10</v>
      </c>
      <c r="S481" s="149" t="s">
        <v>139</v>
      </c>
      <c r="T481" s="150" t="s">
        <v>188</v>
      </c>
      <c r="U481" s="151" t="s">
        <v>391</v>
      </c>
      <c r="V481" s="125"/>
      <c r="W481" s="127"/>
      <c r="X481" s="128"/>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c r="DW481" s="115"/>
      <c r="DX481" s="115"/>
      <c r="DY481" s="115"/>
      <c r="DZ481" s="115"/>
      <c r="EA481" s="115"/>
      <c r="EB481" s="115"/>
      <c r="EC481" s="115"/>
      <c r="ED481" s="115"/>
      <c r="EE481" s="115"/>
      <c r="EF481" s="115"/>
      <c r="EG481" s="115"/>
      <c r="EH481" s="115"/>
      <c r="EI481" s="115"/>
      <c r="EJ481" s="115"/>
      <c r="EK481" s="115"/>
      <c r="EL481" s="115"/>
      <c r="EM481" s="115"/>
      <c r="EN481" s="115"/>
      <c r="EO481" s="115"/>
      <c r="EP481" s="115"/>
      <c r="EQ481" s="115"/>
      <c r="ER481" s="115"/>
      <c r="ES481" s="115"/>
      <c r="ET481" s="115"/>
      <c r="EU481" s="115"/>
      <c r="EV481" s="115"/>
      <c r="EW481" s="115"/>
      <c r="EX481" s="115"/>
      <c r="EY481" s="115"/>
      <c r="EZ481" s="115"/>
      <c r="FA481" s="115"/>
      <c r="FB481" s="115"/>
      <c r="FC481" s="115"/>
      <c r="FD481" s="115"/>
      <c r="FE481" s="115"/>
      <c r="FF481" s="115"/>
      <c r="FG481" s="115"/>
      <c r="FH481" s="115"/>
      <c r="FI481" s="115"/>
      <c r="FJ481" s="115"/>
      <c r="FK481" s="115"/>
      <c r="FL481" s="115"/>
      <c r="FM481" s="115"/>
      <c r="FN481" s="115"/>
      <c r="FO481" s="115"/>
      <c r="FP481" s="115"/>
      <c r="FQ481" s="115"/>
      <c r="FR481" s="115"/>
      <c r="FS481" s="115"/>
      <c r="FT481" s="115"/>
      <c r="FU481" s="115"/>
      <c r="FV481" s="115"/>
      <c r="FW481" s="115"/>
      <c r="FX481" s="115"/>
      <c r="FY481" s="115"/>
      <c r="FZ481" s="115"/>
      <c r="GA481" s="115"/>
      <c r="GB481" s="115"/>
      <c r="GC481" s="115"/>
      <c r="GD481" s="115"/>
      <c r="GE481" s="115"/>
      <c r="GF481" s="115"/>
      <c r="GG481" s="115"/>
      <c r="GH481" s="115"/>
      <c r="GI481" s="115"/>
      <c r="GJ481" s="115"/>
      <c r="GK481" s="115"/>
      <c r="GL481" s="115"/>
      <c r="GM481" s="115"/>
      <c r="GN481" s="115"/>
      <c r="GO481" s="115"/>
      <c r="GP481" s="115"/>
      <c r="GQ481" s="115"/>
      <c r="GR481" s="115"/>
      <c r="GS481" s="115"/>
      <c r="GT481" s="115"/>
      <c r="GU481" s="115"/>
      <c r="GV481" s="115"/>
      <c r="GW481" s="115"/>
      <c r="GX481" s="115"/>
      <c r="GY481" s="115"/>
      <c r="GZ481" s="115"/>
      <c r="HA481" s="115"/>
      <c r="HB481" s="115"/>
      <c r="HC481" s="115"/>
      <c r="HD481" s="115"/>
      <c r="HE481" s="115"/>
      <c r="HF481" s="115"/>
      <c r="HG481" s="115"/>
      <c r="HH481" s="115"/>
      <c r="HI481" s="115"/>
      <c r="HJ481" s="115"/>
      <c r="HK481" s="115"/>
      <c r="HL481" s="115"/>
      <c r="HM481" s="115"/>
      <c r="HN481" s="115"/>
      <c r="HO481" s="115"/>
      <c r="HP481" s="115"/>
      <c r="HQ481" s="115"/>
      <c r="HR481" s="115"/>
      <c r="HS481" s="115"/>
      <c r="HT481" s="115"/>
      <c r="HU481" s="115"/>
      <c r="HV481" s="115"/>
      <c r="HW481" s="115"/>
      <c r="HX481" s="115"/>
      <c r="HY481" s="115"/>
      <c r="HZ481" s="115"/>
      <c r="IA481" s="115"/>
      <c r="IB481" s="115"/>
      <c r="IC481" s="115"/>
      <c r="ID481" s="115"/>
      <c r="IE481" s="115"/>
      <c r="IF481" s="115"/>
      <c r="IG481" s="115"/>
      <c r="IH481" s="115"/>
      <c r="II481" s="115"/>
      <c r="IJ481" s="115"/>
      <c r="IK481" s="115"/>
      <c r="IL481" s="115"/>
      <c r="IM481" s="115"/>
      <c r="IN481" s="115"/>
      <c r="IO481" s="115"/>
      <c r="IP481" s="115"/>
      <c r="IQ481" s="115"/>
      <c r="IR481" s="115"/>
      <c r="IS481" s="115"/>
      <c r="IT481" s="115"/>
      <c r="IU481" s="115"/>
      <c r="IV481" s="115"/>
      <c r="IW481" s="115"/>
      <c r="IX481" s="115"/>
      <c r="IY481" s="115"/>
    </row>
    <row r="482" spans="1:259" s="20" customFormat="1" x14ac:dyDescent="0.2">
      <c r="A482" s="124">
        <v>39990</v>
      </c>
      <c r="B482" s="104" t="s">
        <v>1031</v>
      </c>
      <c r="C482" s="104" t="s">
        <v>315</v>
      </c>
      <c r="D482" s="104" t="s">
        <v>141</v>
      </c>
      <c r="E482" s="146" t="s">
        <v>144</v>
      </c>
      <c r="F482" s="86">
        <v>38895</v>
      </c>
      <c r="G482" s="152">
        <v>2006</v>
      </c>
      <c r="H482" s="125" t="s">
        <v>8</v>
      </c>
      <c r="I482" s="125" t="str">
        <f>LEFT($H482,2)</f>
        <v>OH</v>
      </c>
      <c r="J482" s="125" t="str">
        <f>RIGHT($H482,2)</f>
        <v>OH</v>
      </c>
      <c r="K482" s="125" t="str">
        <f>IF($L482=$M482,L482,CONCATENATE($L482,", ",IF(ISBLANK(N482),"",CONCATENATE(N482,", ")),$M482))</f>
        <v>Northeast</v>
      </c>
      <c r="L482" s="125" t="str">
        <f>INDEX('State '!$A$1:$C$62,MATCH($I482,'State '!$B:$B,0),3)</f>
        <v>Northeast</v>
      </c>
      <c r="M482" s="125" t="str">
        <f>INDEX('State '!$A$1:$C$62,MATCH($J482,'State '!$B:$B,0),3)</f>
        <v>Northeast</v>
      </c>
      <c r="N482" s="125"/>
      <c r="O482" s="148">
        <v>41</v>
      </c>
      <c r="P482" s="148">
        <v>24</v>
      </c>
      <c r="Q482" s="148">
        <v>100</v>
      </c>
      <c r="R482" s="87" t="s">
        <v>1032</v>
      </c>
      <c r="S482" s="149" t="s">
        <v>139</v>
      </c>
      <c r="T482" s="150" t="s">
        <v>188</v>
      </c>
      <c r="U482" s="151" t="s">
        <v>391</v>
      </c>
      <c r="V482" s="125"/>
      <c r="W482" s="127"/>
    </row>
    <row r="483" spans="1:259" s="20" customFormat="1" x14ac:dyDescent="0.2">
      <c r="A483" s="124">
        <v>39990</v>
      </c>
      <c r="B483" s="104" t="s">
        <v>1072</v>
      </c>
      <c r="C483" s="104" t="s">
        <v>225</v>
      </c>
      <c r="D483" s="104" t="s">
        <v>134</v>
      </c>
      <c r="E483" s="146" t="s">
        <v>144</v>
      </c>
      <c r="F483" s="86">
        <v>38884</v>
      </c>
      <c r="G483" s="147">
        <v>2006</v>
      </c>
      <c r="H483" s="125" t="s">
        <v>1073</v>
      </c>
      <c r="I483" s="125" t="str">
        <f>LEFT($H483,2)</f>
        <v>WV</v>
      </c>
      <c r="J483" s="125" t="str">
        <f>RIGHT($H483,2)</f>
        <v>NY</v>
      </c>
      <c r="K483" s="125" t="str">
        <f>IF($L483=$M483,L483,CONCATENATE($L483,", ",IF(ISBLANK(N483),"",CONCATENATE(N483,", ")),$M483))</f>
        <v>Northeast</v>
      </c>
      <c r="L483" s="125" t="str">
        <f>INDEX('State '!$A$1:$C$62,MATCH($I483,'State '!$B:$B,0),3)</f>
        <v>Northeast</v>
      </c>
      <c r="M483" s="125" t="str">
        <f>INDEX('State '!$A$1:$C$62,MATCH($J483,'State '!$B:$B,0),3)</f>
        <v>Northeast</v>
      </c>
      <c r="N483" s="125"/>
      <c r="O483" s="148">
        <v>31.15</v>
      </c>
      <c r="P483" s="148">
        <v>23.67</v>
      </c>
      <c r="Q483" s="148">
        <v>200</v>
      </c>
      <c r="R483" s="87" t="s">
        <v>1074</v>
      </c>
      <c r="S483" s="149" t="s">
        <v>135</v>
      </c>
      <c r="T483" s="150" t="s">
        <v>390</v>
      </c>
      <c r="U483" s="151" t="s">
        <v>1075</v>
      </c>
      <c r="V483" s="125"/>
      <c r="W483" s="127"/>
    </row>
    <row r="484" spans="1:259" s="20" customFormat="1" x14ac:dyDescent="0.2">
      <c r="A484" s="124">
        <v>39990</v>
      </c>
      <c r="B484" s="104" t="s">
        <v>1052</v>
      </c>
      <c r="C484" s="104" t="s">
        <v>321</v>
      </c>
      <c r="D484" s="104" t="s">
        <v>134</v>
      </c>
      <c r="E484" s="146" t="s">
        <v>144</v>
      </c>
      <c r="F484" s="86">
        <v>38869</v>
      </c>
      <c r="G484" s="147">
        <v>2006</v>
      </c>
      <c r="H484" s="125" t="s">
        <v>17</v>
      </c>
      <c r="I484" s="125" t="str">
        <f>LEFT($H484,2)</f>
        <v>AL</v>
      </c>
      <c r="J484" s="125" t="str">
        <f>RIGHT($H484,2)</f>
        <v>AL</v>
      </c>
      <c r="K484" s="125" t="str">
        <f>IF($L484=$M484,L484,CONCATENATE($L484,", ",IF(ISBLANK(N484),"",CONCATENATE(N484,", ")),$M484))</f>
        <v>South Central</v>
      </c>
      <c r="L484" s="125" t="str">
        <f>INDEX('State '!$A$1:$C$62,MATCH($I484,'State '!$B:$B,0),3)</f>
        <v>South Central</v>
      </c>
      <c r="M484" s="125" t="str">
        <f>INDEX('State '!$A$1:$C$62,MATCH($J484,'State '!$B:$B,0),3)</f>
        <v>South Central</v>
      </c>
      <c r="N484" s="125"/>
      <c r="O484" s="148">
        <v>8</v>
      </c>
      <c r="P484" s="148">
        <v>4.3</v>
      </c>
      <c r="Q484" s="148">
        <v>250</v>
      </c>
      <c r="R484" s="87">
        <v>16</v>
      </c>
      <c r="S484" s="149" t="s">
        <v>135</v>
      </c>
      <c r="T484" s="150" t="s">
        <v>390</v>
      </c>
      <c r="U484" s="151" t="s">
        <v>1053</v>
      </c>
      <c r="V484" s="125"/>
      <c r="W484" s="127"/>
    </row>
    <row r="485" spans="1:259" s="20" customFormat="1" x14ac:dyDescent="0.2">
      <c r="A485" s="124">
        <v>39990</v>
      </c>
      <c r="B485" s="103" t="s">
        <v>1062</v>
      </c>
      <c r="C485" s="103" t="s">
        <v>242</v>
      </c>
      <c r="D485" s="103" t="s">
        <v>141</v>
      </c>
      <c r="E485" s="103" t="s">
        <v>144</v>
      </c>
      <c r="F485" s="84">
        <v>38838</v>
      </c>
      <c r="G485" s="85">
        <v>2006</v>
      </c>
      <c r="H485" s="125" t="s">
        <v>6</v>
      </c>
      <c r="I485" s="125" t="str">
        <f>LEFT($H485,2)</f>
        <v>TX</v>
      </c>
      <c r="J485" s="125" t="str">
        <f>RIGHT($H485,2)</f>
        <v>TX</v>
      </c>
      <c r="K485" s="125" t="str">
        <f>IF($L485=$M485,L485,CONCATENATE($L485,", ",IF(ISBLANK(N485),"",CONCATENATE(N485,", ")),$M485))</f>
        <v>South Central</v>
      </c>
      <c r="L485" s="125" t="str">
        <f>INDEX('State '!$A$1:$C$62,MATCH($I485,'State '!$B:$B,0),3)</f>
        <v>South Central</v>
      </c>
      <c r="M485" s="125" t="str">
        <f>INDEX('State '!$A$1:$C$62,MATCH($J485,'State '!$B:$B,0),3)</f>
        <v>South Central</v>
      </c>
      <c r="N485" s="125"/>
      <c r="O485" s="87">
        <v>32.1</v>
      </c>
      <c r="P485" s="87">
        <v>24</v>
      </c>
      <c r="Q485" s="87">
        <v>400</v>
      </c>
      <c r="R485" s="126">
        <v>24</v>
      </c>
      <c r="S485" s="125" t="s">
        <v>139</v>
      </c>
      <c r="T485" s="125" t="s">
        <v>188</v>
      </c>
      <c r="U485" s="125" t="s">
        <v>391</v>
      </c>
      <c r="V485" s="125"/>
      <c r="W485" s="127"/>
    </row>
    <row r="486" spans="1:259" s="20" customFormat="1" x14ac:dyDescent="0.2">
      <c r="A486" s="124">
        <v>39990</v>
      </c>
      <c r="B486" s="103" t="s">
        <v>1076</v>
      </c>
      <c r="C486" s="103" t="s">
        <v>229</v>
      </c>
      <c r="D486" s="103" t="s">
        <v>141</v>
      </c>
      <c r="E486" s="103" t="s">
        <v>144</v>
      </c>
      <c r="F486" s="84">
        <v>38838</v>
      </c>
      <c r="G486" s="126">
        <v>2006</v>
      </c>
      <c r="H486" s="125" t="s">
        <v>1077</v>
      </c>
      <c r="I486" s="125" t="str">
        <f>LEFT($H486,2)</f>
        <v>IA</v>
      </c>
      <c r="J486" s="125" t="str">
        <f>RIGHT($H486,2)</f>
        <v>IN</v>
      </c>
      <c r="K486" s="125" t="str">
        <f>IF($L486=$M486,L486,CONCATENATE($L486,", ",IF(ISBLANK(N486),"",CONCATENATE(N486,", ")),$M486))</f>
        <v>Midwest</v>
      </c>
      <c r="L486" s="125" t="str">
        <f>INDEX('State '!$A$1:$C$62,MATCH($I486,'State '!$B:$B,0),3)</f>
        <v>Midwest</v>
      </c>
      <c r="M486" s="125" t="str">
        <f>INDEX('State '!$A$1:$C$62,MATCH($J486,'State '!$B:$B,0),3)</f>
        <v>Midwest</v>
      </c>
      <c r="N486" s="125"/>
      <c r="O486" s="87">
        <v>20.7</v>
      </c>
      <c r="P486" s="87"/>
      <c r="Q486" s="87">
        <v>130</v>
      </c>
      <c r="R486" s="126"/>
      <c r="S486" s="125" t="s">
        <v>135</v>
      </c>
      <c r="T486" s="125" t="s">
        <v>390</v>
      </c>
      <c r="U486" s="125" t="s">
        <v>1078</v>
      </c>
      <c r="V486" s="125"/>
      <c r="W486" s="127"/>
    </row>
    <row r="487" spans="1:259" s="20" customFormat="1" x14ac:dyDescent="0.2">
      <c r="A487" s="124">
        <v>39990</v>
      </c>
      <c r="B487" s="103" t="s">
        <v>1011</v>
      </c>
      <c r="C487" s="103" t="s">
        <v>2141</v>
      </c>
      <c r="D487" s="103" t="s">
        <v>141</v>
      </c>
      <c r="E487" s="103" t="s">
        <v>144</v>
      </c>
      <c r="F487" s="84">
        <v>38837</v>
      </c>
      <c r="G487" s="85">
        <v>2006</v>
      </c>
      <c r="H487" s="125" t="s">
        <v>37</v>
      </c>
      <c r="I487" s="125" t="str">
        <f>LEFT($H487,2)</f>
        <v>OK</v>
      </c>
      <c r="J487" s="125" t="str">
        <f>RIGHT($H487,2)</f>
        <v>OK</v>
      </c>
      <c r="K487" s="125" t="str">
        <f>IF($L487=$M487,L487,CONCATENATE($L487,", ",IF(ISBLANK(N487),"",CONCATENATE(N487,", ")),$M487))</f>
        <v>South Central</v>
      </c>
      <c r="L487" s="125" t="str">
        <f>INDEX('State '!$A$1:$C$62,MATCH($I487,'State '!$B:$B,0),3)</f>
        <v>South Central</v>
      </c>
      <c r="M487" s="125" t="str">
        <f>INDEX('State '!$A$1:$C$62,MATCH($J487,'State '!$B:$B,0),3)</f>
        <v>South Central</v>
      </c>
      <c r="N487" s="125"/>
      <c r="O487" s="87">
        <v>10.4</v>
      </c>
      <c r="P487" s="87"/>
      <c r="Q487" s="87">
        <v>31</v>
      </c>
      <c r="R487" s="126" t="s">
        <v>399</v>
      </c>
      <c r="S487" s="125" t="s">
        <v>135</v>
      </c>
      <c r="T487" s="125" t="s">
        <v>390</v>
      </c>
      <c r="U487" s="125" t="s">
        <v>1012</v>
      </c>
      <c r="V487" s="125"/>
      <c r="W487" s="127"/>
    </row>
    <row r="488" spans="1:259" s="20" customFormat="1" x14ac:dyDescent="0.2">
      <c r="A488" s="124">
        <v>39990</v>
      </c>
      <c r="B488" s="104" t="s">
        <v>1068</v>
      </c>
      <c r="C488" s="104" t="s">
        <v>249</v>
      </c>
      <c r="D488" s="104" t="s">
        <v>141</v>
      </c>
      <c r="E488" s="146" t="s">
        <v>144</v>
      </c>
      <c r="F488" s="86">
        <v>38835</v>
      </c>
      <c r="G488" s="152">
        <v>2006</v>
      </c>
      <c r="H488" s="125" t="s">
        <v>586</v>
      </c>
      <c r="I488" s="125" t="str">
        <f>LEFT($H488,2)</f>
        <v>CO</v>
      </c>
      <c r="J488" s="125" t="str">
        <f>RIGHT($H488,2)</f>
        <v>WY</v>
      </c>
      <c r="K488" s="125" t="str">
        <f>IF($L488=$M488,L488,CONCATENATE($L488,", ",IF(ISBLANK(N488),"",CONCATENATE(N488,", ")),$M488))</f>
        <v>Mountain</v>
      </c>
      <c r="L488" s="125" t="str">
        <f>INDEX('State '!$A$1:$C$62,MATCH($I488,'State '!$B:$B,0),3)</f>
        <v>Mountain</v>
      </c>
      <c r="M488" s="125" t="str">
        <f>INDEX('State '!$A$1:$C$62,MATCH($J488,'State '!$B:$B,0),3)</f>
        <v>Mountain</v>
      </c>
      <c r="N488" s="125"/>
      <c r="O488" s="148">
        <v>136.41999999999999</v>
      </c>
      <c r="P488" s="148">
        <v>142</v>
      </c>
      <c r="Q488" s="148">
        <v>350</v>
      </c>
      <c r="R488" s="87">
        <v>24</v>
      </c>
      <c r="S488" s="149" t="s">
        <v>135</v>
      </c>
      <c r="T488" s="150" t="s">
        <v>390</v>
      </c>
      <c r="U488" s="151" t="s">
        <v>1069</v>
      </c>
      <c r="V488" s="125"/>
      <c r="W488" s="127"/>
    </row>
    <row r="489" spans="1:259" s="20" customFormat="1" x14ac:dyDescent="0.2">
      <c r="A489" s="124">
        <v>39990</v>
      </c>
      <c r="B489" s="104" t="s">
        <v>1029</v>
      </c>
      <c r="C489" s="104" t="s">
        <v>2141</v>
      </c>
      <c r="D489" s="104" t="s">
        <v>141</v>
      </c>
      <c r="E489" s="146" t="s">
        <v>144</v>
      </c>
      <c r="F489" s="86">
        <v>38822</v>
      </c>
      <c r="G489" s="147">
        <v>2006</v>
      </c>
      <c r="H489" s="125" t="s">
        <v>1030</v>
      </c>
      <c r="I489" s="125" t="str">
        <f>LEFT($H489,2)</f>
        <v>TX</v>
      </c>
      <c r="J489" s="125" t="str">
        <f>RIGHT($H489,2)</f>
        <v>OK</v>
      </c>
      <c r="K489" s="125" t="str">
        <f>IF($L489=$M489,L489,CONCATENATE($L489,", ",IF(ISBLANK(N489),"",CONCATENATE(N489,", ")),$M489))</f>
        <v>South Central</v>
      </c>
      <c r="L489" s="125" t="str">
        <f>INDEX('State '!$A$1:$C$62,MATCH($I489,'State '!$B:$B,0),3)</f>
        <v>South Central</v>
      </c>
      <c r="M489" s="125" t="str">
        <f>INDEX('State '!$A$1:$C$62,MATCH($J489,'State '!$B:$B,0),3)</f>
        <v>South Central</v>
      </c>
      <c r="N489" s="125"/>
      <c r="O489" s="148">
        <v>10.6</v>
      </c>
      <c r="P489" s="148"/>
      <c r="Q489" s="148">
        <v>20</v>
      </c>
      <c r="R489" s="87">
        <v>20</v>
      </c>
      <c r="S489" s="149" t="s">
        <v>135</v>
      </c>
      <c r="T489" s="150" t="s">
        <v>390</v>
      </c>
      <c r="U489" s="151" t="s">
        <v>1012</v>
      </c>
      <c r="V489" s="125"/>
      <c r="W489" s="127"/>
    </row>
    <row r="490" spans="1:259" s="20" customFormat="1" x14ac:dyDescent="0.2">
      <c r="A490" s="124">
        <v>39990</v>
      </c>
      <c r="B490" s="103" t="s">
        <v>1063</v>
      </c>
      <c r="C490" s="103" t="s">
        <v>304</v>
      </c>
      <c r="D490" s="103" t="s">
        <v>137</v>
      </c>
      <c r="E490" s="103" t="s">
        <v>144</v>
      </c>
      <c r="F490" s="84">
        <v>38808</v>
      </c>
      <c r="G490" s="85">
        <v>2006</v>
      </c>
      <c r="H490" s="125" t="s">
        <v>6</v>
      </c>
      <c r="I490" s="125" t="str">
        <f>LEFT($H490,2)</f>
        <v>TX</v>
      </c>
      <c r="J490" s="125" t="str">
        <f>RIGHT($H490,2)</f>
        <v>TX</v>
      </c>
      <c r="K490" s="125" t="str">
        <f>IF($L490=$M490,L490,CONCATENATE($L490,", ",IF(ISBLANK(N490),"",CONCATENATE(N490,", ")),$M490))</f>
        <v>South Central</v>
      </c>
      <c r="L490" s="125" t="str">
        <f>INDEX('State '!$A$1:$C$62,MATCH($I490,'State '!$B:$B,0),3)</f>
        <v>South Central</v>
      </c>
      <c r="M490" s="125" t="str">
        <f>INDEX('State '!$A$1:$C$62,MATCH($J490,'State '!$B:$B,0),3)</f>
        <v>South Central</v>
      </c>
      <c r="N490" s="125"/>
      <c r="O490" s="87">
        <v>115</v>
      </c>
      <c r="P490" s="87">
        <v>122</v>
      </c>
      <c r="Q490" s="87">
        <v>250</v>
      </c>
      <c r="R490" s="126">
        <v>24</v>
      </c>
      <c r="S490" s="125" t="s">
        <v>139</v>
      </c>
      <c r="T490" s="125" t="s">
        <v>188</v>
      </c>
      <c r="U490" s="125" t="s">
        <v>391</v>
      </c>
      <c r="V490" s="125"/>
      <c r="W490" s="127"/>
    </row>
    <row r="491" spans="1:259" s="20" customFormat="1" x14ac:dyDescent="0.2">
      <c r="A491" s="124">
        <v>39990</v>
      </c>
      <c r="B491" s="103" t="s">
        <v>1061</v>
      </c>
      <c r="C491" s="103" t="s">
        <v>304</v>
      </c>
      <c r="D491" s="103" t="s">
        <v>137</v>
      </c>
      <c r="E491" s="103" t="s">
        <v>144</v>
      </c>
      <c r="F491" s="84">
        <v>38808</v>
      </c>
      <c r="G491" s="85">
        <v>2006</v>
      </c>
      <c r="H491" s="125" t="s">
        <v>6</v>
      </c>
      <c r="I491" s="125" t="str">
        <f>LEFT($H491,2)</f>
        <v>TX</v>
      </c>
      <c r="J491" s="125" t="str">
        <f>RIGHT($H491,2)</f>
        <v>TX</v>
      </c>
      <c r="K491" s="125" t="str">
        <f>IF($L491=$M491,L491,CONCATENATE($L491,", ",IF(ISBLANK(N491),"",CONCATENATE(N491,", ")),$M491))</f>
        <v>South Central</v>
      </c>
      <c r="L491" s="125" t="str">
        <f>INDEX('State '!$A$1:$C$62,MATCH($I491,'State '!$B:$B,0),3)</f>
        <v>South Central</v>
      </c>
      <c r="M491" s="125" t="str">
        <f>INDEX('State '!$A$1:$C$62,MATCH($J491,'State '!$B:$B,0),3)</f>
        <v>South Central</v>
      </c>
      <c r="N491" s="125"/>
      <c r="O491" s="87">
        <v>115</v>
      </c>
      <c r="P491" s="87">
        <v>140</v>
      </c>
      <c r="Q491" s="87">
        <v>250</v>
      </c>
      <c r="R491" s="126">
        <v>24</v>
      </c>
      <c r="S491" s="125" t="s">
        <v>139</v>
      </c>
      <c r="T491" s="125" t="s">
        <v>188</v>
      </c>
      <c r="U491" s="125" t="s">
        <v>391</v>
      </c>
      <c r="V491" s="125"/>
      <c r="W491" s="127"/>
    </row>
    <row r="492" spans="1:259" s="20" customFormat="1" x14ac:dyDescent="0.2">
      <c r="A492" s="124">
        <v>39990</v>
      </c>
      <c r="B492" s="103" t="s">
        <v>1071</v>
      </c>
      <c r="C492" s="103" t="s">
        <v>304</v>
      </c>
      <c r="D492" s="103" t="s">
        <v>141</v>
      </c>
      <c r="E492" s="103" t="s">
        <v>144</v>
      </c>
      <c r="F492" s="84">
        <v>38777</v>
      </c>
      <c r="G492" s="85">
        <v>2006</v>
      </c>
      <c r="H492" s="125" t="s">
        <v>6</v>
      </c>
      <c r="I492" s="125" t="str">
        <f>LEFT($H492,2)</f>
        <v>TX</v>
      </c>
      <c r="J492" s="125" t="str">
        <f>RIGHT($H492,2)</f>
        <v>TX</v>
      </c>
      <c r="K492" s="125" t="str">
        <f>IF($L492=$M492,L492,CONCATENATE($L492,", ",IF(ISBLANK(N492),"",CONCATENATE(N492,", ")),$M492))</f>
        <v>South Central</v>
      </c>
      <c r="L492" s="125" t="str">
        <f>INDEX('State '!$A$1:$C$62,MATCH($I492,'State '!$B:$B,0),3)</f>
        <v>South Central</v>
      </c>
      <c r="M492" s="125" t="str">
        <f>INDEX('State '!$A$1:$C$62,MATCH($J492,'State '!$B:$B,0),3)</f>
        <v>South Central</v>
      </c>
      <c r="N492" s="125"/>
      <c r="O492" s="87">
        <v>20</v>
      </c>
      <c r="P492" s="87">
        <v>30</v>
      </c>
      <c r="Q492" s="87">
        <v>55</v>
      </c>
      <c r="R492" s="126">
        <v>16</v>
      </c>
      <c r="S492" s="125" t="s">
        <v>139</v>
      </c>
      <c r="T492" s="125" t="s">
        <v>188</v>
      </c>
      <c r="U492" s="125" t="s">
        <v>391</v>
      </c>
      <c r="V492" s="125"/>
      <c r="W492" s="127"/>
    </row>
    <row r="493" spans="1:259" s="20" customFormat="1" x14ac:dyDescent="0.2">
      <c r="A493" s="124">
        <v>39990</v>
      </c>
      <c r="B493" s="103" t="s">
        <v>1079</v>
      </c>
      <c r="C493" s="103" t="s">
        <v>304</v>
      </c>
      <c r="D493" s="103" t="s">
        <v>141</v>
      </c>
      <c r="E493" s="103" t="s">
        <v>144</v>
      </c>
      <c r="F493" s="84">
        <v>38777</v>
      </c>
      <c r="G493" s="85">
        <v>2006</v>
      </c>
      <c r="H493" s="125" t="s">
        <v>6</v>
      </c>
      <c r="I493" s="125" t="str">
        <f>LEFT($H493,2)</f>
        <v>TX</v>
      </c>
      <c r="J493" s="125" t="str">
        <f>RIGHT($H493,2)</f>
        <v>TX</v>
      </c>
      <c r="K493" s="125" t="str">
        <f>IF($L493=$M493,L493,CONCATENATE($L493,", ",IF(ISBLANK(N493),"",CONCATENATE(N493,", ")),$M493))</f>
        <v>South Central</v>
      </c>
      <c r="L493" s="125" t="str">
        <f>INDEX('State '!$A$1:$C$62,MATCH($I493,'State '!$B:$B,0),3)</f>
        <v>South Central</v>
      </c>
      <c r="M493" s="125" t="str">
        <f>INDEX('State '!$A$1:$C$62,MATCH($J493,'State '!$B:$B,0),3)</f>
        <v>South Central</v>
      </c>
      <c r="N493" s="125"/>
      <c r="O493" s="87">
        <v>30</v>
      </c>
      <c r="P493" s="87">
        <v>47</v>
      </c>
      <c r="Q493" s="87">
        <v>30</v>
      </c>
      <c r="R493" s="126" t="s">
        <v>445</v>
      </c>
      <c r="S493" s="125" t="s">
        <v>139</v>
      </c>
      <c r="T493" s="125" t="s">
        <v>188</v>
      </c>
      <c r="U493" s="125" t="s">
        <v>391</v>
      </c>
      <c r="V493" s="125"/>
      <c r="W493" s="127"/>
    </row>
    <row r="494" spans="1:259" s="20" customFormat="1" ht="25.5" x14ac:dyDescent="0.2">
      <c r="A494" s="124">
        <v>39990</v>
      </c>
      <c r="B494" s="106" t="s">
        <v>1057</v>
      </c>
      <c r="C494" s="106" t="s">
        <v>248</v>
      </c>
      <c r="D494" s="106" t="s">
        <v>137</v>
      </c>
      <c r="E494" s="103" t="s">
        <v>144</v>
      </c>
      <c r="F494" s="84">
        <v>38742</v>
      </c>
      <c r="G494" s="85">
        <v>2006</v>
      </c>
      <c r="H494" s="125" t="s">
        <v>586</v>
      </c>
      <c r="I494" s="125" t="str">
        <f>LEFT($H494,2)</f>
        <v>CO</v>
      </c>
      <c r="J494" s="125" t="str">
        <f>RIGHT($H494,2)</f>
        <v>WY</v>
      </c>
      <c r="K494" s="125" t="str">
        <f>IF($L494=$M494,L494,CONCATENATE($L494,", ",IF(ISBLANK(N494),"",CONCATENATE(N494,", ")),$M494))</f>
        <v>Mountain</v>
      </c>
      <c r="L494" s="125" t="str">
        <f>INDEX('State '!$A$1:$C$62,MATCH($I494,'State '!$B:$B,0),3)</f>
        <v>Mountain</v>
      </c>
      <c r="M494" s="125" t="str">
        <f>INDEX('State '!$A$1:$C$62,MATCH($J494,'State '!$B:$B,0),3)</f>
        <v>Mountain</v>
      </c>
      <c r="N494" s="125"/>
      <c r="O494" s="87">
        <v>180</v>
      </c>
      <c r="P494" s="87">
        <v>136</v>
      </c>
      <c r="Q494" s="126">
        <v>750</v>
      </c>
      <c r="R494" s="130">
        <v>36</v>
      </c>
      <c r="S494" s="131" t="s">
        <v>135</v>
      </c>
      <c r="T494" s="131" t="s">
        <v>390</v>
      </c>
      <c r="U494" s="125" t="s">
        <v>963</v>
      </c>
      <c r="V494" s="125"/>
      <c r="W494" s="127"/>
    </row>
    <row r="495" spans="1:259" s="20" customFormat="1" ht="25.5" x14ac:dyDescent="0.2">
      <c r="A495" s="124">
        <v>39990</v>
      </c>
      <c r="B495" s="104" t="s">
        <v>1042</v>
      </c>
      <c r="C495" s="104" t="s">
        <v>259</v>
      </c>
      <c r="D495" s="104" t="s">
        <v>141</v>
      </c>
      <c r="E495" s="146" t="s">
        <v>144</v>
      </c>
      <c r="F495" s="86">
        <v>38722</v>
      </c>
      <c r="G495" s="147">
        <v>2006</v>
      </c>
      <c r="H495" s="125" t="s">
        <v>32</v>
      </c>
      <c r="I495" s="125" t="str">
        <f>LEFT($H495,2)</f>
        <v>AR</v>
      </c>
      <c r="J495" s="125" t="str">
        <f>RIGHT($H495,2)</f>
        <v>AR</v>
      </c>
      <c r="K495" s="125" t="str">
        <f>IF($L495=$M495,L495,CONCATENATE($L495,", ",IF(ISBLANK(N495),"",CONCATENATE(N495,", ")),$M495))</f>
        <v>South Central</v>
      </c>
      <c r="L495" s="125" t="str">
        <f>INDEX('State '!$A$1:$C$62,MATCH($I495,'State '!$B:$B,0),3)</f>
        <v>South Central</v>
      </c>
      <c r="M495" s="125" t="str">
        <f>INDEX('State '!$A$1:$C$62,MATCH($J495,'State '!$B:$B,0),3)</f>
        <v>South Central</v>
      </c>
      <c r="N495" s="125"/>
      <c r="O495" s="148">
        <v>5.98</v>
      </c>
      <c r="P495" s="148"/>
      <c r="Q495" s="148">
        <v>70</v>
      </c>
      <c r="R495" s="87"/>
      <c r="S495" s="149" t="s">
        <v>135</v>
      </c>
      <c r="T495" s="150" t="s">
        <v>390</v>
      </c>
      <c r="U495" s="151" t="s">
        <v>1043</v>
      </c>
      <c r="V495" s="125"/>
      <c r="W495" s="127"/>
    </row>
    <row r="496" spans="1:259" s="20" customFormat="1" x14ac:dyDescent="0.2">
      <c r="A496" s="124">
        <v>39990</v>
      </c>
      <c r="B496" s="104" t="s">
        <v>1035</v>
      </c>
      <c r="C496" s="104" t="s">
        <v>308</v>
      </c>
      <c r="D496" s="104" t="s">
        <v>141</v>
      </c>
      <c r="E496" s="146" t="s">
        <v>144</v>
      </c>
      <c r="F496" s="86">
        <v>38718</v>
      </c>
      <c r="G496" s="152">
        <v>2006</v>
      </c>
      <c r="H496" s="125" t="s">
        <v>25</v>
      </c>
      <c r="I496" s="125" t="str">
        <f>LEFT($H496,2)</f>
        <v>CO</v>
      </c>
      <c r="J496" s="125" t="str">
        <f>RIGHT($H496,2)</f>
        <v>CO</v>
      </c>
      <c r="K496" s="125" t="str">
        <f>IF($L496=$M496,L496,CONCATENATE($L496,", ",IF(ISBLANK(N496),"",CONCATENATE(N496,", ")),$M496))</f>
        <v>Mountain</v>
      </c>
      <c r="L496" s="125" t="str">
        <f>INDEX('State '!$A$1:$C$62,MATCH($I496,'State '!$B:$B,0),3)</f>
        <v>Mountain</v>
      </c>
      <c r="M496" s="125" t="str">
        <f>INDEX('State '!$A$1:$C$62,MATCH($J496,'State '!$B:$B,0),3)</f>
        <v>Mountain</v>
      </c>
      <c r="N496" s="125"/>
      <c r="O496" s="148">
        <v>16.3</v>
      </c>
      <c r="P496" s="148"/>
      <c r="Q496" s="148">
        <v>300</v>
      </c>
      <c r="R496" s="87" t="s">
        <v>1036</v>
      </c>
      <c r="S496" s="149" t="s">
        <v>135</v>
      </c>
      <c r="T496" s="150" t="s">
        <v>390</v>
      </c>
      <c r="U496" s="151" t="s">
        <v>1037</v>
      </c>
      <c r="V496" s="125"/>
      <c r="W496" s="127"/>
    </row>
    <row r="497" spans="1:23" s="20" customFormat="1" x14ac:dyDescent="0.2">
      <c r="A497" s="124">
        <v>39990</v>
      </c>
      <c r="B497" s="106" t="s">
        <v>1099</v>
      </c>
      <c r="C497" s="106" t="s">
        <v>1785</v>
      </c>
      <c r="D497" s="106" t="s">
        <v>142</v>
      </c>
      <c r="E497" s="103" t="s">
        <v>144</v>
      </c>
      <c r="F497" s="84">
        <v>38716</v>
      </c>
      <c r="G497" s="85">
        <v>2005</v>
      </c>
      <c r="H497" s="125" t="s">
        <v>1100</v>
      </c>
      <c r="I497" s="125" t="str">
        <f>LEFT($H497,2)</f>
        <v>AZ</v>
      </c>
      <c r="J497" s="125" t="str">
        <f>RIGHT($H497,2)</f>
        <v>CA</v>
      </c>
      <c r="K497" s="125" t="str">
        <f>IF($L497=$M497,L497,CONCATENATE($L497,", ",IF(ISBLANK(N497),"",CONCATENATE(N497,", ")),$M497))</f>
        <v>Mountain, Pacific</v>
      </c>
      <c r="L497" s="125" t="str">
        <f>INDEX('State '!$A$1:$C$62,MATCH($I497,'State '!$B:$B,0),3)</f>
        <v>Mountain</v>
      </c>
      <c r="M497" s="125" t="str">
        <f>INDEX('State '!$A$1:$C$62,MATCH($J497,'State '!$B:$B,0),3)</f>
        <v>Pacific</v>
      </c>
      <c r="N497" s="125"/>
      <c r="O497" s="87">
        <v>78</v>
      </c>
      <c r="P497" s="87">
        <v>94.4</v>
      </c>
      <c r="Q497" s="126">
        <v>502</v>
      </c>
      <c r="R497" s="130">
        <v>30</v>
      </c>
      <c r="S497" s="131" t="s">
        <v>135</v>
      </c>
      <c r="T497" s="125" t="s">
        <v>390</v>
      </c>
      <c r="U497" s="125" t="s">
        <v>1101</v>
      </c>
      <c r="V497" s="125"/>
      <c r="W497" s="127"/>
    </row>
    <row r="498" spans="1:23" s="20" customFormat="1" x14ac:dyDescent="0.2">
      <c r="A498" s="124">
        <v>39990</v>
      </c>
      <c r="B498" s="103" t="s">
        <v>1086</v>
      </c>
      <c r="C498" s="103" t="s">
        <v>1792</v>
      </c>
      <c r="D498" s="103" t="s">
        <v>141</v>
      </c>
      <c r="E498" s="103" t="s">
        <v>144</v>
      </c>
      <c r="F498" s="84">
        <v>38702</v>
      </c>
      <c r="G498" s="85">
        <v>2005</v>
      </c>
      <c r="H498" s="125" t="s">
        <v>34</v>
      </c>
      <c r="I498" s="125" t="str">
        <f>LEFT($H498,2)</f>
        <v>WI</v>
      </c>
      <c r="J498" s="125" t="str">
        <f>RIGHT($H498,2)</f>
        <v>WI</v>
      </c>
      <c r="K498" s="125" t="str">
        <f>IF($L498=$M498,L498,CONCATENATE($L498,", ",IF(ISBLANK(N498),"",CONCATENATE(N498,", ")),$M498))</f>
        <v>Midwest</v>
      </c>
      <c r="L498" s="125" t="str">
        <f>INDEX('State '!$A$1:$C$62,MATCH($I498,'State '!$B:$B,0),3)</f>
        <v>Midwest</v>
      </c>
      <c r="M498" s="125" t="str">
        <f>INDEX('State '!$A$1:$C$62,MATCH($J498,'State '!$B:$B,0),3)</f>
        <v>Midwest</v>
      </c>
      <c r="N498" s="125"/>
      <c r="O498" s="87">
        <v>13.52</v>
      </c>
      <c r="P498" s="87"/>
      <c r="Q498" s="87">
        <v>105</v>
      </c>
      <c r="R498" s="126"/>
      <c r="S498" s="125" t="s">
        <v>135</v>
      </c>
      <c r="T498" s="125" t="s">
        <v>390</v>
      </c>
      <c r="U498" s="125" t="s">
        <v>1087</v>
      </c>
      <c r="V498" s="125"/>
      <c r="W498" s="127"/>
    </row>
    <row r="499" spans="1:23" s="20" customFormat="1" x14ac:dyDescent="0.2">
      <c r="A499" s="124">
        <v>39990</v>
      </c>
      <c r="B499" s="104" t="s">
        <v>1131</v>
      </c>
      <c r="C499" s="104" t="s">
        <v>329</v>
      </c>
      <c r="D499" s="104" t="s">
        <v>141</v>
      </c>
      <c r="E499" s="146" t="s">
        <v>144</v>
      </c>
      <c r="F499" s="86">
        <v>38702</v>
      </c>
      <c r="G499" s="147">
        <v>2005</v>
      </c>
      <c r="H499" s="125" t="s">
        <v>6</v>
      </c>
      <c r="I499" s="125" t="str">
        <f>LEFT($H499,2)</f>
        <v>TX</v>
      </c>
      <c r="J499" s="125" t="str">
        <f>RIGHT($H499,2)</f>
        <v>TX</v>
      </c>
      <c r="K499" s="125" t="str">
        <f>IF($L499=$M499,L499,CONCATENATE($L499,", ",IF(ISBLANK(N499),"",CONCATENATE(N499,", ")),$M499))</f>
        <v>South Central</v>
      </c>
      <c r="L499" s="125" t="str">
        <f>INDEX('State '!$A$1:$C$62,MATCH($I499,'State '!$B:$B,0),3)</f>
        <v>South Central</v>
      </c>
      <c r="M499" s="125" t="str">
        <f>INDEX('State '!$A$1:$C$62,MATCH($J499,'State '!$B:$B,0),3)</f>
        <v>South Central</v>
      </c>
      <c r="N499" s="125"/>
      <c r="O499" s="148">
        <v>2.2599999999999998</v>
      </c>
      <c r="P499" s="148">
        <v>0.01</v>
      </c>
      <c r="Q499" s="148">
        <v>200</v>
      </c>
      <c r="R499" s="87">
        <v>12</v>
      </c>
      <c r="S499" s="149" t="s">
        <v>135</v>
      </c>
      <c r="T499" s="150" t="s">
        <v>390</v>
      </c>
      <c r="U499" s="151" t="s">
        <v>1132</v>
      </c>
      <c r="V499" s="125"/>
      <c r="W499" s="127"/>
    </row>
    <row r="500" spans="1:23" s="20" customFormat="1" x14ac:dyDescent="0.2">
      <c r="A500" s="124">
        <v>39990</v>
      </c>
      <c r="B500" s="103" t="s">
        <v>1097</v>
      </c>
      <c r="C500" s="103" t="s">
        <v>260</v>
      </c>
      <c r="D500" s="103" t="s">
        <v>141</v>
      </c>
      <c r="E500" s="103" t="s">
        <v>144</v>
      </c>
      <c r="F500" s="84">
        <v>38701</v>
      </c>
      <c r="G500" s="85">
        <v>2005</v>
      </c>
      <c r="H500" s="125" t="s">
        <v>1002</v>
      </c>
      <c r="I500" s="125" t="str">
        <f>LEFT($H500,2)</f>
        <v>CO</v>
      </c>
      <c r="J500" s="125" t="str">
        <f>RIGHT($H500,2)</f>
        <v>OK</v>
      </c>
      <c r="K500" s="125" t="str">
        <f>IF($L500=$M500,L500,CONCATENATE($L500,", ",IF(ISBLANK(N500),"",CONCATENATE(N500,", ")),$M500))</f>
        <v>Mountain, South Central</v>
      </c>
      <c r="L500" s="125" t="str">
        <f>INDEX('State '!$A$1:$C$62,MATCH($I500,'State '!$B:$B,0),3)</f>
        <v>Mountain</v>
      </c>
      <c r="M500" s="125" t="str">
        <f>INDEX('State '!$A$1:$C$62,MATCH($J500,'State '!$B:$B,0),3)</f>
        <v>South Central</v>
      </c>
      <c r="N500" s="125"/>
      <c r="O500" s="87">
        <v>60.4</v>
      </c>
      <c r="P500" s="87">
        <v>102</v>
      </c>
      <c r="Q500" s="87">
        <v>104</v>
      </c>
      <c r="R500" s="126" t="s">
        <v>488</v>
      </c>
      <c r="S500" s="125" t="s">
        <v>135</v>
      </c>
      <c r="T500" s="125" t="s">
        <v>390</v>
      </c>
      <c r="U500" s="125" t="s">
        <v>1098</v>
      </c>
      <c r="V500" s="125"/>
      <c r="W500" s="127"/>
    </row>
    <row r="501" spans="1:23" s="20" customFormat="1" ht="25.5" x14ac:dyDescent="0.2">
      <c r="A501" s="124">
        <v>39990</v>
      </c>
      <c r="B501" s="103" t="s">
        <v>1120</v>
      </c>
      <c r="C501" s="103" t="s">
        <v>285</v>
      </c>
      <c r="D501" s="103" t="s">
        <v>141</v>
      </c>
      <c r="E501" s="103" t="s">
        <v>144</v>
      </c>
      <c r="F501" s="84">
        <v>38701</v>
      </c>
      <c r="G501" s="126">
        <v>2005</v>
      </c>
      <c r="H501" s="125" t="s">
        <v>0</v>
      </c>
      <c r="I501" s="125" t="str">
        <f>LEFT($H501,2)</f>
        <v>LA</v>
      </c>
      <c r="J501" s="125" t="str">
        <f>RIGHT($H501,2)</f>
        <v>LA</v>
      </c>
      <c r="K501" s="125" t="str">
        <f>IF($L501=$M501,L501,CONCATENATE($L501,", ",IF(ISBLANK(N501),"",CONCATENATE(N501,", ")),$M501))</f>
        <v>South Central</v>
      </c>
      <c r="L501" s="125" t="str">
        <f>INDEX('State '!$A$1:$C$62,MATCH($I501,'State '!$B:$B,0),3)</f>
        <v>South Central</v>
      </c>
      <c r="M501" s="125" t="str">
        <f>INDEX('State '!$A$1:$C$62,MATCH($J501,'State '!$B:$B,0),3)</f>
        <v>South Central</v>
      </c>
      <c r="N501" s="125"/>
      <c r="O501" s="87">
        <v>157</v>
      </c>
      <c r="P501" s="87">
        <v>120</v>
      </c>
      <c r="Q501" s="87">
        <v>615</v>
      </c>
      <c r="R501" s="126" t="s">
        <v>422</v>
      </c>
      <c r="S501" s="125" t="s">
        <v>139</v>
      </c>
      <c r="T501" s="125" t="s">
        <v>188</v>
      </c>
      <c r="U501" s="125" t="s">
        <v>391</v>
      </c>
      <c r="V501" s="125"/>
      <c r="W501" s="127"/>
    </row>
    <row r="502" spans="1:23" s="20" customFormat="1" x14ac:dyDescent="0.2">
      <c r="A502" s="124">
        <v>39990</v>
      </c>
      <c r="B502" s="103" t="s">
        <v>1133</v>
      </c>
      <c r="C502" s="103" t="s">
        <v>330</v>
      </c>
      <c r="D502" s="103" t="s">
        <v>134</v>
      </c>
      <c r="E502" s="103" t="s">
        <v>144</v>
      </c>
      <c r="F502" s="84">
        <v>38701</v>
      </c>
      <c r="G502" s="126">
        <v>2005</v>
      </c>
      <c r="H502" s="125" t="s">
        <v>40</v>
      </c>
      <c r="I502" s="125" t="str">
        <f>LEFT($H502,2)</f>
        <v>AZ</v>
      </c>
      <c r="J502" s="125" t="str">
        <f>RIGHT($H502,2)</f>
        <v>AZ</v>
      </c>
      <c r="K502" s="125" t="str">
        <f>IF($L502=$M502,L502,CONCATENATE($L502,", ",IF(ISBLANK(N502),"",CONCATENATE(N502,", ")),$M502))</f>
        <v>Mountain</v>
      </c>
      <c r="L502" s="125" t="str">
        <f>INDEX('State '!$A$1:$C$62,MATCH($I502,'State '!$B:$B,0),3)</f>
        <v>Mountain</v>
      </c>
      <c r="M502" s="125" t="str">
        <f>INDEX('State '!$A$1:$C$62,MATCH($J502,'State '!$B:$B,0),3)</f>
        <v>Mountain</v>
      </c>
      <c r="N502" s="125"/>
      <c r="O502" s="87">
        <v>2</v>
      </c>
      <c r="P502" s="87">
        <v>3.2</v>
      </c>
      <c r="Q502" s="87">
        <v>1.7</v>
      </c>
      <c r="R502" s="126">
        <v>12</v>
      </c>
      <c r="S502" s="125" t="s">
        <v>139</v>
      </c>
      <c r="T502" s="125" t="s">
        <v>188</v>
      </c>
      <c r="U502" s="125" t="s">
        <v>391</v>
      </c>
      <c r="V502" s="125"/>
      <c r="W502" s="127"/>
    </row>
    <row r="503" spans="1:23" s="20" customFormat="1" ht="25.5" x14ac:dyDescent="0.2">
      <c r="A503" s="124">
        <v>39990</v>
      </c>
      <c r="B503" s="103" t="s">
        <v>1128</v>
      </c>
      <c r="C503" s="103" t="s">
        <v>259</v>
      </c>
      <c r="D503" s="103" t="s">
        <v>134</v>
      </c>
      <c r="E503" s="103" t="s">
        <v>144</v>
      </c>
      <c r="F503" s="84">
        <v>38700</v>
      </c>
      <c r="G503" s="85">
        <v>2005</v>
      </c>
      <c r="H503" s="125" t="s">
        <v>37</v>
      </c>
      <c r="I503" s="125" t="str">
        <f>LEFT($H503,2)</f>
        <v>OK</v>
      </c>
      <c r="J503" s="125" t="str">
        <f>RIGHT($H503,2)</f>
        <v>OK</v>
      </c>
      <c r="K503" s="125" t="str">
        <f>IF($L503=$M503,L503,CONCATENATE($L503,", ",IF(ISBLANK(N503),"",CONCATENATE(N503,", ")),$M503))</f>
        <v>South Central</v>
      </c>
      <c r="L503" s="125" t="str">
        <f>INDEX('State '!$A$1:$C$62,MATCH($I503,'State '!$B:$B,0),3)</f>
        <v>South Central</v>
      </c>
      <c r="M503" s="125" t="str">
        <f>INDEX('State '!$A$1:$C$62,MATCH($J503,'State '!$B:$B,0),3)</f>
        <v>South Central</v>
      </c>
      <c r="N503" s="125"/>
      <c r="O503" s="87">
        <v>3.5</v>
      </c>
      <c r="P503" s="87">
        <v>24</v>
      </c>
      <c r="Q503" s="87">
        <v>400</v>
      </c>
      <c r="R503" s="126" t="s">
        <v>488</v>
      </c>
      <c r="S503" s="125" t="s">
        <v>135</v>
      </c>
      <c r="T503" s="125" t="s">
        <v>390</v>
      </c>
      <c r="U503" s="125" t="s">
        <v>1129</v>
      </c>
      <c r="V503" s="125"/>
      <c r="W503" s="127"/>
    </row>
    <row r="504" spans="1:23" s="20" customFormat="1" ht="25.5" x14ac:dyDescent="0.2">
      <c r="A504" s="124">
        <v>39990</v>
      </c>
      <c r="B504" s="103" t="s">
        <v>1123</v>
      </c>
      <c r="C504" s="103" t="s">
        <v>259</v>
      </c>
      <c r="D504" s="103" t="s">
        <v>141</v>
      </c>
      <c r="E504" s="103" t="s">
        <v>144</v>
      </c>
      <c r="F504" s="84">
        <v>38686</v>
      </c>
      <c r="G504" s="85">
        <v>2005</v>
      </c>
      <c r="H504" s="125" t="s">
        <v>1124</v>
      </c>
      <c r="I504" s="125" t="str">
        <f>LEFT($H504,2)</f>
        <v>OK</v>
      </c>
      <c r="J504" s="125" t="str">
        <f>RIGHT($H504,2)</f>
        <v>TX</v>
      </c>
      <c r="K504" s="125" t="str">
        <f>IF($L504=$M504,L504,CONCATENATE($L504,", ",IF(ISBLANK(N504),"",CONCATENATE(N504,", ")),$M504))</f>
        <v>South Central</v>
      </c>
      <c r="L504" s="125" t="str">
        <f>INDEX('State '!$A$1:$C$62,MATCH($I504,'State '!$B:$B,0),3)</f>
        <v>South Central</v>
      </c>
      <c r="M504" s="125" t="str">
        <f>INDEX('State '!$A$1:$C$62,MATCH($J504,'State '!$B:$B,0),3)</f>
        <v>South Central</v>
      </c>
      <c r="N504" s="125"/>
      <c r="O504" s="87">
        <v>31.9</v>
      </c>
      <c r="P504" s="87"/>
      <c r="Q504" s="87">
        <v>112.9</v>
      </c>
      <c r="R504" s="126" t="s">
        <v>726</v>
      </c>
      <c r="S504" s="125" t="s">
        <v>135</v>
      </c>
      <c r="T504" s="125" t="s">
        <v>390</v>
      </c>
      <c r="U504" s="125" t="s">
        <v>1125</v>
      </c>
      <c r="V504" s="125"/>
      <c r="W504" s="127"/>
    </row>
    <row r="505" spans="1:23" s="20" customFormat="1" x14ac:dyDescent="0.2">
      <c r="A505" s="124">
        <v>39990</v>
      </c>
      <c r="B505" s="106" t="s">
        <v>1080</v>
      </c>
      <c r="C505" s="106" t="s">
        <v>219</v>
      </c>
      <c r="D505" s="106" t="s">
        <v>141</v>
      </c>
      <c r="E505" s="103" t="s">
        <v>144</v>
      </c>
      <c r="F505" s="84">
        <v>38686</v>
      </c>
      <c r="G505" s="85">
        <v>2005</v>
      </c>
      <c r="H505" s="125" t="s">
        <v>832</v>
      </c>
      <c r="I505" s="125" t="str">
        <f>LEFT($H505,2)</f>
        <v>PA</v>
      </c>
      <c r="J505" s="125" t="str">
        <f>RIGHT($H505,2)</f>
        <v>DE</v>
      </c>
      <c r="K505" s="125" t="str">
        <f>IF($L505=$M505,L505,CONCATENATE($L505,", ",IF(ISBLANK(N505),"",CONCATENATE(N505,", ")),$M505))</f>
        <v>Northeast</v>
      </c>
      <c r="L505" s="125" t="str">
        <f>INDEX('State '!$A$1:$C$62,MATCH($I505,'State '!$B:$B,0),3)</f>
        <v>Northeast</v>
      </c>
      <c r="M505" s="125" t="str">
        <f>INDEX('State '!$A$1:$C$62,MATCH($J505,'State '!$B:$B,0),3)</f>
        <v>Northeast</v>
      </c>
      <c r="N505" s="125"/>
      <c r="O505" s="87">
        <v>14</v>
      </c>
      <c r="P505" s="87">
        <v>24</v>
      </c>
      <c r="Q505" s="126">
        <v>9.9</v>
      </c>
      <c r="R505" s="130">
        <v>16</v>
      </c>
      <c r="S505" s="131" t="s">
        <v>135</v>
      </c>
      <c r="T505" s="125" t="s">
        <v>390</v>
      </c>
      <c r="U505" s="125" t="s">
        <v>1081</v>
      </c>
      <c r="V505" s="125"/>
      <c r="W505" s="127"/>
    </row>
    <row r="506" spans="1:23" s="20" customFormat="1" x14ac:dyDescent="0.2">
      <c r="A506" s="124">
        <v>39990</v>
      </c>
      <c r="B506" s="103" t="s">
        <v>1111</v>
      </c>
      <c r="C506" s="103" t="s">
        <v>324</v>
      </c>
      <c r="D506" s="103" t="s">
        <v>141</v>
      </c>
      <c r="E506" s="103" t="s">
        <v>144</v>
      </c>
      <c r="F506" s="84">
        <v>38671</v>
      </c>
      <c r="G506" s="85">
        <v>2005</v>
      </c>
      <c r="H506" s="125" t="s">
        <v>8</v>
      </c>
      <c r="I506" s="125" t="str">
        <f>LEFT($H506,2)</f>
        <v>OH</v>
      </c>
      <c r="J506" s="125" t="str">
        <f>RIGHT($H506,2)</f>
        <v>OH</v>
      </c>
      <c r="K506" s="125" t="str">
        <f>IF($L506=$M506,L506,CONCATENATE($L506,", ",IF(ISBLANK(N506),"",CONCATENATE(N506,", ")),$M506))</f>
        <v>Northeast</v>
      </c>
      <c r="L506" s="125" t="str">
        <f>INDEX('State '!$A$1:$C$62,MATCH($I506,'State '!$B:$B,0),3)</f>
        <v>Northeast</v>
      </c>
      <c r="M506" s="125" t="str">
        <f>INDEX('State '!$A$1:$C$62,MATCH($J506,'State '!$B:$B,0),3)</f>
        <v>Northeast</v>
      </c>
      <c r="N506" s="125"/>
      <c r="O506" s="87">
        <v>9</v>
      </c>
      <c r="P506" s="87">
        <v>20</v>
      </c>
      <c r="Q506" s="87">
        <v>100</v>
      </c>
      <c r="R506" s="126">
        <v>12</v>
      </c>
      <c r="S506" s="125" t="s">
        <v>139</v>
      </c>
      <c r="T506" s="125" t="s">
        <v>188</v>
      </c>
      <c r="U506" s="125" t="s">
        <v>391</v>
      </c>
      <c r="V506" s="125"/>
      <c r="W506" s="127"/>
    </row>
    <row r="507" spans="1:23" s="20" customFormat="1" x14ac:dyDescent="0.2">
      <c r="A507" s="124">
        <v>39990</v>
      </c>
      <c r="B507" s="103" t="s">
        <v>1109</v>
      </c>
      <c r="C507" s="103" t="s">
        <v>296</v>
      </c>
      <c r="D507" s="103" t="s">
        <v>141</v>
      </c>
      <c r="E507" s="103" t="s">
        <v>144</v>
      </c>
      <c r="F507" s="84">
        <v>38663</v>
      </c>
      <c r="G507" s="85">
        <v>2005</v>
      </c>
      <c r="H507" s="125" t="s">
        <v>867</v>
      </c>
      <c r="I507" s="125" t="str">
        <f>LEFT($H507,2)</f>
        <v>CO</v>
      </c>
      <c r="J507" s="125" t="str">
        <f>RIGHT($H507,2)</f>
        <v>KS</v>
      </c>
      <c r="K507" s="125" t="str">
        <f>IF($L507=$M507,L507,CONCATENATE($L507,", ",IF(ISBLANK(N507),"",CONCATENATE(N507,", ")),$M507))</f>
        <v>Mountain, South Central</v>
      </c>
      <c r="L507" s="125" t="str">
        <f>INDEX('State '!$A$1:$C$62,MATCH($I507,'State '!$B:$B,0),3)</f>
        <v>Mountain</v>
      </c>
      <c r="M507" s="125" t="str">
        <f>INDEX('State '!$A$1:$C$62,MATCH($J507,'State '!$B:$B,0),3)</f>
        <v>South Central</v>
      </c>
      <c r="N507" s="125"/>
      <c r="O507" s="87">
        <v>7.8</v>
      </c>
      <c r="P507" s="87"/>
      <c r="Q507" s="87">
        <v>170</v>
      </c>
      <c r="R507" s="126">
        <v>36</v>
      </c>
      <c r="S507" s="125" t="s">
        <v>135</v>
      </c>
      <c r="T507" s="125" t="s">
        <v>390</v>
      </c>
      <c r="U507" s="125" t="s">
        <v>1110</v>
      </c>
      <c r="V507" s="125"/>
      <c r="W507" s="127"/>
    </row>
    <row r="508" spans="1:23" s="20" customFormat="1" x14ac:dyDescent="0.2">
      <c r="A508" s="124">
        <v>39990</v>
      </c>
      <c r="B508" s="103" t="s">
        <v>1130</v>
      </c>
      <c r="C508" s="103" t="s">
        <v>328</v>
      </c>
      <c r="D508" s="103" t="s">
        <v>137</v>
      </c>
      <c r="E508" s="103" t="s">
        <v>144</v>
      </c>
      <c r="F508" s="84">
        <v>38661</v>
      </c>
      <c r="G508" s="85">
        <v>2005</v>
      </c>
      <c r="H508" s="125" t="s">
        <v>41</v>
      </c>
      <c r="I508" s="125" t="str">
        <f>LEFT($H508,2)</f>
        <v>MI</v>
      </c>
      <c r="J508" s="125" t="str">
        <f>RIGHT($H508,2)</f>
        <v>MI</v>
      </c>
      <c r="K508" s="125" t="str">
        <f>IF($L508=$M508,L508,CONCATENATE($L508,", ",IF(ISBLANK(N508),"",CONCATENATE(N508,", ")),$M508))</f>
        <v>Midwest</v>
      </c>
      <c r="L508" s="125" t="str">
        <f>INDEX('State '!$A$1:$C$62,MATCH($I508,'State '!$B:$B,0),3)</f>
        <v>Midwest</v>
      </c>
      <c r="M508" s="125" t="str">
        <f>INDEX('State '!$A$1:$C$62,MATCH($J508,'State '!$B:$B,0),3)</f>
        <v>Midwest</v>
      </c>
      <c r="N508" s="125"/>
      <c r="O508" s="87">
        <v>27.74</v>
      </c>
      <c r="P508" s="87">
        <v>11.3</v>
      </c>
      <c r="Q508" s="87">
        <v>135</v>
      </c>
      <c r="R508" s="126">
        <v>36</v>
      </c>
      <c r="S508" s="125" t="s">
        <v>139</v>
      </c>
      <c r="T508" s="125" t="s">
        <v>188</v>
      </c>
      <c r="U508" s="125" t="s">
        <v>391</v>
      </c>
      <c r="V508" s="125"/>
      <c r="W508" s="127"/>
    </row>
    <row r="509" spans="1:23" s="20" customFormat="1" x14ac:dyDescent="0.2">
      <c r="A509" s="124">
        <v>39990</v>
      </c>
      <c r="B509" s="103" t="s">
        <v>1116</v>
      </c>
      <c r="C509" s="103" t="s">
        <v>1792</v>
      </c>
      <c r="D509" s="103" t="s">
        <v>134</v>
      </c>
      <c r="E509" s="103" t="s">
        <v>144</v>
      </c>
      <c r="F509" s="84">
        <v>38657</v>
      </c>
      <c r="G509" s="85">
        <v>2005</v>
      </c>
      <c r="H509" s="125" t="s">
        <v>34</v>
      </c>
      <c r="I509" s="125" t="str">
        <f>LEFT($H509,2)</f>
        <v>WI</v>
      </c>
      <c r="J509" s="125" t="str">
        <f>RIGHT($H509,2)</f>
        <v>WI</v>
      </c>
      <c r="K509" s="125" t="str">
        <f>IF($L509=$M509,L509,CONCATENATE($L509,", ",IF(ISBLANK(N509),"",CONCATENATE(N509,", ")),$M509))</f>
        <v>Midwest</v>
      </c>
      <c r="L509" s="125" t="str">
        <f>INDEX('State '!$A$1:$C$62,MATCH($I509,'State '!$B:$B,0),3)</f>
        <v>Midwest</v>
      </c>
      <c r="M509" s="125" t="str">
        <f>INDEX('State '!$A$1:$C$62,MATCH($J509,'State '!$B:$B,0),3)</f>
        <v>Midwest</v>
      </c>
      <c r="N509" s="125"/>
      <c r="O509" s="87">
        <v>18.600000000000001</v>
      </c>
      <c r="P509" s="87">
        <v>8.1999999999999993</v>
      </c>
      <c r="Q509" s="87">
        <v>143.4</v>
      </c>
      <c r="R509" s="126" t="s">
        <v>800</v>
      </c>
      <c r="S509" s="125" t="s">
        <v>135</v>
      </c>
      <c r="T509" s="125" t="s">
        <v>390</v>
      </c>
      <c r="U509" s="125" t="s">
        <v>1117</v>
      </c>
      <c r="V509" s="125"/>
      <c r="W509" s="127"/>
    </row>
    <row r="510" spans="1:23" s="20" customFormat="1" x14ac:dyDescent="0.2">
      <c r="A510" s="124">
        <v>39990</v>
      </c>
      <c r="B510" s="103" t="s">
        <v>1126</v>
      </c>
      <c r="C510" s="103" t="s">
        <v>262</v>
      </c>
      <c r="D510" s="103" t="s">
        <v>141</v>
      </c>
      <c r="E510" s="103" t="s">
        <v>144</v>
      </c>
      <c r="F510" s="84">
        <v>38657</v>
      </c>
      <c r="G510" s="85">
        <v>2005</v>
      </c>
      <c r="H510" s="125" t="s">
        <v>30</v>
      </c>
      <c r="I510" s="125" t="str">
        <f>LEFT($H510,2)</f>
        <v>MN</v>
      </c>
      <c r="J510" s="125" t="str">
        <f>RIGHT($H510,2)</f>
        <v>MN</v>
      </c>
      <c r="K510" s="125" t="str">
        <f>IF($L510=$M510,L510,CONCATENATE($L510,", ",IF(ISBLANK(N510),"",CONCATENATE(N510,", ")),$M510))</f>
        <v>Midwest</v>
      </c>
      <c r="L510" s="125" t="str">
        <f>INDEX('State '!$A$1:$C$62,MATCH($I510,'State '!$B:$B,0),3)</f>
        <v>Midwest</v>
      </c>
      <c r="M510" s="125" t="str">
        <f>INDEX('State '!$A$1:$C$62,MATCH($J510,'State '!$B:$B,0),3)</f>
        <v>Midwest</v>
      </c>
      <c r="N510" s="125"/>
      <c r="O510" s="87">
        <v>7.7</v>
      </c>
      <c r="P510" s="87">
        <v>3.2</v>
      </c>
      <c r="Q510" s="87">
        <v>1.75</v>
      </c>
      <c r="R510" s="126">
        <v>30</v>
      </c>
      <c r="S510" s="125" t="s">
        <v>135</v>
      </c>
      <c r="T510" s="125" t="s">
        <v>390</v>
      </c>
      <c r="U510" s="125" t="s">
        <v>1127</v>
      </c>
      <c r="V510" s="125"/>
      <c r="W510" s="127"/>
    </row>
    <row r="511" spans="1:23" s="20" customFormat="1" x14ac:dyDescent="0.2">
      <c r="A511" s="124">
        <v>39990</v>
      </c>
      <c r="B511" s="103" t="s">
        <v>1107</v>
      </c>
      <c r="C511" s="103" t="s">
        <v>265</v>
      </c>
      <c r="D511" s="103" t="s">
        <v>141</v>
      </c>
      <c r="E511" s="103" t="s">
        <v>144</v>
      </c>
      <c r="F511" s="84">
        <v>38657</v>
      </c>
      <c r="G511" s="126">
        <v>2005</v>
      </c>
      <c r="H511" s="125" t="s">
        <v>21</v>
      </c>
      <c r="I511" s="125" t="str">
        <f>LEFT($H511,2)</f>
        <v>UT</v>
      </c>
      <c r="J511" s="125" t="str">
        <f>RIGHT($H511,2)</f>
        <v>UT</v>
      </c>
      <c r="K511" s="125" t="str">
        <f>IF($L511=$M511,L511,CONCATENATE($L511,", ",IF(ISBLANK(N511),"",CONCATENATE(N511,", ")),$M511))</f>
        <v>Mountain</v>
      </c>
      <c r="L511" s="125" t="str">
        <f>INDEX('State '!$A$1:$C$62,MATCH($I511,'State '!$B:$B,0),3)</f>
        <v>Mountain</v>
      </c>
      <c r="M511" s="125" t="str">
        <f>INDEX('State '!$A$1:$C$62,MATCH($J511,'State '!$B:$B,0),3)</f>
        <v>Mountain</v>
      </c>
      <c r="N511" s="125"/>
      <c r="O511" s="87">
        <v>54.6</v>
      </c>
      <c r="P511" s="87">
        <v>18.7</v>
      </c>
      <c r="Q511" s="87">
        <v>102</v>
      </c>
      <c r="R511" s="126">
        <v>24</v>
      </c>
      <c r="S511" s="125" t="s">
        <v>135</v>
      </c>
      <c r="T511" s="125" t="s">
        <v>390</v>
      </c>
      <c r="U511" s="125" t="s">
        <v>1108</v>
      </c>
      <c r="V511" s="125"/>
      <c r="W511" s="127"/>
    </row>
    <row r="512" spans="1:23" s="20" customFormat="1" ht="25.5" x14ac:dyDescent="0.2">
      <c r="A512" s="124">
        <v>39990</v>
      </c>
      <c r="B512" s="103" t="s">
        <v>1082</v>
      </c>
      <c r="C512" s="103" t="s">
        <v>1942</v>
      </c>
      <c r="D512" s="103" t="s">
        <v>141</v>
      </c>
      <c r="E512" s="103" t="s">
        <v>144</v>
      </c>
      <c r="F512" s="84">
        <v>38657</v>
      </c>
      <c r="G512" s="126">
        <v>2005</v>
      </c>
      <c r="H512" s="125" t="s">
        <v>20</v>
      </c>
      <c r="I512" s="125" t="str">
        <f>LEFT($H512,2)</f>
        <v>NJ</v>
      </c>
      <c r="J512" s="125" t="str">
        <f>RIGHT($H512,2)</f>
        <v>NJ</v>
      </c>
      <c r="K512" s="125" t="str">
        <f>IF($L512=$M512,L512,CONCATENATE($L512,", ",IF(ISBLANK(N512),"",CONCATENATE(N512,", ")),$M512))</f>
        <v>Northeast</v>
      </c>
      <c r="L512" s="125" t="str">
        <f>INDEX('State '!$A$1:$C$62,MATCH($I512,'State '!$B:$B,0),3)</f>
        <v>Northeast</v>
      </c>
      <c r="M512" s="125" t="str">
        <f>INDEX('State '!$A$1:$C$62,MATCH($J512,'State '!$B:$B,0),3)</f>
        <v>Northeast</v>
      </c>
      <c r="N512" s="125"/>
      <c r="O512" s="87">
        <v>12.4</v>
      </c>
      <c r="P512" s="87">
        <v>3.7</v>
      </c>
      <c r="Q512" s="87">
        <v>105</v>
      </c>
      <c r="R512" s="126">
        <v>36</v>
      </c>
      <c r="S512" s="125" t="s">
        <v>135</v>
      </c>
      <c r="T512" s="125" t="s">
        <v>390</v>
      </c>
      <c r="U512" s="125" t="s">
        <v>1083</v>
      </c>
      <c r="V512" s="125"/>
      <c r="W512" s="127"/>
    </row>
    <row r="513" spans="1:23" s="20" customFormat="1" x14ac:dyDescent="0.2">
      <c r="A513" s="124">
        <v>39990</v>
      </c>
      <c r="B513" s="103" t="s">
        <v>1088</v>
      </c>
      <c r="C513" s="103" t="s">
        <v>222</v>
      </c>
      <c r="D513" s="103" t="s">
        <v>142</v>
      </c>
      <c r="E513" s="103" t="s">
        <v>144</v>
      </c>
      <c r="F513" s="84">
        <v>38656</v>
      </c>
      <c r="G513" s="85">
        <v>2005</v>
      </c>
      <c r="H513" s="125" t="s">
        <v>6</v>
      </c>
      <c r="I513" s="125" t="str">
        <f>LEFT($H513,2)</f>
        <v>TX</v>
      </c>
      <c r="J513" s="125" t="str">
        <f>RIGHT($H513,2)</f>
        <v>TX</v>
      </c>
      <c r="K513" s="125" t="str">
        <f>IF($L513=$M513,L513,CONCATENATE($L513,", ",IF(ISBLANK(N513),"",CONCATENATE(N513,", ")),$M513))</f>
        <v>South Central</v>
      </c>
      <c r="L513" s="125" t="str">
        <f>INDEX('State '!$A$1:$C$62,MATCH($I513,'State '!$B:$B,0),3)</f>
        <v>South Central</v>
      </c>
      <c r="M513" s="125" t="str">
        <f>INDEX('State '!$A$1:$C$62,MATCH($J513,'State '!$B:$B,0),3)</f>
        <v>South Central</v>
      </c>
      <c r="N513" s="125"/>
      <c r="O513" s="87">
        <v>40</v>
      </c>
      <c r="P513" s="87">
        <v>254</v>
      </c>
      <c r="Q513" s="87">
        <v>150</v>
      </c>
      <c r="R513" s="126">
        <v>24</v>
      </c>
      <c r="S513" s="125" t="s">
        <v>139</v>
      </c>
      <c r="T513" s="125" t="s">
        <v>188</v>
      </c>
      <c r="U513" s="125" t="s">
        <v>391</v>
      </c>
      <c r="V513" s="125"/>
      <c r="W513" s="127"/>
    </row>
    <row r="514" spans="1:23" s="20" customFormat="1" x14ac:dyDescent="0.2">
      <c r="A514" s="124">
        <v>39990</v>
      </c>
      <c r="B514" s="103" t="s">
        <v>1104</v>
      </c>
      <c r="C514" s="103" t="s">
        <v>216</v>
      </c>
      <c r="D514" s="103" t="s">
        <v>141</v>
      </c>
      <c r="E514" s="103" t="s">
        <v>144</v>
      </c>
      <c r="F514" s="84">
        <v>38640</v>
      </c>
      <c r="G514" s="126">
        <v>2005</v>
      </c>
      <c r="H514" s="125" t="s">
        <v>22</v>
      </c>
      <c r="I514" s="125" t="str">
        <f>LEFT($H514,2)</f>
        <v>GA</v>
      </c>
      <c r="J514" s="125" t="str">
        <f>RIGHT($H514,2)</f>
        <v>GA</v>
      </c>
      <c r="K514" s="125" t="str">
        <f>IF($L514=$M514,L514,CONCATENATE($L514,", ",IF(ISBLANK(N514),"",CONCATENATE(N514,", ")),$M514))</f>
        <v>Southeast</v>
      </c>
      <c r="L514" s="125" t="str">
        <f>INDEX('State '!$A$1:$C$62,MATCH($I514,'State '!$B:$B,0),3)</f>
        <v>Southeast</v>
      </c>
      <c r="M514" s="125" t="str">
        <f>INDEX('State '!$A$1:$C$62,MATCH($J514,'State '!$B:$B,0),3)</f>
        <v>Southeast</v>
      </c>
      <c r="N514" s="125"/>
      <c r="O514" s="87">
        <v>19.28</v>
      </c>
      <c r="P514" s="87">
        <v>17.36</v>
      </c>
      <c r="Q514" s="87"/>
      <c r="R514" s="126" t="s">
        <v>1023</v>
      </c>
      <c r="S514" s="125" t="s">
        <v>135</v>
      </c>
      <c r="T514" s="125" t="s">
        <v>390</v>
      </c>
      <c r="U514" s="125" t="s">
        <v>1105</v>
      </c>
      <c r="V514" s="125"/>
      <c r="W514" s="127"/>
    </row>
    <row r="515" spans="1:23" s="20" customFormat="1" x14ac:dyDescent="0.2">
      <c r="A515" s="124">
        <v>39990</v>
      </c>
      <c r="B515" s="104" t="s">
        <v>1121</v>
      </c>
      <c r="C515" s="104" t="s">
        <v>207</v>
      </c>
      <c r="D515" s="104" t="s">
        <v>134</v>
      </c>
      <c r="E515" s="146" t="s">
        <v>144</v>
      </c>
      <c r="F515" s="86">
        <v>38632</v>
      </c>
      <c r="G515" s="152">
        <v>2005</v>
      </c>
      <c r="H515" s="125" t="s">
        <v>36</v>
      </c>
      <c r="I515" s="125" t="str">
        <f>LEFT($H515,2)</f>
        <v>MA</v>
      </c>
      <c r="J515" s="125" t="str">
        <f>RIGHT($H515,2)</f>
        <v>MA</v>
      </c>
      <c r="K515" s="125" t="str">
        <f>IF($L515=$M515,L515,CONCATENATE($L515,", ",IF(ISBLANK(N515),"",CONCATENATE(N515,", ")),$M515))</f>
        <v>Northeast</v>
      </c>
      <c r="L515" s="125" t="str">
        <f>INDEX('State '!$A$1:$C$62,MATCH($I515,'State '!$B:$B,0),3)</f>
        <v>Northeast</v>
      </c>
      <c r="M515" s="125" t="str">
        <f>INDEX('State '!$A$1:$C$62,MATCH($J515,'State '!$B:$B,0),3)</f>
        <v>Northeast</v>
      </c>
      <c r="N515" s="125"/>
      <c r="O515" s="148">
        <v>7.7</v>
      </c>
      <c r="P515" s="148">
        <v>5.31</v>
      </c>
      <c r="Q515" s="148">
        <v>25</v>
      </c>
      <c r="R515" s="87">
        <v>8</v>
      </c>
      <c r="S515" s="149" t="s">
        <v>135</v>
      </c>
      <c r="T515" s="150" t="s">
        <v>390</v>
      </c>
      <c r="U515" s="151" t="s">
        <v>1122</v>
      </c>
      <c r="V515" s="125"/>
      <c r="W515" s="127"/>
    </row>
    <row r="516" spans="1:23" s="20" customFormat="1" x14ac:dyDescent="0.2">
      <c r="A516" s="124">
        <v>39990</v>
      </c>
      <c r="B516" s="103" t="s">
        <v>1106</v>
      </c>
      <c r="C516" s="103" t="s">
        <v>323</v>
      </c>
      <c r="D516" s="103" t="s">
        <v>141</v>
      </c>
      <c r="E516" s="103" t="s">
        <v>144</v>
      </c>
      <c r="F516" s="84">
        <v>38626</v>
      </c>
      <c r="G516" s="85">
        <v>2005</v>
      </c>
      <c r="H516" s="125" t="s">
        <v>16</v>
      </c>
      <c r="I516" s="125" t="str">
        <f>LEFT($H516,2)</f>
        <v>NC</v>
      </c>
      <c r="J516" s="125" t="str">
        <f>RIGHT($H516,2)</f>
        <v>NC</v>
      </c>
      <c r="K516" s="125" t="str">
        <f>IF($L516=$M516,L516,CONCATENATE($L516,", ",IF(ISBLANK(N516),"",CONCATENATE(N516,", ")),$M516))</f>
        <v>Southeast</v>
      </c>
      <c r="L516" s="125" t="str">
        <f>INDEX('State '!$A$1:$C$62,MATCH($I516,'State '!$B:$B,0),3)</f>
        <v>Southeast</v>
      </c>
      <c r="M516" s="125" t="str">
        <f>INDEX('State '!$A$1:$C$62,MATCH($J516,'State '!$B:$B,0),3)</f>
        <v>Southeast</v>
      </c>
      <c r="N516" s="125"/>
      <c r="O516" s="87">
        <v>5</v>
      </c>
      <c r="P516" s="87">
        <v>10</v>
      </c>
      <c r="Q516" s="87">
        <v>30</v>
      </c>
      <c r="R516" s="126">
        <v>6</v>
      </c>
      <c r="S516" s="125" t="s">
        <v>139</v>
      </c>
      <c r="T516" s="125" t="s">
        <v>188</v>
      </c>
      <c r="U516" s="125" t="s">
        <v>391</v>
      </c>
      <c r="V516" s="125"/>
      <c r="W516" s="127"/>
    </row>
    <row r="517" spans="1:23" s="20" customFormat="1" x14ac:dyDescent="0.2">
      <c r="A517" s="124">
        <v>39990</v>
      </c>
      <c r="B517" s="103" t="s">
        <v>1094</v>
      </c>
      <c r="C517" s="103" t="s">
        <v>291</v>
      </c>
      <c r="D517" s="103" t="s">
        <v>141</v>
      </c>
      <c r="E517" s="103" t="s">
        <v>144</v>
      </c>
      <c r="F517" s="84">
        <v>38626</v>
      </c>
      <c r="G517" s="126">
        <v>2005</v>
      </c>
      <c r="H517" s="125" t="s">
        <v>0</v>
      </c>
      <c r="I517" s="125" t="str">
        <f>LEFT($H517,2)</f>
        <v>LA</v>
      </c>
      <c r="J517" s="125" t="str">
        <f>RIGHT($H517,2)</f>
        <v>LA</v>
      </c>
      <c r="K517" s="125" t="str">
        <f>IF($L517=$M517,L517,CONCATENATE($L517,", ",IF(ISBLANK(N517),"",CONCATENATE(N517,", ")),$M517))</f>
        <v>South Central</v>
      </c>
      <c r="L517" s="125" t="str">
        <f>INDEX('State '!$A$1:$C$62,MATCH($I517,'State '!$B:$B,0),3)</f>
        <v>South Central</v>
      </c>
      <c r="M517" s="125" t="str">
        <f>INDEX('State '!$A$1:$C$62,MATCH($J517,'State '!$B:$B,0),3)</f>
        <v>South Central</v>
      </c>
      <c r="N517" s="125"/>
      <c r="O517" s="87">
        <v>39.9</v>
      </c>
      <c r="P517" s="87">
        <v>22.8</v>
      </c>
      <c r="Q517" s="87">
        <v>1100</v>
      </c>
      <c r="R517" s="126">
        <v>36</v>
      </c>
      <c r="S517" s="125" t="s">
        <v>135</v>
      </c>
      <c r="T517" s="125" t="s">
        <v>390</v>
      </c>
      <c r="U517" s="125" t="s">
        <v>1095</v>
      </c>
      <c r="V517" s="125"/>
      <c r="W517" s="127"/>
    </row>
    <row r="518" spans="1:23" s="20" customFormat="1" x14ac:dyDescent="0.2">
      <c r="A518" s="124">
        <v>39990</v>
      </c>
      <c r="B518" s="103" t="s">
        <v>1136</v>
      </c>
      <c r="C518" s="103" t="s">
        <v>331</v>
      </c>
      <c r="D518" s="103" t="s">
        <v>141</v>
      </c>
      <c r="E518" s="103" t="s">
        <v>144</v>
      </c>
      <c r="F518" s="84">
        <v>38539</v>
      </c>
      <c r="G518" s="85">
        <v>2005</v>
      </c>
      <c r="H518" s="125" t="s">
        <v>1137</v>
      </c>
      <c r="I518" s="125" t="str">
        <f>LEFT($H518,2)</f>
        <v>GM</v>
      </c>
      <c r="J518" s="125" t="str">
        <f>RIGHT($H518,2)</f>
        <v>LA</v>
      </c>
      <c r="K518" s="125" t="str">
        <f>IF($L518=$M518,L518,CONCATENATE($L518,", ",IF(ISBLANK(N518),"",CONCATENATE(N518,", ")),$M518))</f>
        <v>Gulf of Mexico, South Central</v>
      </c>
      <c r="L518" s="125" t="str">
        <f>INDEX('State '!$A$1:$C$62,MATCH($I518,'State '!$B:$B,0),3)</f>
        <v>Gulf of Mexico</v>
      </c>
      <c r="M518" s="125" t="str">
        <f>INDEX('State '!$A$1:$C$62,MATCH($J518,'State '!$B:$B,0),3)</f>
        <v>South Central</v>
      </c>
      <c r="N518" s="125"/>
      <c r="O518" s="87">
        <v>10.8</v>
      </c>
      <c r="P518" s="87">
        <v>3</v>
      </c>
      <c r="Q518" s="87">
        <v>150</v>
      </c>
      <c r="R518" s="126" t="s">
        <v>1138</v>
      </c>
      <c r="S518" s="125" t="s">
        <v>135</v>
      </c>
      <c r="T518" s="125" t="s">
        <v>390</v>
      </c>
      <c r="U518" s="125" t="s">
        <v>1139</v>
      </c>
      <c r="V518" s="125"/>
      <c r="W518" s="127"/>
    </row>
    <row r="519" spans="1:23" s="20" customFormat="1" x14ac:dyDescent="0.2">
      <c r="A519" s="124">
        <v>39990</v>
      </c>
      <c r="B519" s="103" t="s">
        <v>1089</v>
      </c>
      <c r="C519" s="103" t="s">
        <v>258</v>
      </c>
      <c r="D519" s="103" t="s">
        <v>141</v>
      </c>
      <c r="E519" s="103" t="s">
        <v>144</v>
      </c>
      <c r="F519" s="84">
        <v>38510</v>
      </c>
      <c r="G519" s="126">
        <v>2005</v>
      </c>
      <c r="H519" s="125" t="s">
        <v>50</v>
      </c>
      <c r="I519" s="125" t="str">
        <f>LEFT($H519,2)</f>
        <v>WA</v>
      </c>
      <c r="J519" s="125" t="str">
        <f>RIGHT($H519,2)</f>
        <v>WA</v>
      </c>
      <c r="K519" s="125" t="str">
        <f>IF($L519=$M519,L519,CONCATENATE($L519,", ",IF(ISBLANK(N519),"",CONCATENATE(N519,", ")),$M519))</f>
        <v>Pacific</v>
      </c>
      <c r="L519" s="125" t="str">
        <f>INDEX('State '!$A$1:$C$62,MATCH($I519,'State '!$B:$B,0),3)</f>
        <v>Pacific</v>
      </c>
      <c r="M519" s="125" t="str">
        <f>INDEX('State '!$A$1:$C$62,MATCH($J519,'State '!$B:$B,0),3)</f>
        <v>Pacific</v>
      </c>
      <c r="N519" s="125"/>
      <c r="O519" s="87">
        <v>29.4</v>
      </c>
      <c r="P519" s="87">
        <v>2</v>
      </c>
      <c r="Q519" s="87"/>
      <c r="R519" s="126" t="s">
        <v>1090</v>
      </c>
      <c r="S519" s="125" t="s">
        <v>135</v>
      </c>
      <c r="T519" s="125" t="s">
        <v>390</v>
      </c>
      <c r="U519" s="125" t="s">
        <v>1091</v>
      </c>
      <c r="V519" s="125"/>
      <c r="W519" s="127"/>
    </row>
    <row r="520" spans="1:23" s="20" customFormat="1" x14ac:dyDescent="0.2">
      <c r="A520" s="124">
        <v>39990</v>
      </c>
      <c r="B520" s="104" t="s">
        <v>1103</v>
      </c>
      <c r="C520" s="104" t="s">
        <v>242</v>
      </c>
      <c r="D520" s="104" t="s">
        <v>137</v>
      </c>
      <c r="E520" s="146" t="s">
        <v>144</v>
      </c>
      <c r="F520" s="86">
        <v>38504</v>
      </c>
      <c r="G520" s="147">
        <v>2005</v>
      </c>
      <c r="H520" s="125" t="s">
        <v>6</v>
      </c>
      <c r="I520" s="125" t="str">
        <f>LEFT($H520,2)</f>
        <v>TX</v>
      </c>
      <c r="J520" s="125" t="str">
        <f>RIGHT($H520,2)</f>
        <v>TX</v>
      </c>
      <c r="K520" s="125" t="str">
        <f>IF($L520=$M520,L520,CONCATENATE($L520,", ",IF(ISBLANK(N520),"",CONCATENATE(N520,", ")),$M520))</f>
        <v>South Central</v>
      </c>
      <c r="L520" s="125" t="str">
        <f>INDEX('State '!$A$1:$C$62,MATCH($I520,'State '!$B:$B,0),3)</f>
        <v>South Central</v>
      </c>
      <c r="M520" s="125" t="str">
        <f>INDEX('State '!$A$1:$C$62,MATCH($J520,'State '!$B:$B,0),3)</f>
        <v>South Central</v>
      </c>
      <c r="N520" s="125"/>
      <c r="O520" s="148">
        <v>53</v>
      </c>
      <c r="P520" s="148">
        <v>54</v>
      </c>
      <c r="Q520" s="148">
        <v>650</v>
      </c>
      <c r="R520" s="87">
        <v>24</v>
      </c>
      <c r="S520" s="149" t="s">
        <v>139</v>
      </c>
      <c r="T520" s="150" t="s">
        <v>188</v>
      </c>
      <c r="U520" s="151" t="s">
        <v>391</v>
      </c>
      <c r="V520" s="125"/>
      <c r="W520" s="127"/>
    </row>
    <row r="521" spans="1:23" s="20" customFormat="1" x14ac:dyDescent="0.2">
      <c r="A521" s="124">
        <v>39990</v>
      </c>
      <c r="B521" s="103" t="s">
        <v>1102</v>
      </c>
      <c r="C521" s="103" t="s">
        <v>220</v>
      </c>
      <c r="D521" s="103" t="s">
        <v>137</v>
      </c>
      <c r="E521" s="103" t="s">
        <v>144</v>
      </c>
      <c r="F521" s="84">
        <v>38478</v>
      </c>
      <c r="G521" s="85">
        <v>2005</v>
      </c>
      <c r="H521" s="125" t="s">
        <v>6</v>
      </c>
      <c r="I521" s="125" t="str">
        <f>LEFT($H521,2)</f>
        <v>TX</v>
      </c>
      <c r="J521" s="125" t="str">
        <f>RIGHT($H521,2)</f>
        <v>TX</v>
      </c>
      <c r="K521" s="125" t="str">
        <f>IF($L521=$M521,L521,CONCATENATE($L521,", ",IF(ISBLANK(N521),"",CONCATENATE(N521,", ")),$M521))</f>
        <v>South Central</v>
      </c>
      <c r="L521" s="125" t="str">
        <f>INDEX('State '!$A$1:$C$62,MATCH($I521,'State '!$B:$B,0),3)</f>
        <v>South Central</v>
      </c>
      <c r="M521" s="125" t="str">
        <f>INDEX('State '!$A$1:$C$62,MATCH($J521,'State '!$B:$B,0),3)</f>
        <v>South Central</v>
      </c>
      <c r="N521" s="125"/>
      <c r="O521" s="87">
        <v>130</v>
      </c>
      <c r="P521" s="87">
        <v>107</v>
      </c>
      <c r="Q521" s="87">
        <v>500</v>
      </c>
      <c r="R521" s="126">
        <v>36</v>
      </c>
      <c r="S521" s="125" t="s">
        <v>139</v>
      </c>
      <c r="T521" s="125" t="s">
        <v>188</v>
      </c>
      <c r="U521" s="125" t="s">
        <v>391</v>
      </c>
      <c r="V521" s="125"/>
      <c r="W521" s="127"/>
    </row>
    <row r="522" spans="1:23" s="20" customFormat="1" x14ac:dyDescent="0.2">
      <c r="A522" s="124">
        <v>39990</v>
      </c>
      <c r="B522" s="103" t="s">
        <v>1118</v>
      </c>
      <c r="C522" s="103" t="s">
        <v>327</v>
      </c>
      <c r="D522" s="103" t="s">
        <v>134</v>
      </c>
      <c r="E522" s="103" t="s">
        <v>144</v>
      </c>
      <c r="F522" s="84">
        <v>38473</v>
      </c>
      <c r="G522" s="85">
        <v>2005</v>
      </c>
      <c r="H522" s="125" t="s">
        <v>28</v>
      </c>
      <c r="I522" s="125" t="str">
        <f>LEFT($H522,2)</f>
        <v>IL</v>
      </c>
      <c r="J522" s="125" t="str">
        <f>RIGHT($H522,2)</f>
        <v>IL</v>
      </c>
      <c r="K522" s="125" t="str">
        <f>IF($L522=$M522,L522,CONCATENATE($L522,", ",IF(ISBLANK(N522),"",CONCATENATE(N522,", ")),$M522))</f>
        <v>Midwest</v>
      </c>
      <c r="L522" s="125" t="str">
        <f>INDEX('State '!$A$1:$C$62,MATCH($I522,'State '!$B:$B,0),3)</f>
        <v>Midwest</v>
      </c>
      <c r="M522" s="125" t="str">
        <f>INDEX('State '!$A$1:$C$62,MATCH($J522,'State '!$B:$B,0),3)</f>
        <v>Midwest</v>
      </c>
      <c r="N522" s="125"/>
      <c r="O522" s="87">
        <v>18.02</v>
      </c>
      <c r="P522" s="87">
        <v>3.6</v>
      </c>
      <c r="Q522" s="87">
        <v>134</v>
      </c>
      <c r="R522" s="126">
        <v>20</v>
      </c>
      <c r="S522" s="125" t="s">
        <v>135</v>
      </c>
      <c r="T522" s="125" t="s">
        <v>390</v>
      </c>
      <c r="U522" s="125" t="s">
        <v>1119</v>
      </c>
      <c r="V522" s="125"/>
      <c r="W522" s="127"/>
    </row>
    <row r="523" spans="1:23" s="20" customFormat="1" x14ac:dyDescent="0.2">
      <c r="A523" s="124">
        <v>39990</v>
      </c>
      <c r="B523" s="103" t="s">
        <v>1096</v>
      </c>
      <c r="C523" s="103" t="s">
        <v>319</v>
      </c>
      <c r="D523" s="103" t="s">
        <v>137</v>
      </c>
      <c r="E523" s="103" t="s">
        <v>144</v>
      </c>
      <c r="F523" s="84">
        <v>38473</v>
      </c>
      <c r="G523" s="126">
        <v>2005</v>
      </c>
      <c r="H523" s="125" t="s">
        <v>6</v>
      </c>
      <c r="I523" s="125" t="str">
        <f>LEFT($H523,2)</f>
        <v>TX</v>
      </c>
      <c r="J523" s="125" t="str">
        <f>RIGHT($H523,2)</f>
        <v>TX</v>
      </c>
      <c r="K523" s="125" t="str">
        <f>IF($L523=$M523,L523,CONCATENATE($L523,", ",IF(ISBLANK(N523),"",CONCATENATE(N523,", ")),$M523))</f>
        <v>South Central</v>
      </c>
      <c r="L523" s="125" t="str">
        <f>INDEX('State '!$A$1:$C$62,MATCH($I523,'State '!$B:$B,0),3)</f>
        <v>South Central</v>
      </c>
      <c r="M523" s="125" t="str">
        <f>INDEX('State '!$A$1:$C$62,MATCH($J523,'State '!$B:$B,0),3)</f>
        <v>South Central</v>
      </c>
      <c r="N523" s="125"/>
      <c r="O523" s="87">
        <v>24</v>
      </c>
      <c r="P523" s="87">
        <v>22</v>
      </c>
      <c r="Q523" s="87">
        <v>225</v>
      </c>
      <c r="R523" s="126">
        <v>30</v>
      </c>
      <c r="S523" s="125" t="s">
        <v>139</v>
      </c>
      <c r="T523" s="125" t="s">
        <v>188</v>
      </c>
      <c r="U523" s="125" t="s">
        <v>391</v>
      </c>
      <c r="V523" s="125"/>
      <c r="W523" s="127"/>
    </row>
    <row r="524" spans="1:23" s="20" customFormat="1" x14ac:dyDescent="0.2">
      <c r="A524" s="124">
        <v>39990</v>
      </c>
      <c r="B524" s="103" t="s">
        <v>1112</v>
      </c>
      <c r="C524" s="103" t="s">
        <v>325</v>
      </c>
      <c r="D524" s="103" t="s">
        <v>134</v>
      </c>
      <c r="E524" s="103" t="s">
        <v>144</v>
      </c>
      <c r="F524" s="84">
        <v>38473</v>
      </c>
      <c r="G524" s="126">
        <v>2005</v>
      </c>
      <c r="H524" s="125" t="s">
        <v>14</v>
      </c>
      <c r="I524" s="125" t="str">
        <f>LEFT($H524,2)</f>
        <v>MS</v>
      </c>
      <c r="J524" s="125" t="str">
        <f>RIGHT($H524,2)</f>
        <v>MS</v>
      </c>
      <c r="K524" s="125" t="str">
        <f>IF($L524=$M524,L524,CONCATENATE($L524,", ",IF(ISBLANK(N524),"",CONCATENATE(N524,", ")),$M524))</f>
        <v>South Central</v>
      </c>
      <c r="L524" s="125" t="str">
        <f>INDEX('State '!$A$1:$C$62,MATCH($I524,'State '!$B:$B,0),3)</f>
        <v>South Central</v>
      </c>
      <c r="M524" s="125" t="str">
        <f>INDEX('State '!$A$1:$C$62,MATCH($J524,'State '!$B:$B,0),3)</f>
        <v>South Central</v>
      </c>
      <c r="N524" s="125"/>
      <c r="O524" s="87">
        <v>0.97</v>
      </c>
      <c r="P524" s="87"/>
      <c r="Q524" s="87">
        <v>620</v>
      </c>
      <c r="R524" s="126">
        <v>36</v>
      </c>
      <c r="S524" s="125" t="s">
        <v>135</v>
      </c>
      <c r="T524" s="125" t="s">
        <v>390</v>
      </c>
      <c r="U524" s="125" t="s">
        <v>1113</v>
      </c>
      <c r="V524" s="125"/>
      <c r="W524" s="127"/>
    </row>
    <row r="525" spans="1:23" s="20" customFormat="1" x14ac:dyDescent="0.2">
      <c r="A525" s="124">
        <v>39990</v>
      </c>
      <c r="B525" s="103" t="s">
        <v>1084</v>
      </c>
      <c r="C525" s="103" t="s">
        <v>268</v>
      </c>
      <c r="D525" s="103" t="s">
        <v>141</v>
      </c>
      <c r="E525" s="103" t="s">
        <v>144</v>
      </c>
      <c r="F525" s="84">
        <v>38473</v>
      </c>
      <c r="G525" s="126">
        <v>2005</v>
      </c>
      <c r="H525" s="125" t="s">
        <v>43</v>
      </c>
      <c r="I525" s="125" t="str">
        <f>LEFT($H525,2)</f>
        <v>NM</v>
      </c>
      <c r="J525" s="125" t="str">
        <f>RIGHT($H525,2)</f>
        <v>NM</v>
      </c>
      <c r="K525" s="125" t="str">
        <f>IF($L525=$M525,L525,CONCATENATE($L525,", ",IF(ISBLANK(N525),"",CONCATENATE(N525,", ")),$M525))</f>
        <v>Mountain</v>
      </c>
      <c r="L525" s="125" t="str">
        <f>INDEX('State '!$A$1:$C$62,MATCH($I525,'State '!$B:$B,0),3)</f>
        <v>Mountain</v>
      </c>
      <c r="M525" s="125" t="str">
        <f>INDEX('State '!$A$1:$C$62,MATCH($J525,'State '!$B:$B,0),3)</f>
        <v>Mountain</v>
      </c>
      <c r="N525" s="125"/>
      <c r="O525" s="87">
        <v>138.4</v>
      </c>
      <c r="P525" s="87">
        <v>72.599999999999994</v>
      </c>
      <c r="Q525" s="87">
        <v>375</v>
      </c>
      <c r="R525" s="126">
        <v>36</v>
      </c>
      <c r="S525" s="125" t="s">
        <v>135</v>
      </c>
      <c r="T525" s="125" t="s">
        <v>390</v>
      </c>
      <c r="U525" s="125" t="s">
        <v>1085</v>
      </c>
      <c r="V525" s="125"/>
      <c r="W525" s="127"/>
    </row>
    <row r="526" spans="1:23" x14ac:dyDescent="0.2">
      <c r="A526" s="124">
        <v>39990</v>
      </c>
      <c r="B526" s="103" t="s">
        <v>1134</v>
      </c>
      <c r="C526" s="103" t="s">
        <v>286</v>
      </c>
      <c r="D526" s="103" t="s">
        <v>141</v>
      </c>
      <c r="E526" s="103" t="s">
        <v>144</v>
      </c>
      <c r="F526" s="84">
        <v>38471</v>
      </c>
      <c r="G526" s="85">
        <v>2005</v>
      </c>
      <c r="H526" s="125" t="s">
        <v>993</v>
      </c>
      <c r="I526" s="125" t="str">
        <f>LEFT($H526,2)</f>
        <v>VA</v>
      </c>
      <c r="J526" s="125" t="str">
        <f>RIGHT($H526,2)</f>
        <v>MD</v>
      </c>
      <c r="K526" s="125" t="str">
        <f>IF($L526=$M526,L526,CONCATENATE($L526,", ",IF(ISBLANK(N526),"",CONCATENATE(N526,", ")),$M526))</f>
        <v>Northeast</v>
      </c>
      <c r="L526" s="125" t="str">
        <f>INDEX('State '!$A$1:$C$62,MATCH($I526,'State '!$B:$B,0),3)</f>
        <v>Northeast</v>
      </c>
      <c r="M526" s="125" t="str">
        <f>INDEX('State '!$A$1:$C$62,MATCH($J526,'State '!$B:$B,0),3)</f>
        <v>Northeast</v>
      </c>
      <c r="N526" s="125"/>
      <c r="O526" s="87">
        <v>43.5</v>
      </c>
      <c r="P526" s="87"/>
      <c r="Q526" s="87">
        <v>433</v>
      </c>
      <c r="R526" s="126">
        <v>36</v>
      </c>
      <c r="S526" s="125" t="s">
        <v>135</v>
      </c>
      <c r="T526" s="125" t="s">
        <v>390</v>
      </c>
      <c r="U526" s="125" t="s">
        <v>1135</v>
      </c>
      <c r="V526" s="125"/>
      <c r="W526" s="127"/>
    </row>
    <row r="527" spans="1:23" x14ac:dyDescent="0.2">
      <c r="A527" s="124">
        <v>39990</v>
      </c>
      <c r="B527" s="103" t="s">
        <v>1114</v>
      </c>
      <c r="C527" s="103" t="s">
        <v>326</v>
      </c>
      <c r="D527" s="103" t="s">
        <v>141</v>
      </c>
      <c r="E527" s="103" t="s">
        <v>144</v>
      </c>
      <c r="F527" s="84">
        <v>38432</v>
      </c>
      <c r="G527" s="85">
        <v>2005</v>
      </c>
      <c r="H527" s="125" t="s">
        <v>47</v>
      </c>
      <c r="I527" s="125" t="str">
        <f>LEFT($H527,2)</f>
        <v>GM</v>
      </c>
      <c r="J527" s="125" t="str">
        <f>RIGHT($H527,2)</f>
        <v>GM</v>
      </c>
      <c r="K527" s="125" t="str">
        <f>IF($L527=$M527,L527,CONCATENATE($L527,", ",IF(ISBLANK(N527),"",CONCATENATE(N527,", ")),$M527))</f>
        <v>Gulf of Mexico</v>
      </c>
      <c r="L527" s="125" t="str">
        <f>INDEX('State '!$A$1:$C$62,MATCH($I527,'State '!$B:$B,0),3)</f>
        <v>Gulf of Mexico</v>
      </c>
      <c r="M527" s="125" t="str">
        <f>INDEX('State '!$A$1:$C$62,MATCH($J527,'State '!$B:$B,0),3)</f>
        <v>Gulf of Mexico</v>
      </c>
      <c r="N527" s="125"/>
      <c r="O527" s="87">
        <v>5</v>
      </c>
      <c r="P527" s="87">
        <v>8</v>
      </c>
      <c r="Q527" s="87">
        <v>690</v>
      </c>
      <c r="R527" s="126">
        <v>20</v>
      </c>
      <c r="S527" s="125" t="s">
        <v>135</v>
      </c>
      <c r="T527" s="125" t="s">
        <v>1115</v>
      </c>
      <c r="U527" s="125" t="s">
        <v>391</v>
      </c>
      <c r="V527" s="125"/>
      <c r="W527" s="127"/>
    </row>
    <row r="528" spans="1:23" x14ac:dyDescent="0.2">
      <c r="A528" s="124">
        <v>39990</v>
      </c>
      <c r="B528" s="103" t="s">
        <v>1092</v>
      </c>
      <c r="C528" s="103" t="s">
        <v>244</v>
      </c>
      <c r="D528" s="103" t="s">
        <v>134</v>
      </c>
      <c r="E528" s="103" t="s">
        <v>144</v>
      </c>
      <c r="F528" s="84">
        <v>38383</v>
      </c>
      <c r="G528" s="85">
        <v>2005</v>
      </c>
      <c r="H528" s="125" t="s">
        <v>18</v>
      </c>
      <c r="I528" s="125" t="str">
        <f>LEFT($H528,2)</f>
        <v>FL</v>
      </c>
      <c r="J528" s="125" t="str">
        <f>RIGHT($H528,2)</f>
        <v>FL</v>
      </c>
      <c r="K528" s="125" t="str">
        <f>IF($L528=$M528,L528,CONCATENATE($L528,", ",IF(ISBLANK(N528),"",CONCATENATE(N528,", ")),$M528))</f>
        <v>Southeast</v>
      </c>
      <c r="L528" s="125" t="str">
        <f>INDEX('State '!$A$1:$C$62,MATCH($I528,'State '!$B:$B,0),3)</f>
        <v>Southeast</v>
      </c>
      <c r="M528" s="125" t="str">
        <f>INDEX('State '!$A$1:$C$62,MATCH($J528,'State '!$B:$B,0),3)</f>
        <v>Southeast</v>
      </c>
      <c r="N528" s="125"/>
      <c r="O528" s="87">
        <v>237</v>
      </c>
      <c r="P528" s="87">
        <v>110</v>
      </c>
      <c r="Q528" s="87">
        <v>175</v>
      </c>
      <c r="R528" s="126" t="s">
        <v>422</v>
      </c>
      <c r="S528" s="125" t="s">
        <v>135</v>
      </c>
      <c r="T528" s="125" t="s">
        <v>390</v>
      </c>
      <c r="U528" s="125" t="s">
        <v>1093</v>
      </c>
      <c r="V528" s="125"/>
      <c r="W528" s="127"/>
    </row>
    <row r="529" spans="1:23" x14ac:dyDescent="0.2">
      <c r="A529" s="124">
        <v>39990</v>
      </c>
      <c r="B529" s="103" t="s">
        <v>1178</v>
      </c>
      <c r="C529" s="103" t="s">
        <v>336</v>
      </c>
      <c r="D529" s="103" t="s">
        <v>137</v>
      </c>
      <c r="E529" s="103" t="s">
        <v>144</v>
      </c>
      <c r="F529" s="84">
        <v>38352</v>
      </c>
      <c r="G529" s="85">
        <v>2004</v>
      </c>
      <c r="H529" s="125" t="s">
        <v>2</v>
      </c>
      <c r="I529" s="125" t="str">
        <f>LEFT($H529,2)</f>
        <v>OR</v>
      </c>
      <c r="J529" s="125" t="str">
        <f>RIGHT($H529,2)</f>
        <v>OR</v>
      </c>
      <c r="K529" s="125" t="str">
        <f>IF($L529=$M529,L529,CONCATENATE($L529,", ",IF(ISBLANK(N529),"",CONCATENATE(N529,", ")),$M529))</f>
        <v>Pacific</v>
      </c>
      <c r="L529" s="125" t="str">
        <f>INDEX('State '!$A$1:$C$62,MATCH($I529,'State '!$B:$B,0),3)</f>
        <v>Pacific</v>
      </c>
      <c r="M529" s="125" t="str">
        <f>INDEX('State '!$A$1:$C$62,MATCH($J529,'State '!$B:$B,0),3)</f>
        <v>Pacific</v>
      </c>
      <c r="N529" s="125"/>
      <c r="O529" s="87">
        <v>28</v>
      </c>
      <c r="P529" s="87">
        <v>72.400000000000006</v>
      </c>
      <c r="Q529" s="87">
        <v>70</v>
      </c>
      <c r="R529" s="126" t="s">
        <v>1179</v>
      </c>
      <c r="S529" s="125" t="s">
        <v>139</v>
      </c>
      <c r="T529" s="125" t="s">
        <v>188</v>
      </c>
      <c r="U529" s="125" t="s">
        <v>391</v>
      </c>
      <c r="V529" s="125"/>
      <c r="W529" s="127"/>
    </row>
    <row r="530" spans="1:23" x14ac:dyDescent="0.2">
      <c r="A530" s="124">
        <v>39990</v>
      </c>
      <c r="B530" s="103" t="s">
        <v>1166</v>
      </c>
      <c r="C530" s="103" t="s">
        <v>219</v>
      </c>
      <c r="D530" s="103" t="s">
        <v>141</v>
      </c>
      <c r="E530" s="103" t="s">
        <v>144</v>
      </c>
      <c r="F530" s="84">
        <v>38335</v>
      </c>
      <c r="G530" s="85">
        <v>2004</v>
      </c>
      <c r="H530" s="125" t="s">
        <v>832</v>
      </c>
      <c r="I530" s="125" t="str">
        <f>LEFT($H530,2)</f>
        <v>PA</v>
      </c>
      <c r="J530" s="125" t="str">
        <f>RIGHT($H530,2)</f>
        <v>DE</v>
      </c>
      <c r="K530" s="125" t="str">
        <f>IF($L530=$M530,L530,CONCATENATE($L530,", ",IF(ISBLANK(N530),"",CONCATENATE(N530,", ")),$M530))</f>
        <v>Northeast</v>
      </c>
      <c r="L530" s="125" t="str">
        <f>INDEX('State '!$A$1:$C$62,MATCH($I530,'State '!$B:$B,0),3)</f>
        <v>Northeast</v>
      </c>
      <c r="M530" s="125" t="str">
        <f>INDEX('State '!$A$1:$C$62,MATCH($J530,'State '!$B:$B,0),3)</f>
        <v>Northeast</v>
      </c>
      <c r="N530" s="125"/>
      <c r="O530" s="87">
        <v>2.86</v>
      </c>
      <c r="P530" s="87">
        <v>2.7</v>
      </c>
      <c r="Q530" s="87">
        <v>4.7</v>
      </c>
      <c r="R530" s="126">
        <v>16</v>
      </c>
      <c r="S530" s="125" t="s">
        <v>135</v>
      </c>
      <c r="T530" s="125" t="s">
        <v>390</v>
      </c>
      <c r="U530" s="125" t="s">
        <v>1081</v>
      </c>
      <c r="V530" s="125"/>
      <c r="W530" s="127"/>
    </row>
    <row r="531" spans="1:23" x14ac:dyDescent="0.2">
      <c r="A531" s="124">
        <v>39990</v>
      </c>
      <c r="B531" s="103" t="s">
        <v>1199</v>
      </c>
      <c r="C531" s="103" t="s">
        <v>265</v>
      </c>
      <c r="D531" s="103" t="s">
        <v>134</v>
      </c>
      <c r="E531" s="103" t="s">
        <v>144</v>
      </c>
      <c r="F531" s="84">
        <v>38331</v>
      </c>
      <c r="G531" s="126">
        <v>2004</v>
      </c>
      <c r="H531" s="125" t="s">
        <v>21</v>
      </c>
      <c r="I531" s="125" t="str">
        <f>LEFT($H531,2)</f>
        <v>UT</v>
      </c>
      <c r="J531" s="125" t="str">
        <f>RIGHT($H531,2)</f>
        <v>UT</v>
      </c>
      <c r="K531" s="125" t="str">
        <f>IF($L531=$M531,L531,CONCATENATE($L531,", ",IF(ISBLANK(N531),"",CONCATENATE(N531,", ")),$M531))</f>
        <v>Mountain</v>
      </c>
      <c r="L531" s="125" t="str">
        <f>INDEX('State '!$A$1:$C$62,MATCH($I531,'State '!$B:$B,0),3)</f>
        <v>Mountain</v>
      </c>
      <c r="M531" s="125" t="str">
        <f>INDEX('State '!$A$1:$C$62,MATCH($J531,'State '!$B:$B,0),3)</f>
        <v>Mountain</v>
      </c>
      <c r="N531" s="125"/>
      <c r="O531" s="87">
        <v>15.56</v>
      </c>
      <c r="P531" s="87">
        <v>13.4</v>
      </c>
      <c r="Q531" s="87">
        <v>190</v>
      </c>
      <c r="R531" s="126">
        <v>20</v>
      </c>
      <c r="S531" s="125" t="s">
        <v>135</v>
      </c>
      <c r="T531" s="125" t="s">
        <v>390</v>
      </c>
      <c r="U531" s="125" t="s">
        <v>1200</v>
      </c>
      <c r="V531" s="125"/>
      <c r="W531" s="127"/>
    </row>
    <row r="532" spans="1:23" x14ac:dyDescent="0.2">
      <c r="A532" s="124">
        <v>39990</v>
      </c>
      <c r="B532" s="103" t="s">
        <v>1165</v>
      </c>
      <c r="C532" s="103" t="s">
        <v>300</v>
      </c>
      <c r="D532" s="103" t="s">
        <v>134</v>
      </c>
      <c r="E532" s="103" t="s">
        <v>144</v>
      </c>
      <c r="F532" s="84">
        <v>38327</v>
      </c>
      <c r="G532" s="126">
        <v>2004</v>
      </c>
      <c r="H532" s="125" t="s">
        <v>34</v>
      </c>
      <c r="I532" s="125" t="str">
        <f>LEFT($H532,2)</f>
        <v>WI</v>
      </c>
      <c r="J532" s="125" t="str">
        <f>RIGHT($H532,2)</f>
        <v>WI</v>
      </c>
      <c r="K532" s="125" t="str">
        <f>IF($L532=$M532,L532,CONCATENATE($L532,", ",IF(ISBLANK(N532),"",CONCATENATE(N532,", ")),$M532))</f>
        <v>Midwest</v>
      </c>
      <c r="L532" s="125" t="str">
        <f>INDEX('State '!$A$1:$C$62,MATCH($I532,'State '!$B:$B,0),3)</f>
        <v>Midwest</v>
      </c>
      <c r="M532" s="125" t="str">
        <f>INDEX('State '!$A$1:$C$62,MATCH($J532,'State '!$B:$B,0),3)</f>
        <v>Midwest</v>
      </c>
      <c r="N532" s="125"/>
      <c r="O532" s="87">
        <v>46</v>
      </c>
      <c r="P532" s="87">
        <v>16.5</v>
      </c>
      <c r="Q532" s="87">
        <v>143</v>
      </c>
      <c r="R532" s="126" t="s">
        <v>614</v>
      </c>
      <c r="S532" s="125" t="s">
        <v>139</v>
      </c>
      <c r="T532" s="125" t="s">
        <v>188</v>
      </c>
      <c r="U532" s="125" t="s">
        <v>391</v>
      </c>
      <c r="V532" s="125"/>
      <c r="W532" s="127"/>
    </row>
    <row r="533" spans="1:23" x14ac:dyDescent="0.2">
      <c r="A533" s="124">
        <v>39990</v>
      </c>
      <c r="B533" s="103" t="s">
        <v>1186</v>
      </c>
      <c r="C533" s="103" t="s">
        <v>260</v>
      </c>
      <c r="D533" s="103" t="s">
        <v>141</v>
      </c>
      <c r="E533" s="103" t="s">
        <v>144</v>
      </c>
      <c r="F533" s="84">
        <v>38322</v>
      </c>
      <c r="G533" s="85">
        <v>2004</v>
      </c>
      <c r="H533" s="125" t="s">
        <v>867</v>
      </c>
      <c r="I533" s="125" t="str">
        <f>LEFT($H533,2)</f>
        <v>CO</v>
      </c>
      <c r="J533" s="125" t="str">
        <f>RIGHT($H533,2)</f>
        <v>KS</v>
      </c>
      <c r="K533" s="125" t="str">
        <f>IF($L533=$M533,L533,CONCATENATE($L533,", ",IF(ISBLANK(N533),"",CONCATENATE(N533,", ")),$M533))</f>
        <v>Mountain, South Central</v>
      </c>
      <c r="L533" s="125" t="str">
        <f>INDEX('State '!$A$1:$C$62,MATCH($I533,'State '!$B:$B,0),3)</f>
        <v>Mountain</v>
      </c>
      <c r="M533" s="125" t="str">
        <f>INDEX('State '!$A$1:$C$62,MATCH($J533,'State '!$B:$B,0),3)</f>
        <v>South Central</v>
      </c>
      <c r="N533" s="125"/>
      <c r="O533" s="87">
        <v>410</v>
      </c>
      <c r="P533" s="87">
        <v>380</v>
      </c>
      <c r="Q533" s="87">
        <v>560</v>
      </c>
      <c r="R533" s="126">
        <v>36</v>
      </c>
      <c r="S533" s="125" t="s">
        <v>135</v>
      </c>
      <c r="T533" s="125" t="s">
        <v>390</v>
      </c>
      <c r="U533" s="125" t="s">
        <v>1187</v>
      </c>
      <c r="V533" s="125"/>
      <c r="W533" s="127"/>
    </row>
    <row r="534" spans="1:23" x14ac:dyDescent="0.2">
      <c r="A534" s="124">
        <v>39990</v>
      </c>
      <c r="B534" s="103" t="s">
        <v>1204</v>
      </c>
      <c r="C534" s="103" t="s">
        <v>260</v>
      </c>
      <c r="D534" s="103" t="s">
        <v>141</v>
      </c>
      <c r="E534" s="103" t="s">
        <v>144</v>
      </c>
      <c r="F534" s="84">
        <v>38322</v>
      </c>
      <c r="G534" s="85">
        <v>2004</v>
      </c>
      <c r="H534" s="125" t="s">
        <v>25</v>
      </c>
      <c r="I534" s="125" t="str">
        <f>LEFT($H534,2)</f>
        <v>CO</v>
      </c>
      <c r="J534" s="125" t="str">
        <f>RIGHT($H534,2)</f>
        <v>CO</v>
      </c>
      <c r="K534" s="125" t="str">
        <f>IF($L534=$M534,L534,CONCATENATE($L534,", ",IF(ISBLANK(N534),"",CONCATENATE(N534,", ")),$M534))</f>
        <v>Mountain</v>
      </c>
      <c r="L534" s="125" t="str">
        <f>INDEX('State '!$A$1:$C$62,MATCH($I534,'State '!$B:$B,0),3)</f>
        <v>Mountain</v>
      </c>
      <c r="M534" s="125" t="str">
        <f>INDEX('State '!$A$1:$C$62,MATCH($J534,'State '!$B:$B,0),3)</f>
        <v>Mountain</v>
      </c>
      <c r="N534" s="125"/>
      <c r="O534" s="87">
        <v>4.7</v>
      </c>
      <c r="P534" s="87"/>
      <c r="Q534" s="87">
        <v>120</v>
      </c>
      <c r="R534" s="126"/>
      <c r="S534" s="125" t="s">
        <v>135</v>
      </c>
      <c r="T534" s="125" t="s">
        <v>390</v>
      </c>
      <c r="U534" s="125" t="s">
        <v>1205</v>
      </c>
      <c r="V534" s="125"/>
      <c r="W534" s="127"/>
    </row>
    <row r="535" spans="1:23" x14ac:dyDescent="0.2">
      <c r="A535" s="124">
        <v>39990</v>
      </c>
      <c r="B535" s="103" t="s">
        <v>1151</v>
      </c>
      <c r="C535" s="103" t="s">
        <v>244</v>
      </c>
      <c r="D535" s="103" t="s">
        <v>141</v>
      </c>
      <c r="E535" s="103" t="s">
        <v>144</v>
      </c>
      <c r="F535" s="84">
        <v>38322</v>
      </c>
      <c r="G535" s="85">
        <v>2004</v>
      </c>
      <c r="H535" s="125" t="s">
        <v>18</v>
      </c>
      <c r="I535" s="125" t="str">
        <f>LEFT($H535,2)</f>
        <v>FL</v>
      </c>
      <c r="J535" s="125" t="str">
        <f>RIGHT($H535,2)</f>
        <v>FL</v>
      </c>
      <c r="K535" s="125" t="str">
        <f>IF($L535=$M535,L535,CONCATENATE($L535,", ",IF(ISBLANK(N535),"",CONCATENATE(N535,", ")),$M535))</f>
        <v>Southeast</v>
      </c>
      <c r="L535" s="125" t="str">
        <f>INDEX('State '!$A$1:$C$62,MATCH($I535,'State '!$B:$B,0),3)</f>
        <v>Southeast</v>
      </c>
      <c r="M535" s="125" t="str">
        <f>INDEX('State '!$A$1:$C$62,MATCH($J535,'State '!$B:$B,0),3)</f>
        <v>Southeast</v>
      </c>
      <c r="N535" s="125"/>
      <c r="O535" s="87">
        <v>13.6</v>
      </c>
      <c r="P535" s="87">
        <v>5</v>
      </c>
      <c r="Q535" s="87">
        <v>350</v>
      </c>
      <c r="R535" s="126">
        <v>30</v>
      </c>
      <c r="S535" s="125" t="s">
        <v>135</v>
      </c>
      <c r="T535" s="125" t="s">
        <v>390</v>
      </c>
      <c r="U535" s="125" t="s">
        <v>1152</v>
      </c>
      <c r="V535" s="125"/>
      <c r="W535" s="127"/>
    </row>
    <row r="536" spans="1:23" x14ac:dyDescent="0.2">
      <c r="A536" s="124">
        <v>39990</v>
      </c>
      <c r="B536" s="103" t="s">
        <v>1191</v>
      </c>
      <c r="C536" s="103" t="s">
        <v>268</v>
      </c>
      <c r="D536" s="103" t="s">
        <v>141</v>
      </c>
      <c r="E536" s="103" t="s">
        <v>144</v>
      </c>
      <c r="F536" s="84">
        <v>38310</v>
      </c>
      <c r="G536" s="126">
        <v>2004</v>
      </c>
      <c r="H536" s="125" t="s">
        <v>1192</v>
      </c>
      <c r="I536" s="125" t="str">
        <f>LEFT($H536,2)</f>
        <v>NM</v>
      </c>
      <c r="J536" s="125" t="str">
        <f>RIGHT($H536,2)</f>
        <v>TX</v>
      </c>
      <c r="K536" s="125" t="str">
        <f>IF($L536=$M536,L536,CONCATENATE($L536,", ",IF(ISBLANK(N536),"",CONCATENATE(N536,", ")),$M536))</f>
        <v>Mountain, South Central</v>
      </c>
      <c r="L536" s="125" t="str">
        <f>INDEX('State '!$A$1:$C$62,MATCH($I536,'State '!$B:$B,0),3)</f>
        <v>Mountain</v>
      </c>
      <c r="M536" s="125" t="str">
        <f>INDEX('State '!$A$1:$C$62,MATCH($J536,'State '!$B:$B,0),3)</f>
        <v>South Central</v>
      </c>
      <c r="N536" s="125"/>
      <c r="O536" s="87">
        <v>0.25</v>
      </c>
      <c r="P536" s="87"/>
      <c r="Q536" s="87">
        <v>10</v>
      </c>
      <c r="R536" s="126">
        <v>24</v>
      </c>
      <c r="S536" s="125" t="s">
        <v>135</v>
      </c>
      <c r="T536" s="125" t="s">
        <v>390</v>
      </c>
      <c r="U536" s="125" t="s">
        <v>1193</v>
      </c>
      <c r="V536" s="125"/>
      <c r="W536" s="127"/>
    </row>
    <row r="537" spans="1:23" x14ac:dyDescent="0.2">
      <c r="A537" s="124">
        <v>39990</v>
      </c>
      <c r="B537" s="103" t="s">
        <v>2145</v>
      </c>
      <c r="C537" s="103" t="s">
        <v>337</v>
      </c>
      <c r="D537" s="103" t="s">
        <v>141</v>
      </c>
      <c r="E537" s="103" t="s">
        <v>144</v>
      </c>
      <c r="F537" s="84">
        <v>38301</v>
      </c>
      <c r="G537" s="85">
        <v>2004</v>
      </c>
      <c r="H537" s="125" t="s">
        <v>38</v>
      </c>
      <c r="I537" s="125" t="str">
        <f>LEFT($H537,2)</f>
        <v>NH</v>
      </c>
      <c r="J537" s="125" t="str">
        <f>RIGHT($H537,2)</f>
        <v>NH</v>
      </c>
      <c r="K537" s="125" t="str">
        <f>IF($L537=$M537,L537,CONCATENATE($L537,", ",IF(ISBLANK(N537),"",CONCATENATE(N537,", ")),$M537))</f>
        <v>Northeast</v>
      </c>
      <c r="L537" s="125" t="str">
        <f>INDEX('State '!$A$1:$C$62,MATCH($I537,'State '!$B:$B,0),3)</f>
        <v>Northeast</v>
      </c>
      <c r="M537" s="125" t="str">
        <f>INDEX('State '!$A$1:$C$62,MATCH($J537,'State '!$B:$B,0),3)</f>
        <v>Northeast</v>
      </c>
      <c r="N537" s="125"/>
      <c r="O537" s="87">
        <v>3.87</v>
      </c>
      <c r="P537" s="87">
        <v>7</v>
      </c>
      <c r="Q537" s="87">
        <v>50</v>
      </c>
      <c r="R537" s="126">
        <v>12</v>
      </c>
      <c r="S537" s="125" t="s">
        <v>139</v>
      </c>
      <c r="T537" s="125" t="s">
        <v>188</v>
      </c>
      <c r="U537" s="125" t="s">
        <v>391</v>
      </c>
      <c r="V537" s="125"/>
      <c r="W537" s="127"/>
    </row>
    <row r="538" spans="1:23" x14ac:dyDescent="0.2">
      <c r="A538" s="124">
        <v>39990</v>
      </c>
      <c r="B538" s="103" t="s">
        <v>1170</v>
      </c>
      <c r="C538" s="103" t="s">
        <v>335</v>
      </c>
      <c r="D538" s="103" t="s">
        <v>134</v>
      </c>
      <c r="E538" s="103" t="s">
        <v>144</v>
      </c>
      <c r="F538" s="84">
        <v>38292</v>
      </c>
      <c r="G538" s="85">
        <v>2004</v>
      </c>
      <c r="H538" s="125" t="s">
        <v>41</v>
      </c>
      <c r="I538" s="125" t="str">
        <f>LEFT($H538,2)</f>
        <v>MI</v>
      </c>
      <c r="J538" s="125" t="str">
        <f>RIGHT($H538,2)</f>
        <v>MI</v>
      </c>
      <c r="K538" s="125" t="str">
        <f>IF($L538=$M538,L538,CONCATENATE($L538,", ",IF(ISBLANK(N538),"",CONCATENATE(N538,", ")),$M538))</f>
        <v>Midwest</v>
      </c>
      <c r="L538" s="125" t="str">
        <f>INDEX('State '!$A$1:$C$62,MATCH($I538,'State '!$B:$B,0),3)</f>
        <v>Midwest</v>
      </c>
      <c r="M538" s="125" t="str">
        <f>INDEX('State '!$A$1:$C$62,MATCH($J538,'State '!$B:$B,0),3)</f>
        <v>Midwest</v>
      </c>
      <c r="N538" s="125"/>
      <c r="O538" s="87">
        <v>2</v>
      </c>
      <c r="P538" s="87">
        <v>1.6</v>
      </c>
      <c r="Q538" s="87">
        <v>700</v>
      </c>
      <c r="R538" s="126">
        <v>20</v>
      </c>
      <c r="S538" s="125" t="s">
        <v>139</v>
      </c>
      <c r="T538" s="125" t="s">
        <v>188</v>
      </c>
      <c r="U538" s="125" t="s">
        <v>391</v>
      </c>
      <c r="V538" s="125"/>
      <c r="W538" s="127"/>
    </row>
    <row r="539" spans="1:23" x14ac:dyDescent="0.2">
      <c r="A539" s="124">
        <v>39990</v>
      </c>
      <c r="B539" s="103" t="s">
        <v>1167</v>
      </c>
      <c r="C539" s="103" t="s">
        <v>225</v>
      </c>
      <c r="D539" s="103" t="s">
        <v>141</v>
      </c>
      <c r="E539" s="103" t="s">
        <v>144</v>
      </c>
      <c r="F539" s="84">
        <v>38292</v>
      </c>
      <c r="G539" s="85">
        <v>2004</v>
      </c>
      <c r="H539" s="125" t="s">
        <v>1168</v>
      </c>
      <c r="I539" s="125" t="str">
        <f>LEFT($H539,2)</f>
        <v>WV</v>
      </c>
      <c r="J539" s="125" t="str">
        <f>RIGHT($H539,2)</f>
        <v>VA</v>
      </c>
      <c r="K539" s="125" t="str">
        <f>IF($L539=$M539,L539,CONCATENATE($L539,", ",IF(ISBLANK(N539),"",CONCATENATE(N539,", ")),$M539))</f>
        <v>Northeast</v>
      </c>
      <c r="L539" s="125" t="str">
        <f>INDEX('State '!$A$1:$C$62,MATCH($I539,'State '!$B:$B,0),3)</f>
        <v>Northeast</v>
      </c>
      <c r="M539" s="125" t="str">
        <f>INDEX('State '!$A$1:$C$62,MATCH($J539,'State '!$B:$B,0),3)</f>
        <v>Northeast</v>
      </c>
      <c r="N539" s="125"/>
      <c r="O539" s="87">
        <v>78</v>
      </c>
      <c r="P539" s="87"/>
      <c r="Q539" s="87">
        <v>217</v>
      </c>
      <c r="R539" s="126"/>
      <c r="S539" s="125" t="s">
        <v>135</v>
      </c>
      <c r="T539" s="125" t="s">
        <v>390</v>
      </c>
      <c r="U539" s="125" t="s">
        <v>1169</v>
      </c>
      <c r="V539" s="125"/>
      <c r="W539" s="127"/>
    </row>
    <row r="540" spans="1:23" x14ac:dyDescent="0.2">
      <c r="A540" s="124">
        <v>39990</v>
      </c>
      <c r="B540" s="103" t="s">
        <v>1140</v>
      </c>
      <c r="C540" s="103" t="s">
        <v>332</v>
      </c>
      <c r="D540" s="103" t="s">
        <v>141</v>
      </c>
      <c r="E540" s="103" t="s">
        <v>144</v>
      </c>
      <c r="F540" s="84">
        <v>38292</v>
      </c>
      <c r="G540" s="85">
        <v>2004</v>
      </c>
      <c r="H540" s="125" t="s">
        <v>35</v>
      </c>
      <c r="I540" s="125" t="str">
        <f>LEFT($H540,2)</f>
        <v>CT</v>
      </c>
      <c r="J540" s="125" t="str">
        <f>RIGHT($H540,2)</f>
        <v>CT</v>
      </c>
      <c r="K540" s="125" t="str">
        <f>IF($L540=$M540,L540,CONCATENATE($L540,", ",IF(ISBLANK(N540),"",CONCATENATE(N540,", ")),$M540))</f>
        <v>Northeast</v>
      </c>
      <c r="L540" s="125" t="str">
        <f>INDEX('State '!$A$1:$C$62,MATCH($I540,'State '!$B:$B,0),3)</f>
        <v>Northeast</v>
      </c>
      <c r="M540" s="125" t="str">
        <f>INDEX('State '!$A$1:$C$62,MATCH($J540,'State '!$B:$B,0),3)</f>
        <v>Northeast</v>
      </c>
      <c r="N540" s="125"/>
      <c r="O540" s="87">
        <v>5</v>
      </c>
      <c r="P540" s="87">
        <v>9</v>
      </c>
      <c r="Q540" s="87">
        <v>4.97</v>
      </c>
      <c r="R540" s="126" t="s">
        <v>1141</v>
      </c>
      <c r="S540" s="125" t="s">
        <v>135</v>
      </c>
      <c r="T540" s="125" t="s">
        <v>390</v>
      </c>
      <c r="U540" s="125" t="s">
        <v>1142</v>
      </c>
      <c r="V540" s="125"/>
      <c r="W540" s="127"/>
    </row>
    <row r="541" spans="1:23" x14ac:dyDescent="0.2">
      <c r="A541" s="124">
        <v>39990</v>
      </c>
      <c r="B541" s="103" t="s">
        <v>1183</v>
      </c>
      <c r="C541" s="103" t="s">
        <v>262</v>
      </c>
      <c r="D541" s="103" t="s">
        <v>134</v>
      </c>
      <c r="E541" s="103" t="s">
        <v>144</v>
      </c>
      <c r="F541" s="84">
        <v>38292</v>
      </c>
      <c r="G541" s="85">
        <v>2004</v>
      </c>
      <c r="H541" s="125" t="s">
        <v>42</v>
      </c>
      <c r="I541" s="125" t="str">
        <f>LEFT($H541,2)</f>
        <v>IA</v>
      </c>
      <c r="J541" s="125" t="str">
        <f>RIGHT($H541,2)</f>
        <v>IA</v>
      </c>
      <c r="K541" s="125" t="str">
        <f>IF($L541=$M541,L541,CONCATENATE($L541,", ",IF(ISBLANK(N541),"",CONCATENATE(N541,", ")),$M541))</f>
        <v>Midwest</v>
      </c>
      <c r="L541" s="125" t="str">
        <f>INDEX('State '!$A$1:$C$62,MATCH($I541,'State '!$B:$B,0),3)</f>
        <v>Midwest</v>
      </c>
      <c r="M541" s="125" t="str">
        <f>INDEX('State '!$A$1:$C$62,MATCH($J541,'State '!$B:$B,0),3)</f>
        <v>Midwest</v>
      </c>
      <c r="N541" s="125"/>
      <c r="O541" s="87">
        <v>4.0599999999999996</v>
      </c>
      <c r="P541" s="87">
        <v>2.6</v>
      </c>
      <c r="Q541" s="87">
        <v>96</v>
      </c>
      <c r="R541" s="126">
        <v>16</v>
      </c>
      <c r="S541" s="125" t="s">
        <v>135</v>
      </c>
      <c r="T541" s="125" t="s">
        <v>390</v>
      </c>
      <c r="U541" s="125" t="s">
        <v>1184</v>
      </c>
      <c r="V541" s="125"/>
      <c r="W541" s="127"/>
    </row>
    <row r="542" spans="1:23" x14ac:dyDescent="0.2">
      <c r="A542" s="124">
        <v>39990</v>
      </c>
      <c r="B542" s="103" t="s">
        <v>1197</v>
      </c>
      <c r="C542" s="103" t="s">
        <v>258</v>
      </c>
      <c r="D542" s="103" t="s">
        <v>141</v>
      </c>
      <c r="E542" s="103" t="s">
        <v>144</v>
      </c>
      <c r="F542" s="84">
        <v>38292</v>
      </c>
      <c r="G542" s="126">
        <v>2004</v>
      </c>
      <c r="H542" s="125" t="s">
        <v>50</v>
      </c>
      <c r="I542" s="125" t="str">
        <f>LEFT($H542,2)</f>
        <v>WA</v>
      </c>
      <c r="J542" s="125" t="str">
        <f>RIGHT($H542,2)</f>
        <v>WA</v>
      </c>
      <c r="K542" s="125" t="str">
        <f>IF($L542=$M542,L542,CONCATENATE($L542,", ",IF(ISBLANK(N542),"",CONCATENATE(N542,", ")),$M542))</f>
        <v>Pacific</v>
      </c>
      <c r="L542" s="125" t="str">
        <f>INDEX('State '!$A$1:$C$62,MATCH($I542,'State '!$B:$B,0),3)</f>
        <v>Pacific</v>
      </c>
      <c r="M542" s="125" t="str">
        <f>INDEX('State '!$A$1:$C$62,MATCH($J542,'State '!$B:$B,0),3)</f>
        <v>Pacific</v>
      </c>
      <c r="N542" s="125"/>
      <c r="O542" s="87">
        <v>24.6</v>
      </c>
      <c r="P542" s="87">
        <v>9.15</v>
      </c>
      <c r="Q542" s="87">
        <v>113.11</v>
      </c>
      <c r="R542" s="126">
        <v>16</v>
      </c>
      <c r="S542" s="125" t="s">
        <v>135</v>
      </c>
      <c r="T542" s="125" t="s">
        <v>390</v>
      </c>
      <c r="U542" s="125" t="s">
        <v>1198</v>
      </c>
      <c r="V542" s="125"/>
      <c r="W542" s="127"/>
    </row>
    <row r="543" spans="1:23" x14ac:dyDescent="0.2">
      <c r="A543" s="124">
        <v>39990</v>
      </c>
      <c r="B543" s="103" t="s">
        <v>1206</v>
      </c>
      <c r="C543" s="103" t="s">
        <v>338</v>
      </c>
      <c r="D543" s="103" t="s">
        <v>134</v>
      </c>
      <c r="E543" s="103" t="s">
        <v>144</v>
      </c>
      <c r="F543" s="84">
        <v>38292</v>
      </c>
      <c r="G543" s="126">
        <v>2004</v>
      </c>
      <c r="H543" s="125" t="s">
        <v>2</v>
      </c>
      <c r="I543" s="125" t="str">
        <f>LEFT($H543,2)</f>
        <v>OR</v>
      </c>
      <c r="J543" s="125" t="str">
        <f>RIGHT($H543,2)</f>
        <v>OR</v>
      </c>
      <c r="K543" s="125" t="str">
        <f>IF($L543=$M543,L543,CONCATENATE($L543,", ",IF(ISBLANK(N543),"",CONCATENATE(N543,", ")),$M543))</f>
        <v>Pacific</v>
      </c>
      <c r="L543" s="125" t="str">
        <f>INDEX('State '!$A$1:$C$62,MATCH($I543,'State '!$B:$B,0),3)</f>
        <v>Pacific</v>
      </c>
      <c r="M543" s="125" t="str">
        <f>INDEX('State '!$A$1:$C$62,MATCH($J543,'State '!$B:$B,0),3)</f>
        <v>Pacific</v>
      </c>
      <c r="N543" s="125"/>
      <c r="O543" s="87">
        <v>85</v>
      </c>
      <c r="P543" s="87">
        <v>50</v>
      </c>
      <c r="Q543" s="87">
        <v>320</v>
      </c>
      <c r="R543" s="126">
        <v>24</v>
      </c>
      <c r="S543" s="125" t="s">
        <v>139</v>
      </c>
      <c r="T543" s="125" t="s">
        <v>188</v>
      </c>
      <c r="U543" s="125" t="s">
        <v>391</v>
      </c>
      <c r="V543" s="125"/>
      <c r="W543" s="127"/>
    </row>
    <row r="544" spans="1:23" x14ac:dyDescent="0.2">
      <c r="A544" s="124">
        <v>39990</v>
      </c>
      <c r="B544" s="103" t="s">
        <v>1176</v>
      </c>
      <c r="C544" s="103" t="s">
        <v>200</v>
      </c>
      <c r="D544" s="103" t="s">
        <v>141</v>
      </c>
      <c r="E544" s="103" t="s">
        <v>144</v>
      </c>
      <c r="F544" s="84">
        <v>38292</v>
      </c>
      <c r="G544" s="126">
        <v>2004</v>
      </c>
      <c r="H544" s="125" t="s">
        <v>7</v>
      </c>
      <c r="I544" s="125" t="str">
        <f>LEFT($H544,2)</f>
        <v>PA</v>
      </c>
      <c r="J544" s="125" t="str">
        <f>RIGHT($H544,2)</f>
        <v>PA</v>
      </c>
      <c r="K544" s="125" t="str">
        <f>IF($L544=$M544,L544,CONCATENATE($L544,", ",IF(ISBLANK(N544),"",CONCATENATE(N544,", ")),$M544))</f>
        <v>Northeast</v>
      </c>
      <c r="L544" s="125" t="str">
        <f>INDEX('State '!$A$1:$C$62,MATCH($I544,'State '!$B:$B,0),3)</f>
        <v>Northeast</v>
      </c>
      <c r="M544" s="125" t="str">
        <f>INDEX('State '!$A$1:$C$62,MATCH($J544,'State '!$B:$B,0),3)</f>
        <v>Northeast</v>
      </c>
      <c r="N544" s="125"/>
      <c r="O544" s="87">
        <v>82.85</v>
      </c>
      <c r="P544" s="87">
        <v>35</v>
      </c>
      <c r="Q544" s="87">
        <v>217</v>
      </c>
      <c r="R544" s="126">
        <v>36</v>
      </c>
      <c r="S544" s="125" t="s">
        <v>135</v>
      </c>
      <c r="T544" s="125" t="s">
        <v>390</v>
      </c>
      <c r="U544" s="125" t="s">
        <v>1177</v>
      </c>
      <c r="V544" s="125"/>
      <c r="W544" s="127"/>
    </row>
    <row r="545" spans="1:23" x14ac:dyDescent="0.2">
      <c r="A545" s="124">
        <v>39990</v>
      </c>
      <c r="B545" s="103" t="s">
        <v>1173</v>
      </c>
      <c r="C545" s="103" t="s">
        <v>200</v>
      </c>
      <c r="D545" s="103" t="s">
        <v>141</v>
      </c>
      <c r="E545" s="103" t="s">
        <v>144</v>
      </c>
      <c r="F545" s="84">
        <v>38292</v>
      </c>
      <c r="G545" s="126">
        <v>2004</v>
      </c>
      <c r="H545" s="125" t="s">
        <v>1174</v>
      </c>
      <c r="I545" s="125" t="str">
        <f>LEFT($H545,2)</f>
        <v>TN</v>
      </c>
      <c r="J545" s="125" t="str">
        <f>RIGHT($H545,2)</f>
        <v>AL</v>
      </c>
      <c r="K545" s="125" t="str">
        <f>IF($L545=$M545,L545,CONCATENATE($L545,", ",IF(ISBLANK(N545),"",CONCATENATE(N545,", ")),$M545))</f>
        <v>Midwest, South Central</v>
      </c>
      <c r="L545" s="125" t="str">
        <f>INDEX('State '!$A$1:$C$62,MATCH($I545,'State '!$B:$B,0),3)</f>
        <v>Midwest</v>
      </c>
      <c r="M545" s="125" t="str">
        <f>INDEX('State '!$A$1:$C$62,MATCH($J545,'State '!$B:$B,0),3)</f>
        <v>South Central</v>
      </c>
      <c r="N545" s="125"/>
      <c r="O545" s="87">
        <v>27</v>
      </c>
      <c r="P545" s="87">
        <v>6.8</v>
      </c>
      <c r="Q545" s="87">
        <v>57</v>
      </c>
      <c r="R545" s="126">
        <v>36</v>
      </c>
      <c r="S545" s="125" t="s">
        <v>135</v>
      </c>
      <c r="T545" s="125" t="s">
        <v>390</v>
      </c>
      <c r="U545" s="125" t="s">
        <v>1175</v>
      </c>
      <c r="V545" s="125"/>
      <c r="W545" s="127"/>
    </row>
    <row r="546" spans="1:23" x14ac:dyDescent="0.2">
      <c r="A546" s="124">
        <v>39990</v>
      </c>
      <c r="B546" s="103" t="s">
        <v>1154</v>
      </c>
      <c r="C546" s="103" t="s">
        <v>249</v>
      </c>
      <c r="D546" s="103" t="s">
        <v>134</v>
      </c>
      <c r="E546" s="103" t="s">
        <v>144</v>
      </c>
      <c r="F546" s="84">
        <v>38292</v>
      </c>
      <c r="G546" s="126">
        <v>2004</v>
      </c>
      <c r="H546" s="125" t="s">
        <v>29</v>
      </c>
      <c r="I546" s="125" t="str">
        <f>LEFT($H546,2)</f>
        <v>WY</v>
      </c>
      <c r="J546" s="125" t="str">
        <f>RIGHT($H546,2)</f>
        <v>WY</v>
      </c>
      <c r="K546" s="125" t="str">
        <f>IF($L546=$M546,L546,CONCATENATE($L546,", ",IF(ISBLANK(N546),"",CONCATENATE(N546,", ")),$M546))</f>
        <v>Mountain</v>
      </c>
      <c r="L546" s="125" t="str">
        <f>INDEX('State '!$A$1:$C$62,MATCH($I546,'State '!$B:$B,0),3)</f>
        <v>Mountain</v>
      </c>
      <c r="M546" s="125" t="str">
        <f>INDEX('State '!$A$1:$C$62,MATCH($J546,'State '!$B:$B,0),3)</f>
        <v>Mountain</v>
      </c>
      <c r="N546" s="125"/>
      <c r="O546" s="87">
        <v>11.56</v>
      </c>
      <c r="P546" s="87">
        <v>5.25</v>
      </c>
      <c r="Q546" s="87">
        <v>110</v>
      </c>
      <c r="R546" s="126">
        <v>16</v>
      </c>
      <c r="S546" s="125" t="s">
        <v>135</v>
      </c>
      <c r="T546" s="125" t="s">
        <v>390</v>
      </c>
      <c r="U546" s="125" t="s">
        <v>1155</v>
      </c>
      <c r="V546" s="125"/>
      <c r="W546" s="127"/>
    </row>
    <row r="547" spans="1:23" x14ac:dyDescent="0.2">
      <c r="A547" s="124">
        <v>39990</v>
      </c>
      <c r="B547" s="103" t="s">
        <v>1158</v>
      </c>
      <c r="C547" s="103" t="s">
        <v>334</v>
      </c>
      <c r="D547" s="103" t="s">
        <v>134</v>
      </c>
      <c r="E547" s="103" t="s">
        <v>144</v>
      </c>
      <c r="F547" s="84">
        <v>38274</v>
      </c>
      <c r="G547" s="85">
        <v>2004</v>
      </c>
      <c r="H547" s="125" t="s">
        <v>419</v>
      </c>
      <c r="I547" s="125" t="str">
        <f>LEFT($H547,2)</f>
        <v>TX</v>
      </c>
      <c r="J547" s="125" t="str">
        <f>RIGHT($H547,2)</f>
        <v>MX</v>
      </c>
      <c r="K547" s="125" t="str">
        <f>IF($L547=$M547,L547,CONCATENATE($L547,", ",IF(ISBLANK(N547),"",CONCATENATE(N547,", ")),$M547))</f>
        <v>South Central, Mexico</v>
      </c>
      <c r="L547" s="125" t="str">
        <f>INDEX('State '!$A$1:$C$62,MATCH($I547,'State '!$B:$B,0),3)</f>
        <v>South Central</v>
      </c>
      <c r="M547" s="125" t="str">
        <f>INDEX('State '!$A$1:$C$62,MATCH($J547,'State '!$B:$B,0),3)</f>
        <v>Mexico</v>
      </c>
      <c r="N547" s="125"/>
      <c r="O547" s="87">
        <v>1.5</v>
      </c>
      <c r="P547" s="87">
        <v>9</v>
      </c>
      <c r="Q547" s="87">
        <v>25</v>
      </c>
      <c r="R547" s="126">
        <v>8</v>
      </c>
      <c r="S547" s="125" t="s">
        <v>135</v>
      </c>
      <c r="T547" s="125" t="s">
        <v>390</v>
      </c>
      <c r="U547" s="125" t="s">
        <v>1159</v>
      </c>
      <c r="V547" s="125"/>
      <c r="W547" s="127"/>
    </row>
    <row r="548" spans="1:23" x14ac:dyDescent="0.2">
      <c r="A548" s="124">
        <v>39990</v>
      </c>
      <c r="B548" s="103" t="s">
        <v>1160</v>
      </c>
      <c r="C548" s="103" t="s">
        <v>201</v>
      </c>
      <c r="D548" s="103" t="s">
        <v>141</v>
      </c>
      <c r="E548" s="103" t="s">
        <v>144</v>
      </c>
      <c r="F548" s="84">
        <v>38261</v>
      </c>
      <c r="G548" s="85">
        <v>2004</v>
      </c>
      <c r="H548" s="125" t="s">
        <v>36</v>
      </c>
      <c r="I548" s="125" t="str">
        <f>LEFT($H548,2)</f>
        <v>MA</v>
      </c>
      <c r="J548" s="125" t="str">
        <f>RIGHT($H548,2)</f>
        <v>MA</v>
      </c>
      <c r="K548" s="125" t="str">
        <f>IF($L548=$M548,L548,CONCATENATE($L548,", ",IF(ISBLANK(N548),"",CONCATENATE(N548,", ")),$M548))</f>
        <v>Northeast</v>
      </c>
      <c r="L548" s="125" t="str">
        <f>INDEX('State '!$A$1:$C$62,MATCH($I548,'State '!$B:$B,0),3)</f>
        <v>Northeast</v>
      </c>
      <c r="M548" s="125" t="str">
        <f>INDEX('State '!$A$1:$C$62,MATCH($J548,'State '!$B:$B,0),3)</f>
        <v>Northeast</v>
      </c>
      <c r="N548" s="125"/>
      <c r="O548" s="87">
        <v>11.5</v>
      </c>
      <c r="P548" s="87">
        <v>0.25</v>
      </c>
      <c r="Q548" s="87">
        <v>60</v>
      </c>
      <c r="R548" s="126">
        <v>24</v>
      </c>
      <c r="S548" s="125" t="s">
        <v>135</v>
      </c>
      <c r="T548" s="125" t="s">
        <v>390</v>
      </c>
      <c r="U548" s="125" t="s">
        <v>1161</v>
      </c>
      <c r="V548" s="125"/>
      <c r="W548" s="127"/>
    </row>
    <row r="549" spans="1:23" x14ac:dyDescent="0.2">
      <c r="A549" s="124">
        <v>39990</v>
      </c>
      <c r="B549" s="103" t="s">
        <v>1194</v>
      </c>
      <c r="C549" s="103" t="s">
        <v>1792</v>
      </c>
      <c r="D549" s="103" t="s">
        <v>141</v>
      </c>
      <c r="E549" s="103" t="s">
        <v>144</v>
      </c>
      <c r="F549" s="84">
        <v>38261</v>
      </c>
      <c r="G549" s="85">
        <v>2004</v>
      </c>
      <c r="H549" s="125" t="s">
        <v>34</v>
      </c>
      <c r="I549" s="125" t="str">
        <f>LEFT($H549,2)</f>
        <v>WI</v>
      </c>
      <c r="J549" s="125" t="str">
        <f>RIGHT($H549,2)</f>
        <v>WI</v>
      </c>
      <c r="K549" s="125" t="str">
        <f>IF($L549=$M549,L549,CONCATENATE($L549,", ",IF(ISBLANK(N549),"",CONCATENATE(N549,", ")),$M549))</f>
        <v>Midwest</v>
      </c>
      <c r="L549" s="125" t="str">
        <f>INDEX('State '!$A$1:$C$62,MATCH($I549,'State '!$B:$B,0),3)</f>
        <v>Midwest</v>
      </c>
      <c r="M549" s="125" t="str">
        <f>INDEX('State '!$A$1:$C$62,MATCH($J549,'State '!$B:$B,0),3)</f>
        <v>Midwest</v>
      </c>
      <c r="N549" s="125"/>
      <c r="O549" s="87">
        <v>42.1</v>
      </c>
      <c r="P549" s="87">
        <v>32.799999999999997</v>
      </c>
      <c r="Q549" s="87">
        <v>220</v>
      </c>
      <c r="R549" s="126" t="s">
        <v>1195</v>
      </c>
      <c r="S549" s="125" t="s">
        <v>135</v>
      </c>
      <c r="T549" s="125" t="s">
        <v>390</v>
      </c>
      <c r="U549" s="125" t="s">
        <v>1196</v>
      </c>
      <c r="V549" s="125"/>
      <c r="W549" s="127"/>
    </row>
    <row r="550" spans="1:23" ht="25.5" x14ac:dyDescent="0.2">
      <c r="A550" s="124">
        <v>39990</v>
      </c>
      <c r="B550" s="103" t="s">
        <v>1201</v>
      </c>
      <c r="C550" s="103" t="s">
        <v>312</v>
      </c>
      <c r="D550" s="103" t="s">
        <v>134</v>
      </c>
      <c r="E550" s="103" t="s">
        <v>144</v>
      </c>
      <c r="F550" s="84">
        <v>38261</v>
      </c>
      <c r="G550" s="126">
        <v>2004</v>
      </c>
      <c r="H550" s="125" t="s">
        <v>1202</v>
      </c>
      <c r="I550" s="125" t="str">
        <f>LEFT($H550,2)</f>
        <v>KS</v>
      </c>
      <c r="J550" s="125" t="str">
        <f>RIGHT($H550,2)</f>
        <v>MO</v>
      </c>
      <c r="K550" s="125" t="str">
        <f>IF($L550=$M550,L550,CONCATENATE($L550,", ",IF(ISBLANK(N550),"",CONCATENATE(N550,", ")),$M550))</f>
        <v>South Central, Midwest</v>
      </c>
      <c r="L550" s="125" t="str">
        <f>INDEX('State '!$A$1:$C$62,MATCH($I550,'State '!$B:$B,0),3)</f>
        <v>South Central</v>
      </c>
      <c r="M550" s="125" t="str">
        <f>INDEX('State '!$A$1:$C$62,MATCH($J550,'State '!$B:$B,0),3)</f>
        <v>Midwest</v>
      </c>
      <c r="N550" s="125"/>
      <c r="O550" s="87">
        <v>10.5</v>
      </c>
      <c r="P550" s="87">
        <v>15.67</v>
      </c>
      <c r="Q550" s="87">
        <v>66.8</v>
      </c>
      <c r="R550" s="126">
        <v>20</v>
      </c>
      <c r="S550" s="125" t="s">
        <v>135</v>
      </c>
      <c r="T550" s="125" t="s">
        <v>390</v>
      </c>
      <c r="U550" s="125" t="s">
        <v>1203</v>
      </c>
      <c r="V550" s="125"/>
      <c r="W550" s="127"/>
    </row>
    <row r="551" spans="1:23" x14ac:dyDescent="0.2">
      <c r="A551" s="124">
        <v>39990</v>
      </c>
      <c r="B551" s="103" t="s">
        <v>1171</v>
      </c>
      <c r="C551" s="103" t="s">
        <v>308</v>
      </c>
      <c r="D551" s="103" t="s">
        <v>141</v>
      </c>
      <c r="E551" s="103" t="s">
        <v>144</v>
      </c>
      <c r="F551" s="84">
        <v>38231</v>
      </c>
      <c r="G551" s="126">
        <v>2004</v>
      </c>
      <c r="H551" s="125" t="s">
        <v>1163</v>
      </c>
      <c r="I551" s="125" t="str">
        <f>LEFT($H551,2)</f>
        <v>CO</v>
      </c>
      <c r="J551" s="125" t="str">
        <f>RIGHT($H551,2)</f>
        <v>NM</v>
      </c>
      <c r="K551" s="125" t="str">
        <f>IF($L551=$M551,L551,CONCATENATE($L551,", ",IF(ISBLANK(N551),"",CONCATENATE(N551,", ")),$M551))</f>
        <v>Mountain</v>
      </c>
      <c r="L551" s="125" t="str">
        <f>INDEX('State '!$A$1:$C$62,MATCH($I551,'State '!$B:$B,0),3)</f>
        <v>Mountain</v>
      </c>
      <c r="M551" s="125" t="str">
        <f>INDEX('State '!$A$1:$C$62,MATCH($J551,'State '!$B:$B,0),3)</f>
        <v>Mountain</v>
      </c>
      <c r="N551" s="125"/>
      <c r="O551" s="87">
        <v>33</v>
      </c>
      <c r="P551" s="87"/>
      <c r="Q551" s="87">
        <v>125</v>
      </c>
      <c r="R551" s="126">
        <v>22</v>
      </c>
      <c r="S551" s="125" t="s">
        <v>135</v>
      </c>
      <c r="T551" s="125" t="s">
        <v>390</v>
      </c>
      <c r="U551" s="125" t="s">
        <v>1172</v>
      </c>
      <c r="V551" s="125"/>
      <c r="W551" s="127"/>
    </row>
    <row r="552" spans="1:23" x14ac:dyDescent="0.2">
      <c r="A552" s="124">
        <v>39990</v>
      </c>
      <c r="B552" s="103" t="s">
        <v>1210</v>
      </c>
      <c r="C552" s="103" t="s">
        <v>330</v>
      </c>
      <c r="D552" s="103" t="s">
        <v>134</v>
      </c>
      <c r="E552" s="103" t="s">
        <v>144</v>
      </c>
      <c r="F552" s="84">
        <v>38200</v>
      </c>
      <c r="G552" s="126">
        <v>2004</v>
      </c>
      <c r="H552" s="125" t="s">
        <v>40</v>
      </c>
      <c r="I552" s="125" t="str">
        <f>LEFT($H552,2)</f>
        <v>AZ</v>
      </c>
      <c r="J552" s="125" t="str">
        <f>RIGHT($H552,2)</f>
        <v>AZ</v>
      </c>
      <c r="K552" s="125" t="str">
        <f>IF($L552=$M552,L552,CONCATENATE($L552,", ",IF(ISBLANK(N552),"",CONCATENATE(N552,", ")),$M552))</f>
        <v>Mountain</v>
      </c>
      <c r="L552" s="125" t="str">
        <f>INDEX('State '!$A$1:$C$62,MATCH($I552,'State '!$B:$B,0),3)</f>
        <v>Mountain</v>
      </c>
      <c r="M552" s="125" t="str">
        <f>INDEX('State '!$A$1:$C$62,MATCH($J552,'State '!$B:$B,0),3)</f>
        <v>Mountain</v>
      </c>
      <c r="N552" s="125"/>
      <c r="O552" s="87">
        <v>31</v>
      </c>
      <c r="P552" s="87">
        <v>36</v>
      </c>
      <c r="Q552" s="87">
        <v>200</v>
      </c>
      <c r="R552" s="126">
        <v>24</v>
      </c>
      <c r="S552" s="125" t="s">
        <v>139</v>
      </c>
      <c r="T552" s="125" t="s">
        <v>188</v>
      </c>
      <c r="U552" s="125" t="s">
        <v>391</v>
      </c>
      <c r="V552" s="125"/>
      <c r="W552" s="127"/>
    </row>
    <row r="553" spans="1:23" x14ac:dyDescent="0.2">
      <c r="A553" s="124">
        <v>39990</v>
      </c>
      <c r="B553" s="103" t="s">
        <v>1153</v>
      </c>
      <c r="C553" s="103" t="s">
        <v>242</v>
      </c>
      <c r="D553" s="103" t="s">
        <v>137</v>
      </c>
      <c r="E553" s="103" t="s">
        <v>144</v>
      </c>
      <c r="F553" s="84">
        <v>38189</v>
      </c>
      <c r="G553" s="85">
        <v>2004</v>
      </c>
      <c r="H553" s="125" t="s">
        <v>6</v>
      </c>
      <c r="I553" s="125" t="str">
        <f>LEFT($H553,2)</f>
        <v>TX</v>
      </c>
      <c r="J553" s="125" t="str">
        <f>RIGHT($H553,2)</f>
        <v>TX</v>
      </c>
      <c r="K553" s="125" t="str">
        <f>IF($L553=$M553,L553,CONCATENATE($L553,", ",IF(ISBLANK(N553),"",CONCATENATE(N553,", ")),$M553))</f>
        <v>South Central</v>
      </c>
      <c r="L553" s="125" t="str">
        <f>INDEX('State '!$A$1:$C$62,MATCH($I553,'State '!$B:$B,0),3)</f>
        <v>South Central</v>
      </c>
      <c r="M553" s="125" t="str">
        <f>INDEX('State '!$A$1:$C$62,MATCH($J553,'State '!$B:$B,0),3)</f>
        <v>South Central</v>
      </c>
      <c r="N553" s="125"/>
      <c r="O553" s="87">
        <v>40</v>
      </c>
      <c r="P553" s="87">
        <v>78</v>
      </c>
      <c r="Q553" s="87">
        <v>500</v>
      </c>
      <c r="R553" s="126">
        <v>36</v>
      </c>
      <c r="S553" s="125" t="s">
        <v>139</v>
      </c>
      <c r="T553" s="125" t="s">
        <v>188</v>
      </c>
      <c r="U553" s="125" t="s">
        <v>391</v>
      </c>
      <c r="V553" s="125"/>
      <c r="W553" s="127"/>
    </row>
    <row r="554" spans="1:23" x14ac:dyDescent="0.2">
      <c r="A554" s="124">
        <v>39990</v>
      </c>
      <c r="B554" s="103" t="s">
        <v>1185</v>
      </c>
      <c r="C554" s="103" t="s">
        <v>222</v>
      </c>
      <c r="D554" s="103" t="s">
        <v>142</v>
      </c>
      <c r="E554" s="103" t="s">
        <v>144</v>
      </c>
      <c r="F554" s="84">
        <v>38181</v>
      </c>
      <c r="G554" s="85">
        <v>2004</v>
      </c>
      <c r="H554" s="125" t="s">
        <v>6</v>
      </c>
      <c r="I554" s="125" t="str">
        <f>LEFT($H554,2)</f>
        <v>TX</v>
      </c>
      <c r="J554" s="125" t="str">
        <f>RIGHT($H554,2)</f>
        <v>TX</v>
      </c>
      <c r="K554" s="125" t="str">
        <f>IF($L554=$M554,L554,CONCATENATE($L554,", ",IF(ISBLANK(N554),"",CONCATENATE(N554,", ")),$M554))</f>
        <v>South Central</v>
      </c>
      <c r="L554" s="125" t="str">
        <f>INDEX('State '!$A$1:$C$62,MATCH($I554,'State '!$B:$B,0),3)</f>
        <v>South Central</v>
      </c>
      <c r="M554" s="125" t="str">
        <f>INDEX('State '!$A$1:$C$62,MATCH($J554,'State '!$B:$B,0),3)</f>
        <v>South Central</v>
      </c>
      <c r="N554" s="125"/>
      <c r="O554" s="87">
        <v>30</v>
      </c>
      <c r="P554" s="87">
        <v>177</v>
      </c>
      <c r="Q554" s="87">
        <v>170</v>
      </c>
      <c r="R554" s="126">
        <v>24</v>
      </c>
      <c r="S554" s="125" t="s">
        <v>139</v>
      </c>
      <c r="T554" s="125" t="s">
        <v>188</v>
      </c>
      <c r="U554" s="125" t="s">
        <v>391</v>
      </c>
      <c r="V554" s="125"/>
      <c r="W554" s="127"/>
    </row>
    <row r="555" spans="1:23" x14ac:dyDescent="0.2">
      <c r="A555" s="124">
        <v>39990</v>
      </c>
      <c r="B555" s="103" t="s">
        <v>1143</v>
      </c>
      <c r="C555" s="103" t="s">
        <v>333</v>
      </c>
      <c r="D555" s="103" t="s">
        <v>134</v>
      </c>
      <c r="E555" s="103" t="s">
        <v>144</v>
      </c>
      <c r="F555" s="84">
        <v>38162</v>
      </c>
      <c r="G555" s="85">
        <v>2004</v>
      </c>
      <c r="H555" s="125" t="s">
        <v>25</v>
      </c>
      <c r="I555" s="125" t="str">
        <f>LEFT($H555,2)</f>
        <v>CO</v>
      </c>
      <c r="J555" s="125" t="str">
        <f>RIGHT($H555,2)</f>
        <v>CO</v>
      </c>
      <c r="K555" s="125" t="str">
        <f>IF($L555=$M555,L555,CONCATENATE($L555,", ",IF(ISBLANK(N555),"",CONCATENATE(N555,", ")),$M555))</f>
        <v>Mountain</v>
      </c>
      <c r="L555" s="125" t="str">
        <f>INDEX('State '!$A$1:$C$62,MATCH($I555,'State '!$B:$B,0),3)</f>
        <v>Mountain</v>
      </c>
      <c r="M555" s="125" t="str">
        <f>INDEX('State '!$A$1:$C$62,MATCH($J555,'State '!$B:$B,0),3)</f>
        <v>Mountain</v>
      </c>
      <c r="N555" s="125"/>
      <c r="O555" s="87">
        <v>20</v>
      </c>
      <c r="P555" s="87">
        <v>58</v>
      </c>
      <c r="Q555" s="87">
        <v>14</v>
      </c>
      <c r="R555" s="126" t="s">
        <v>1144</v>
      </c>
      <c r="S555" s="125" t="s">
        <v>139</v>
      </c>
      <c r="T555" s="125" t="s">
        <v>188</v>
      </c>
      <c r="U555" s="125" t="s">
        <v>391</v>
      </c>
      <c r="V555" s="125"/>
      <c r="W555" s="127"/>
    </row>
    <row r="556" spans="1:23" x14ac:dyDescent="0.2">
      <c r="A556" s="124">
        <v>39990</v>
      </c>
      <c r="B556" s="103" t="s">
        <v>1207</v>
      </c>
      <c r="C556" s="103" t="s">
        <v>204</v>
      </c>
      <c r="D556" s="103" t="s">
        <v>141</v>
      </c>
      <c r="E556" s="103" t="s">
        <v>144</v>
      </c>
      <c r="F556" s="84">
        <v>38139</v>
      </c>
      <c r="G556" s="85">
        <v>2004</v>
      </c>
      <c r="H556" s="125" t="s">
        <v>1208</v>
      </c>
      <c r="I556" s="125" t="str">
        <f>LEFT($H556,2)</f>
        <v>CO</v>
      </c>
      <c r="J556" s="125" t="str">
        <f>RIGHT($H556,2)</f>
        <v>NE</v>
      </c>
      <c r="K556" s="125" t="str">
        <f>IF($L556=$M556,L556,CONCATENATE($L556,", ",IF(ISBLANK(N556),"",CONCATENATE(N556,", ")),$M556))</f>
        <v>Mountain</v>
      </c>
      <c r="L556" s="125" t="str">
        <f>INDEX('State '!$A$1:$C$62,MATCH($I556,'State '!$B:$B,0),3)</f>
        <v>Mountain</v>
      </c>
      <c r="M556" s="125" t="str">
        <f>INDEX('State '!$A$1:$C$62,MATCH($J556,'State '!$B:$B,0),3)</f>
        <v>Mountain</v>
      </c>
      <c r="N556" s="125"/>
      <c r="O556" s="87">
        <v>26.9</v>
      </c>
      <c r="P556" s="87"/>
      <c r="Q556" s="87">
        <v>62</v>
      </c>
      <c r="R556" s="126" t="s">
        <v>1141</v>
      </c>
      <c r="S556" s="125" t="s">
        <v>135</v>
      </c>
      <c r="T556" s="125" t="s">
        <v>390</v>
      </c>
      <c r="U556" s="125" t="s">
        <v>1209</v>
      </c>
      <c r="V556" s="125"/>
      <c r="W556" s="127"/>
    </row>
    <row r="557" spans="1:23" ht="25.5" x14ac:dyDescent="0.2">
      <c r="A557" s="124">
        <v>39990</v>
      </c>
      <c r="B557" s="103" t="s">
        <v>1147</v>
      </c>
      <c r="C557" s="103" t="s">
        <v>1785</v>
      </c>
      <c r="D557" s="103" t="s">
        <v>141</v>
      </c>
      <c r="E557" s="103" t="s">
        <v>144</v>
      </c>
      <c r="F557" s="84">
        <v>38108</v>
      </c>
      <c r="G557" s="85">
        <v>2004</v>
      </c>
      <c r="H557" s="125" t="s">
        <v>1148</v>
      </c>
      <c r="I557" s="125" t="str">
        <f>LEFT($H557,2)</f>
        <v>TX</v>
      </c>
      <c r="J557" s="125" t="str">
        <f>RIGHT($H557,2)</f>
        <v>CA</v>
      </c>
      <c r="K557" s="125" t="str">
        <f>IF($L557=$M557,L557,CONCATENATE($L557,", ",IF(ISBLANK(N557),"",CONCATENATE(N557,", ")),$M557))</f>
        <v>South Central, Mountain, Pacific</v>
      </c>
      <c r="L557" s="125" t="str">
        <f>INDEX('State '!$A$1:$C$62,MATCH($I557,'State '!$B:$B,0),3)</f>
        <v>South Central</v>
      </c>
      <c r="M557" s="125" t="str">
        <f>INDEX('State '!$A$1:$C$62,MATCH($J557,'State '!$B:$B,0),3)</f>
        <v>Pacific</v>
      </c>
      <c r="N557" s="125" t="s">
        <v>2584</v>
      </c>
      <c r="O557" s="87">
        <v>110</v>
      </c>
      <c r="P557" s="87"/>
      <c r="Q557" s="87">
        <v>220</v>
      </c>
      <c r="R557" s="126">
        <v>30</v>
      </c>
      <c r="S557" s="125" t="s">
        <v>135</v>
      </c>
      <c r="T557" s="125" t="s">
        <v>390</v>
      </c>
      <c r="U557" s="125" t="s">
        <v>1149</v>
      </c>
      <c r="V557" s="125"/>
      <c r="W557" s="127"/>
    </row>
    <row r="558" spans="1:23" ht="25.5" x14ac:dyDescent="0.2">
      <c r="A558" s="124">
        <v>39990</v>
      </c>
      <c r="B558" s="103" t="s">
        <v>1150</v>
      </c>
      <c r="C558" s="103" t="s">
        <v>1785</v>
      </c>
      <c r="D558" s="103" t="s">
        <v>141</v>
      </c>
      <c r="E558" s="103" t="s">
        <v>144</v>
      </c>
      <c r="F558" s="84">
        <v>38108</v>
      </c>
      <c r="G558" s="85">
        <v>2004</v>
      </c>
      <c r="H558" s="125" t="s">
        <v>1148</v>
      </c>
      <c r="I558" s="125" t="str">
        <f>LEFT($H558,2)</f>
        <v>TX</v>
      </c>
      <c r="J558" s="125" t="str">
        <f>RIGHT($H558,2)</f>
        <v>CA</v>
      </c>
      <c r="K558" s="125" t="str">
        <f>IF($L558=$M558,L558,CONCATENATE($L558,", ",IF(ISBLANK(N558),"",CONCATENATE(N558,", ")),$M558))</f>
        <v>South Central, Mountain, Pacific</v>
      </c>
      <c r="L558" s="125" t="str">
        <f>INDEX('State '!$A$1:$C$62,MATCH($I558,'State '!$B:$B,0),3)</f>
        <v>South Central</v>
      </c>
      <c r="M558" s="125" t="str">
        <f>INDEX('State '!$A$1:$C$62,MATCH($J558,'State '!$B:$B,0),3)</f>
        <v>Pacific</v>
      </c>
      <c r="N558" s="125" t="s">
        <v>2584</v>
      </c>
      <c r="O558" s="87">
        <v>63</v>
      </c>
      <c r="P558" s="87"/>
      <c r="Q558" s="87">
        <v>100</v>
      </c>
      <c r="R558" s="126">
        <v>30</v>
      </c>
      <c r="S558" s="125" t="s">
        <v>135</v>
      </c>
      <c r="T558" s="125" t="s">
        <v>390</v>
      </c>
      <c r="U558" s="125" t="s">
        <v>1149</v>
      </c>
      <c r="V558" s="125"/>
      <c r="W558" s="127"/>
    </row>
    <row r="559" spans="1:23" x14ac:dyDescent="0.2">
      <c r="A559" s="124">
        <v>39990</v>
      </c>
      <c r="B559" s="103" t="s">
        <v>1145</v>
      </c>
      <c r="C559" s="103" t="s">
        <v>216</v>
      </c>
      <c r="D559" s="103" t="s">
        <v>141</v>
      </c>
      <c r="E559" s="103" t="s">
        <v>144</v>
      </c>
      <c r="F559" s="84">
        <v>38108</v>
      </c>
      <c r="G559" s="126">
        <v>2004</v>
      </c>
      <c r="H559" s="125" t="s">
        <v>389</v>
      </c>
      <c r="I559" s="125" t="str">
        <f>LEFT($H559,2)</f>
        <v>AL</v>
      </c>
      <c r="J559" s="125" t="str">
        <f>RIGHT($H559,2)</f>
        <v>GA</v>
      </c>
      <c r="K559" s="125" t="str">
        <f>IF($L559=$M559,L559,CONCATENATE($L559,", ",IF(ISBLANK(N559),"",CONCATENATE(N559,", ")),$M559))</f>
        <v>South Central, Southeast</v>
      </c>
      <c r="L559" s="125" t="str">
        <f>INDEX('State '!$A$1:$C$62,MATCH($I559,'State '!$B:$B,0),3)</f>
        <v>South Central</v>
      </c>
      <c r="M559" s="125" t="str">
        <f>INDEX('State '!$A$1:$C$62,MATCH($J559,'State '!$B:$B,0),3)</f>
        <v>Southeast</v>
      </c>
      <c r="N559" s="125"/>
      <c r="O559" s="87">
        <v>95</v>
      </c>
      <c r="P559" s="87">
        <v>46.4</v>
      </c>
      <c r="Q559" s="87">
        <v>138</v>
      </c>
      <c r="R559" s="126">
        <v>20</v>
      </c>
      <c r="S559" s="125" t="s">
        <v>135</v>
      </c>
      <c r="T559" s="125" t="s">
        <v>390</v>
      </c>
      <c r="U559" s="125" t="s">
        <v>1146</v>
      </c>
      <c r="V559" s="125"/>
      <c r="W559" s="127"/>
    </row>
    <row r="560" spans="1:23" x14ac:dyDescent="0.2">
      <c r="A560" s="124">
        <v>39990</v>
      </c>
      <c r="B560" s="103" t="s">
        <v>1162</v>
      </c>
      <c r="C560" s="103" t="s">
        <v>1785</v>
      </c>
      <c r="D560" s="103" t="s">
        <v>141</v>
      </c>
      <c r="E560" s="103" t="s">
        <v>144</v>
      </c>
      <c r="F560" s="84">
        <v>38078</v>
      </c>
      <c r="G560" s="85">
        <v>2004</v>
      </c>
      <c r="H560" s="125" t="s">
        <v>1163</v>
      </c>
      <c r="I560" s="125" t="str">
        <f>LEFT($H560,2)</f>
        <v>CO</v>
      </c>
      <c r="J560" s="125" t="str">
        <f>RIGHT($H560,2)</f>
        <v>NM</v>
      </c>
      <c r="K560" s="125" t="str">
        <f>IF($L560=$M560,L560,CONCATENATE($L560,", ",IF(ISBLANK(N560),"",CONCATENATE(N560,", ")),$M560))</f>
        <v>Mountain</v>
      </c>
      <c r="L560" s="125" t="str">
        <f>INDEX('State '!$A$1:$C$62,MATCH($I560,'State '!$B:$B,0),3)</f>
        <v>Mountain</v>
      </c>
      <c r="M560" s="125" t="str">
        <f>INDEX('State '!$A$1:$C$62,MATCH($J560,'State '!$B:$B,0),3)</f>
        <v>Mountain</v>
      </c>
      <c r="N560" s="125"/>
      <c r="O560" s="87">
        <v>7.3</v>
      </c>
      <c r="P560" s="87"/>
      <c r="Q560" s="87">
        <v>140</v>
      </c>
      <c r="R560" s="126"/>
      <c r="S560" s="125" t="s">
        <v>135</v>
      </c>
      <c r="T560" s="125" t="s">
        <v>390</v>
      </c>
      <c r="U560" s="125" t="s">
        <v>1164</v>
      </c>
      <c r="V560" s="125"/>
      <c r="W560" s="127"/>
    </row>
    <row r="561" spans="1:259" ht="25.5" x14ac:dyDescent="0.2">
      <c r="A561" s="124">
        <v>39990</v>
      </c>
      <c r="B561" s="103" t="s">
        <v>1156</v>
      </c>
      <c r="C561" s="103" t="s">
        <v>302</v>
      </c>
      <c r="D561" s="103" t="s">
        <v>134</v>
      </c>
      <c r="E561" s="103" t="s">
        <v>144</v>
      </c>
      <c r="F561" s="84">
        <v>38078</v>
      </c>
      <c r="G561" s="85">
        <v>2004</v>
      </c>
      <c r="H561" s="125" t="s">
        <v>43</v>
      </c>
      <c r="I561" s="125" t="str">
        <f>LEFT($H561,2)</f>
        <v>NM</v>
      </c>
      <c r="J561" s="125" t="str">
        <f>RIGHT($H561,2)</f>
        <v>NM</v>
      </c>
      <c r="K561" s="125" t="str">
        <f>IF($L561=$M561,L561,CONCATENATE($L561,", ",IF(ISBLANK(N561),"",CONCATENATE(N561,", ")),$M561))</f>
        <v>Mountain</v>
      </c>
      <c r="L561" s="125" t="str">
        <f>INDEX('State '!$A$1:$C$62,MATCH($I561,'State '!$B:$B,0),3)</f>
        <v>Mountain</v>
      </c>
      <c r="M561" s="125" t="str">
        <f>INDEX('State '!$A$1:$C$62,MATCH($J561,'State '!$B:$B,0),3)</f>
        <v>Mountain</v>
      </c>
      <c r="N561" s="125"/>
      <c r="O561" s="87">
        <v>0.56000000000000005</v>
      </c>
      <c r="P561" s="87">
        <v>2.4</v>
      </c>
      <c r="Q561" s="87">
        <v>124</v>
      </c>
      <c r="R561" s="126">
        <v>12</v>
      </c>
      <c r="S561" s="125" t="s">
        <v>135</v>
      </c>
      <c r="T561" s="125" t="s">
        <v>390</v>
      </c>
      <c r="U561" s="125" t="s">
        <v>1157</v>
      </c>
      <c r="V561" s="125"/>
      <c r="W561" s="127"/>
    </row>
    <row r="562" spans="1:259" x14ac:dyDescent="0.2">
      <c r="A562" s="124">
        <v>39990</v>
      </c>
      <c r="B562" s="103" t="s">
        <v>1188</v>
      </c>
      <c r="C562" s="103" t="s">
        <v>206</v>
      </c>
      <c r="D562" s="103" t="s">
        <v>134</v>
      </c>
      <c r="E562" s="103" t="s">
        <v>144</v>
      </c>
      <c r="F562" s="84">
        <v>38022</v>
      </c>
      <c r="G562" s="85">
        <v>2004</v>
      </c>
      <c r="H562" s="125" t="s">
        <v>1189</v>
      </c>
      <c r="I562" s="125" t="str">
        <f>LEFT($H562,2)</f>
        <v>ON</v>
      </c>
      <c r="J562" s="125" t="str">
        <f>RIGHT($H562,2)</f>
        <v>NY</v>
      </c>
      <c r="K562" s="125" t="str">
        <f>IF($L562=$M562,L562,CONCATENATE($L562,", ",IF(ISBLANK(N562),"",CONCATENATE(N562,", ")),$M562))</f>
        <v>Canada, Northeast</v>
      </c>
      <c r="L562" s="125" t="str">
        <f>INDEX('State '!$A$1:$C$62,MATCH($I562,'State '!$B:$B,0),3)</f>
        <v>Canada</v>
      </c>
      <c r="M562" s="125" t="str">
        <f>INDEX('State '!$A$1:$C$62,MATCH($J562,'State '!$B:$B,0),3)</f>
        <v>Northeast</v>
      </c>
      <c r="N562" s="125"/>
      <c r="O562" s="87">
        <v>334</v>
      </c>
      <c r="P562" s="87">
        <v>36.5</v>
      </c>
      <c r="Q562" s="87">
        <v>230</v>
      </c>
      <c r="R562" s="126">
        <v>24</v>
      </c>
      <c r="S562" s="125" t="s">
        <v>135</v>
      </c>
      <c r="T562" s="125" t="s">
        <v>390</v>
      </c>
      <c r="U562" s="125" t="s">
        <v>1190</v>
      </c>
      <c r="V562" s="125"/>
      <c r="W562" s="127"/>
    </row>
    <row r="563" spans="1:259" ht="25.5" x14ac:dyDescent="0.2">
      <c r="A563" s="124">
        <v>39990</v>
      </c>
      <c r="B563" s="103" t="s">
        <v>1180</v>
      </c>
      <c r="C563" s="103" t="s">
        <v>1942</v>
      </c>
      <c r="D563" s="103" t="s">
        <v>141</v>
      </c>
      <c r="E563" s="103" t="s">
        <v>144</v>
      </c>
      <c r="F563" s="84">
        <v>38018</v>
      </c>
      <c r="G563" s="126">
        <v>2004</v>
      </c>
      <c r="H563" s="125" t="s">
        <v>1181</v>
      </c>
      <c r="I563" s="125" t="str">
        <f>LEFT($H563,2)</f>
        <v>AL</v>
      </c>
      <c r="J563" s="125" t="str">
        <f>RIGHT($H563,2)</f>
        <v>VA</v>
      </c>
      <c r="K563" s="125" t="str">
        <f>IF($L563=$M563,L563,CONCATENATE($L563,", ",IF(ISBLANK(N563),"",CONCATENATE(N563,", ")),$M563))</f>
        <v>South Central, Southeast, Northeast</v>
      </c>
      <c r="L563" s="125" t="str">
        <f>INDEX('State '!$A$1:$C$62,MATCH($I563,'State '!$B:$B,0),3)</f>
        <v>South Central</v>
      </c>
      <c r="M563" s="125" t="str">
        <f>INDEX('State '!$A$1:$C$62,MATCH($J563,'State '!$B:$B,0),3)</f>
        <v>Northeast</v>
      </c>
      <c r="N563" s="125" t="s">
        <v>15</v>
      </c>
      <c r="O563" s="87">
        <v>24.82</v>
      </c>
      <c r="P563" s="87">
        <v>25.86</v>
      </c>
      <c r="Q563" s="87">
        <v>53</v>
      </c>
      <c r="R563" s="126">
        <v>42</v>
      </c>
      <c r="S563" s="125" t="s">
        <v>135</v>
      </c>
      <c r="T563" s="125" t="s">
        <v>390</v>
      </c>
      <c r="U563" s="125" t="s">
        <v>1182</v>
      </c>
      <c r="V563" s="125"/>
      <c r="W563" s="127"/>
    </row>
    <row r="564" spans="1:259" x14ac:dyDescent="0.2">
      <c r="A564" s="124">
        <v>40056</v>
      </c>
      <c r="B564" s="103" t="s">
        <v>1268</v>
      </c>
      <c r="C564" s="103" t="s">
        <v>233</v>
      </c>
      <c r="D564" s="103" t="s">
        <v>141</v>
      </c>
      <c r="E564" s="103" t="s">
        <v>144</v>
      </c>
      <c r="F564" s="84">
        <v>37944</v>
      </c>
      <c r="G564" s="85">
        <v>2003</v>
      </c>
      <c r="H564" s="125" t="s">
        <v>767</v>
      </c>
      <c r="I564" s="125" t="str">
        <f>LEFT($H564,2)</f>
        <v>VA</v>
      </c>
      <c r="J564" s="125" t="str">
        <f>RIGHT($H564,2)</f>
        <v>NC</v>
      </c>
      <c r="K564" s="125" t="str">
        <f>IF($L564=$M564,L564,CONCATENATE($L564,", ",IF(ISBLANK(N564),"",CONCATENATE(N564,", ")),$M564))</f>
        <v>Northeast, Southeast</v>
      </c>
      <c r="L564" s="125" t="str">
        <f>INDEX('State '!$A$1:$C$62,MATCH($I564,'State '!$B:$B,0),3)</f>
        <v>Northeast</v>
      </c>
      <c r="M564" s="125" t="str">
        <f>INDEX('State '!$A$1:$C$62,MATCH($J564,'State '!$B:$B,0),3)</f>
        <v>Southeast</v>
      </c>
      <c r="N564" s="125"/>
      <c r="O564" s="87">
        <v>225</v>
      </c>
      <c r="P564" s="87">
        <v>95</v>
      </c>
      <c r="Q564" s="87">
        <v>315</v>
      </c>
      <c r="R564" s="126" t="s">
        <v>614</v>
      </c>
      <c r="S564" s="125" t="s">
        <v>135</v>
      </c>
      <c r="T564" s="125" t="s">
        <v>390</v>
      </c>
      <c r="U564" s="125" t="s">
        <v>813</v>
      </c>
      <c r="V564" s="125"/>
      <c r="W564" s="127"/>
    </row>
    <row r="565" spans="1:259" x14ac:dyDescent="0.2">
      <c r="A565" s="124">
        <v>39990</v>
      </c>
      <c r="B565" s="103" t="s">
        <v>1229</v>
      </c>
      <c r="C565" s="103" t="s">
        <v>258</v>
      </c>
      <c r="D565" s="103" t="s">
        <v>141</v>
      </c>
      <c r="E565" s="103" t="s">
        <v>144</v>
      </c>
      <c r="F565" s="84">
        <v>37970</v>
      </c>
      <c r="G565" s="126">
        <v>2003</v>
      </c>
      <c r="H565" s="125" t="s">
        <v>25</v>
      </c>
      <c r="I565" s="125" t="str">
        <f>LEFT($H565,2)</f>
        <v>CO</v>
      </c>
      <c r="J565" s="125" t="str">
        <f>RIGHT($H565,2)</f>
        <v>CO</v>
      </c>
      <c r="K565" s="125" t="str">
        <f>IF($L565=$M565,L565,CONCATENATE($L565,", ",IF(ISBLANK(N565),"",CONCATENATE(N565,", ")),$M565))</f>
        <v>Mountain</v>
      </c>
      <c r="L565" s="125" t="str">
        <f>INDEX('State '!$A$1:$C$62,MATCH($I565,'State '!$B:$B,0),3)</f>
        <v>Mountain</v>
      </c>
      <c r="M565" s="125" t="str">
        <f>INDEX('State '!$A$1:$C$62,MATCH($J565,'State '!$B:$B,0),3)</f>
        <v>Mountain</v>
      </c>
      <c r="N565" s="125"/>
      <c r="O565" s="87">
        <v>16.899999999999999</v>
      </c>
      <c r="P565" s="87">
        <v>6.9</v>
      </c>
      <c r="Q565" s="87"/>
      <c r="R565" s="126">
        <v>26</v>
      </c>
      <c r="S565" s="125" t="s">
        <v>135</v>
      </c>
      <c r="T565" s="125" t="s">
        <v>390</v>
      </c>
      <c r="U565" s="125" t="s">
        <v>1230</v>
      </c>
      <c r="V565" s="125"/>
      <c r="W565" s="127"/>
    </row>
    <row r="566" spans="1:259" x14ac:dyDescent="0.2">
      <c r="A566" s="124">
        <v>39990</v>
      </c>
      <c r="B566" s="103" t="s">
        <v>1225</v>
      </c>
      <c r="C566" s="103" t="s">
        <v>338</v>
      </c>
      <c r="D566" s="103" t="s">
        <v>134</v>
      </c>
      <c r="E566" s="103" t="s">
        <v>144</v>
      </c>
      <c r="F566" s="84">
        <v>37967</v>
      </c>
      <c r="G566" s="126">
        <v>2003</v>
      </c>
      <c r="H566" s="125" t="s">
        <v>2</v>
      </c>
      <c r="I566" s="125" t="str">
        <f>LEFT($H566,2)</f>
        <v>OR</v>
      </c>
      <c r="J566" s="125" t="str">
        <f>RIGHT($H566,2)</f>
        <v>OR</v>
      </c>
      <c r="K566" s="125" t="str">
        <f>IF($L566=$M566,L566,CONCATENATE($L566,", ",IF(ISBLANK(N566),"",CONCATENATE(N566,", ")),$M566))</f>
        <v>Pacific</v>
      </c>
      <c r="L566" s="125" t="str">
        <f>INDEX('State '!$A$1:$C$62,MATCH($I566,'State '!$B:$B,0),3)</f>
        <v>Pacific</v>
      </c>
      <c r="M566" s="125" t="str">
        <f>INDEX('State '!$A$1:$C$62,MATCH($J566,'State '!$B:$B,0),3)</f>
        <v>Pacific</v>
      </c>
      <c r="N566" s="125"/>
      <c r="O566" s="87">
        <v>19</v>
      </c>
      <c r="P566" s="87">
        <v>11.7</v>
      </c>
      <c r="Q566" s="87">
        <v>320</v>
      </c>
      <c r="R566" s="126">
        <v>24</v>
      </c>
      <c r="S566" s="125" t="s">
        <v>139</v>
      </c>
      <c r="T566" s="125" t="s">
        <v>188</v>
      </c>
      <c r="U566" s="125" t="s">
        <v>391</v>
      </c>
      <c r="V566" s="125"/>
      <c r="W566" s="127"/>
    </row>
    <row r="567" spans="1:259" x14ac:dyDescent="0.2">
      <c r="A567" s="124">
        <v>39990</v>
      </c>
      <c r="B567" s="106" t="s">
        <v>1219</v>
      </c>
      <c r="C567" s="106" t="s">
        <v>263</v>
      </c>
      <c r="D567" s="106" t="s">
        <v>134</v>
      </c>
      <c r="E567" s="103" t="s">
        <v>144</v>
      </c>
      <c r="F567" s="84">
        <v>37965</v>
      </c>
      <c r="G567" s="85">
        <v>2003</v>
      </c>
      <c r="H567" s="125" t="s">
        <v>395</v>
      </c>
      <c r="I567" s="125" t="str">
        <f>LEFT($H567,2)</f>
        <v>PA</v>
      </c>
      <c r="J567" s="125" t="str">
        <f>RIGHT($H567,2)</f>
        <v>MD</v>
      </c>
      <c r="K567" s="125" t="str">
        <f>IF($L567=$M567,L567,CONCATENATE($L567,", ",IF(ISBLANK(N567),"",CONCATENATE(N567,", ")),$M567))</f>
        <v>Northeast</v>
      </c>
      <c r="L567" s="125" t="str">
        <f>INDEX('State '!$A$1:$C$62,MATCH($I567,'State '!$B:$B,0),3)</f>
        <v>Northeast</v>
      </c>
      <c r="M567" s="125" t="str">
        <f>INDEX('State '!$A$1:$C$62,MATCH($J567,'State '!$B:$B,0),3)</f>
        <v>Northeast</v>
      </c>
      <c r="N567" s="125"/>
      <c r="O567" s="87">
        <v>29.2</v>
      </c>
      <c r="P567" s="87">
        <v>9.3000000000000007</v>
      </c>
      <c r="Q567" s="126">
        <v>263</v>
      </c>
      <c r="R567" s="130" t="s">
        <v>1220</v>
      </c>
      <c r="S567" s="131" t="s">
        <v>135</v>
      </c>
      <c r="T567" s="131" t="s">
        <v>390</v>
      </c>
      <c r="U567" s="125" t="s">
        <v>1221</v>
      </c>
      <c r="V567" s="125"/>
      <c r="W567" s="127"/>
    </row>
    <row r="568" spans="1:259" ht="25.5" x14ac:dyDescent="0.2">
      <c r="A568" s="124">
        <v>39990</v>
      </c>
      <c r="B568" s="103" t="s">
        <v>2146</v>
      </c>
      <c r="C568" s="103" t="s">
        <v>260</v>
      </c>
      <c r="D568" s="103" t="s">
        <v>141</v>
      </c>
      <c r="E568" s="103" t="s">
        <v>144</v>
      </c>
      <c r="F568" s="84">
        <v>37956</v>
      </c>
      <c r="G568" s="85">
        <v>2003</v>
      </c>
      <c r="H568" s="125" t="s">
        <v>25</v>
      </c>
      <c r="I568" s="125" t="str">
        <f>LEFT($H568,2)</f>
        <v>CO</v>
      </c>
      <c r="J568" s="125" t="str">
        <f>RIGHT($H568,2)</f>
        <v>CO</v>
      </c>
      <c r="K568" s="125" t="str">
        <f>IF($L568=$M568,L568,CONCATENATE($L568,", ",IF(ISBLANK(N568),"",CONCATENATE(N568,", ")),$M568))</f>
        <v>Mountain</v>
      </c>
      <c r="L568" s="125" t="str">
        <f>INDEX('State '!$A$1:$C$62,MATCH($I568,'State '!$B:$B,0),3)</f>
        <v>Mountain</v>
      </c>
      <c r="M568" s="125" t="str">
        <f>INDEX('State '!$A$1:$C$62,MATCH($J568,'State '!$B:$B,0),3)</f>
        <v>Mountain</v>
      </c>
      <c r="N568" s="125"/>
      <c r="O568" s="87">
        <v>13.4</v>
      </c>
      <c r="P568" s="87"/>
      <c r="Q568" s="87">
        <v>42</v>
      </c>
      <c r="R568" s="126"/>
      <c r="S568" s="125" t="s">
        <v>135</v>
      </c>
      <c r="T568" s="125" t="s">
        <v>390</v>
      </c>
      <c r="U568" s="125" t="s">
        <v>1253</v>
      </c>
      <c r="V568" s="125"/>
      <c r="W568" s="127"/>
    </row>
    <row r="569" spans="1:259" ht="25.5" x14ac:dyDescent="0.2">
      <c r="A569" s="124">
        <v>39990</v>
      </c>
      <c r="B569" s="103" t="s">
        <v>1254</v>
      </c>
      <c r="C569" s="103" t="s">
        <v>260</v>
      </c>
      <c r="D569" s="103" t="s">
        <v>141</v>
      </c>
      <c r="E569" s="103" t="s">
        <v>144</v>
      </c>
      <c r="F569" s="84">
        <v>37956</v>
      </c>
      <c r="G569" s="85">
        <v>2003</v>
      </c>
      <c r="H569" s="125" t="s">
        <v>25</v>
      </c>
      <c r="I569" s="125" t="str">
        <f>LEFT($H569,2)</f>
        <v>CO</v>
      </c>
      <c r="J569" s="125" t="str">
        <f>RIGHT($H569,2)</f>
        <v>CO</v>
      </c>
      <c r="K569" s="125" t="str">
        <f>IF($L569=$M569,L569,CONCATENATE($L569,", ",IF(ISBLANK(N569),"",CONCATENATE(N569,", ")),$M569))</f>
        <v>Mountain</v>
      </c>
      <c r="L569" s="125" t="str">
        <f>INDEX('State '!$A$1:$C$62,MATCH($I569,'State '!$B:$B,0),3)</f>
        <v>Mountain</v>
      </c>
      <c r="M569" s="125" t="str">
        <f>INDEX('State '!$A$1:$C$62,MATCH($J569,'State '!$B:$B,0),3)</f>
        <v>Mountain</v>
      </c>
      <c r="N569" s="125"/>
      <c r="O569" s="87">
        <v>9.76</v>
      </c>
      <c r="P569" s="87"/>
      <c r="Q569" s="87">
        <v>50</v>
      </c>
      <c r="R569" s="126"/>
      <c r="S569" s="125" t="s">
        <v>135</v>
      </c>
      <c r="T569" s="125" t="s">
        <v>390</v>
      </c>
      <c r="U569" s="125" t="s">
        <v>1253</v>
      </c>
      <c r="V569" s="125"/>
      <c r="W569" s="127"/>
    </row>
    <row r="570" spans="1:259" x14ac:dyDescent="0.2">
      <c r="A570" s="124">
        <v>39990</v>
      </c>
      <c r="B570" s="103" t="s">
        <v>1247</v>
      </c>
      <c r="C570" s="103" t="s">
        <v>237</v>
      </c>
      <c r="D570" s="103" t="s">
        <v>141</v>
      </c>
      <c r="E570" s="103" t="s">
        <v>144</v>
      </c>
      <c r="F570" s="84">
        <v>37956</v>
      </c>
      <c r="G570" s="85">
        <v>2003</v>
      </c>
      <c r="H570" s="125" t="s">
        <v>532</v>
      </c>
      <c r="I570" s="125" t="str">
        <f>LEFT($H570,2)</f>
        <v>AL</v>
      </c>
      <c r="J570" s="125" t="str">
        <f>RIGHT($H570,2)</f>
        <v>FL</v>
      </c>
      <c r="K570" s="125" t="str">
        <f>IF($L570=$M570,L570,CONCATENATE($L570,", ",IF(ISBLANK(N570),"",CONCATENATE(N570,", ")),$M570))</f>
        <v>South Central, Southeast</v>
      </c>
      <c r="L570" s="125" t="str">
        <f>INDEX('State '!$A$1:$C$62,MATCH($I570,'State '!$B:$B,0),3)</f>
        <v>South Central</v>
      </c>
      <c r="M570" s="125" t="str">
        <f>INDEX('State '!$A$1:$C$62,MATCH($J570,'State '!$B:$B,0),3)</f>
        <v>Southeast</v>
      </c>
      <c r="N570" s="125"/>
      <c r="O570" s="87">
        <v>105</v>
      </c>
      <c r="P570" s="87">
        <v>33.299999999999997</v>
      </c>
      <c r="Q570" s="87">
        <v>121</v>
      </c>
      <c r="R570" s="126">
        <v>36</v>
      </c>
      <c r="S570" s="125" t="s">
        <v>135</v>
      </c>
      <c r="T570" s="125" t="s">
        <v>390</v>
      </c>
      <c r="U570" s="125" t="s">
        <v>1248</v>
      </c>
      <c r="V570" s="125"/>
      <c r="W570" s="127"/>
    </row>
    <row r="571" spans="1:259" x14ac:dyDescent="0.2">
      <c r="A571" s="124">
        <v>39990</v>
      </c>
      <c r="B571" s="103" t="s">
        <v>1293</v>
      </c>
      <c r="C571" s="103" t="s">
        <v>351</v>
      </c>
      <c r="D571" s="103" t="s">
        <v>141</v>
      </c>
      <c r="E571" s="103" t="s">
        <v>144</v>
      </c>
      <c r="F571" s="84">
        <v>37956</v>
      </c>
      <c r="G571" s="126">
        <v>2003</v>
      </c>
      <c r="H571" s="125" t="s">
        <v>419</v>
      </c>
      <c r="I571" s="125" t="str">
        <f>LEFT($H571,2)</f>
        <v>TX</v>
      </c>
      <c r="J571" s="125" t="str">
        <f>RIGHT($H571,2)</f>
        <v>MX</v>
      </c>
      <c r="K571" s="125" t="str">
        <f>IF($L571=$M571,L571,CONCATENATE($L571,", ",IF(ISBLANK(N571),"",CONCATENATE(N571,", ")),$M571))</f>
        <v>South Central, Mexico</v>
      </c>
      <c r="L571" s="125" t="str">
        <f>INDEX('State '!$A$1:$C$62,MATCH($I571,'State '!$B:$B,0),3)</f>
        <v>South Central</v>
      </c>
      <c r="M571" s="125" t="str">
        <f>INDEX('State '!$A$1:$C$62,MATCH($J571,'State '!$B:$B,0),3)</f>
        <v>Mexico</v>
      </c>
      <c r="N571" s="125"/>
      <c r="O571" s="87">
        <v>0.5</v>
      </c>
      <c r="P571" s="87">
        <v>6</v>
      </c>
      <c r="Q571" s="87">
        <v>320</v>
      </c>
      <c r="R571" s="126">
        <v>30</v>
      </c>
      <c r="S571" s="125" t="s">
        <v>135</v>
      </c>
      <c r="T571" s="125" t="s">
        <v>188</v>
      </c>
      <c r="U571" s="125" t="s">
        <v>391</v>
      </c>
      <c r="V571" s="125"/>
      <c r="W571" s="127"/>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c r="BN571" s="20"/>
      <c r="BO571" s="20"/>
      <c r="BP571" s="20"/>
      <c r="BQ571" s="20"/>
      <c r="BR571" s="20"/>
      <c r="BS571" s="20"/>
      <c r="BT571" s="20"/>
      <c r="BU571" s="20"/>
      <c r="BV571" s="20"/>
      <c r="BW571" s="20"/>
      <c r="BX571" s="20"/>
      <c r="BY571" s="20"/>
      <c r="BZ571" s="20"/>
      <c r="CA571" s="20"/>
      <c r="CB571" s="20"/>
      <c r="CC571" s="20"/>
      <c r="CD571" s="20"/>
      <c r="CE571" s="20"/>
      <c r="CF571" s="20"/>
      <c r="CG571" s="20"/>
      <c r="CH571" s="20"/>
      <c r="CI571" s="20"/>
      <c r="CJ571" s="20"/>
      <c r="CK571" s="20"/>
      <c r="CL571" s="20"/>
      <c r="CM571" s="20"/>
      <c r="CN571" s="20"/>
      <c r="CO571" s="20"/>
      <c r="CP571" s="20"/>
      <c r="CQ571" s="20"/>
      <c r="CR571" s="20"/>
      <c r="CS571" s="20"/>
      <c r="CT571" s="20"/>
      <c r="CU571" s="20"/>
      <c r="CV571" s="20"/>
      <c r="CW571" s="20"/>
      <c r="CX571" s="20"/>
      <c r="CY571" s="20"/>
      <c r="CZ571" s="20"/>
      <c r="DA571" s="20"/>
      <c r="DB571" s="20"/>
      <c r="DC571" s="20"/>
      <c r="DD571" s="20"/>
      <c r="DE571" s="20"/>
      <c r="DF571" s="20"/>
      <c r="DG571" s="20"/>
      <c r="DH571" s="20"/>
      <c r="DI571" s="20"/>
      <c r="DJ571" s="20"/>
      <c r="DK571" s="20"/>
      <c r="DL571" s="20"/>
      <c r="DM571" s="20"/>
      <c r="DN571" s="20"/>
      <c r="DO571" s="20"/>
      <c r="DP571" s="20"/>
      <c r="DQ571" s="20"/>
      <c r="DR571" s="20"/>
      <c r="DS571" s="20"/>
      <c r="DT571" s="20"/>
      <c r="DU571" s="20"/>
      <c r="DV571" s="20"/>
      <c r="DW571" s="20"/>
      <c r="DX571" s="20"/>
      <c r="DY571" s="20"/>
      <c r="DZ571" s="20"/>
      <c r="EA571" s="20"/>
      <c r="EB571" s="20"/>
      <c r="EC571" s="20"/>
      <c r="ED571" s="20"/>
      <c r="EE571" s="20"/>
      <c r="EF571" s="20"/>
      <c r="EG571" s="20"/>
      <c r="EH571" s="20"/>
      <c r="EI571" s="20"/>
      <c r="EJ571" s="20"/>
      <c r="EK571" s="20"/>
      <c r="EL571" s="20"/>
      <c r="EM571" s="20"/>
      <c r="EN571" s="20"/>
      <c r="EO571" s="20"/>
      <c r="EP571" s="20"/>
      <c r="EQ571" s="20"/>
      <c r="ER571" s="20"/>
      <c r="ES571" s="20"/>
      <c r="ET571" s="20"/>
      <c r="EU571" s="20"/>
      <c r="EV571" s="20"/>
      <c r="EW571" s="20"/>
      <c r="EX571" s="20"/>
      <c r="EY571" s="20"/>
      <c r="EZ571" s="20"/>
      <c r="FA571" s="20"/>
      <c r="FB571" s="20"/>
      <c r="FC571" s="20"/>
      <c r="FD571" s="20"/>
      <c r="FE571" s="20"/>
      <c r="FF571" s="20"/>
      <c r="FG571" s="20"/>
      <c r="FH571" s="20"/>
      <c r="FI571" s="20"/>
      <c r="FJ571" s="20"/>
      <c r="FK571" s="20"/>
      <c r="FL571" s="20"/>
      <c r="FM571" s="20"/>
      <c r="FN571" s="20"/>
      <c r="FO571" s="20"/>
      <c r="FP571" s="20"/>
      <c r="FQ571" s="20"/>
      <c r="FR571" s="20"/>
      <c r="FS571" s="20"/>
      <c r="FT571" s="20"/>
      <c r="FU571" s="20"/>
      <c r="FV571" s="20"/>
      <c r="FW571" s="20"/>
      <c r="FX571" s="20"/>
      <c r="FY571" s="20"/>
      <c r="FZ571" s="20"/>
      <c r="GA571" s="20"/>
      <c r="GB571" s="20"/>
      <c r="GC571" s="20"/>
      <c r="GD571" s="20"/>
      <c r="GE571" s="20"/>
      <c r="GF571" s="20"/>
      <c r="GG571" s="20"/>
      <c r="GH571" s="20"/>
      <c r="GI571" s="20"/>
      <c r="GJ571" s="20"/>
      <c r="GK571" s="20"/>
      <c r="GL571" s="20"/>
      <c r="GM571" s="20"/>
      <c r="GN571" s="20"/>
      <c r="GO571" s="20"/>
      <c r="GP571" s="20"/>
      <c r="GQ571" s="20"/>
      <c r="GR571" s="20"/>
      <c r="GS571" s="20"/>
      <c r="GT571" s="20"/>
      <c r="GU571" s="20"/>
      <c r="GV571" s="20"/>
      <c r="GW571" s="20"/>
      <c r="GX571" s="20"/>
      <c r="GY571" s="20"/>
      <c r="GZ571" s="20"/>
      <c r="HA571" s="20"/>
      <c r="HB571" s="20"/>
      <c r="HC571" s="20"/>
      <c r="HD571" s="20"/>
      <c r="HE571" s="20"/>
      <c r="HF571" s="20"/>
      <c r="HG571" s="20"/>
      <c r="HH571" s="20"/>
      <c r="HI571" s="20"/>
      <c r="HJ571" s="20"/>
      <c r="HK571" s="20"/>
      <c r="HL571" s="20"/>
      <c r="HM571" s="20"/>
      <c r="HN571" s="20"/>
      <c r="HO571" s="20"/>
      <c r="HP571" s="20"/>
      <c r="HQ571" s="20"/>
      <c r="HR571" s="20"/>
      <c r="HS571" s="20"/>
      <c r="HT571" s="20"/>
      <c r="HU571" s="20"/>
      <c r="HV571" s="20"/>
      <c r="HW571" s="20"/>
      <c r="HX571" s="20"/>
      <c r="HY571" s="20"/>
      <c r="HZ571" s="20"/>
      <c r="IA571" s="20"/>
      <c r="IB571" s="20"/>
      <c r="IC571" s="20"/>
      <c r="ID571" s="20"/>
      <c r="IE571" s="20"/>
      <c r="IF571" s="20"/>
      <c r="IG571" s="20"/>
      <c r="IH571" s="20"/>
      <c r="II571" s="20"/>
      <c r="IJ571" s="20"/>
      <c r="IK571" s="20"/>
      <c r="IL571" s="20"/>
      <c r="IM571" s="20"/>
      <c r="IN571" s="20"/>
      <c r="IO571" s="20"/>
      <c r="IP571" s="20"/>
      <c r="IQ571" s="20"/>
      <c r="IR571" s="20"/>
      <c r="IS571" s="20"/>
      <c r="IT571" s="20"/>
      <c r="IU571" s="20"/>
      <c r="IV571" s="20"/>
      <c r="IW571" s="20"/>
      <c r="IX571" s="20"/>
      <c r="IY571" s="20"/>
    </row>
    <row r="572" spans="1:259" s="20" customFormat="1" x14ac:dyDescent="0.2">
      <c r="A572" s="124">
        <v>39990</v>
      </c>
      <c r="B572" s="103" t="s">
        <v>2147</v>
      </c>
      <c r="C572" s="103" t="s">
        <v>274</v>
      </c>
      <c r="D572" s="103" t="s">
        <v>137</v>
      </c>
      <c r="E572" s="103" t="s">
        <v>144</v>
      </c>
      <c r="F572" s="84">
        <v>37956</v>
      </c>
      <c r="G572" s="126">
        <v>2003</v>
      </c>
      <c r="H572" s="125" t="s">
        <v>506</v>
      </c>
      <c r="I572" s="125" t="str">
        <f>LEFT($H572,2)</f>
        <v>WY</v>
      </c>
      <c r="J572" s="125" t="str">
        <f>RIGHT($H572,2)</f>
        <v>ND</v>
      </c>
      <c r="K572" s="125" t="str">
        <f>IF($L572=$M572,L572,CONCATENATE($L572,", ",IF(ISBLANK(N572),"",CONCATENATE(N572,", ")),$M572))</f>
        <v>Mountain</v>
      </c>
      <c r="L572" s="125" t="str">
        <f>INDEX('State '!$A$1:$C$62,MATCH($I572,'State '!$B:$B,0),3)</f>
        <v>Mountain</v>
      </c>
      <c r="M572" s="125" t="str">
        <f>INDEX('State '!$A$1:$C$62,MATCH($J572,'State '!$B:$B,0),3)</f>
        <v>Mountain</v>
      </c>
      <c r="N572" s="125"/>
      <c r="O572" s="87">
        <v>78.989999999999995</v>
      </c>
      <c r="P572" s="87">
        <v>253</v>
      </c>
      <c r="Q572" s="87">
        <v>80</v>
      </c>
      <c r="R572" s="126" t="s">
        <v>1211</v>
      </c>
      <c r="S572" s="125" t="s">
        <v>135</v>
      </c>
      <c r="T572" s="125" t="s">
        <v>390</v>
      </c>
      <c r="U572" s="125" t="s">
        <v>1212</v>
      </c>
      <c r="V572" s="125"/>
      <c r="W572" s="127"/>
      <c r="X572" s="128"/>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c r="DW572" s="115"/>
      <c r="DX572" s="115"/>
      <c r="DY572" s="115"/>
      <c r="DZ572" s="115"/>
      <c r="EA572" s="115"/>
      <c r="EB572" s="115"/>
      <c r="EC572" s="115"/>
      <c r="ED572" s="115"/>
      <c r="EE572" s="115"/>
      <c r="EF572" s="115"/>
      <c r="EG572" s="115"/>
      <c r="EH572" s="115"/>
      <c r="EI572" s="115"/>
      <c r="EJ572" s="115"/>
      <c r="EK572" s="115"/>
      <c r="EL572" s="115"/>
      <c r="EM572" s="115"/>
      <c r="EN572" s="115"/>
      <c r="EO572" s="115"/>
      <c r="EP572" s="115"/>
      <c r="EQ572" s="115"/>
      <c r="ER572" s="115"/>
      <c r="ES572" s="115"/>
      <c r="ET572" s="115"/>
      <c r="EU572" s="115"/>
      <c r="EV572" s="115"/>
      <c r="EW572" s="115"/>
      <c r="EX572" s="115"/>
      <c r="EY572" s="115"/>
      <c r="EZ572" s="115"/>
      <c r="FA572" s="115"/>
      <c r="FB572" s="115"/>
      <c r="FC572" s="115"/>
      <c r="FD572" s="115"/>
      <c r="FE572" s="115"/>
      <c r="FF572" s="115"/>
      <c r="FG572" s="115"/>
      <c r="FH572" s="115"/>
      <c r="FI572" s="115"/>
      <c r="FJ572" s="115"/>
      <c r="FK572" s="115"/>
      <c r="FL572" s="115"/>
      <c r="FM572" s="115"/>
      <c r="FN572" s="115"/>
      <c r="FO572" s="115"/>
      <c r="FP572" s="115"/>
      <c r="FQ572" s="115"/>
      <c r="FR572" s="115"/>
      <c r="FS572" s="115"/>
      <c r="FT572" s="115"/>
      <c r="FU572" s="115"/>
      <c r="FV572" s="115"/>
      <c r="FW572" s="115"/>
      <c r="FX572" s="115"/>
      <c r="FY572" s="115"/>
      <c r="FZ572" s="115"/>
      <c r="GA572" s="115"/>
      <c r="GB572" s="115"/>
      <c r="GC572" s="115"/>
      <c r="GD572" s="115"/>
      <c r="GE572" s="115"/>
      <c r="GF572" s="115"/>
      <c r="GG572" s="115"/>
      <c r="GH572" s="115"/>
      <c r="GI572" s="115"/>
      <c r="GJ572" s="115"/>
      <c r="GK572" s="115"/>
      <c r="GL572" s="115"/>
      <c r="GM572" s="115"/>
      <c r="GN572" s="115"/>
      <c r="GO572" s="115"/>
      <c r="GP572" s="115"/>
      <c r="GQ572" s="115"/>
      <c r="GR572" s="115"/>
      <c r="GS572" s="115"/>
      <c r="GT572" s="115"/>
      <c r="GU572" s="115"/>
      <c r="GV572" s="115"/>
      <c r="GW572" s="115"/>
      <c r="GX572" s="115"/>
      <c r="GY572" s="115"/>
      <c r="GZ572" s="115"/>
      <c r="HA572" s="115"/>
      <c r="HB572" s="115"/>
      <c r="HC572" s="115"/>
      <c r="HD572" s="115"/>
      <c r="HE572" s="115"/>
      <c r="HF572" s="115"/>
      <c r="HG572" s="115"/>
      <c r="HH572" s="115"/>
      <c r="HI572" s="115"/>
      <c r="HJ572" s="115"/>
      <c r="HK572" s="115"/>
      <c r="HL572" s="115"/>
      <c r="HM572" s="115"/>
      <c r="HN572" s="115"/>
      <c r="HO572" s="115"/>
      <c r="HP572" s="115"/>
      <c r="HQ572" s="115"/>
      <c r="HR572" s="115"/>
      <c r="HS572" s="115"/>
      <c r="HT572" s="115"/>
      <c r="HU572" s="115"/>
      <c r="HV572" s="115"/>
      <c r="HW572" s="115"/>
      <c r="HX572" s="115"/>
      <c r="HY572" s="115"/>
      <c r="HZ572" s="115"/>
      <c r="IA572" s="115"/>
      <c r="IB572" s="115"/>
      <c r="IC572" s="115"/>
      <c r="ID572" s="115"/>
      <c r="IE572" s="115"/>
      <c r="IF572" s="115"/>
      <c r="IG572" s="115"/>
      <c r="IH572" s="115"/>
      <c r="II572" s="115"/>
      <c r="IJ572" s="115"/>
      <c r="IK572" s="115"/>
      <c r="IL572" s="115"/>
      <c r="IM572" s="115"/>
      <c r="IN572" s="115"/>
      <c r="IO572" s="115"/>
      <c r="IP572" s="115"/>
      <c r="IQ572" s="115"/>
      <c r="IR572" s="115"/>
      <c r="IS572" s="115"/>
      <c r="IT572" s="115"/>
      <c r="IU572" s="115"/>
      <c r="IV572" s="115"/>
      <c r="IW572" s="115"/>
      <c r="IX572" s="115"/>
      <c r="IY572" s="115"/>
    </row>
    <row r="573" spans="1:259" x14ac:dyDescent="0.2">
      <c r="A573" s="124">
        <v>39990</v>
      </c>
      <c r="B573" s="103" t="s">
        <v>1294</v>
      </c>
      <c r="C573" s="103" t="s">
        <v>300</v>
      </c>
      <c r="D573" s="103" t="s">
        <v>134</v>
      </c>
      <c r="E573" s="103" t="s">
        <v>144</v>
      </c>
      <c r="F573" s="84">
        <v>37956</v>
      </c>
      <c r="G573" s="126">
        <v>2003</v>
      </c>
      <c r="H573" s="125" t="s">
        <v>34</v>
      </c>
      <c r="I573" s="125" t="str">
        <f>LEFT($H573,2)</f>
        <v>WI</v>
      </c>
      <c r="J573" s="125" t="str">
        <f>RIGHT($H573,2)</f>
        <v>WI</v>
      </c>
      <c r="K573" s="125" t="str">
        <f>IF($L573=$M573,L573,CONCATENATE($L573,", ",IF(ISBLANK(N573),"",CONCATENATE(N573,", ")),$M573))</f>
        <v>Midwest</v>
      </c>
      <c r="L573" s="125" t="str">
        <f>INDEX('State '!$A$1:$C$62,MATCH($I573,'State '!$B:$B,0),3)</f>
        <v>Midwest</v>
      </c>
      <c r="M573" s="125" t="str">
        <f>INDEX('State '!$A$1:$C$62,MATCH($J573,'State '!$B:$B,0),3)</f>
        <v>Midwest</v>
      </c>
      <c r="N573" s="125"/>
      <c r="O573" s="87">
        <v>97</v>
      </c>
      <c r="P573" s="87">
        <v>35</v>
      </c>
      <c r="Q573" s="87">
        <v>515</v>
      </c>
      <c r="R573" s="126">
        <v>30</v>
      </c>
      <c r="S573" s="125" t="s">
        <v>139</v>
      </c>
      <c r="T573" s="125" t="s">
        <v>188</v>
      </c>
      <c r="U573" s="125" t="s">
        <v>391</v>
      </c>
      <c r="V573" s="125"/>
      <c r="W573" s="127"/>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c r="BN573" s="20"/>
      <c r="BO573" s="20"/>
      <c r="BP573" s="20"/>
      <c r="BQ573" s="20"/>
      <c r="BR573" s="20"/>
      <c r="BS573" s="20"/>
      <c r="BT573" s="20"/>
      <c r="BU573" s="20"/>
      <c r="BV573" s="20"/>
      <c r="BW573" s="20"/>
      <c r="BX573" s="20"/>
      <c r="BY573" s="20"/>
      <c r="BZ573" s="20"/>
      <c r="CA573" s="20"/>
      <c r="CB573" s="20"/>
      <c r="CC573" s="20"/>
      <c r="CD573" s="20"/>
      <c r="CE573" s="20"/>
      <c r="CF573" s="20"/>
      <c r="CG573" s="20"/>
      <c r="CH573" s="20"/>
      <c r="CI573" s="20"/>
      <c r="CJ573" s="20"/>
      <c r="CK573" s="20"/>
      <c r="CL573" s="20"/>
      <c r="CM573" s="20"/>
      <c r="CN573" s="20"/>
      <c r="CO573" s="20"/>
      <c r="CP573" s="20"/>
      <c r="CQ573" s="20"/>
      <c r="CR573" s="20"/>
      <c r="CS573" s="20"/>
      <c r="CT573" s="20"/>
      <c r="CU573" s="20"/>
      <c r="CV573" s="20"/>
      <c r="CW573" s="20"/>
      <c r="CX573" s="20"/>
      <c r="CY573" s="20"/>
      <c r="CZ573" s="20"/>
      <c r="DA573" s="20"/>
      <c r="DB573" s="20"/>
      <c r="DC573" s="20"/>
      <c r="DD573" s="20"/>
      <c r="DE573" s="20"/>
      <c r="DF573" s="20"/>
      <c r="DG573" s="20"/>
      <c r="DH573" s="20"/>
      <c r="DI573" s="20"/>
      <c r="DJ573" s="20"/>
      <c r="DK573" s="20"/>
      <c r="DL573" s="20"/>
      <c r="DM573" s="20"/>
      <c r="DN573" s="20"/>
      <c r="DO573" s="20"/>
      <c r="DP573" s="20"/>
      <c r="DQ573" s="20"/>
      <c r="DR573" s="20"/>
      <c r="DS573" s="20"/>
      <c r="DT573" s="20"/>
      <c r="DU573" s="20"/>
      <c r="DV573" s="20"/>
      <c r="DW573" s="20"/>
      <c r="DX573" s="20"/>
      <c r="DY573" s="20"/>
      <c r="DZ573" s="20"/>
      <c r="EA573" s="20"/>
      <c r="EB573" s="20"/>
      <c r="EC573" s="20"/>
      <c r="ED573" s="20"/>
      <c r="EE573" s="20"/>
      <c r="EF573" s="20"/>
      <c r="EG573" s="20"/>
      <c r="EH573" s="20"/>
      <c r="EI573" s="20"/>
      <c r="EJ573" s="20"/>
      <c r="EK573" s="20"/>
      <c r="EL573" s="20"/>
      <c r="EM573" s="20"/>
      <c r="EN573" s="20"/>
      <c r="EO573" s="20"/>
      <c r="EP573" s="20"/>
      <c r="EQ573" s="20"/>
      <c r="ER573" s="20"/>
      <c r="ES573" s="20"/>
      <c r="ET573" s="20"/>
      <c r="EU573" s="20"/>
      <c r="EV573" s="20"/>
      <c r="EW573" s="20"/>
      <c r="EX573" s="20"/>
      <c r="EY573" s="20"/>
      <c r="EZ573" s="20"/>
      <c r="FA573" s="20"/>
      <c r="FB573" s="20"/>
      <c r="FC573" s="20"/>
      <c r="FD573" s="20"/>
      <c r="FE573" s="20"/>
      <c r="FF573" s="20"/>
      <c r="FG573" s="20"/>
      <c r="FH573" s="20"/>
      <c r="FI573" s="20"/>
      <c r="FJ573" s="20"/>
      <c r="FK573" s="20"/>
      <c r="FL573" s="20"/>
      <c r="FM573" s="20"/>
      <c r="FN573" s="20"/>
      <c r="FO573" s="20"/>
      <c r="FP573" s="20"/>
      <c r="FQ573" s="20"/>
      <c r="FR573" s="20"/>
      <c r="FS573" s="20"/>
      <c r="FT573" s="20"/>
      <c r="FU573" s="20"/>
      <c r="FV573" s="20"/>
      <c r="FW573" s="20"/>
      <c r="FX573" s="20"/>
      <c r="FY573" s="20"/>
      <c r="FZ573" s="20"/>
      <c r="GA573" s="20"/>
      <c r="GB573" s="20"/>
      <c r="GC573" s="20"/>
      <c r="GD573" s="20"/>
      <c r="GE573" s="20"/>
      <c r="GF573" s="20"/>
      <c r="GG573" s="20"/>
      <c r="GH573" s="20"/>
      <c r="GI573" s="20"/>
      <c r="GJ573" s="20"/>
      <c r="GK573" s="20"/>
      <c r="GL573" s="20"/>
      <c r="GM573" s="20"/>
      <c r="GN573" s="20"/>
      <c r="GO573" s="20"/>
      <c r="GP573" s="20"/>
      <c r="GQ573" s="20"/>
      <c r="GR573" s="20"/>
      <c r="GS573" s="20"/>
      <c r="GT573" s="20"/>
      <c r="GU573" s="20"/>
      <c r="GV573" s="20"/>
      <c r="GW573" s="20"/>
      <c r="GX573" s="20"/>
      <c r="GY573" s="20"/>
      <c r="GZ573" s="20"/>
      <c r="HA573" s="20"/>
      <c r="HB573" s="20"/>
      <c r="HC573" s="20"/>
      <c r="HD573" s="20"/>
      <c r="HE573" s="20"/>
      <c r="HF573" s="20"/>
      <c r="HG573" s="20"/>
      <c r="HH573" s="20"/>
      <c r="HI573" s="20"/>
      <c r="HJ573" s="20"/>
      <c r="HK573" s="20"/>
      <c r="HL573" s="20"/>
      <c r="HM573" s="20"/>
      <c r="HN573" s="20"/>
      <c r="HO573" s="20"/>
      <c r="HP573" s="20"/>
      <c r="HQ573" s="20"/>
      <c r="HR573" s="20"/>
      <c r="HS573" s="20"/>
      <c r="HT573" s="20"/>
      <c r="HU573" s="20"/>
      <c r="HV573" s="20"/>
      <c r="HW573" s="20"/>
      <c r="HX573" s="20"/>
      <c r="HY573" s="20"/>
      <c r="HZ573" s="20"/>
      <c r="IA573" s="20"/>
      <c r="IB573" s="20"/>
      <c r="IC573" s="20"/>
      <c r="ID573" s="20"/>
      <c r="IE573" s="20"/>
      <c r="IF573" s="20"/>
      <c r="IG573" s="20"/>
      <c r="IH573" s="20"/>
      <c r="II573" s="20"/>
      <c r="IJ573" s="20"/>
      <c r="IK573" s="20"/>
      <c r="IL573" s="20"/>
      <c r="IM573" s="20"/>
      <c r="IN573" s="20"/>
      <c r="IO573" s="20"/>
      <c r="IP573" s="20"/>
      <c r="IQ573" s="20"/>
      <c r="IR573" s="20"/>
      <c r="IS573" s="20"/>
      <c r="IT573" s="20"/>
      <c r="IU573" s="20"/>
      <c r="IV573" s="20"/>
      <c r="IW573" s="20"/>
      <c r="IX573" s="20"/>
      <c r="IY573" s="20"/>
    </row>
    <row r="574" spans="1:259" s="20" customFormat="1" x14ac:dyDescent="0.2">
      <c r="A574" s="124">
        <v>39990</v>
      </c>
      <c r="B574" s="103" t="s">
        <v>1213</v>
      </c>
      <c r="C574" s="103" t="s">
        <v>201</v>
      </c>
      <c r="D574" s="103" t="s">
        <v>141</v>
      </c>
      <c r="E574" s="103" t="s">
        <v>144</v>
      </c>
      <c r="F574" s="84">
        <v>37949</v>
      </c>
      <c r="G574" s="85">
        <v>2003</v>
      </c>
      <c r="H574" s="125" t="s">
        <v>36</v>
      </c>
      <c r="I574" s="125" t="str">
        <f>LEFT($H574,2)</f>
        <v>MA</v>
      </c>
      <c r="J574" s="125" t="str">
        <f>RIGHT($H574,2)</f>
        <v>MA</v>
      </c>
      <c r="K574" s="125" t="str">
        <f>IF($L574=$M574,L574,CONCATENATE($L574,", ",IF(ISBLANK(N574),"",CONCATENATE(N574,", ")),$M574))</f>
        <v>Northeast</v>
      </c>
      <c r="L574" s="125" t="str">
        <f>INDEX('State '!$A$1:$C$62,MATCH($I574,'State '!$B:$B,0),3)</f>
        <v>Northeast</v>
      </c>
      <c r="M574" s="125" t="str">
        <f>INDEX('State '!$A$1:$C$62,MATCH($J574,'State '!$B:$B,0),3)</f>
        <v>Northeast</v>
      </c>
      <c r="N574" s="125"/>
      <c r="O574" s="87">
        <v>127</v>
      </c>
      <c r="P574" s="87">
        <v>29</v>
      </c>
      <c r="Q574" s="87">
        <v>295</v>
      </c>
      <c r="R574" s="126" t="s">
        <v>422</v>
      </c>
      <c r="S574" s="125" t="s">
        <v>135</v>
      </c>
      <c r="T574" s="125" t="s">
        <v>390</v>
      </c>
      <c r="U574" s="125" t="s">
        <v>1214</v>
      </c>
      <c r="V574" s="125"/>
      <c r="W574" s="127"/>
    </row>
    <row r="575" spans="1:259" s="20" customFormat="1" ht="25.5" x14ac:dyDescent="0.2">
      <c r="A575" s="124">
        <v>39990</v>
      </c>
      <c r="B575" s="103" t="s">
        <v>1266</v>
      </c>
      <c r="C575" s="103" t="s">
        <v>301</v>
      </c>
      <c r="D575" s="103" t="s">
        <v>141</v>
      </c>
      <c r="E575" s="103" t="s">
        <v>144</v>
      </c>
      <c r="F575" s="84">
        <v>37949</v>
      </c>
      <c r="G575" s="85">
        <v>2003</v>
      </c>
      <c r="H575" s="125" t="s">
        <v>36</v>
      </c>
      <c r="I575" s="125" t="str">
        <f>LEFT($H575,2)</f>
        <v>MA</v>
      </c>
      <c r="J575" s="125" t="str">
        <f>RIGHT($H575,2)</f>
        <v>MA</v>
      </c>
      <c r="K575" s="125" t="str">
        <f>IF($L575=$M575,L575,CONCATENATE($L575,", ",IF(ISBLANK(N575),"",CONCATENATE(N575,", ")),$M575))</f>
        <v>Northeast</v>
      </c>
      <c r="L575" s="125" t="str">
        <f>INDEX('State '!$A$1:$C$62,MATCH($I575,'State '!$B:$B,0),3)</f>
        <v>Northeast</v>
      </c>
      <c r="M575" s="125" t="str">
        <f>INDEX('State '!$A$1:$C$62,MATCH($J575,'State '!$B:$B,0),3)</f>
        <v>Northeast</v>
      </c>
      <c r="N575" s="125"/>
      <c r="O575" s="87">
        <v>133.99</v>
      </c>
      <c r="P575" s="87">
        <v>25</v>
      </c>
      <c r="Q575" s="87">
        <v>230</v>
      </c>
      <c r="R575" s="126" t="s">
        <v>422</v>
      </c>
      <c r="S575" s="125" t="s">
        <v>135</v>
      </c>
      <c r="T575" s="125" t="s">
        <v>390</v>
      </c>
      <c r="U575" s="125" t="s">
        <v>1267</v>
      </c>
      <c r="V575" s="125"/>
      <c r="W575" s="127"/>
      <c r="X575" s="128"/>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c r="DW575" s="115"/>
      <c r="DX575" s="115"/>
      <c r="DY575" s="115"/>
      <c r="DZ575" s="115"/>
      <c r="EA575" s="115"/>
      <c r="EB575" s="115"/>
      <c r="EC575" s="115"/>
      <c r="ED575" s="115"/>
      <c r="EE575" s="115"/>
      <c r="EF575" s="115"/>
      <c r="EG575" s="115"/>
      <c r="EH575" s="115"/>
      <c r="EI575" s="115"/>
      <c r="EJ575" s="115"/>
      <c r="EK575" s="115"/>
      <c r="EL575" s="115"/>
      <c r="EM575" s="115"/>
      <c r="EN575" s="115"/>
      <c r="EO575" s="115"/>
      <c r="EP575" s="115"/>
      <c r="EQ575" s="115"/>
      <c r="ER575" s="115"/>
      <c r="ES575" s="115"/>
      <c r="ET575" s="115"/>
      <c r="EU575" s="115"/>
      <c r="EV575" s="115"/>
      <c r="EW575" s="115"/>
      <c r="EX575" s="115"/>
      <c r="EY575" s="115"/>
      <c r="EZ575" s="115"/>
      <c r="FA575" s="115"/>
      <c r="FB575" s="115"/>
      <c r="FC575" s="115"/>
      <c r="FD575" s="115"/>
      <c r="FE575" s="115"/>
      <c r="FF575" s="115"/>
      <c r="FG575" s="115"/>
      <c r="FH575" s="115"/>
      <c r="FI575" s="115"/>
      <c r="FJ575" s="115"/>
      <c r="FK575" s="115"/>
      <c r="FL575" s="115"/>
      <c r="FM575" s="115"/>
      <c r="FN575" s="115"/>
      <c r="FO575" s="115"/>
      <c r="FP575" s="115"/>
      <c r="FQ575" s="115"/>
      <c r="FR575" s="115"/>
      <c r="FS575" s="115"/>
      <c r="FT575" s="115"/>
      <c r="FU575" s="115"/>
      <c r="FV575" s="115"/>
      <c r="FW575" s="115"/>
      <c r="FX575" s="115"/>
      <c r="FY575" s="115"/>
      <c r="FZ575" s="115"/>
      <c r="GA575" s="115"/>
      <c r="GB575" s="115"/>
      <c r="GC575" s="115"/>
      <c r="GD575" s="115"/>
      <c r="GE575" s="115"/>
      <c r="GF575" s="115"/>
      <c r="GG575" s="115"/>
      <c r="GH575" s="115"/>
      <c r="GI575" s="115"/>
      <c r="GJ575" s="115"/>
      <c r="GK575" s="115"/>
      <c r="GL575" s="115"/>
      <c r="GM575" s="115"/>
      <c r="GN575" s="115"/>
      <c r="GO575" s="115"/>
      <c r="GP575" s="115"/>
      <c r="GQ575" s="115"/>
      <c r="GR575" s="115"/>
      <c r="GS575" s="115"/>
      <c r="GT575" s="115"/>
      <c r="GU575" s="115"/>
      <c r="GV575" s="115"/>
      <c r="GW575" s="115"/>
      <c r="GX575" s="115"/>
      <c r="GY575" s="115"/>
      <c r="GZ575" s="115"/>
      <c r="HA575" s="115"/>
      <c r="HB575" s="115"/>
      <c r="HC575" s="115"/>
      <c r="HD575" s="115"/>
      <c r="HE575" s="115"/>
      <c r="HF575" s="115"/>
      <c r="HG575" s="115"/>
      <c r="HH575" s="115"/>
      <c r="HI575" s="115"/>
      <c r="HJ575" s="115"/>
      <c r="HK575" s="115"/>
      <c r="HL575" s="115"/>
      <c r="HM575" s="115"/>
      <c r="HN575" s="115"/>
      <c r="HO575" s="115"/>
      <c r="HP575" s="115"/>
      <c r="HQ575" s="115"/>
      <c r="HR575" s="115"/>
      <c r="HS575" s="115"/>
      <c r="HT575" s="115"/>
      <c r="HU575" s="115"/>
      <c r="HV575" s="115"/>
      <c r="HW575" s="115"/>
      <c r="HX575" s="115"/>
      <c r="HY575" s="115"/>
      <c r="HZ575" s="115"/>
      <c r="IA575" s="115"/>
      <c r="IB575" s="115"/>
      <c r="IC575" s="115"/>
      <c r="ID575" s="115"/>
      <c r="IE575" s="115"/>
      <c r="IF575" s="115"/>
      <c r="IG575" s="115"/>
      <c r="IH575" s="115"/>
      <c r="II575" s="115"/>
      <c r="IJ575" s="115"/>
      <c r="IK575" s="115"/>
      <c r="IL575" s="115"/>
      <c r="IM575" s="115"/>
      <c r="IN575" s="115"/>
      <c r="IO575" s="115"/>
      <c r="IP575" s="115"/>
      <c r="IQ575" s="115"/>
      <c r="IR575" s="115"/>
      <c r="IS575" s="115"/>
      <c r="IT575" s="115"/>
      <c r="IU575" s="115"/>
      <c r="IV575" s="115"/>
      <c r="IW575" s="115"/>
      <c r="IX575" s="115"/>
      <c r="IY575" s="115"/>
    </row>
    <row r="576" spans="1:259" x14ac:dyDescent="0.2">
      <c r="A576" s="124">
        <v>39990</v>
      </c>
      <c r="B576" s="103" t="s">
        <v>1289</v>
      </c>
      <c r="C576" s="103" t="s">
        <v>350</v>
      </c>
      <c r="D576" s="103" t="s">
        <v>134</v>
      </c>
      <c r="E576" s="103" t="s">
        <v>144</v>
      </c>
      <c r="F576" s="84">
        <v>37945</v>
      </c>
      <c r="G576" s="126">
        <v>2003</v>
      </c>
      <c r="H576" s="125" t="s">
        <v>13</v>
      </c>
      <c r="I576" s="125" t="str">
        <f>LEFT($H576,2)</f>
        <v>CA</v>
      </c>
      <c r="J576" s="125" t="str">
        <f>RIGHT($H576,2)</f>
        <v>CA</v>
      </c>
      <c r="K576" s="125" t="str">
        <f>IF($L576=$M576,L576,CONCATENATE($L576,", ",IF(ISBLANK(N576),"",CONCATENATE(N576,", ")),$M576))</f>
        <v>Pacific</v>
      </c>
      <c r="L576" s="125" t="str">
        <f>INDEX('State '!$A$1:$C$62,MATCH($I576,'State '!$B:$B,0),3)</f>
        <v>Pacific</v>
      </c>
      <c r="M576" s="125" t="str">
        <f>INDEX('State '!$A$1:$C$62,MATCH($J576,'State '!$B:$B,0),3)</f>
        <v>Pacific</v>
      </c>
      <c r="N576" s="125"/>
      <c r="O576" s="87">
        <v>20</v>
      </c>
      <c r="P576" s="87">
        <v>25</v>
      </c>
      <c r="Q576" s="87">
        <v>700</v>
      </c>
      <c r="R576" s="126">
        <v>30</v>
      </c>
      <c r="S576" s="125" t="s">
        <v>139</v>
      </c>
      <c r="T576" s="125" t="s">
        <v>188</v>
      </c>
      <c r="U576" s="125" t="s">
        <v>391</v>
      </c>
      <c r="V576" s="125"/>
      <c r="W576" s="127"/>
    </row>
    <row r="577" spans="1:259" x14ac:dyDescent="0.2">
      <c r="A577" s="124">
        <v>39990</v>
      </c>
      <c r="B577" s="103" t="s">
        <v>1261</v>
      </c>
      <c r="C577" s="103" t="s">
        <v>219</v>
      </c>
      <c r="D577" s="103" t="s">
        <v>141</v>
      </c>
      <c r="E577" s="103" t="s">
        <v>144</v>
      </c>
      <c r="F577" s="84">
        <v>37926</v>
      </c>
      <c r="G577" s="85">
        <v>2003</v>
      </c>
      <c r="H577" s="125" t="s">
        <v>832</v>
      </c>
      <c r="I577" s="125" t="str">
        <f>LEFT($H577,2)</f>
        <v>PA</v>
      </c>
      <c r="J577" s="125" t="str">
        <f>RIGHT($H577,2)</f>
        <v>DE</v>
      </c>
      <c r="K577" s="125" t="str">
        <f>IF($L577=$M577,L577,CONCATENATE($L577,", ",IF(ISBLANK(N577),"",CONCATENATE(N577,", ")),$M577))</f>
        <v>Northeast</v>
      </c>
      <c r="L577" s="125" t="str">
        <f>INDEX('State '!$A$1:$C$62,MATCH($I577,'State '!$B:$B,0),3)</f>
        <v>Northeast</v>
      </c>
      <c r="M577" s="125" t="str">
        <f>INDEX('State '!$A$1:$C$62,MATCH($J577,'State '!$B:$B,0),3)</f>
        <v>Northeast</v>
      </c>
      <c r="N577" s="125"/>
      <c r="O577" s="87">
        <v>1.23</v>
      </c>
      <c r="P577" s="87"/>
      <c r="Q577" s="87">
        <v>3.8</v>
      </c>
      <c r="R577" s="126">
        <v>16</v>
      </c>
      <c r="S577" s="125" t="s">
        <v>135</v>
      </c>
      <c r="T577" s="125" t="s">
        <v>390</v>
      </c>
      <c r="U577" s="125" t="s">
        <v>1081</v>
      </c>
      <c r="V577" s="125"/>
      <c r="W577" s="127"/>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c r="BN577" s="20"/>
      <c r="BO577" s="20"/>
      <c r="BP577" s="20"/>
      <c r="BQ577" s="20"/>
      <c r="BR577" s="20"/>
      <c r="BS577" s="20"/>
      <c r="BT577" s="20"/>
      <c r="BU577" s="20"/>
      <c r="BV577" s="20"/>
      <c r="BW577" s="20"/>
      <c r="BX577" s="20"/>
      <c r="BY577" s="20"/>
      <c r="BZ577" s="20"/>
      <c r="CA577" s="20"/>
      <c r="CB577" s="20"/>
      <c r="CC577" s="20"/>
      <c r="CD577" s="20"/>
      <c r="CE577" s="20"/>
      <c r="CF577" s="20"/>
      <c r="CG577" s="20"/>
      <c r="CH577" s="20"/>
      <c r="CI577" s="20"/>
      <c r="CJ577" s="20"/>
      <c r="CK577" s="20"/>
      <c r="CL577" s="20"/>
      <c r="CM577" s="20"/>
      <c r="CN577" s="20"/>
      <c r="CO577" s="20"/>
      <c r="CP577" s="20"/>
      <c r="CQ577" s="20"/>
      <c r="CR577" s="20"/>
      <c r="CS577" s="20"/>
      <c r="CT577" s="20"/>
      <c r="CU577" s="20"/>
      <c r="CV577" s="20"/>
      <c r="CW577" s="20"/>
      <c r="CX577" s="20"/>
      <c r="CY577" s="20"/>
      <c r="CZ577" s="20"/>
      <c r="DA577" s="20"/>
      <c r="DB577" s="20"/>
      <c r="DC577" s="20"/>
      <c r="DD577" s="20"/>
      <c r="DE577" s="20"/>
      <c r="DF577" s="20"/>
      <c r="DG577" s="20"/>
      <c r="DH577" s="20"/>
      <c r="DI577" s="20"/>
      <c r="DJ577" s="20"/>
      <c r="DK577" s="20"/>
      <c r="DL577" s="20"/>
      <c r="DM577" s="20"/>
      <c r="DN577" s="20"/>
      <c r="DO577" s="20"/>
      <c r="DP577" s="20"/>
      <c r="DQ577" s="20"/>
      <c r="DR577" s="20"/>
      <c r="DS577" s="20"/>
      <c r="DT577" s="20"/>
      <c r="DU577" s="20"/>
      <c r="DV577" s="20"/>
      <c r="DW577" s="20"/>
      <c r="DX577" s="20"/>
      <c r="DY577" s="20"/>
      <c r="DZ577" s="20"/>
      <c r="EA577" s="20"/>
      <c r="EB577" s="20"/>
      <c r="EC577" s="20"/>
      <c r="ED577" s="20"/>
      <c r="EE577" s="20"/>
      <c r="EF577" s="20"/>
      <c r="EG577" s="20"/>
      <c r="EH577" s="20"/>
      <c r="EI577" s="20"/>
      <c r="EJ577" s="20"/>
      <c r="EK577" s="20"/>
      <c r="EL577" s="20"/>
      <c r="EM577" s="20"/>
      <c r="EN577" s="20"/>
      <c r="EO577" s="20"/>
      <c r="EP577" s="20"/>
      <c r="EQ577" s="20"/>
      <c r="ER577" s="20"/>
      <c r="ES577" s="20"/>
      <c r="ET577" s="20"/>
      <c r="EU577" s="20"/>
      <c r="EV577" s="20"/>
      <c r="EW577" s="20"/>
      <c r="EX577" s="20"/>
      <c r="EY577" s="20"/>
      <c r="EZ577" s="20"/>
      <c r="FA577" s="20"/>
      <c r="FB577" s="20"/>
      <c r="FC577" s="20"/>
      <c r="FD577" s="20"/>
      <c r="FE577" s="20"/>
      <c r="FF577" s="20"/>
      <c r="FG577" s="20"/>
      <c r="FH577" s="20"/>
      <c r="FI577" s="20"/>
      <c r="FJ577" s="20"/>
      <c r="FK577" s="20"/>
      <c r="FL577" s="20"/>
      <c r="FM577" s="20"/>
      <c r="FN577" s="20"/>
      <c r="FO577" s="20"/>
      <c r="FP577" s="20"/>
      <c r="FQ577" s="20"/>
      <c r="FR577" s="20"/>
      <c r="FS577" s="20"/>
      <c r="FT577" s="20"/>
      <c r="FU577" s="20"/>
      <c r="FV577" s="20"/>
      <c r="FW577" s="20"/>
      <c r="FX577" s="20"/>
      <c r="FY577" s="20"/>
      <c r="FZ577" s="20"/>
      <c r="GA577" s="20"/>
      <c r="GB577" s="20"/>
      <c r="GC577" s="20"/>
      <c r="GD577" s="20"/>
      <c r="GE577" s="20"/>
      <c r="GF577" s="20"/>
      <c r="GG577" s="20"/>
      <c r="GH577" s="20"/>
      <c r="GI577" s="20"/>
      <c r="GJ577" s="20"/>
      <c r="GK577" s="20"/>
      <c r="GL577" s="20"/>
      <c r="GM577" s="20"/>
      <c r="GN577" s="20"/>
      <c r="GO577" s="20"/>
      <c r="GP577" s="20"/>
      <c r="GQ577" s="20"/>
      <c r="GR577" s="20"/>
      <c r="GS577" s="20"/>
      <c r="GT577" s="20"/>
      <c r="GU577" s="20"/>
      <c r="GV577" s="20"/>
      <c r="GW577" s="20"/>
      <c r="GX577" s="20"/>
      <c r="GY577" s="20"/>
      <c r="GZ577" s="20"/>
      <c r="HA577" s="20"/>
      <c r="HB577" s="20"/>
      <c r="HC577" s="20"/>
      <c r="HD577" s="20"/>
      <c r="HE577" s="20"/>
      <c r="HF577" s="20"/>
      <c r="HG577" s="20"/>
      <c r="HH577" s="20"/>
      <c r="HI577" s="20"/>
      <c r="HJ577" s="20"/>
      <c r="HK577" s="20"/>
      <c r="HL577" s="20"/>
      <c r="HM577" s="20"/>
      <c r="HN577" s="20"/>
      <c r="HO577" s="20"/>
      <c r="HP577" s="20"/>
      <c r="HQ577" s="20"/>
      <c r="HR577" s="20"/>
      <c r="HS577" s="20"/>
      <c r="HT577" s="20"/>
      <c r="HU577" s="20"/>
      <c r="HV577" s="20"/>
      <c r="HW577" s="20"/>
      <c r="HX577" s="20"/>
      <c r="HY577" s="20"/>
      <c r="HZ577" s="20"/>
      <c r="IA577" s="20"/>
      <c r="IB577" s="20"/>
      <c r="IC577" s="20"/>
      <c r="ID577" s="20"/>
      <c r="IE577" s="20"/>
      <c r="IF577" s="20"/>
      <c r="IG577" s="20"/>
      <c r="IH577" s="20"/>
      <c r="II577" s="20"/>
      <c r="IJ577" s="20"/>
      <c r="IK577" s="20"/>
      <c r="IL577" s="20"/>
      <c r="IM577" s="20"/>
      <c r="IN577" s="20"/>
      <c r="IO577" s="20"/>
      <c r="IP577" s="20"/>
      <c r="IQ577" s="20"/>
      <c r="IR577" s="20"/>
      <c r="IS577" s="20"/>
      <c r="IT577" s="20"/>
      <c r="IU577" s="20"/>
      <c r="IV577" s="20"/>
      <c r="IW577" s="20"/>
      <c r="IX577" s="20"/>
      <c r="IY577" s="20"/>
    </row>
    <row r="578" spans="1:259" s="20" customFormat="1" x14ac:dyDescent="0.2">
      <c r="A578" s="124">
        <v>39990</v>
      </c>
      <c r="B578" s="103" t="s">
        <v>1224</v>
      </c>
      <c r="C578" s="103" t="s">
        <v>340</v>
      </c>
      <c r="D578" s="103" t="s">
        <v>134</v>
      </c>
      <c r="E578" s="103" t="s">
        <v>144</v>
      </c>
      <c r="F578" s="84">
        <v>37926</v>
      </c>
      <c r="G578" s="85">
        <v>2003</v>
      </c>
      <c r="H578" s="125" t="s">
        <v>10</v>
      </c>
      <c r="I578" s="125" t="str">
        <f>LEFT($H578,2)</f>
        <v>NY</v>
      </c>
      <c r="J578" s="125" t="str">
        <f>RIGHT($H578,2)</f>
        <v>NY</v>
      </c>
      <c r="K578" s="125" t="str">
        <f>IF($L578=$M578,L578,CONCATENATE($L578,", ",IF(ISBLANK(N578),"",CONCATENATE(N578,", ")),$M578))</f>
        <v>Northeast</v>
      </c>
      <c r="L578" s="125" t="str">
        <f>INDEX('State '!$A$1:$C$62,MATCH($I578,'State '!$B:$B,0),3)</f>
        <v>Northeast</v>
      </c>
      <c r="M578" s="125" t="str">
        <f>INDEX('State '!$A$1:$C$62,MATCH($J578,'State '!$B:$B,0),3)</f>
        <v>Northeast</v>
      </c>
      <c r="N578" s="125"/>
      <c r="O578" s="87">
        <v>2</v>
      </c>
      <c r="P578" s="87">
        <v>9.36</v>
      </c>
      <c r="Q578" s="87">
        <v>200</v>
      </c>
      <c r="R578" s="126">
        <v>24</v>
      </c>
      <c r="S578" s="125" t="s">
        <v>139</v>
      </c>
      <c r="T578" s="125" t="s">
        <v>188</v>
      </c>
      <c r="U578" s="125" t="s">
        <v>391</v>
      </c>
      <c r="V578" s="125"/>
      <c r="W578" s="127"/>
      <c r="X578" s="128"/>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c r="DW578" s="115"/>
      <c r="DX578" s="115"/>
      <c r="DY578" s="115"/>
      <c r="DZ578" s="115"/>
      <c r="EA578" s="115"/>
      <c r="EB578" s="115"/>
      <c r="EC578" s="115"/>
      <c r="ED578" s="115"/>
      <c r="EE578" s="115"/>
      <c r="EF578" s="115"/>
      <c r="EG578" s="115"/>
      <c r="EH578" s="115"/>
      <c r="EI578" s="115"/>
      <c r="EJ578" s="115"/>
      <c r="EK578" s="115"/>
      <c r="EL578" s="115"/>
      <c r="EM578" s="115"/>
      <c r="EN578" s="115"/>
      <c r="EO578" s="115"/>
      <c r="EP578" s="115"/>
      <c r="EQ578" s="115"/>
      <c r="ER578" s="115"/>
      <c r="ES578" s="115"/>
      <c r="ET578" s="115"/>
      <c r="EU578" s="115"/>
      <c r="EV578" s="115"/>
      <c r="EW578" s="115"/>
      <c r="EX578" s="115"/>
      <c r="EY578" s="115"/>
      <c r="EZ578" s="115"/>
      <c r="FA578" s="115"/>
      <c r="FB578" s="115"/>
      <c r="FC578" s="115"/>
      <c r="FD578" s="115"/>
      <c r="FE578" s="115"/>
      <c r="FF578" s="115"/>
      <c r="FG578" s="115"/>
      <c r="FH578" s="115"/>
      <c r="FI578" s="115"/>
      <c r="FJ578" s="115"/>
      <c r="FK578" s="115"/>
      <c r="FL578" s="115"/>
      <c r="FM578" s="115"/>
      <c r="FN578" s="115"/>
      <c r="FO578" s="115"/>
      <c r="FP578" s="115"/>
      <c r="FQ578" s="115"/>
      <c r="FR578" s="115"/>
      <c r="FS578" s="115"/>
      <c r="FT578" s="115"/>
      <c r="FU578" s="115"/>
      <c r="FV578" s="115"/>
      <c r="FW578" s="115"/>
      <c r="FX578" s="115"/>
      <c r="FY578" s="115"/>
      <c r="FZ578" s="115"/>
      <c r="GA578" s="115"/>
      <c r="GB578" s="115"/>
      <c r="GC578" s="115"/>
      <c r="GD578" s="115"/>
      <c r="GE578" s="115"/>
      <c r="GF578" s="115"/>
      <c r="GG578" s="115"/>
      <c r="GH578" s="115"/>
      <c r="GI578" s="115"/>
      <c r="GJ578" s="115"/>
      <c r="GK578" s="115"/>
      <c r="GL578" s="115"/>
      <c r="GM578" s="115"/>
      <c r="GN578" s="115"/>
      <c r="GO578" s="115"/>
      <c r="GP578" s="115"/>
      <c r="GQ578" s="115"/>
      <c r="GR578" s="115"/>
      <c r="GS578" s="115"/>
      <c r="GT578" s="115"/>
      <c r="GU578" s="115"/>
      <c r="GV578" s="115"/>
      <c r="GW578" s="115"/>
      <c r="GX578" s="115"/>
      <c r="GY578" s="115"/>
      <c r="GZ578" s="115"/>
      <c r="HA578" s="115"/>
      <c r="HB578" s="115"/>
      <c r="HC578" s="115"/>
      <c r="HD578" s="115"/>
      <c r="HE578" s="115"/>
      <c r="HF578" s="115"/>
      <c r="HG578" s="115"/>
      <c r="HH578" s="115"/>
      <c r="HI578" s="115"/>
      <c r="HJ578" s="115"/>
      <c r="HK578" s="115"/>
      <c r="HL578" s="115"/>
      <c r="HM578" s="115"/>
      <c r="HN578" s="115"/>
      <c r="HO578" s="115"/>
      <c r="HP578" s="115"/>
      <c r="HQ578" s="115"/>
      <c r="HR578" s="115"/>
      <c r="HS578" s="115"/>
      <c r="HT578" s="115"/>
      <c r="HU578" s="115"/>
      <c r="HV578" s="115"/>
      <c r="HW578" s="115"/>
      <c r="HX578" s="115"/>
      <c r="HY578" s="115"/>
      <c r="HZ578" s="115"/>
      <c r="IA578" s="115"/>
      <c r="IB578" s="115"/>
      <c r="IC578" s="115"/>
      <c r="ID578" s="115"/>
      <c r="IE578" s="115"/>
      <c r="IF578" s="115"/>
      <c r="IG578" s="115"/>
      <c r="IH578" s="115"/>
      <c r="II578" s="115"/>
      <c r="IJ578" s="115"/>
      <c r="IK578" s="115"/>
      <c r="IL578" s="115"/>
      <c r="IM578" s="115"/>
      <c r="IN578" s="115"/>
      <c r="IO578" s="115"/>
      <c r="IP578" s="115"/>
      <c r="IQ578" s="115"/>
      <c r="IR578" s="115"/>
      <c r="IS578" s="115"/>
      <c r="IT578" s="115"/>
      <c r="IU578" s="115"/>
      <c r="IV578" s="115"/>
      <c r="IW578" s="115"/>
      <c r="IX578" s="115"/>
      <c r="IY578" s="115"/>
    </row>
    <row r="579" spans="1:259" x14ac:dyDescent="0.2">
      <c r="A579" s="124">
        <v>39990</v>
      </c>
      <c r="B579" s="103" t="s">
        <v>1245</v>
      </c>
      <c r="C579" s="103" t="s">
        <v>262</v>
      </c>
      <c r="D579" s="103" t="s">
        <v>141</v>
      </c>
      <c r="E579" s="103" t="s">
        <v>144</v>
      </c>
      <c r="F579" s="84">
        <v>37926</v>
      </c>
      <c r="G579" s="85">
        <v>2003</v>
      </c>
      <c r="H579" s="125" t="s">
        <v>30</v>
      </c>
      <c r="I579" s="125" t="str">
        <f>LEFT($H579,2)</f>
        <v>MN</v>
      </c>
      <c r="J579" s="125" t="str">
        <f>RIGHT($H579,2)</f>
        <v>MN</v>
      </c>
      <c r="K579" s="125" t="str">
        <f>IF($L579=$M579,L579,CONCATENATE($L579,", ",IF(ISBLANK(N579),"",CONCATENATE(N579,", ")),$M579))</f>
        <v>Midwest</v>
      </c>
      <c r="L579" s="125" t="str">
        <f>INDEX('State '!$A$1:$C$62,MATCH($I579,'State '!$B:$B,0),3)</f>
        <v>Midwest</v>
      </c>
      <c r="M579" s="125" t="str">
        <f>INDEX('State '!$A$1:$C$62,MATCH($J579,'State '!$B:$B,0),3)</f>
        <v>Midwest</v>
      </c>
      <c r="N579" s="125"/>
      <c r="O579" s="87">
        <v>5.8</v>
      </c>
      <c r="P579" s="87">
        <v>4.5999999999999996</v>
      </c>
      <c r="Q579" s="87">
        <v>34.44</v>
      </c>
      <c r="R579" s="126">
        <v>8</v>
      </c>
      <c r="S579" s="125" t="s">
        <v>135</v>
      </c>
      <c r="T579" s="125" t="s">
        <v>390</v>
      </c>
      <c r="U579" s="125" t="s">
        <v>1246</v>
      </c>
      <c r="V579" s="125"/>
      <c r="W579" s="127"/>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c r="BN579" s="20"/>
      <c r="BO579" s="20"/>
      <c r="BP579" s="20"/>
      <c r="BQ579" s="20"/>
      <c r="BR579" s="20"/>
      <c r="BS579" s="20"/>
      <c r="BT579" s="20"/>
      <c r="BU579" s="20"/>
      <c r="BV579" s="20"/>
      <c r="BW579" s="20"/>
      <c r="BX579" s="20"/>
      <c r="BY579" s="20"/>
      <c r="BZ579" s="20"/>
      <c r="CA579" s="20"/>
      <c r="CB579" s="20"/>
      <c r="CC579" s="20"/>
      <c r="CD579" s="20"/>
      <c r="CE579" s="20"/>
      <c r="CF579" s="20"/>
      <c r="CG579" s="20"/>
      <c r="CH579" s="20"/>
      <c r="CI579" s="20"/>
      <c r="CJ579" s="20"/>
      <c r="CK579" s="20"/>
      <c r="CL579" s="20"/>
      <c r="CM579" s="20"/>
      <c r="CN579" s="20"/>
      <c r="CO579" s="20"/>
      <c r="CP579" s="20"/>
      <c r="CQ579" s="20"/>
      <c r="CR579" s="20"/>
      <c r="CS579" s="20"/>
      <c r="CT579" s="20"/>
      <c r="CU579" s="20"/>
      <c r="CV579" s="20"/>
      <c r="CW579" s="20"/>
      <c r="CX579" s="20"/>
      <c r="CY579" s="20"/>
      <c r="CZ579" s="20"/>
      <c r="DA579" s="20"/>
      <c r="DB579" s="20"/>
      <c r="DC579" s="20"/>
      <c r="DD579" s="20"/>
      <c r="DE579" s="20"/>
      <c r="DF579" s="20"/>
      <c r="DG579" s="20"/>
      <c r="DH579" s="20"/>
      <c r="DI579" s="20"/>
      <c r="DJ579" s="20"/>
      <c r="DK579" s="20"/>
      <c r="DL579" s="20"/>
      <c r="DM579" s="20"/>
      <c r="DN579" s="20"/>
      <c r="DO579" s="20"/>
      <c r="DP579" s="20"/>
      <c r="DQ579" s="20"/>
      <c r="DR579" s="20"/>
      <c r="DS579" s="20"/>
      <c r="DT579" s="20"/>
      <c r="DU579" s="20"/>
      <c r="DV579" s="20"/>
      <c r="DW579" s="20"/>
      <c r="DX579" s="20"/>
      <c r="DY579" s="20"/>
      <c r="DZ579" s="20"/>
      <c r="EA579" s="20"/>
      <c r="EB579" s="20"/>
      <c r="EC579" s="20"/>
      <c r="ED579" s="20"/>
      <c r="EE579" s="20"/>
      <c r="EF579" s="20"/>
      <c r="EG579" s="20"/>
      <c r="EH579" s="20"/>
      <c r="EI579" s="20"/>
      <c r="EJ579" s="20"/>
      <c r="EK579" s="20"/>
      <c r="EL579" s="20"/>
      <c r="EM579" s="20"/>
      <c r="EN579" s="20"/>
      <c r="EO579" s="20"/>
      <c r="EP579" s="20"/>
      <c r="EQ579" s="20"/>
      <c r="ER579" s="20"/>
      <c r="ES579" s="20"/>
      <c r="ET579" s="20"/>
      <c r="EU579" s="20"/>
      <c r="EV579" s="20"/>
      <c r="EW579" s="20"/>
      <c r="EX579" s="20"/>
      <c r="EY579" s="20"/>
      <c r="EZ579" s="20"/>
      <c r="FA579" s="20"/>
      <c r="FB579" s="20"/>
      <c r="FC579" s="20"/>
      <c r="FD579" s="20"/>
      <c r="FE579" s="20"/>
      <c r="FF579" s="20"/>
      <c r="FG579" s="20"/>
      <c r="FH579" s="20"/>
      <c r="FI579" s="20"/>
      <c r="FJ579" s="20"/>
      <c r="FK579" s="20"/>
      <c r="FL579" s="20"/>
      <c r="FM579" s="20"/>
      <c r="FN579" s="20"/>
      <c r="FO579" s="20"/>
      <c r="FP579" s="20"/>
      <c r="FQ579" s="20"/>
      <c r="FR579" s="20"/>
      <c r="FS579" s="20"/>
      <c r="FT579" s="20"/>
      <c r="FU579" s="20"/>
      <c r="FV579" s="20"/>
      <c r="FW579" s="20"/>
      <c r="FX579" s="20"/>
      <c r="FY579" s="20"/>
      <c r="FZ579" s="20"/>
      <c r="GA579" s="20"/>
      <c r="GB579" s="20"/>
      <c r="GC579" s="20"/>
      <c r="GD579" s="20"/>
      <c r="GE579" s="20"/>
      <c r="GF579" s="20"/>
      <c r="GG579" s="20"/>
      <c r="GH579" s="20"/>
      <c r="GI579" s="20"/>
      <c r="GJ579" s="20"/>
      <c r="GK579" s="20"/>
      <c r="GL579" s="20"/>
      <c r="GM579" s="20"/>
      <c r="GN579" s="20"/>
      <c r="GO579" s="20"/>
      <c r="GP579" s="20"/>
      <c r="GQ579" s="20"/>
      <c r="GR579" s="20"/>
      <c r="GS579" s="20"/>
      <c r="GT579" s="20"/>
      <c r="GU579" s="20"/>
      <c r="GV579" s="20"/>
      <c r="GW579" s="20"/>
      <c r="GX579" s="20"/>
      <c r="GY579" s="20"/>
      <c r="GZ579" s="20"/>
      <c r="HA579" s="20"/>
      <c r="HB579" s="20"/>
      <c r="HC579" s="20"/>
      <c r="HD579" s="20"/>
      <c r="HE579" s="20"/>
      <c r="HF579" s="20"/>
      <c r="HG579" s="20"/>
      <c r="HH579" s="20"/>
      <c r="HI579" s="20"/>
      <c r="HJ579" s="20"/>
      <c r="HK579" s="20"/>
      <c r="HL579" s="20"/>
      <c r="HM579" s="20"/>
      <c r="HN579" s="20"/>
      <c r="HO579" s="20"/>
      <c r="HP579" s="20"/>
      <c r="HQ579" s="20"/>
      <c r="HR579" s="20"/>
      <c r="HS579" s="20"/>
      <c r="HT579" s="20"/>
      <c r="HU579" s="20"/>
      <c r="HV579" s="20"/>
      <c r="HW579" s="20"/>
      <c r="HX579" s="20"/>
      <c r="HY579" s="20"/>
      <c r="HZ579" s="20"/>
      <c r="IA579" s="20"/>
      <c r="IB579" s="20"/>
      <c r="IC579" s="20"/>
      <c r="ID579" s="20"/>
      <c r="IE579" s="20"/>
      <c r="IF579" s="20"/>
      <c r="IG579" s="20"/>
      <c r="IH579" s="20"/>
      <c r="II579" s="20"/>
      <c r="IJ579" s="20"/>
      <c r="IK579" s="20"/>
      <c r="IL579" s="20"/>
      <c r="IM579" s="20"/>
      <c r="IN579" s="20"/>
      <c r="IO579" s="20"/>
      <c r="IP579" s="20"/>
      <c r="IQ579" s="20"/>
      <c r="IR579" s="20"/>
      <c r="IS579" s="20"/>
      <c r="IT579" s="20"/>
      <c r="IU579" s="20"/>
      <c r="IV579" s="20"/>
      <c r="IW579" s="20"/>
      <c r="IX579" s="20"/>
      <c r="IY579" s="20"/>
    </row>
    <row r="580" spans="1:259" s="20" customFormat="1" x14ac:dyDescent="0.2">
      <c r="A580" s="124">
        <v>39990</v>
      </c>
      <c r="B580" s="103" t="s">
        <v>1226</v>
      </c>
      <c r="C580" s="103" t="s">
        <v>258</v>
      </c>
      <c r="D580" s="103" t="s">
        <v>141</v>
      </c>
      <c r="E580" s="103" t="s">
        <v>144</v>
      </c>
      <c r="F580" s="84">
        <v>37926</v>
      </c>
      <c r="G580" s="126">
        <v>2003</v>
      </c>
      <c r="H580" s="125" t="s">
        <v>2262</v>
      </c>
      <c r="I580" s="125" t="str">
        <f>LEFT($H580,2)</f>
        <v>WY</v>
      </c>
      <c r="J580" s="125" t="str">
        <f>RIGHT($H580,2)</f>
        <v>WA</v>
      </c>
      <c r="K580" s="125" t="str">
        <f>IF($L580=$M580,L580,CONCATENATE($L580,", ",IF(ISBLANK(N580),"",CONCATENATE(N580,", ")),$M580))</f>
        <v>Mountain, Pacific</v>
      </c>
      <c r="L580" s="125" t="str">
        <f>INDEX('State '!$A$1:$C$62,MATCH($I580,'State '!$B:$B,0),3)</f>
        <v>Mountain</v>
      </c>
      <c r="M580" s="125" t="str">
        <f>INDEX('State '!$A$1:$C$62,MATCH($J580,'State '!$B:$B,0),3)</f>
        <v>Pacific</v>
      </c>
      <c r="N580" s="125"/>
      <c r="O580" s="87">
        <v>139.4</v>
      </c>
      <c r="P580" s="87">
        <v>91</v>
      </c>
      <c r="Q580" s="87">
        <v>175</v>
      </c>
      <c r="R580" s="126" t="s">
        <v>1227</v>
      </c>
      <c r="S580" s="125" t="s">
        <v>135</v>
      </c>
      <c r="T580" s="125" t="s">
        <v>390</v>
      </c>
      <c r="U580" s="125" t="s">
        <v>1228</v>
      </c>
      <c r="V580" s="125"/>
      <c r="W580" s="127"/>
      <c r="X580" s="128"/>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c r="DW580" s="115"/>
      <c r="DX580" s="115"/>
      <c r="DY580" s="115"/>
      <c r="DZ580" s="115"/>
      <c r="EA580" s="115"/>
      <c r="EB580" s="115"/>
      <c r="EC580" s="115"/>
      <c r="ED580" s="115"/>
      <c r="EE580" s="115"/>
      <c r="EF580" s="115"/>
      <c r="EG580" s="115"/>
      <c r="EH580" s="115"/>
      <c r="EI580" s="115"/>
      <c r="EJ580" s="115"/>
      <c r="EK580" s="115"/>
      <c r="EL580" s="115"/>
      <c r="EM580" s="115"/>
      <c r="EN580" s="115"/>
      <c r="EO580" s="115"/>
      <c r="EP580" s="115"/>
      <c r="EQ580" s="115"/>
      <c r="ER580" s="115"/>
      <c r="ES580" s="115"/>
      <c r="ET580" s="115"/>
      <c r="EU580" s="115"/>
      <c r="EV580" s="115"/>
      <c r="EW580" s="115"/>
      <c r="EX580" s="115"/>
      <c r="EY580" s="115"/>
      <c r="EZ580" s="115"/>
      <c r="FA580" s="115"/>
      <c r="FB580" s="115"/>
      <c r="FC580" s="115"/>
      <c r="FD580" s="115"/>
      <c r="FE580" s="115"/>
      <c r="FF580" s="115"/>
      <c r="FG580" s="115"/>
      <c r="FH580" s="115"/>
      <c r="FI580" s="115"/>
      <c r="FJ580" s="115"/>
      <c r="FK580" s="115"/>
      <c r="FL580" s="115"/>
      <c r="FM580" s="115"/>
      <c r="FN580" s="115"/>
      <c r="FO580" s="115"/>
      <c r="FP580" s="115"/>
      <c r="FQ580" s="115"/>
      <c r="FR580" s="115"/>
      <c r="FS580" s="115"/>
      <c r="FT580" s="115"/>
      <c r="FU580" s="115"/>
      <c r="FV580" s="115"/>
      <c r="FW580" s="115"/>
      <c r="FX580" s="115"/>
      <c r="FY580" s="115"/>
      <c r="FZ580" s="115"/>
      <c r="GA580" s="115"/>
      <c r="GB580" s="115"/>
      <c r="GC580" s="115"/>
      <c r="GD580" s="115"/>
      <c r="GE580" s="115"/>
      <c r="GF580" s="115"/>
      <c r="GG580" s="115"/>
      <c r="GH580" s="115"/>
      <c r="GI580" s="115"/>
      <c r="GJ580" s="115"/>
      <c r="GK580" s="115"/>
      <c r="GL580" s="115"/>
      <c r="GM580" s="115"/>
      <c r="GN580" s="115"/>
      <c r="GO580" s="115"/>
      <c r="GP580" s="115"/>
      <c r="GQ580" s="115"/>
      <c r="GR580" s="115"/>
      <c r="GS580" s="115"/>
      <c r="GT580" s="115"/>
      <c r="GU580" s="115"/>
      <c r="GV580" s="115"/>
      <c r="GW580" s="115"/>
      <c r="GX580" s="115"/>
      <c r="GY580" s="115"/>
      <c r="GZ580" s="115"/>
      <c r="HA580" s="115"/>
      <c r="HB580" s="115"/>
      <c r="HC580" s="115"/>
      <c r="HD580" s="115"/>
      <c r="HE580" s="115"/>
      <c r="HF580" s="115"/>
      <c r="HG580" s="115"/>
      <c r="HH580" s="115"/>
      <c r="HI580" s="115"/>
      <c r="HJ580" s="115"/>
      <c r="HK580" s="115"/>
      <c r="HL580" s="115"/>
      <c r="HM580" s="115"/>
      <c r="HN580" s="115"/>
      <c r="HO580" s="115"/>
      <c r="HP580" s="115"/>
      <c r="HQ580" s="115"/>
      <c r="HR580" s="115"/>
      <c r="HS580" s="115"/>
      <c r="HT580" s="115"/>
      <c r="HU580" s="115"/>
      <c r="HV580" s="115"/>
      <c r="HW580" s="115"/>
      <c r="HX580" s="115"/>
      <c r="HY580" s="115"/>
      <c r="HZ580" s="115"/>
      <c r="IA580" s="115"/>
      <c r="IB580" s="115"/>
      <c r="IC580" s="115"/>
      <c r="ID580" s="115"/>
      <c r="IE580" s="115"/>
      <c r="IF580" s="115"/>
      <c r="IG580" s="115"/>
      <c r="IH580" s="115"/>
      <c r="II580" s="115"/>
      <c r="IJ580" s="115"/>
      <c r="IK580" s="115"/>
      <c r="IL580" s="115"/>
      <c r="IM580" s="115"/>
      <c r="IN580" s="115"/>
      <c r="IO580" s="115"/>
      <c r="IP580" s="115"/>
      <c r="IQ580" s="115"/>
      <c r="IR580" s="115"/>
      <c r="IS580" s="115"/>
      <c r="IT580" s="115"/>
      <c r="IU580" s="115"/>
      <c r="IV580" s="115"/>
      <c r="IW580" s="115"/>
      <c r="IX580" s="115"/>
      <c r="IY580" s="115"/>
    </row>
    <row r="581" spans="1:259" x14ac:dyDescent="0.2">
      <c r="A581" s="124">
        <v>39990</v>
      </c>
      <c r="B581" s="103" t="s">
        <v>1222</v>
      </c>
      <c r="C581" s="103" t="s">
        <v>230</v>
      </c>
      <c r="D581" s="103" t="s">
        <v>141</v>
      </c>
      <c r="E581" s="103" t="s">
        <v>144</v>
      </c>
      <c r="F581" s="84">
        <v>37926</v>
      </c>
      <c r="G581" s="126">
        <v>2003</v>
      </c>
      <c r="H581" s="125" t="s">
        <v>31</v>
      </c>
      <c r="I581" s="125" t="str">
        <f>LEFT($H581,2)</f>
        <v>NV</v>
      </c>
      <c r="J581" s="125" t="str">
        <f>RIGHT($H581,2)</f>
        <v>NV</v>
      </c>
      <c r="K581" s="125" t="str">
        <f>IF($L581=$M581,L581,CONCATENATE($L581,", ",IF(ISBLANK(N581),"",CONCATENATE(N581,", ")),$M581))</f>
        <v>Mountain</v>
      </c>
      <c r="L581" s="125" t="str">
        <f>INDEX('State '!$A$1:$C$62,MATCH($I581,'State '!$B:$B,0),3)</f>
        <v>Mountain</v>
      </c>
      <c r="M581" s="125" t="str">
        <f>INDEX('State '!$A$1:$C$62,MATCH($J581,'State '!$B:$B,0),3)</f>
        <v>Mountain</v>
      </c>
      <c r="N581" s="125"/>
      <c r="O581" s="87">
        <v>10.74</v>
      </c>
      <c r="P581" s="87">
        <v>14.5</v>
      </c>
      <c r="Q581" s="87">
        <v>5.5</v>
      </c>
      <c r="R581" s="126">
        <v>20</v>
      </c>
      <c r="S581" s="125" t="s">
        <v>135</v>
      </c>
      <c r="T581" s="125" t="s">
        <v>390</v>
      </c>
      <c r="U581" s="125" t="s">
        <v>1223</v>
      </c>
      <c r="V581" s="125"/>
      <c r="W581" s="127"/>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c r="BN581" s="20"/>
      <c r="BO581" s="20"/>
      <c r="BP581" s="20"/>
      <c r="BQ581" s="20"/>
      <c r="BR581" s="20"/>
      <c r="BS581" s="20"/>
      <c r="BT581" s="20"/>
      <c r="BU581" s="20"/>
      <c r="BV581" s="20"/>
      <c r="BW581" s="20"/>
      <c r="BX581" s="20"/>
      <c r="BY581" s="20"/>
      <c r="BZ581" s="20"/>
      <c r="CA581" s="20"/>
      <c r="CB581" s="20"/>
      <c r="CC581" s="20"/>
      <c r="CD581" s="20"/>
      <c r="CE581" s="20"/>
      <c r="CF581" s="20"/>
      <c r="CG581" s="20"/>
      <c r="CH581" s="20"/>
      <c r="CI581" s="20"/>
      <c r="CJ581" s="20"/>
      <c r="CK581" s="20"/>
      <c r="CL581" s="20"/>
      <c r="CM581" s="20"/>
      <c r="CN581" s="20"/>
      <c r="CO581" s="20"/>
      <c r="CP581" s="20"/>
      <c r="CQ581" s="20"/>
      <c r="CR581" s="20"/>
      <c r="CS581" s="20"/>
      <c r="CT581" s="20"/>
      <c r="CU581" s="20"/>
      <c r="CV581" s="20"/>
      <c r="CW581" s="20"/>
      <c r="CX581" s="20"/>
      <c r="CY581" s="20"/>
      <c r="CZ581" s="20"/>
      <c r="DA581" s="20"/>
      <c r="DB581" s="20"/>
      <c r="DC581" s="20"/>
      <c r="DD581" s="20"/>
      <c r="DE581" s="20"/>
      <c r="DF581" s="20"/>
      <c r="DG581" s="20"/>
      <c r="DH581" s="20"/>
      <c r="DI581" s="20"/>
      <c r="DJ581" s="20"/>
      <c r="DK581" s="20"/>
      <c r="DL581" s="20"/>
      <c r="DM581" s="20"/>
      <c r="DN581" s="20"/>
      <c r="DO581" s="20"/>
      <c r="DP581" s="20"/>
      <c r="DQ581" s="20"/>
      <c r="DR581" s="20"/>
      <c r="DS581" s="20"/>
      <c r="DT581" s="20"/>
      <c r="DU581" s="20"/>
      <c r="DV581" s="20"/>
      <c r="DW581" s="20"/>
      <c r="DX581" s="20"/>
      <c r="DY581" s="20"/>
      <c r="DZ581" s="20"/>
      <c r="EA581" s="20"/>
      <c r="EB581" s="20"/>
      <c r="EC581" s="20"/>
      <c r="ED581" s="20"/>
      <c r="EE581" s="20"/>
      <c r="EF581" s="20"/>
      <c r="EG581" s="20"/>
      <c r="EH581" s="20"/>
      <c r="EI581" s="20"/>
      <c r="EJ581" s="20"/>
      <c r="EK581" s="20"/>
      <c r="EL581" s="20"/>
      <c r="EM581" s="20"/>
      <c r="EN581" s="20"/>
      <c r="EO581" s="20"/>
      <c r="EP581" s="20"/>
      <c r="EQ581" s="20"/>
      <c r="ER581" s="20"/>
      <c r="ES581" s="20"/>
      <c r="ET581" s="20"/>
      <c r="EU581" s="20"/>
      <c r="EV581" s="20"/>
      <c r="EW581" s="20"/>
      <c r="EX581" s="20"/>
      <c r="EY581" s="20"/>
      <c r="EZ581" s="20"/>
      <c r="FA581" s="20"/>
      <c r="FB581" s="20"/>
      <c r="FC581" s="20"/>
      <c r="FD581" s="20"/>
      <c r="FE581" s="20"/>
      <c r="FF581" s="20"/>
      <c r="FG581" s="20"/>
      <c r="FH581" s="20"/>
      <c r="FI581" s="20"/>
      <c r="FJ581" s="20"/>
      <c r="FK581" s="20"/>
      <c r="FL581" s="20"/>
      <c r="FM581" s="20"/>
      <c r="FN581" s="20"/>
      <c r="FO581" s="20"/>
      <c r="FP581" s="20"/>
      <c r="FQ581" s="20"/>
      <c r="FR581" s="20"/>
      <c r="FS581" s="20"/>
      <c r="FT581" s="20"/>
      <c r="FU581" s="20"/>
      <c r="FV581" s="20"/>
      <c r="FW581" s="20"/>
      <c r="FX581" s="20"/>
      <c r="FY581" s="20"/>
      <c r="FZ581" s="20"/>
      <c r="GA581" s="20"/>
      <c r="GB581" s="20"/>
      <c r="GC581" s="20"/>
      <c r="GD581" s="20"/>
      <c r="GE581" s="20"/>
      <c r="GF581" s="20"/>
      <c r="GG581" s="20"/>
      <c r="GH581" s="20"/>
      <c r="GI581" s="20"/>
      <c r="GJ581" s="20"/>
      <c r="GK581" s="20"/>
      <c r="GL581" s="20"/>
      <c r="GM581" s="20"/>
      <c r="GN581" s="20"/>
      <c r="GO581" s="20"/>
      <c r="GP581" s="20"/>
      <c r="GQ581" s="20"/>
      <c r="GR581" s="20"/>
      <c r="GS581" s="20"/>
      <c r="GT581" s="20"/>
      <c r="GU581" s="20"/>
      <c r="GV581" s="20"/>
      <c r="GW581" s="20"/>
      <c r="GX581" s="20"/>
      <c r="GY581" s="20"/>
      <c r="GZ581" s="20"/>
      <c r="HA581" s="20"/>
      <c r="HB581" s="20"/>
      <c r="HC581" s="20"/>
      <c r="HD581" s="20"/>
      <c r="HE581" s="20"/>
      <c r="HF581" s="20"/>
      <c r="HG581" s="20"/>
      <c r="HH581" s="20"/>
      <c r="HI581" s="20"/>
      <c r="HJ581" s="20"/>
      <c r="HK581" s="20"/>
      <c r="HL581" s="20"/>
      <c r="HM581" s="20"/>
      <c r="HN581" s="20"/>
      <c r="HO581" s="20"/>
      <c r="HP581" s="20"/>
      <c r="HQ581" s="20"/>
      <c r="HR581" s="20"/>
      <c r="HS581" s="20"/>
      <c r="HT581" s="20"/>
      <c r="HU581" s="20"/>
      <c r="HV581" s="20"/>
      <c r="HW581" s="20"/>
      <c r="HX581" s="20"/>
      <c r="HY581" s="20"/>
      <c r="HZ581" s="20"/>
      <c r="IA581" s="20"/>
      <c r="IB581" s="20"/>
      <c r="IC581" s="20"/>
      <c r="ID581" s="20"/>
      <c r="IE581" s="20"/>
      <c r="IF581" s="20"/>
      <c r="IG581" s="20"/>
      <c r="IH581" s="20"/>
      <c r="II581" s="20"/>
      <c r="IJ581" s="20"/>
      <c r="IK581" s="20"/>
      <c r="IL581" s="20"/>
      <c r="IM581" s="20"/>
      <c r="IN581" s="20"/>
      <c r="IO581" s="20"/>
      <c r="IP581" s="20"/>
      <c r="IQ581" s="20"/>
      <c r="IR581" s="20"/>
      <c r="IS581" s="20"/>
      <c r="IT581" s="20"/>
      <c r="IU581" s="20"/>
      <c r="IV581" s="20"/>
      <c r="IW581" s="20"/>
      <c r="IX581" s="20"/>
      <c r="IY581" s="20"/>
    </row>
    <row r="582" spans="1:259" s="20" customFormat="1" x14ac:dyDescent="0.2">
      <c r="A582" s="124">
        <v>39990</v>
      </c>
      <c r="B582" s="103" t="s">
        <v>1217</v>
      </c>
      <c r="C582" s="103" t="s">
        <v>339</v>
      </c>
      <c r="D582" s="103" t="s">
        <v>134</v>
      </c>
      <c r="E582" s="103" t="s">
        <v>144</v>
      </c>
      <c r="F582" s="84">
        <v>37926</v>
      </c>
      <c r="G582" s="126">
        <v>2003</v>
      </c>
      <c r="H582" s="125" t="s">
        <v>19</v>
      </c>
      <c r="I582" s="125" t="str">
        <f>LEFT($H582,2)</f>
        <v>VA</v>
      </c>
      <c r="J582" s="125" t="str">
        <f>RIGHT($H582,2)</f>
        <v>VA</v>
      </c>
      <c r="K582" s="125" t="str">
        <f>IF($L582=$M582,L582,CONCATENATE($L582,", ",IF(ISBLANK(N582),"",CONCATENATE(N582,", ")),$M582))</f>
        <v>Northeast</v>
      </c>
      <c r="L582" s="125" t="str">
        <f>INDEX('State '!$A$1:$C$62,MATCH($I582,'State '!$B:$B,0),3)</f>
        <v>Northeast</v>
      </c>
      <c r="M582" s="125" t="str">
        <f>INDEX('State '!$A$1:$C$62,MATCH($J582,'State '!$B:$B,0),3)</f>
        <v>Northeast</v>
      </c>
      <c r="N582" s="125"/>
      <c r="O582" s="87">
        <v>5.39</v>
      </c>
      <c r="P582" s="87">
        <v>6.7</v>
      </c>
      <c r="Q582" s="87">
        <v>550</v>
      </c>
      <c r="R582" s="126">
        <v>24</v>
      </c>
      <c r="S582" s="125" t="s">
        <v>135</v>
      </c>
      <c r="T582" s="125" t="s">
        <v>390</v>
      </c>
      <c r="U582" s="125" t="s">
        <v>1218</v>
      </c>
      <c r="V582" s="125"/>
      <c r="W582" s="127"/>
    </row>
    <row r="583" spans="1:259" s="20" customFormat="1" x14ac:dyDescent="0.2">
      <c r="A583" s="124">
        <v>39990</v>
      </c>
      <c r="B583" s="103" t="s">
        <v>1287</v>
      </c>
      <c r="C583" s="103" t="s">
        <v>216</v>
      </c>
      <c r="D583" s="103" t="s">
        <v>134</v>
      </c>
      <c r="E583" s="103" t="s">
        <v>144</v>
      </c>
      <c r="F583" s="84">
        <v>37926</v>
      </c>
      <c r="G583" s="126">
        <v>2003</v>
      </c>
      <c r="H583" s="125" t="s">
        <v>17</v>
      </c>
      <c r="I583" s="125" t="str">
        <f>LEFT($H583,2)</f>
        <v>AL</v>
      </c>
      <c r="J583" s="125" t="str">
        <f>RIGHT($H583,2)</f>
        <v>AL</v>
      </c>
      <c r="K583" s="125" t="str">
        <f>IF($L583=$M583,L583,CONCATENATE($L583,", ",IF(ISBLANK(N583),"",CONCATENATE(N583,", ")),$M583))</f>
        <v>South Central</v>
      </c>
      <c r="L583" s="125" t="str">
        <f>INDEX('State '!$A$1:$C$62,MATCH($I583,'State '!$B:$B,0),3)</f>
        <v>South Central</v>
      </c>
      <c r="M583" s="125" t="str">
        <f>INDEX('State '!$A$1:$C$62,MATCH($J583,'State '!$B:$B,0),3)</f>
        <v>South Central</v>
      </c>
      <c r="N583" s="125"/>
      <c r="O583" s="87">
        <v>24.9</v>
      </c>
      <c r="P583" s="87">
        <v>5</v>
      </c>
      <c r="Q583" s="87">
        <v>33</v>
      </c>
      <c r="R583" s="126" t="s">
        <v>488</v>
      </c>
      <c r="S583" s="125" t="s">
        <v>135</v>
      </c>
      <c r="T583" s="125" t="s">
        <v>390</v>
      </c>
      <c r="U583" s="125" t="s">
        <v>1288</v>
      </c>
      <c r="V583" s="125"/>
      <c r="W583" s="127"/>
    </row>
    <row r="584" spans="1:259" s="20" customFormat="1" x14ac:dyDescent="0.2">
      <c r="A584" s="124">
        <v>39990</v>
      </c>
      <c r="B584" s="103" t="s">
        <v>1262</v>
      </c>
      <c r="C584" s="103" t="s">
        <v>1942</v>
      </c>
      <c r="D584" s="103" t="s">
        <v>141</v>
      </c>
      <c r="E584" s="103" t="s">
        <v>144</v>
      </c>
      <c r="F584" s="84">
        <v>37926</v>
      </c>
      <c r="G584" s="126">
        <v>2003</v>
      </c>
      <c r="H584" s="125" t="s">
        <v>409</v>
      </c>
      <c r="I584" s="125" t="str">
        <f>LEFT($H584,2)</f>
        <v>PA</v>
      </c>
      <c r="J584" s="125" t="str">
        <f>RIGHT($H584,2)</f>
        <v>NJ</v>
      </c>
      <c r="K584" s="125" t="str">
        <f>IF($L584=$M584,L584,CONCATENATE($L584,", ",IF(ISBLANK(N584),"",CONCATENATE(N584,", ")),$M584))</f>
        <v>Northeast</v>
      </c>
      <c r="L584" s="125" t="str">
        <f>INDEX('State '!$A$1:$C$62,MATCH($I584,'State '!$B:$B,0),3)</f>
        <v>Northeast</v>
      </c>
      <c r="M584" s="125" t="str">
        <f>INDEX('State '!$A$1:$C$62,MATCH($J584,'State '!$B:$B,0),3)</f>
        <v>Northeast</v>
      </c>
      <c r="N584" s="125"/>
      <c r="O584" s="87">
        <v>32.6</v>
      </c>
      <c r="P584" s="87">
        <v>9.65</v>
      </c>
      <c r="Q584" s="87">
        <v>49</v>
      </c>
      <c r="R584" s="126" t="s">
        <v>413</v>
      </c>
      <c r="S584" s="125" t="s">
        <v>135</v>
      </c>
      <c r="T584" s="125" t="s">
        <v>390</v>
      </c>
      <c r="U584" s="125" t="s">
        <v>1263</v>
      </c>
      <c r="V584" s="125"/>
      <c r="W584" s="127"/>
    </row>
    <row r="585" spans="1:259" s="20" customFormat="1" x14ac:dyDescent="0.2">
      <c r="A585" s="124">
        <v>39990</v>
      </c>
      <c r="B585" s="103" t="s">
        <v>1231</v>
      </c>
      <c r="C585" s="103" t="s">
        <v>258</v>
      </c>
      <c r="D585" s="103" t="s">
        <v>141</v>
      </c>
      <c r="E585" s="103" t="s">
        <v>144</v>
      </c>
      <c r="F585" s="84">
        <v>37903</v>
      </c>
      <c r="G585" s="126">
        <v>2003</v>
      </c>
      <c r="H585" s="125" t="s">
        <v>50</v>
      </c>
      <c r="I585" s="125" t="str">
        <f>LEFT($H585,2)</f>
        <v>WA</v>
      </c>
      <c r="J585" s="125" t="str">
        <f>RIGHT($H585,2)</f>
        <v>WA</v>
      </c>
      <c r="K585" s="125" t="str">
        <f>IF($L585=$M585,L585,CONCATENATE($L585,", ",IF(ISBLANK(N585),"",CONCATENATE(N585,", ")),$M585))</f>
        <v>Pacific</v>
      </c>
      <c r="L585" s="125" t="str">
        <f>INDEX('State '!$A$1:$C$62,MATCH($I585,'State '!$B:$B,0),3)</f>
        <v>Pacific</v>
      </c>
      <c r="M585" s="125" t="str">
        <f>INDEX('State '!$A$1:$C$62,MATCH($J585,'State '!$B:$B,0),3)</f>
        <v>Pacific</v>
      </c>
      <c r="N585" s="125"/>
      <c r="O585" s="87">
        <v>240.9</v>
      </c>
      <c r="P585" s="87">
        <v>26</v>
      </c>
      <c r="Q585" s="87">
        <v>268</v>
      </c>
      <c r="R585" s="126">
        <v>36</v>
      </c>
      <c r="S585" s="125" t="s">
        <v>135</v>
      </c>
      <c r="T585" s="125" t="s">
        <v>390</v>
      </c>
      <c r="U585" s="125" t="s">
        <v>1232</v>
      </c>
      <c r="V585" s="125"/>
      <c r="W585" s="127"/>
    </row>
    <row r="586" spans="1:259" s="20" customFormat="1" x14ac:dyDescent="0.2">
      <c r="A586" s="124">
        <v>39990</v>
      </c>
      <c r="B586" s="103" t="s">
        <v>1259</v>
      </c>
      <c r="C586" s="103" t="s">
        <v>265</v>
      </c>
      <c r="D586" s="103" t="s">
        <v>141</v>
      </c>
      <c r="E586" s="103" t="s">
        <v>144</v>
      </c>
      <c r="F586" s="84">
        <v>37900</v>
      </c>
      <c r="G586" s="126">
        <v>2003</v>
      </c>
      <c r="H586" s="125" t="s">
        <v>415</v>
      </c>
      <c r="I586" s="125" t="str">
        <f>LEFT($H586,2)</f>
        <v>UT</v>
      </c>
      <c r="J586" s="125" t="str">
        <f>RIGHT($H586,2)</f>
        <v>WY</v>
      </c>
      <c r="K586" s="125" t="str">
        <f>IF($L586=$M586,L586,CONCATENATE($L586,", ",IF(ISBLANK(N586),"",CONCATENATE(N586,", ")),$M586))</f>
        <v>Mountain</v>
      </c>
      <c r="L586" s="125" t="str">
        <f>INDEX('State '!$A$1:$C$62,MATCH($I586,'State '!$B:$B,0),3)</f>
        <v>Mountain</v>
      </c>
      <c r="M586" s="125" t="str">
        <f>INDEX('State '!$A$1:$C$62,MATCH($J586,'State '!$B:$B,0),3)</f>
        <v>Mountain</v>
      </c>
      <c r="N586" s="125"/>
      <c r="O586" s="87">
        <v>13</v>
      </c>
      <c r="P586" s="87">
        <v>17</v>
      </c>
      <c r="Q586" s="87">
        <v>217</v>
      </c>
      <c r="R586" s="126">
        <v>24</v>
      </c>
      <c r="S586" s="125" t="s">
        <v>135</v>
      </c>
      <c r="T586" s="125" t="s">
        <v>390</v>
      </c>
      <c r="U586" s="125" t="s">
        <v>1260</v>
      </c>
      <c r="V586" s="125"/>
      <c r="W586" s="127"/>
    </row>
    <row r="587" spans="1:259" s="20" customFormat="1" x14ac:dyDescent="0.2">
      <c r="A587" s="124">
        <v>39990</v>
      </c>
      <c r="B587" s="103" t="s">
        <v>1239</v>
      </c>
      <c r="C587" s="103" t="s">
        <v>342</v>
      </c>
      <c r="D587" s="103" t="s">
        <v>141</v>
      </c>
      <c r="E587" s="103" t="s">
        <v>144</v>
      </c>
      <c r="F587" s="84">
        <v>37898</v>
      </c>
      <c r="G587" s="126">
        <v>2003</v>
      </c>
      <c r="H587" s="125" t="s">
        <v>1240</v>
      </c>
      <c r="I587" s="125" t="str">
        <f>LEFT($H587,2)</f>
        <v>AB</v>
      </c>
      <c r="J587" s="125" t="str">
        <f>RIGHT($H587,2)</f>
        <v>MT</v>
      </c>
      <c r="K587" s="125" t="str">
        <f>IF($L587=$M587,L587,CONCATENATE($L587,", ",IF(ISBLANK(N587),"",CONCATENATE(N587,", ")),$M587))</f>
        <v>Canada, Mountain</v>
      </c>
      <c r="L587" s="125" t="str">
        <f>INDEX('State '!$A$1:$C$62,MATCH($I587,'State '!$B:$B,0),3)</f>
        <v>Canada</v>
      </c>
      <c r="M587" s="125" t="str">
        <f>INDEX('State '!$A$1:$C$62,MATCH($J587,'State '!$B:$B,0),3)</f>
        <v>Mountain</v>
      </c>
      <c r="N587" s="125"/>
      <c r="O587" s="87">
        <v>0.2</v>
      </c>
      <c r="P587" s="87">
        <v>1.5</v>
      </c>
      <c r="Q587" s="87">
        <v>24</v>
      </c>
      <c r="R587" s="126">
        <v>6</v>
      </c>
      <c r="S587" s="125" t="s">
        <v>135</v>
      </c>
      <c r="T587" s="125" t="s">
        <v>390</v>
      </c>
      <c r="U587" s="125" t="s">
        <v>1241</v>
      </c>
      <c r="V587" s="125"/>
      <c r="W587" s="127"/>
    </row>
    <row r="588" spans="1:259" s="20" customFormat="1" x14ac:dyDescent="0.2">
      <c r="A588" s="124">
        <v>39990</v>
      </c>
      <c r="B588" s="103" t="s">
        <v>1257</v>
      </c>
      <c r="C588" s="103" t="s">
        <v>347</v>
      </c>
      <c r="D588" s="103" t="s">
        <v>137</v>
      </c>
      <c r="E588" s="103" t="s">
        <v>144</v>
      </c>
      <c r="F588" s="84">
        <v>37895</v>
      </c>
      <c r="G588" s="85">
        <v>2003</v>
      </c>
      <c r="H588" s="125" t="s">
        <v>30</v>
      </c>
      <c r="I588" s="125" t="str">
        <f>LEFT($H588,2)</f>
        <v>MN</v>
      </c>
      <c r="J588" s="125" t="str">
        <f>RIGHT($H588,2)</f>
        <v>MN</v>
      </c>
      <c r="K588" s="125" t="str">
        <f>IF($L588=$M588,L588,CONCATENATE($L588,", ",IF(ISBLANK(N588),"",CONCATENATE(N588,", ")),$M588))</f>
        <v>Midwest</v>
      </c>
      <c r="L588" s="125" t="str">
        <f>INDEX('State '!$A$1:$C$62,MATCH($I588,'State '!$B:$B,0),3)</f>
        <v>Midwest</v>
      </c>
      <c r="M588" s="125" t="str">
        <f>INDEX('State '!$A$1:$C$62,MATCH($J588,'State '!$B:$B,0),3)</f>
        <v>Midwest</v>
      </c>
      <c r="N588" s="125"/>
      <c r="O588" s="87">
        <v>27</v>
      </c>
      <c r="P588" s="87">
        <v>89</v>
      </c>
      <c r="Q588" s="87">
        <v>60</v>
      </c>
      <c r="R588" s="126" t="s">
        <v>732</v>
      </c>
      <c r="S588" s="125" t="s">
        <v>139</v>
      </c>
      <c r="T588" s="125" t="s">
        <v>188</v>
      </c>
      <c r="U588" s="125" t="s">
        <v>391</v>
      </c>
      <c r="V588" s="125"/>
      <c r="W588" s="127"/>
    </row>
    <row r="589" spans="1:259" s="20" customFormat="1" x14ac:dyDescent="0.2">
      <c r="A589" s="124">
        <v>39990</v>
      </c>
      <c r="B589" s="103" t="s">
        <v>1282</v>
      </c>
      <c r="C589" s="103" t="s">
        <v>349</v>
      </c>
      <c r="D589" s="103" t="s">
        <v>137</v>
      </c>
      <c r="E589" s="103" t="s">
        <v>144</v>
      </c>
      <c r="F589" s="84">
        <v>37895</v>
      </c>
      <c r="G589" s="85">
        <v>2003</v>
      </c>
      <c r="H589" s="125" t="s">
        <v>552</v>
      </c>
      <c r="I589" s="125" t="str">
        <f>LEFT($H589,2)</f>
        <v>AK</v>
      </c>
      <c r="J589" s="125" t="str">
        <f>RIGHT($H589,2)</f>
        <v>AK</v>
      </c>
      <c r="K589" s="125" t="str">
        <f>IF($L589=$M589,L589,CONCATENATE($L589,", ",IF(ISBLANK(N589),"",CONCATENATE(N589,", ")),$M589))</f>
        <v>Pacific</v>
      </c>
      <c r="L589" s="125" t="str">
        <f>INDEX('State '!$A$1:$C$62,MATCH($I589,'State '!$B:$B,0),3)</f>
        <v>Pacific</v>
      </c>
      <c r="M589" s="125" t="str">
        <f>INDEX('State '!$A$1:$C$62,MATCH($J589,'State '!$B:$B,0),3)</f>
        <v>Pacific</v>
      </c>
      <c r="N589" s="125"/>
      <c r="O589" s="87">
        <v>25</v>
      </c>
      <c r="P589" s="87">
        <v>33</v>
      </c>
      <c r="Q589" s="87">
        <v>120</v>
      </c>
      <c r="R589" s="126">
        <v>12</v>
      </c>
      <c r="S589" s="125" t="s">
        <v>139</v>
      </c>
      <c r="T589" s="125" t="s">
        <v>188</v>
      </c>
      <c r="U589" s="125" t="s">
        <v>391</v>
      </c>
      <c r="V589" s="125"/>
      <c r="W589" s="127"/>
    </row>
    <row r="590" spans="1:259" s="20" customFormat="1" x14ac:dyDescent="0.2">
      <c r="A590" s="124">
        <v>39990</v>
      </c>
      <c r="B590" s="103" t="s">
        <v>1237</v>
      </c>
      <c r="C590" s="103" t="s">
        <v>341</v>
      </c>
      <c r="D590" s="103" t="s">
        <v>137</v>
      </c>
      <c r="E590" s="103" t="s">
        <v>144</v>
      </c>
      <c r="F590" s="84">
        <v>37895</v>
      </c>
      <c r="G590" s="126">
        <v>2003</v>
      </c>
      <c r="H590" s="125" t="s">
        <v>470</v>
      </c>
      <c r="I590" s="125" t="str">
        <f>LEFT($H590,2)</f>
        <v>GA</v>
      </c>
      <c r="J590" s="125" t="str">
        <f>RIGHT($H590,2)</f>
        <v>SC</v>
      </c>
      <c r="K590" s="125" t="str">
        <f>IF($L590=$M590,L590,CONCATENATE($L590,", ",IF(ISBLANK(N590),"",CONCATENATE(N590,", ")),$M590))</f>
        <v>Southeast</v>
      </c>
      <c r="L590" s="125" t="str">
        <f>INDEX('State '!$A$1:$C$62,MATCH($I590,'State '!$B:$B,0),3)</f>
        <v>Southeast</v>
      </c>
      <c r="M590" s="125" t="str">
        <f>INDEX('State '!$A$1:$C$62,MATCH($J590,'State '!$B:$B,0),3)</f>
        <v>Southeast</v>
      </c>
      <c r="N590" s="125"/>
      <c r="O590" s="87">
        <v>36.4</v>
      </c>
      <c r="P590" s="87">
        <v>18.14</v>
      </c>
      <c r="Q590" s="87">
        <v>185</v>
      </c>
      <c r="R590" s="126">
        <v>20</v>
      </c>
      <c r="S590" s="125" t="s">
        <v>135</v>
      </c>
      <c r="T590" s="125" t="s">
        <v>390</v>
      </c>
      <c r="U590" s="125" t="s">
        <v>1238</v>
      </c>
      <c r="V590" s="125"/>
      <c r="W590" s="127"/>
    </row>
    <row r="591" spans="1:259" s="20" customFormat="1" x14ac:dyDescent="0.2">
      <c r="A591" s="124">
        <v>39990</v>
      </c>
      <c r="B591" s="103" t="s">
        <v>1242</v>
      </c>
      <c r="C591" s="103" t="s">
        <v>343</v>
      </c>
      <c r="D591" s="103" t="s">
        <v>142</v>
      </c>
      <c r="E591" s="103" t="s">
        <v>144</v>
      </c>
      <c r="F591" s="84">
        <v>37895</v>
      </c>
      <c r="G591" s="126">
        <v>2003</v>
      </c>
      <c r="H591" s="125" t="s">
        <v>1243</v>
      </c>
      <c r="I591" s="125" t="str">
        <f>LEFT($H591,2)</f>
        <v>WY</v>
      </c>
      <c r="J591" s="125" t="str">
        <f>RIGHT($H591,2)</f>
        <v>MT</v>
      </c>
      <c r="K591" s="125" t="str">
        <f>IF($L591=$M591,L591,CONCATENATE($L591,", ",IF(ISBLANK(N591),"",CONCATENATE(N591,", ")),$M591))</f>
        <v>Mountain</v>
      </c>
      <c r="L591" s="125" t="str">
        <f>INDEX('State '!$A$1:$C$62,MATCH($I591,'State '!$B:$B,0),3)</f>
        <v>Mountain</v>
      </c>
      <c r="M591" s="125" t="str">
        <f>INDEX('State '!$A$1:$C$62,MATCH($J591,'State '!$B:$B,0),3)</f>
        <v>Mountain</v>
      </c>
      <c r="N591" s="125"/>
      <c r="O591" s="87">
        <v>0.3</v>
      </c>
      <c r="P591" s="87">
        <v>34</v>
      </c>
      <c r="Q591" s="87">
        <v>13.5</v>
      </c>
      <c r="R591" s="126">
        <v>6</v>
      </c>
      <c r="S591" s="125" t="s">
        <v>135</v>
      </c>
      <c r="T591" s="125" t="s">
        <v>390</v>
      </c>
      <c r="U591" s="125" t="s">
        <v>1244</v>
      </c>
      <c r="V591" s="125"/>
      <c r="W591" s="127"/>
      <c r="X591" s="128"/>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c r="DW591" s="115"/>
      <c r="DX591" s="115"/>
      <c r="DY591" s="115"/>
      <c r="DZ591" s="115"/>
      <c r="EA591" s="115"/>
      <c r="EB591" s="115"/>
      <c r="EC591" s="115"/>
      <c r="ED591" s="115"/>
      <c r="EE591" s="115"/>
      <c r="EF591" s="115"/>
      <c r="EG591" s="115"/>
      <c r="EH591" s="115"/>
      <c r="EI591" s="115"/>
      <c r="EJ591" s="115"/>
      <c r="EK591" s="115"/>
      <c r="EL591" s="115"/>
      <c r="EM591" s="115"/>
      <c r="EN591" s="115"/>
      <c r="EO591" s="115"/>
      <c r="EP591" s="115"/>
      <c r="EQ591" s="115"/>
      <c r="ER591" s="115"/>
      <c r="ES591" s="115"/>
      <c r="ET591" s="115"/>
      <c r="EU591" s="115"/>
      <c r="EV591" s="115"/>
      <c r="EW591" s="115"/>
      <c r="EX591" s="115"/>
      <c r="EY591" s="115"/>
      <c r="EZ591" s="115"/>
      <c r="FA591" s="115"/>
      <c r="FB591" s="115"/>
      <c r="FC591" s="115"/>
      <c r="FD591" s="115"/>
      <c r="FE591" s="115"/>
      <c r="FF591" s="115"/>
      <c r="FG591" s="115"/>
      <c r="FH591" s="115"/>
      <c r="FI591" s="115"/>
      <c r="FJ591" s="115"/>
      <c r="FK591" s="115"/>
      <c r="FL591" s="115"/>
      <c r="FM591" s="115"/>
      <c r="FN591" s="115"/>
      <c r="FO591" s="115"/>
      <c r="FP591" s="115"/>
      <c r="FQ591" s="115"/>
      <c r="FR591" s="115"/>
      <c r="FS591" s="115"/>
      <c r="FT591" s="115"/>
      <c r="FU591" s="115"/>
      <c r="FV591" s="115"/>
      <c r="FW591" s="115"/>
      <c r="FX591" s="115"/>
      <c r="FY591" s="115"/>
      <c r="FZ591" s="115"/>
      <c r="GA591" s="115"/>
      <c r="GB591" s="115"/>
      <c r="GC591" s="115"/>
      <c r="GD591" s="115"/>
      <c r="GE591" s="115"/>
      <c r="GF591" s="115"/>
      <c r="GG591" s="115"/>
      <c r="GH591" s="115"/>
      <c r="GI591" s="115"/>
      <c r="GJ591" s="115"/>
      <c r="GK591" s="115"/>
      <c r="GL591" s="115"/>
      <c r="GM591" s="115"/>
      <c r="GN591" s="115"/>
      <c r="GO591" s="115"/>
      <c r="GP591" s="115"/>
      <c r="GQ591" s="115"/>
      <c r="GR591" s="115"/>
      <c r="GS591" s="115"/>
      <c r="GT591" s="115"/>
      <c r="GU591" s="115"/>
      <c r="GV591" s="115"/>
      <c r="GW591" s="115"/>
      <c r="GX591" s="115"/>
      <c r="GY591" s="115"/>
      <c r="GZ591" s="115"/>
      <c r="HA591" s="115"/>
      <c r="HB591" s="115"/>
      <c r="HC591" s="115"/>
      <c r="HD591" s="115"/>
      <c r="HE591" s="115"/>
      <c r="HF591" s="115"/>
      <c r="HG591" s="115"/>
      <c r="HH591" s="115"/>
      <c r="HI591" s="115"/>
      <c r="HJ591" s="115"/>
      <c r="HK591" s="115"/>
      <c r="HL591" s="115"/>
      <c r="HM591" s="115"/>
      <c r="HN591" s="115"/>
      <c r="HO591" s="115"/>
      <c r="HP591" s="115"/>
      <c r="HQ591" s="115"/>
      <c r="HR591" s="115"/>
      <c r="HS591" s="115"/>
      <c r="HT591" s="115"/>
      <c r="HU591" s="115"/>
      <c r="HV591" s="115"/>
      <c r="HW591" s="115"/>
      <c r="HX591" s="115"/>
      <c r="HY591" s="115"/>
      <c r="HZ591" s="115"/>
      <c r="IA591" s="115"/>
      <c r="IB591" s="115"/>
      <c r="IC591" s="115"/>
      <c r="ID591" s="115"/>
      <c r="IE591" s="115"/>
      <c r="IF591" s="115"/>
      <c r="IG591" s="115"/>
      <c r="IH591" s="115"/>
      <c r="II591" s="115"/>
      <c r="IJ591" s="115"/>
      <c r="IK591" s="115"/>
      <c r="IL591" s="115"/>
      <c r="IM591" s="115"/>
      <c r="IN591" s="115"/>
      <c r="IO591" s="115"/>
      <c r="IP591" s="115"/>
      <c r="IQ591" s="115"/>
      <c r="IR591" s="115"/>
      <c r="IS591" s="115"/>
      <c r="IT591" s="115"/>
      <c r="IU591" s="115"/>
      <c r="IV591" s="115"/>
      <c r="IW591" s="115"/>
      <c r="IX591" s="115"/>
      <c r="IY591" s="115"/>
    </row>
    <row r="592" spans="1:259" x14ac:dyDescent="0.2">
      <c r="A592" s="124">
        <v>39990</v>
      </c>
      <c r="B592" s="103" t="s">
        <v>1275</v>
      </c>
      <c r="C592" s="103" t="s">
        <v>216</v>
      </c>
      <c r="D592" s="103" t="s">
        <v>141</v>
      </c>
      <c r="E592" s="103" t="s">
        <v>144</v>
      </c>
      <c r="F592" s="84">
        <v>37895</v>
      </c>
      <c r="G592" s="126">
        <v>2003</v>
      </c>
      <c r="H592" s="125" t="s">
        <v>1276</v>
      </c>
      <c r="I592" s="125" t="str">
        <f>LEFT($H592,2)</f>
        <v>LA</v>
      </c>
      <c r="J592" s="125" t="str">
        <f>RIGHT($H592,2)</f>
        <v>GA</v>
      </c>
      <c r="K592" s="125" t="str">
        <f>IF($L592=$M592,L592,CONCATENATE($L592,", ",IF(ISBLANK(N592),"",CONCATENATE(N592,", ")),$M592))</f>
        <v>South Central, Southeast</v>
      </c>
      <c r="L592" s="125" t="str">
        <f>INDEX('State '!$A$1:$C$62,MATCH($I592,'State '!$B:$B,0),3)</f>
        <v>South Central</v>
      </c>
      <c r="M592" s="125" t="str">
        <f>INDEX('State '!$A$1:$C$62,MATCH($J592,'State '!$B:$B,0),3)</f>
        <v>Southeast</v>
      </c>
      <c r="N592" s="125"/>
      <c r="O592" s="87">
        <v>70</v>
      </c>
      <c r="P592" s="87">
        <v>67.8</v>
      </c>
      <c r="Q592" s="87">
        <v>191.89</v>
      </c>
      <c r="R592" s="126" t="s">
        <v>488</v>
      </c>
      <c r="S592" s="125" t="s">
        <v>135</v>
      </c>
      <c r="T592" s="125" t="s">
        <v>390</v>
      </c>
      <c r="U592" s="125" t="s">
        <v>1146</v>
      </c>
      <c r="V592" s="125"/>
      <c r="W592" s="127"/>
    </row>
    <row r="593" spans="1:259" ht="25.5" x14ac:dyDescent="0.2">
      <c r="A593" s="124">
        <v>39990</v>
      </c>
      <c r="B593" s="103" t="s">
        <v>1249</v>
      </c>
      <c r="C593" s="103" t="s">
        <v>259</v>
      </c>
      <c r="D593" s="103" t="s">
        <v>134</v>
      </c>
      <c r="E593" s="103" t="s">
        <v>144</v>
      </c>
      <c r="F593" s="84">
        <v>37865</v>
      </c>
      <c r="G593" s="85">
        <v>2003</v>
      </c>
      <c r="H593" s="125" t="s">
        <v>37</v>
      </c>
      <c r="I593" s="125" t="str">
        <f>LEFT($H593,2)</f>
        <v>OK</v>
      </c>
      <c r="J593" s="125" t="str">
        <f>RIGHT($H593,2)</f>
        <v>OK</v>
      </c>
      <c r="K593" s="125" t="str">
        <f>IF($L593=$M593,L593,CONCATENATE($L593,", ",IF(ISBLANK(N593),"",CONCATENATE(N593,", ")),$M593))</f>
        <v>South Central</v>
      </c>
      <c r="L593" s="125" t="str">
        <f>INDEX('State '!$A$1:$C$62,MATCH($I593,'State '!$B:$B,0),3)</f>
        <v>South Central</v>
      </c>
      <c r="M593" s="125" t="str">
        <f>INDEX('State '!$A$1:$C$62,MATCH($J593,'State '!$B:$B,0),3)</f>
        <v>South Central</v>
      </c>
      <c r="N593" s="125"/>
      <c r="O593" s="87">
        <v>1.45</v>
      </c>
      <c r="P593" s="87">
        <v>0.5</v>
      </c>
      <c r="Q593" s="87">
        <v>240</v>
      </c>
      <c r="R593" s="126">
        <v>20</v>
      </c>
      <c r="S593" s="125" t="s">
        <v>135</v>
      </c>
      <c r="T593" s="125" t="s">
        <v>390</v>
      </c>
      <c r="U593" s="125" t="s">
        <v>1250</v>
      </c>
      <c r="V593" s="125"/>
      <c r="W593" s="127"/>
    </row>
    <row r="594" spans="1:259" x14ac:dyDescent="0.2">
      <c r="A594" s="124">
        <v>39990</v>
      </c>
      <c r="B594" s="103" t="s">
        <v>1251</v>
      </c>
      <c r="C594" s="103" t="s">
        <v>344</v>
      </c>
      <c r="D594" s="103" t="s">
        <v>141</v>
      </c>
      <c r="E594" s="103" t="s">
        <v>144</v>
      </c>
      <c r="F594" s="84">
        <v>37865</v>
      </c>
      <c r="G594" s="126">
        <v>2003</v>
      </c>
      <c r="H594" s="125" t="s">
        <v>1240</v>
      </c>
      <c r="I594" s="125" t="str">
        <f>LEFT($H594,2)</f>
        <v>AB</v>
      </c>
      <c r="J594" s="125" t="str">
        <f>RIGHT($H594,2)</f>
        <v>MT</v>
      </c>
      <c r="K594" s="125" t="str">
        <f>IF($L594=$M594,L594,CONCATENATE($L594,", ",IF(ISBLANK(N594),"",CONCATENATE(N594,", ")),$M594))</f>
        <v>Canada, Mountain</v>
      </c>
      <c r="L594" s="125" t="str">
        <f>INDEX('State '!$A$1:$C$62,MATCH($I594,'State '!$B:$B,0),3)</f>
        <v>Canada</v>
      </c>
      <c r="M594" s="125" t="str">
        <f>INDEX('State '!$A$1:$C$62,MATCH($J594,'State '!$B:$B,0),3)</f>
        <v>Mountain</v>
      </c>
      <c r="N594" s="125"/>
      <c r="O594" s="87">
        <v>0.2</v>
      </c>
      <c r="P594" s="87">
        <v>4</v>
      </c>
      <c r="Q594" s="87">
        <v>20</v>
      </c>
      <c r="R594" s="126">
        <v>4</v>
      </c>
      <c r="S594" s="125" t="s">
        <v>135</v>
      </c>
      <c r="T594" s="125" t="s">
        <v>390</v>
      </c>
      <c r="U594" s="125" t="s">
        <v>1252</v>
      </c>
      <c r="V594" s="125"/>
      <c r="W594" s="127"/>
    </row>
    <row r="595" spans="1:259" x14ac:dyDescent="0.2">
      <c r="A595" s="124">
        <v>39990</v>
      </c>
      <c r="B595" s="103" t="s">
        <v>1235</v>
      </c>
      <c r="C595" s="103" t="s">
        <v>207</v>
      </c>
      <c r="D595" s="103" t="s">
        <v>141</v>
      </c>
      <c r="E595" s="103" t="s">
        <v>144</v>
      </c>
      <c r="F595" s="84">
        <v>37803</v>
      </c>
      <c r="G595" s="126">
        <v>2003</v>
      </c>
      <c r="H595" s="125" t="s">
        <v>419</v>
      </c>
      <c r="I595" s="125" t="str">
        <f>LEFT($H595,2)</f>
        <v>TX</v>
      </c>
      <c r="J595" s="125" t="str">
        <f>RIGHT($H595,2)</f>
        <v>MX</v>
      </c>
      <c r="K595" s="125" t="str">
        <f>IF($L595=$M595,L595,CONCATENATE($L595,", ",IF(ISBLANK(N595),"",CONCATENATE(N595,", ")),$M595))</f>
        <v>South Central, Mexico</v>
      </c>
      <c r="L595" s="125" t="str">
        <f>INDEX('State '!$A$1:$C$62,MATCH($I595,'State '!$B:$B,0),3)</f>
        <v>South Central</v>
      </c>
      <c r="M595" s="125" t="str">
        <f>INDEX('State '!$A$1:$C$62,MATCH($J595,'State '!$B:$B,0),3)</f>
        <v>Mexico</v>
      </c>
      <c r="N595" s="125"/>
      <c r="O595" s="87">
        <v>39.799999999999997</v>
      </c>
      <c r="P595" s="87">
        <v>9.3000000000000007</v>
      </c>
      <c r="Q595" s="87">
        <v>312</v>
      </c>
      <c r="R595" s="126" t="s">
        <v>422</v>
      </c>
      <c r="S595" s="125" t="s">
        <v>135</v>
      </c>
      <c r="T595" s="125" t="s">
        <v>390</v>
      </c>
      <c r="U595" s="125" t="s">
        <v>1236</v>
      </c>
      <c r="V595" s="125"/>
      <c r="W595" s="127"/>
    </row>
    <row r="596" spans="1:259" x14ac:dyDescent="0.2">
      <c r="A596" s="124">
        <v>39990</v>
      </c>
      <c r="B596" s="103" t="s">
        <v>1256</v>
      </c>
      <c r="C596" s="103" t="s">
        <v>346</v>
      </c>
      <c r="D596" s="103" t="s">
        <v>134</v>
      </c>
      <c r="E596" s="103" t="s">
        <v>144</v>
      </c>
      <c r="F596" s="84">
        <v>37773</v>
      </c>
      <c r="G596" s="85">
        <v>2003</v>
      </c>
      <c r="H596" s="125" t="s">
        <v>42</v>
      </c>
      <c r="I596" s="125" t="str">
        <f>LEFT($H596,2)</f>
        <v>IA</v>
      </c>
      <c r="J596" s="125" t="str">
        <f>RIGHT($H596,2)</f>
        <v>IA</v>
      </c>
      <c r="K596" s="125" t="str">
        <f>IF($L596=$M596,L596,CONCATENATE($L596,", ",IF(ISBLANK(N596),"",CONCATENATE(N596,", ")),$M596))</f>
        <v>Midwest</v>
      </c>
      <c r="L596" s="125" t="str">
        <f>INDEX('State '!$A$1:$C$62,MATCH($I596,'State '!$B:$B,0),3)</f>
        <v>Midwest</v>
      </c>
      <c r="M596" s="125" t="str">
        <f>INDEX('State '!$A$1:$C$62,MATCH($J596,'State '!$B:$B,0),3)</f>
        <v>Midwest</v>
      </c>
      <c r="N596" s="125"/>
      <c r="O596" s="87">
        <v>1.5</v>
      </c>
      <c r="P596" s="87">
        <v>13</v>
      </c>
      <c r="Q596" s="87">
        <v>175</v>
      </c>
      <c r="R596" s="126">
        <v>20</v>
      </c>
      <c r="S596" s="125" t="s">
        <v>139</v>
      </c>
      <c r="T596" s="125" t="s">
        <v>188</v>
      </c>
      <c r="U596" s="125" t="s">
        <v>391</v>
      </c>
      <c r="V596" s="125"/>
      <c r="W596" s="127"/>
    </row>
    <row r="597" spans="1:259" x14ac:dyDescent="0.2">
      <c r="A597" s="124">
        <v>39990</v>
      </c>
      <c r="B597" s="103" t="s">
        <v>2249</v>
      </c>
      <c r="C597" s="103" t="s">
        <v>216</v>
      </c>
      <c r="D597" s="103" t="s">
        <v>141</v>
      </c>
      <c r="E597" s="103" t="s">
        <v>144</v>
      </c>
      <c r="F597" s="84">
        <v>37773</v>
      </c>
      <c r="G597" s="126">
        <v>2003</v>
      </c>
      <c r="H597" s="125" t="s">
        <v>1277</v>
      </c>
      <c r="I597" s="125" t="str">
        <f>LEFT($H597,2)</f>
        <v>MS</v>
      </c>
      <c r="J597" s="125" t="str">
        <f>RIGHT($H597,2)</f>
        <v>GA</v>
      </c>
      <c r="K597" s="125" t="str">
        <f>IF($L597=$M597,L597,CONCATENATE($L597,", ",IF(ISBLANK(N597),"",CONCATENATE(N597,", ")),$M597))</f>
        <v>South Central, Southeast</v>
      </c>
      <c r="L597" s="125" t="str">
        <f>INDEX('State '!$A$1:$C$62,MATCH($I597,'State '!$B:$B,0),3)</f>
        <v>South Central</v>
      </c>
      <c r="M597" s="125" t="str">
        <f>INDEX('State '!$A$1:$C$62,MATCH($J597,'State '!$B:$B,0),3)</f>
        <v>Southeast</v>
      </c>
      <c r="N597" s="125"/>
      <c r="O597" s="87">
        <v>86</v>
      </c>
      <c r="P597" s="87">
        <v>41</v>
      </c>
      <c r="Q597" s="87">
        <v>195.9</v>
      </c>
      <c r="R597" s="126" t="s">
        <v>1278</v>
      </c>
      <c r="S597" s="125" t="s">
        <v>135</v>
      </c>
      <c r="T597" s="125" t="s">
        <v>390</v>
      </c>
      <c r="U597" s="125" t="s">
        <v>1146</v>
      </c>
      <c r="V597" s="125"/>
      <c r="W597" s="127"/>
    </row>
    <row r="598" spans="1:259" x14ac:dyDescent="0.2">
      <c r="A598" s="124">
        <v>39990</v>
      </c>
      <c r="B598" s="103" t="s">
        <v>1233</v>
      </c>
      <c r="C598" s="103" t="s">
        <v>207</v>
      </c>
      <c r="D598" s="103" t="s">
        <v>141</v>
      </c>
      <c r="E598" s="103" t="s">
        <v>144</v>
      </c>
      <c r="F598" s="84">
        <v>37756</v>
      </c>
      <c r="G598" s="126">
        <v>2003</v>
      </c>
      <c r="H598" s="125" t="s">
        <v>397</v>
      </c>
      <c r="I598" s="125" t="str">
        <f>LEFT($H598,2)</f>
        <v>PA</v>
      </c>
      <c r="J598" s="125" t="str">
        <f>RIGHT($H598,2)</f>
        <v>NY</v>
      </c>
      <c r="K598" s="125" t="str">
        <f>IF($L598=$M598,L598,CONCATENATE($L598,", ",IF(ISBLANK(N598),"",CONCATENATE(N598,", ")),$M598))</f>
        <v>Northeast</v>
      </c>
      <c r="L598" s="125" t="str">
        <f>INDEX('State '!$A$1:$C$62,MATCH($I598,'State '!$B:$B,0),3)</f>
        <v>Northeast</v>
      </c>
      <c r="M598" s="125" t="str">
        <f>INDEX('State '!$A$1:$C$62,MATCH($J598,'State '!$B:$B,0),3)</f>
        <v>Northeast</v>
      </c>
      <c r="N598" s="125"/>
      <c r="O598" s="87">
        <v>9.6999999999999993</v>
      </c>
      <c r="P598" s="87"/>
      <c r="Q598" s="87">
        <v>150</v>
      </c>
      <c r="R598" s="126"/>
      <c r="S598" s="125" t="s">
        <v>135</v>
      </c>
      <c r="T598" s="125" t="s">
        <v>390</v>
      </c>
      <c r="U598" s="125" t="s">
        <v>1234</v>
      </c>
      <c r="V598" s="125"/>
      <c r="W598" s="127"/>
    </row>
    <row r="599" spans="1:259" x14ac:dyDescent="0.2">
      <c r="A599" s="124">
        <v>39990</v>
      </c>
      <c r="B599" s="103" t="s">
        <v>1283</v>
      </c>
      <c r="C599" s="103" t="s">
        <v>237</v>
      </c>
      <c r="D599" s="103" t="s">
        <v>141</v>
      </c>
      <c r="E599" s="103" t="s">
        <v>144</v>
      </c>
      <c r="F599" s="84">
        <v>37742</v>
      </c>
      <c r="G599" s="85">
        <v>2003</v>
      </c>
      <c r="H599" s="125" t="s">
        <v>1284</v>
      </c>
      <c r="I599" s="125" t="str">
        <f>LEFT($H599,2)</f>
        <v>MS</v>
      </c>
      <c r="J599" s="125" t="str">
        <f>RIGHT($H599,2)</f>
        <v>FL</v>
      </c>
      <c r="K599" s="125" t="str">
        <f>IF($L599=$M599,L599,CONCATENATE($L599,", ",IF(ISBLANK(N599),"",CONCATENATE(N599,", ")),$M599))</f>
        <v>South Central, Southeast</v>
      </c>
      <c r="L599" s="125" t="str">
        <f>INDEX('State '!$A$1:$C$62,MATCH($I599,'State '!$B:$B,0),3)</f>
        <v>South Central</v>
      </c>
      <c r="M599" s="125" t="str">
        <f>INDEX('State '!$A$1:$C$62,MATCH($J599,'State '!$B:$B,0),3)</f>
        <v>Southeast</v>
      </c>
      <c r="N599" s="125"/>
      <c r="O599" s="87">
        <v>132</v>
      </c>
      <c r="P599" s="87">
        <v>136</v>
      </c>
      <c r="Q599" s="87">
        <v>130</v>
      </c>
      <c r="R599" s="126" t="s">
        <v>1285</v>
      </c>
      <c r="S599" s="125" t="s">
        <v>135</v>
      </c>
      <c r="T599" s="125" t="s">
        <v>390</v>
      </c>
      <c r="U599" s="125" t="s">
        <v>1286</v>
      </c>
      <c r="V599" s="125"/>
      <c r="W599" s="127"/>
    </row>
    <row r="600" spans="1:259" x14ac:dyDescent="0.2">
      <c r="A600" s="124">
        <v>39990</v>
      </c>
      <c r="B600" s="103" t="s">
        <v>1269</v>
      </c>
      <c r="C600" s="103" t="s">
        <v>226</v>
      </c>
      <c r="D600" s="103" t="s">
        <v>141</v>
      </c>
      <c r="E600" s="103" t="s">
        <v>144</v>
      </c>
      <c r="F600" s="84">
        <v>37742</v>
      </c>
      <c r="G600" s="85">
        <v>2003</v>
      </c>
      <c r="H600" s="125" t="s">
        <v>1270</v>
      </c>
      <c r="I600" s="125" t="str">
        <f>LEFT($H600,2)</f>
        <v>WY</v>
      </c>
      <c r="J600" s="125" t="str">
        <f>RIGHT($H600,2)</f>
        <v>CA</v>
      </c>
      <c r="K600" s="125" t="str">
        <f>IF($L600=$M600,L600,CONCATENATE($L600,", ",IF(ISBLANK(N600),"",CONCATENATE(N600,", ")),$M600))</f>
        <v>Mountain, Pacific</v>
      </c>
      <c r="L600" s="125" t="str">
        <f>INDEX('State '!$A$1:$C$62,MATCH($I600,'State '!$B:$B,0),3)</f>
        <v>Mountain</v>
      </c>
      <c r="M600" s="125" t="str">
        <f>INDEX('State '!$A$1:$C$62,MATCH($J600,'State '!$B:$B,0),3)</f>
        <v>Pacific</v>
      </c>
      <c r="N600" s="125"/>
      <c r="O600" s="87">
        <v>1260</v>
      </c>
      <c r="P600" s="87">
        <v>716</v>
      </c>
      <c r="Q600" s="87">
        <v>900</v>
      </c>
      <c r="R600" s="126">
        <v>36</v>
      </c>
      <c r="S600" s="125" t="s">
        <v>135</v>
      </c>
      <c r="T600" s="125" t="s">
        <v>390</v>
      </c>
      <c r="U600" s="125" t="s">
        <v>1271</v>
      </c>
      <c r="V600" s="125"/>
      <c r="W600" s="127"/>
    </row>
    <row r="601" spans="1:259" ht="25.5" x14ac:dyDescent="0.2">
      <c r="A601" s="124">
        <v>39990</v>
      </c>
      <c r="B601" s="103" t="s">
        <v>1255</v>
      </c>
      <c r="C601" s="103" t="s">
        <v>345</v>
      </c>
      <c r="D601" s="103" t="s">
        <v>141</v>
      </c>
      <c r="E601" s="103" t="s">
        <v>144</v>
      </c>
      <c r="F601" s="84">
        <v>37742</v>
      </c>
      <c r="G601" s="126">
        <v>2003</v>
      </c>
      <c r="H601" s="125" t="s">
        <v>8</v>
      </c>
      <c r="I601" s="125" t="str">
        <f>LEFT($H601,2)</f>
        <v>OH</v>
      </c>
      <c r="J601" s="125" t="str">
        <f>RIGHT($H601,2)</f>
        <v>OH</v>
      </c>
      <c r="K601" s="125" t="str">
        <f>IF($L601=$M601,L601,CONCATENATE($L601,", ",IF(ISBLANK(N601),"",CONCATENATE(N601,", ")),$M601))</f>
        <v>Northeast</v>
      </c>
      <c r="L601" s="125" t="str">
        <f>INDEX('State '!$A$1:$C$62,MATCH($I601,'State '!$B:$B,0),3)</f>
        <v>Northeast</v>
      </c>
      <c r="M601" s="125" t="str">
        <f>INDEX('State '!$A$1:$C$62,MATCH($J601,'State '!$B:$B,0),3)</f>
        <v>Northeast</v>
      </c>
      <c r="N601" s="125"/>
      <c r="O601" s="87">
        <v>2</v>
      </c>
      <c r="P601" s="87"/>
      <c r="Q601" s="87">
        <v>42</v>
      </c>
      <c r="R601" s="126">
        <v>12</v>
      </c>
      <c r="S601" s="125" t="s">
        <v>139</v>
      </c>
      <c r="T601" s="125" t="s">
        <v>188</v>
      </c>
      <c r="U601" s="125" t="s">
        <v>391</v>
      </c>
      <c r="V601" s="125"/>
      <c r="W601" s="127"/>
    </row>
    <row r="602" spans="1:259" x14ac:dyDescent="0.2">
      <c r="A602" s="124">
        <v>39990</v>
      </c>
      <c r="B602" s="103" t="s">
        <v>1264</v>
      </c>
      <c r="C602" s="103" t="s">
        <v>265</v>
      </c>
      <c r="D602" s="103" t="s">
        <v>141</v>
      </c>
      <c r="E602" s="103" t="s">
        <v>144</v>
      </c>
      <c r="F602" s="84">
        <v>37742</v>
      </c>
      <c r="G602" s="126">
        <v>2003</v>
      </c>
      <c r="H602" s="125" t="s">
        <v>29</v>
      </c>
      <c r="I602" s="125" t="str">
        <f>LEFT($H602,2)</f>
        <v>WY</v>
      </c>
      <c r="J602" s="125" t="str">
        <f>RIGHT($H602,2)</f>
        <v>WY</v>
      </c>
      <c r="K602" s="125" t="str">
        <f>IF($L602=$M602,L602,CONCATENATE($L602,", ",IF(ISBLANK(N602),"",CONCATENATE(N602,", ")),$M602))</f>
        <v>Mountain</v>
      </c>
      <c r="L602" s="125" t="str">
        <f>INDEX('State '!$A$1:$C$62,MATCH($I602,'State '!$B:$B,0),3)</f>
        <v>Mountain</v>
      </c>
      <c r="M602" s="125" t="str">
        <f>INDEX('State '!$A$1:$C$62,MATCH($J602,'State '!$B:$B,0),3)</f>
        <v>Mountain</v>
      </c>
      <c r="N602" s="125"/>
      <c r="O602" s="87">
        <v>0.5</v>
      </c>
      <c r="P602" s="87"/>
      <c r="Q602" s="87">
        <v>150</v>
      </c>
      <c r="R602" s="126"/>
      <c r="S602" s="125" t="s">
        <v>135</v>
      </c>
      <c r="T602" s="125" t="s">
        <v>390</v>
      </c>
      <c r="U602" s="125" t="s">
        <v>391</v>
      </c>
      <c r="V602" s="125"/>
      <c r="W602" s="127"/>
    </row>
    <row r="603" spans="1:259" x14ac:dyDescent="0.2">
      <c r="A603" s="124">
        <v>39990</v>
      </c>
      <c r="B603" s="103" t="s">
        <v>1272</v>
      </c>
      <c r="C603" s="103" t="s">
        <v>1942</v>
      </c>
      <c r="D603" s="103" t="s">
        <v>141</v>
      </c>
      <c r="E603" s="103" t="s">
        <v>144</v>
      </c>
      <c r="F603" s="84">
        <v>37742</v>
      </c>
      <c r="G603" s="126">
        <v>2003</v>
      </c>
      <c r="H603" s="125" t="s">
        <v>1273</v>
      </c>
      <c r="I603" s="125" t="str">
        <f>LEFT($H603,2)</f>
        <v>LA</v>
      </c>
      <c r="J603" s="125" t="str">
        <f>RIGHT($H603,2)</f>
        <v>NC</v>
      </c>
      <c r="K603" s="125" t="str">
        <f>IF($L603=$M603,L603,CONCATENATE($L603,", ",IF(ISBLANK(N603),"",CONCATENATE(N603,", ")),$M603))</f>
        <v>South Central, Southeast</v>
      </c>
      <c r="L603" s="125" t="str">
        <f>INDEX('State '!$A$1:$C$62,MATCH($I603,'State '!$B:$B,0),3)</f>
        <v>South Central</v>
      </c>
      <c r="M603" s="125" t="str">
        <f>INDEX('State '!$A$1:$C$62,MATCH($J603,'State '!$B:$B,0),3)</f>
        <v>Southeast</v>
      </c>
      <c r="N603" s="125"/>
      <c r="O603" s="87">
        <v>163.85</v>
      </c>
      <c r="P603" s="87">
        <v>42.26</v>
      </c>
      <c r="Q603" s="87">
        <v>262</v>
      </c>
      <c r="R603" s="126" t="s">
        <v>1274</v>
      </c>
      <c r="S603" s="125" t="s">
        <v>135</v>
      </c>
      <c r="T603" s="125" t="s">
        <v>390</v>
      </c>
      <c r="U603" s="125" t="s">
        <v>1182</v>
      </c>
      <c r="V603" s="125"/>
      <c r="W603" s="127"/>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c r="BN603" s="20"/>
      <c r="BO603" s="20"/>
      <c r="BP603" s="20"/>
      <c r="BQ603" s="20"/>
      <c r="BR603" s="20"/>
      <c r="BS603" s="20"/>
      <c r="BT603" s="20"/>
      <c r="BU603" s="20"/>
      <c r="BV603" s="20"/>
      <c r="BW603" s="20"/>
      <c r="BX603" s="20"/>
      <c r="BY603" s="20"/>
      <c r="BZ603" s="20"/>
      <c r="CA603" s="20"/>
      <c r="CB603" s="20"/>
      <c r="CC603" s="20"/>
      <c r="CD603" s="20"/>
      <c r="CE603" s="20"/>
      <c r="CF603" s="20"/>
      <c r="CG603" s="20"/>
      <c r="CH603" s="20"/>
      <c r="CI603" s="20"/>
      <c r="CJ603" s="20"/>
      <c r="CK603" s="20"/>
      <c r="CL603" s="20"/>
      <c r="CM603" s="20"/>
      <c r="CN603" s="20"/>
      <c r="CO603" s="20"/>
      <c r="CP603" s="20"/>
      <c r="CQ603" s="20"/>
      <c r="CR603" s="20"/>
      <c r="CS603" s="20"/>
      <c r="CT603" s="20"/>
      <c r="CU603" s="20"/>
      <c r="CV603" s="20"/>
      <c r="CW603" s="20"/>
      <c r="CX603" s="20"/>
      <c r="CY603" s="20"/>
      <c r="CZ603" s="20"/>
      <c r="DA603" s="20"/>
      <c r="DB603" s="20"/>
      <c r="DC603" s="20"/>
      <c r="DD603" s="20"/>
      <c r="DE603" s="20"/>
      <c r="DF603" s="20"/>
      <c r="DG603" s="20"/>
      <c r="DH603" s="20"/>
      <c r="DI603" s="20"/>
      <c r="DJ603" s="20"/>
      <c r="DK603" s="20"/>
      <c r="DL603" s="20"/>
      <c r="DM603" s="20"/>
      <c r="DN603" s="20"/>
      <c r="DO603" s="20"/>
      <c r="DP603" s="20"/>
      <c r="DQ603" s="20"/>
      <c r="DR603" s="20"/>
      <c r="DS603" s="20"/>
      <c r="DT603" s="20"/>
      <c r="DU603" s="20"/>
      <c r="DV603" s="20"/>
      <c r="DW603" s="20"/>
      <c r="DX603" s="20"/>
      <c r="DY603" s="20"/>
      <c r="DZ603" s="20"/>
      <c r="EA603" s="20"/>
      <c r="EB603" s="20"/>
      <c r="EC603" s="20"/>
      <c r="ED603" s="20"/>
      <c r="EE603" s="20"/>
      <c r="EF603" s="20"/>
      <c r="EG603" s="20"/>
      <c r="EH603" s="20"/>
      <c r="EI603" s="20"/>
      <c r="EJ603" s="20"/>
      <c r="EK603" s="20"/>
      <c r="EL603" s="20"/>
      <c r="EM603" s="20"/>
      <c r="EN603" s="20"/>
      <c r="EO603" s="20"/>
      <c r="EP603" s="20"/>
      <c r="EQ603" s="20"/>
      <c r="ER603" s="20"/>
      <c r="ES603" s="20"/>
      <c r="ET603" s="20"/>
      <c r="EU603" s="20"/>
      <c r="EV603" s="20"/>
      <c r="EW603" s="20"/>
      <c r="EX603" s="20"/>
      <c r="EY603" s="20"/>
      <c r="EZ603" s="20"/>
      <c r="FA603" s="20"/>
      <c r="FB603" s="20"/>
      <c r="FC603" s="20"/>
      <c r="FD603" s="20"/>
      <c r="FE603" s="20"/>
      <c r="FF603" s="20"/>
      <c r="FG603" s="20"/>
      <c r="FH603" s="20"/>
      <c r="FI603" s="20"/>
      <c r="FJ603" s="20"/>
      <c r="FK603" s="20"/>
      <c r="FL603" s="20"/>
      <c r="FM603" s="20"/>
      <c r="FN603" s="20"/>
      <c r="FO603" s="20"/>
      <c r="FP603" s="20"/>
      <c r="FQ603" s="20"/>
      <c r="FR603" s="20"/>
      <c r="FS603" s="20"/>
      <c r="FT603" s="20"/>
      <c r="FU603" s="20"/>
      <c r="FV603" s="20"/>
      <c r="FW603" s="20"/>
      <c r="FX603" s="20"/>
      <c r="FY603" s="20"/>
      <c r="FZ603" s="20"/>
      <c r="GA603" s="20"/>
      <c r="GB603" s="20"/>
      <c r="GC603" s="20"/>
      <c r="GD603" s="20"/>
      <c r="GE603" s="20"/>
      <c r="GF603" s="20"/>
      <c r="GG603" s="20"/>
      <c r="GH603" s="20"/>
      <c r="GI603" s="20"/>
      <c r="GJ603" s="20"/>
      <c r="GK603" s="20"/>
      <c r="GL603" s="20"/>
      <c r="GM603" s="20"/>
      <c r="GN603" s="20"/>
      <c r="GO603" s="20"/>
      <c r="GP603" s="20"/>
      <c r="GQ603" s="20"/>
      <c r="GR603" s="20"/>
      <c r="GS603" s="20"/>
      <c r="GT603" s="20"/>
      <c r="GU603" s="20"/>
      <c r="GV603" s="20"/>
      <c r="GW603" s="20"/>
      <c r="GX603" s="20"/>
      <c r="GY603" s="20"/>
      <c r="GZ603" s="20"/>
      <c r="HA603" s="20"/>
      <c r="HB603" s="20"/>
      <c r="HC603" s="20"/>
      <c r="HD603" s="20"/>
      <c r="HE603" s="20"/>
      <c r="HF603" s="20"/>
      <c r="HG603" s="20"/>
      <c r="HH603" s="20"/>
      <c r="HI603" s="20"/>
      <c r="HJ603" s="20"/>
      <c r="HK603" s="20"/>
      <c r="HL603" s="20"/>
      <c r="HM603" s="20"/>
      <c r="HN603" s="20"/>
      <c r="HO603" s="20"/>
      <c r="HP603" s="20"/>
      <c r="HQ603" s="20"/>
      <c r="HR603" s="20"/>
      <c r="HS603" s="20"/>
      <c r="HT603" s="20"/>
      <c r="HU603" s="20"/>
      <c r="HV603" s="20"/>
      <c r="HW603" s="20"/>
      <c r="HX603" s="20"/>
      <c r="HY603" s="20"/>
      <c r="HZ603" s="20"/>
      <c r="IA603" s="20"/>
      <c r="IB603" s="20"/>
      <c r="IC603" s="20"/>
      <c r="ID603" s="20"/>
      <c r="IE603" s="20"/>
      <c r="IF603" s="20"/>
      <c r="IG603" s="20"/>
      <c r="IH603" s="20"/>
      <c r="II603" s="20"/>
      <c r="IJ603" s="20"/>
      <c r="IK603" s="20"/>
      <c r="IL603" s="20"/>
      <c r="IM603" s="20"/>
      <c r="IN603" s="20"/>
      <c r="IO603" s="20"/>
      <c r="IP603" s="20"/>
      <c r="IQ603" s="20"/>
      <c r="IR603" s="20"/>
      <c r="IS603" s="20"/>
      <c r="IT603" s="20"/>
      <c r="IU603" s="20"/>
      <c r="IV603" s="20"/>
      <c r="IW603" s="20"/>
      <c r="IX603" s="20"/>
      <c r="IY603" s="20"/>
    </row>
    <row r="604" spans="1:259" s="20" customFormat="1" x14ac:dyDescent="0.2">
      <c r="A604" s="124">
        <v>39990</v>
      </c>
      <c r="B604" s="103" t="s">
        <v>1291</v>
      </c>
      <c r="C604" s="103" t="s">
        <v>348</v>
      </c>
      <c r="D604" s="103" t="s">
        <v>141</v>
      </c>
      <c r="E604" s="103" t="s">
        <v>144</v>
      </c>
      <c r="F604" s="84">
        <v>37700</v>
      </c>
      <c r="G604" s="85">
        <v>2003</v>
      </c>
      <c r="H604" s="125" t="s">
        <v>419</v>
      </c>
      <c r="I604" s="125" t="str">
        <f>LEFT($H604,2)</f>
        <v>TX</v>
      </c>
      <c r="J604" s="125" t="str">
        <f>RIGHT($H604,2)</f>
        <v>MX</v>
      </c>
      <c r="K604" s="125" t="str">
        <f>IF($L604=$M604,L604,CONCATENATE($L604,", ",IF(ISBLANK(N604),"",CONCATENATE(N604,", ")),$M604))</f>
        <v>South Central, Mexico</v>
      </c>
      <c r="L604" s="125" t="str">
        <f>INDEX('State '!$A$1:$C$62,MATCH($I604,'State '!$B:$B,0),3)</f>
        <v>South Central</v>
      </c>
      <c r="M604" s="125" t="str">
        <f>INDEX('State '!$A$1:$C$62,MATCH($J604,'State '!$B:$B,0),3)</f>
        <v>Mexico</v>
      </c>
      <c r="N604" s="125"/>
      <c r="O604" s="87">
        <v>0.5</v>
      </c>
      <c r="P604" s="87">
        <v>0.2</v>
      </c>
      <c r="Q604" s="87">
        <v>375</v>
      </c>
      <c r="R604" s="126">
        <v>30</v>
      </c>
      <c r="S604" s="125" t="s">
        <v>135</v>
      </c>
      <c r="T604" s="125" t="s">
        <v>390</v>
      </c>
      <c r="U604" s="125" t="s">
        <v>1292</v>
      </c>
      <c r="V604" s="125"/>
      <c r="W604" s="127"/>
    </row>
    <row r="605" spans="1:259" s="20" customFormat="1" x14ac:dyDescent="0.2">
      <c r="A605" s="124">
        <v>39990</v>
      </c>
      <c r="B605" s="103" t="s">
        <v>1280</v>
      </c>
      <c r="C605" s="103" t="s">
        <v>348</v>
      </c>
      <c r="D605" s="103" t="s">
        <v>137</v>
      </c>
      <c r="E605" s="103" t="s">
        <v>144</v>
      </c>
      <c r="F605" s="84">
        <v>37700</v>
      </c>
      <c r="G605" s="85">
        <v>2003</v>
      </c>
      <c r="H605" s="125" t="s">
        <v>6</v>
      </c>
      <c r="I605" s="125" t="str">
        <f>LEFT($H605,2)</f>
        <v>TX</v>
      </c>
      <c r="J605" s="125" t="str">
        <f>RIGHT($H605,2)</f>
        <v>TX</v>
      </c>
      <c r="K605" s="125" t="str">
        <f>IF($L605=$M605,L605,CONCATENATE($L605,", ",IF(ISBLANK(N605),"",CONCATENATE(N605,", ")),$M605))</f>
        <v>South Central</v>
      </c>
      <c r="L605" s="125" t="str">
        <f>INDEX('State '!$A$1:$C$62,MATCH($I605,'State '!$B:$B,0),3)</f>
        <v>South Central</v>
      </c>
      <c r="M605" s="125" t="str">
        <f>INDEX('State '!$A$1:$C$62,MATCH($J605,'State '!$B:$B,0),3)</f>
        <v>South Central</v>
      </c>
      <c r="N605" s="125"/>
      <c r="O605" s="87">
        <v>32</v>
      </c>
      <c r="P605" s="87">
        <v>8.9</v>
      </c>
      <c r="Q605" s="87">
        <v>375</v>
      </c>
      <c r="R605" s="126">
        <v>30</v>
      </c>
      <c r="S605" s="125" t="s">
        <v>135</v>
      </c>
      <c r="T605" s="125" t="s">
        <v>390</v>
      </c>
      <c r="U605" s="125" t="s">
        <v>1281</v>
      </c>
      <c r="V605" s="125"/>
      <c r="W605" s="127"/>
      <c r="X605" s="128"/>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c r="DW605" s="115"/>
      <c r="DX605" s="115"/>
      <c r="DY605" s="115"/>
      <c r="DZ605" s="115"/>
      <c r="EA605" s="115"/>
      <c r="EB605" s="115"/>
      <c r="EC605" s="115"/>
      <c r="ED605" s="115"/>
      <c r="EE605" s="115"/>
      <c r="EF605" s="115"/>
      <c r="EG605" s="115"/>
      <c r="EH605" s="115"/>
      <c r="EI605" s="115"/>
      <c r="EJ605" s="115"/>
      <c r="EK605" s="115"/>
      <c r="EL605" s="115"/>
      <c r="EM605" s="115"/>
      <c r="EN605" s="115"/>
      <c r="EO605" s="115"/>
      <c r="EP605" s="115"/>
      <c r="EQ605" s="115"/>
      <c r="ER605" s="115"/>
      <c r="ES605" s="115"/>
      <c r="ET605" s="115"/>
      <c r="EU605" s="115"/>
      <c r="EV605" s="115"/>
      <c r="EW605" s="115"/>
      <c r="EX605" s="115"/>
      <c r="EY605" s="115"/>
      <c r="EZ605" s="115"/>
      <c r="FA605" s="115"/>
      <c r="FB605" s="115"/>
      <c r="FC605" s="115"/>
      <c r="FD605" s="115"/>
      <c r="FE605" s="115"/>
      <c r="FF605" s="115"/>
      <c r="FG605" s="115"/>
      <c r="FH605" s="115"/>
      <c r="FI605" s="115"/>
      <c r="FJ605" s="115"/>
      <c r="FK605" s="115"/>
      <c r="FL605" s="115"/>
      <c r="FM605" s="115"/>
      <c r="FN605" s="115"/>
      <c r="FO605" s="115"/>
      <c r="FP605" s="115"/>
      <c r="FQ605" s="115"/>
      <c r="FR605" s="115"/>
      <c r="FS605" s="115"/>
      <c r="FT605" s="115"/>
      <c r="FU605" s="115"/>
      <c r="FV605" s="115"/>
      <c r="FW605" s="115"/>
      <c r="FX605" s="115"/>
      <c r="FY605" s="115"/>
      <c r="FZ605" s="115"/>
      <c r="GA605" s="115"/>
      <c r="GB605" s="115"/>
      <c r="GC605" s="115"/>
      <c r="GD605" s="115"/>
      <c r="GE605" s="115"/>
      <c r="GF605" s="115"/>
      <c r="GG605" s="115"/>
      <c r="GH605" s="115"/>
      <c r="GI605" s="115"/>
      <c r="GJ605" s="115"/>
      <c r="GK605" s="115"/>
      <c r="GL605" s="115"/>
      <c r="GM605" s="115"/>
      <c r="GN605" s="115"/>
      <c r="GO605" s="115"/>
      <c r="GP605" s="115"/>
      <c r="GQ605" s="115"/>
      <c r="GR605" s="115"/>
      <c r="GS605" s="115"/>
      <c r="GT605" s="115"/>
      <c r="GU605" s="115"/>
      <c r="GV605" s="115"/>
      <c r="GW605" s="115"/>
      <c r="GX605" s="115"/>
      <c r="GY605" s="115"/>
      <c r="GZ605" s="115"/>
      <c r="HA605" s="115"/>
      <c r="HB605" s="115"/>
      <c r="HC605" s="115"/>
      <c r="HD605" s="115"/>
      <c r="HE605" s="115"/>
      <c r="HF605" s="115"/>
      <c r="HG605" s="115"/>
      <c r="HH605" s="115"/>
      <c r="HI605" s="115"/>
      <c r="HJ605" s="115"/>
      <c r="HK605" s="115"/>
      <c r="HL605" s="115"/>
      <c r="HM605" s="115"/>
      <c r="HN605" s="115"/>
      <c r="HO605" s="115"/>
      <c r="HP605" s="115"/>
      <c r="HQ605" s="115"/>
      <c r="HR605" s="115"/>
      <c r="HS605" s="115"/>
      <c r="HT605" s="115"/>
      <c r="HU605" s="115"/>
      <c r="HV605" s="115"/>
      <c r="HW605" s="115"/>
      <c r="HX605" s="115"/>
      <c r="HY605" s="115"/>
      <c r="HZ605" s="115"/>
      <c r="IA605" s="115"/>
      <c r="IB605" s="115"/>
      <c r="IC605" s="115"/>
      <c r="ID605" s="115"/>
      <c r="IE605" s="115"/>
      <c r="IF605" s="115"/>
      <c r="IG605" s="115"/>
      <c r="IH605" s="115"/>
      <c r="II605" s="115"/>
      <c r="IJ605" s="115"/>
      <c r="IK605" s="115"/>
      <c r="IL605" s="115"/>
      <c r="IM605" s="115"/>
      <c r="IN605" s="115"/>
      <c r="IO605" s="115"/>
      <c r="IP605" s="115"/>
      <c r="IQ605" s="115"/>
      <c r="IR605" s="115"/>
      <c r="IS605" s="115"/>
      <c r="IT605" s="115"/>
      <c r="IU605" s="115"/>
      <c r="IV605" s="115"/>
      <c r="IW605" s="115"/>
      <c r="IX605" s="115"/>
      <c r="IY605" s="115"/>
    </row>
    <row r="606" spans="1:259" x14ac:dyDescent="0.2">
      <c r="A606" s="124">
        <v>39990</v>
      </c>
      <c r="B606" s="103" t="s">
        <v>1929</v>
      </c>
      <c r="C606" s="103" t="s">
        <v>334</v>
      </c>
      <c r="D606" s="103" t="s">
        <v>141</v>
      </c>
      <c r="E606" s="103" t="s">
        <v>144</v>
      </c>
      <c r="F606" s="84">
        <v>37666</v>
      </c>
      <c r="G606" s="126">
        <v>2003</v>
      </c>
      <c r="H606" s="125" t="s">
        <v>419</v>
      </c>
      <c r="I606" s="125" t="str">
        <f>LEFT($H606,2)</f>
        <v>TX</v>
      </c>
      <c r="J606" s="125" t="str">
        <f>RIGHT($H606,2)</f>
        <v>MX</v>
      </c>
      <c r="K606" s="125" t="str">
        <f>IF($L606=$M606,L606,CONCATENATE($L606,", ",IF(ISBLANK(N606),"",CONCATENATE(N606,", ")),$M606))</f>
        <v>South Central, Mexico</v>
      </c>
      <c r="L606" s="125" t="str">
        <f>INDEX('State '!$A$1:$C$62,MATCH($I606,'State '!$B:$B,0),3)</f>
        <v>South Central</v>
      </c>
      <c r="M606" s="125" t="str">
        <f>INDEX('State '!$A$1:$C$62,MATCH($J606,'State '!$B:$B,0),3)</f>
        <v>Mexico</v>
      </c>
      <c r="N606" s="125"/>
      <c r="O606" s="87">
        <v>0.25</v>
      </c>
      <c r="P606" s="87">
        <v>1</v>
      </c>
      <c r="Q606" s="87">
        <v>8.8000000000000007</v>
      </c>
      <c r="R606" s="126">
        <v>12</v>
      </c>
      <c r="S606" s="125" t="s">
        <v>135</v>
      </c>
      <c r="T606" s="125" t="s">
        <v>390</v>
      </c>
      <c r="U606" s="125" t="s">
        <v>1290</v>
      </c>
      <c r="V606" s="125"/>
      <c r="W606" s="127"/>
    </row>
    <row r="607" spans="1:259" x14ac:dyDescent="0.2">
      <c r="A607" s="124">
        <v>39990</v>
      </c>
      <c r="B607" s="103" t="s">
        <v>1265</v>
      </c>
      <c r="C607" s="103" t="s">
        <v>265</v>
      </c>
      <c r="D607" s="103" t="s">
        <v>141</v>
      </c>
      <c r="E607" s="103" t="s">
        <v>144</v>
      </c>
      <c r="F607" s="84">
        <v>37632</v>
      </c>
      <c r="G607" s="126">
        <v>2003</v>
      </c>
      <c r="H607" s="125" t="s">
        <v>25</v>
      </c>
      <c r="I607" s="125" t="str">
        <f>LEFT($H607,2)</f>
        <v>CO</v>
      </c>
      <c r="J607" s="125" t="str">
        <f>RIGHT($H607,2)</f>
        <v>CO</v>
      </c>
      <c r="K607" s="125" t="str">
        <f>IF($L607=$M607,L607,CONCATENATE($L607,", ",IF(ISBLANK(N607),"",CONCATENATE(N607,", ")),$M607))</f>
        <v>Mountain</v>
      </c>
      <c r="L607" s="125" t="str">
        <f>INDEX('State '!$A$1:$C$62,MATCH($I607,'State '!$B:$B,0),3)</f>
        <v>Mountain</v>
      </c>
      <c r="M607" s="125" t="str">
        <f>INDEX('State '!$A$1:$C$62,MATCH($J607,'State '!$B:$B,0),3)</f>
        <v>Mountain</v>
      </c>
      <c r="N607" s="125"/>
      <c r="O607" s="87">
        <v>3.5</v>
      </c>
      <c r="P607" s="87"/>
      <c r="Q607" s="87">
        <v>90</v>
      </c>
      <c r="R607" s="126"/>
      <c r="S607" s="125" t="s">
        <v>135</v>
      </c>
      <c r="T607" s="125" t="s">
        <v>390</v>
      </c>
      <c r="U607" s="125" t="s">
        <v>391</v>
      </c>
      <c r="V607" s="125"/>
      <c r="W607" s="127"/>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c r="BN607" s="20"/>
      <c r="BO607" s="20"/>
      <c r="BP607" s="20"/>
      <c r="BQ607" s="20"/>
      <c r="BR607" s="20"/>
      <c r="BS607" s="20"/>
      <c r="BT607" s="20"/>
      <c r="BU607" s="20"/>
      <c r="BV607" s="20"/>
      <c r="BW607" s="20"/>
      <c r="BX607" s="20"/>
      <c r="BY607" s="20"/>
      <c r="BZ607" s="20"/>
      <c r="CA607" s="20"/>
      <c r="CB607" s="20"/>
      <c r="CC607" s="20"/>
      <c r="CD607" s="20"/>
      <c r="CE607" s="20"/>
      <c r="CF607" s="20"/>
      <c r="CG607" s="20"/>
      <c r="CH607" s="20"/>
      <c r="CI607" s="20"/>
      <c r="CJ607" s="20"/>
      <c r="CK607" s="20"/>
      <c r="CL607" s="20"/>
      <c r="CM607" s="20"/>
      <c r="CN607" s="20"/>
      <c r="CO607" s="20"/>
      <c r="CP607" s="20"/>
      <c r="CQ607" s="20"/>
      <c r="CR607" s="20"/>
      <c r="CS607" s="20"/>
      <c r="CT607" s="20"/>
      <c r="CU607" s="20"/>
      <c r="CV607" s="20"/>
      <c r="CW607" s="20"/>
      <c r="CX607" s="20"/>
      <c r="CY607" s="20"/>
      <c r="CZ607" s="20"/>
      <c r="DA607" s="20"/>
      <c r="DB607" s="20"/>
      <c r="DC607" s="20"/>
      <c r="DD607" s="20"/>
      <c r="DE607" s="20"/>
      <c r="DF607" s="20"/>
      <c r="DG607" s="20"/>
      <c r="DH607" s="20"/>
      <c r="DI607" s="20"/>
      <c r="DJ607" s="20"/>
      <c r="DK607" s="20"/>
      <c r="DL607" s="20"/>
      <c r="DM607" s="20"/>
      <c r="DN607" s="20"/>
      <c r="DO607" s="20"/>
      <c r="DP607" s="20"/>
      <c r="DQ607" s="20"/>
      <c r="DR607" s="20"/>
      <c r="DS607" s="20"/>
      <c r="DT607" s="20"/>
      <c r="DU607" s="20"/>
      <c r="DV607" s="20"/>
      <c r="DW607" s="20"/>
      <c r="DX607" s="20"/>
      <c r="DY607" s="20"/>
      <c r="DZ607" s="20"/>
      <c r="EA607" s="20"/>
      <c r="EB607" s="20"/>
      <c r="EC607" s="20"/>
      <c r="ED607" s="20"/>
      <c r="EE607" s="20"/>
      <c r="EF607" s="20"/>
      <c r="EG607" s="20"/>
      <c r="EH607" s="20"/>
      <c r="EI607" s="20"/>
      <c r="EJ607" s="20"/>
      <c r="EK607" s="20"/>
      <c r="EL607" s="20"/>
      <c r="EM607" s="20"/>
      <c r="EN607" s="20"/>
      <c r="EO607" s="20"/>
      <c r="EP607" s="20"/>
      <c r="EQ607" s="20"/>
      <c r="ER607" s="20"/>
      <c r="ES607" s="20"/>
      <c r="ET607" s="20"/>
      <c r="EU607" s="20"/>
      <c r="EV607" s="20"/>
      <c r="EW607" s="20"/>
      <c r="EX607" s="20"/>
      <c r="EY607" s="20"/>
      <c r="EZ607" s="20"/>
      <c r="FA607" s="20"/>
      <c r="FB607" s="20"/>
      <c r="FC607" s="20"/>
      <c r="FD607" s="20"/>
      <c r="FE607" s="20"/>
      <c r="FF607" s="20"/>
      <c r="FG607" s="20"/>
      <c r="FH607" s="20"/>
      <c r="FI607" s="20"/>
      <c r="FJ607" s="20"/>
      <c r="FK607" s="20"/>
      <c r="FL607" s="20"/>
      <c r="FM607" s="20"/>
      <c r="FN607" s="20"/>
      <c r="FO607" s="20"/>
      <c r="FP607" s="20"/>
      <c r="FQ607" s="20"/>
      <c r="FR607" s="20"/>
      <c r="FS607" s="20"/>
      <c r="FT607" s="20"/>
      <c r="FU607" s="20"/>
      <c r="FV607" s="20"/>
      <c r="FW607" s="20"/>
      <c r="FX607" s="20"/>
      <c r="FY607" s="20"/>
      <c r="FZ607" s="20"/>
      <c r="GA607" s="20"/>
      <c r="GB607" s="20"/>
      <c r="GC607" s="20"/>
      <c r="GD607" s="20"/>
      <c r="GE607" s="20"/>
      <c r="GF607" s="20"/>
      <c r="GG607" s="20"/>
      <c r="GH607" s="20"/>
      <c r="GI607" s="20"/>
      <c r="GJ607" s="20"/>
      <c r="GK607" s="20"/>
      <c r="GL607" s="20"/>
      <c r="GM607" s="20"/>
      <c r="GN607" s="20"/>
      <c r="GO607" s="20"/>
      <c r="GP607" s="20"/>
      <c r="GQ607" s="20"/>
      <c r="GR607" s="20"/>
      <c r="GS607" s="20"/>
      <c r="GT607" s="20"/>
      <c r="GU607" s="20"/>
      <c r="GV607" s="20"/>
      <c r="GW607" s="20"/>
      <c r="GX607" s="20"/>
      <c r="GY607" s="20"/>
      <c r="GZ607" s="20"/>
      <c r="HA607" s="20"/>
      <c r="HB607" s="20"/>
      <c r="HC607" s="20"/>
      <c r="HD607" s="20"/>
      <c r="HE607" s="20"/>
      <c r="HF607" s="20"/>
      <c r="HG607" s="20"/>
      <c r="HH607" s="20"/>
      <c r="HI607" s="20"/>
      <c r="HJ607" s="20"/>
      <c r="HK607" s="20"/>
      <c r="HL607" s="20"/>
      <c r="HM607" s="20"/>
      <c r="HN607" s="20"/>
      <c r="HO607" s="20"/>
      <c r="HP607" s="20"/>
      <c r="HQ607" s="20"/>
      <c r="HR607" s="20"/>
      <c r="HS607" s="20"/>
      <c r="HT607" s="20"/>
      <c r="HU607" s="20"/>
      <c r="HV607" s="20"/>
      <c r="HW607" s="20"/>
      <c r="HX607" s="20"/>
      <c r="HY607" s="20"/>
      <c r="HZ607" s="20"/>
      <c r="IA607" s="20"/>
      <c r="IB607" s="20"/>
      <c r="IC607" s="20"/>
      <c r="ID607" s="20"/>
      <c r="IE607" s="20"/>
      <c r="IF607" s="20"/>
      <c r="IG607" s="20"/>
      <c r="IH607" s="20"/>
      <c r="II607" s="20"/>
      <c r="IJ607" s="20"/>
      <c r="IK607" s="20"/>
      <c r="IL607" s="20"/>
      <c r="IM607" s="20"/>
      <c r="IN607" s="20"/>
      <c r="IO607" s="20"/>
      <c r="IP607" s="20"/>
      <c r="IQ607" s="20"/>
      <c r="IR607" s="20"/>
      <c r="IS607" s="20"/>
      <c r="IT607" s="20"/>
      <c r="IU607" s="20"/>
      <c r="IV607" s="20"/>
      <c r="IW607" s="20"/>
      <c r="IX607" s="20"/>
      <c r="IY607" s="20"/>
    </row>
    <row r="608" spans="1:259" s="20" customFormat="1" x14ac:dyDescent="0.2">
      <c r="A608" s="124">
        <v>39990</v>
      </c>
      <c r="B608" s="103" t="s">
        <v>1215</v>
      </c>
      <c r="C608" s="103" t="s">
        <v>225</v>
      </c>
      <c r="D608" s="103" t="s">
        <v>141</v>
      </c>
      <c r="E608" s="103" t="s">
        <v>144</v>
      </c>
      <c r="F608" s="84">
        <v>37575</v>
      </c>
      <c r="G608" s="85">
        <v>2003</v>
      </c>
      <c r="H608" s="125" t="s">
        <v>7</v>
      </c>
      <c r="I608" s="125" t="str">
        <f>LEFT($H608,2)</f>
        <v>PA</v>
      </c>
      <c r="J608" s="125" t="str">
        <f>RIGHT($H608,2)</f>
        <v>PA</v>
      </c>
      <c r="K608" s="125" t="str">
        <f>IF($L608=$M608,L608,CONCATENATE($L608,", ",IF(ISBLANK(N608),"",CONCATENATE(N608,", ")),$M608))</f>
        <v>Northeast</v>
      </c>
      <c r="L608" s="125" t="str">
        <f>INDEX('State '!$A$1:$C$62,MATCH($I608,'State '!$B:$B,0),3)</f>
        <v>Northeast</v>
      </c>
      <c r="M608" s="125" t="str">
        <f>INDEX('State '!$A$1:$C$62,MATCH($J608,'State '!$B:$B,0),3)</f>
        <v>Northeast</v>
      </c>
      <c r="N608" s="125"/>
      <c r="O608" s="87">
        <v>10.3</v>
      </c>
      <c r="P608" s="87"/>
      <c r="Q608" s="87">
        <v>127</v>
      </c>
      <c r="R608" s="126"/>
      <c r="S608" s="125" t="s">
        <v>135</v>
      </c>
      <c r="T608" s="125" t="s">
        <v>390</v>
      </c>
      <c r="U608" s="125" t="s">
        <v>1216</v>
      </c>
      <c r="V608" s="125"/>
      <c r="W608" s="127"/>
      <c r="X608" s="128"/>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c r="DW608" s="115"/>
      <c r="DX608" s="115"/>
      <c r="DY608" s="115"/>
      <c r="DZ608" s="115"/>
      <c r="EA608" s="115"/>
      <c r="EB608" s="115"/>
      <c r="EC608" s="115"/>
      <c r="ED608" s="115"/>
      <c r="EE608" s="115"/>
      <c r="EF608" s="115"/>
      <c r="EG608" s="115"/>
      <c r="EH608" s="115"/>
      <c r="EI608" s="115"/>
      <c r="EJ608" s="115"/>
      <c r="EK608" s="115"/>
      <c r="EL608" s="115"/>
      <c r="EM608" s="115"/>
      <c r="EN608" s="115"/>
      <c r="EO608" s="115"/>
      <c r="EP608" s="115"/>
      <c r="EQ608" s="115"/>
      <c r="ER608" s="115"/>
      <c r="ES608" s="115"/>
      <c r="ET608" s="115"/>
      <c r="EU608" s="115"/>
      <c r="EV608" s="115"/>
      <c r="EW608" s="115"/>
      <c r="EX608" s="115"/>
      <c r="EY608" s="115"/>
      <c r="EZ608" s="115"/>
      <c r="FA608" s="115"/>
      <c r="FB608" s="115"/>
      <c r="FC608" s="115"/>
      <c r="FD608" s="115"/>
      <c r="FE608" s="115"/>
      <c r="FF608" s="115"/>
      <c r="FG608" s="115"/>
      <c r="FH608" s="115"/>
      <c r="FI608" s="115"/>
      <c r="FJ608" s="115"/>
      <c r="FK608" s="115"/>
      <c r="FL608" s="115"/>
      <c r="FM608" s="115"/>
      <c r="FN608" s="115"/>
      <c r="FO608" s="115"/>
      <c r="FP608" s="115"/>
      <c r="FQ608" s="115"/>
      <c r="FR608" s="115"/>
      <c r="FS608" s="115"/>
      <c r="FT608" s="115"/>
      <c r="FU608" s="115"/>
      <c r="FV608" s="115"/>
      <c r="FW608" s="115"/>
      <c r="FX608" s="115"/>
      <c r="FY608" s="115"/>
      <c r="FZ608" s="115"/>
      <c r="GA608" s="115"/>
      <c r="GB608" s="115"/>
      <c r="GC608" s="115"/>
      <c r="GD608" s="115"/>
      <c r="GE608" s="115"/>
      <c r="GF608" s="115"/>
      <c r="GG608" s="115"/>
      <c r="GH608" s="115"/>
      <c r="GI608" s="115"/>
      <c r="GJ608" s="115"/>
      <c r="GK608" s="115"/>
      <c r="GL608" s="115"/>
      <c r="GM608" s="115"/>
      <c r="GN608" s="115"/>
      <c r="GO608" s="115"/>
      <c r="GP608" s="115"/>
      <c r="GQ608" s="115"/>
      <c r="GR608" s="115"/>
      <c r="GS608" s="115"/>
      <c r="GT608" s="115"/>
      <c r="GU608" s="115"/>
      <c r="GV608" s="115"/>
      <c r="GW608" s="115"/>
      <c r="GX608" s="115"/>
      <c r="GY608" s="115"/>
      <c r="GZ608" s="115"/>
      <c r="HA608" s="115"/>
      <c r="HB608" s="115"/>
      <c r="HC608" s="115"/>
      <c r="HD608" s="115"/>
      <c r="HE608" s="115"/>
      <c r="HF608" s="115"/>
      <c r="HG608" s="115"/>
      <c r="HH608" s="115"/>
      <c r="HI608" s="115"/>
      <c r="HJ608" s="115"/>
      <c r="HK608" s="115"/>
      <c r="HL608" s="115"/>
      <c r="HM608" s="115"/>
      <c r="HN608" s="115"/>
      <c r="HO608" s="115"/>
      <c r="HP608" s="115"/>
      <c r="HQ608" s="115"/>
      <c r="HR608" s="115"/>
      <c r="HS608" s="115"/>
      <c r="HT608" s="115"/>
      <c r="HU608" s="115"/>
      <c r="HV608" s="115"/>
      <c r="HW608" s="115"/>
      <c r="HX608" s="115"/>
      <c r="HY608" s="115"/>
      <c r="HZ608" s="115"/>
      <c r="IA608" s="115"/>
      <c r="IB608" s="115"/>
      <c r="IC608" s="115"/>
      <c r="ID608" s="115"/>
      <c r="IE608" s="115"/>
      <c r="IF608" s="115"/>
      <c r="IG608" s="115"/>
      <c r="IH608" s="115"/>
      <c r="II608" s="115"/>
      <c r="IJ608" s="115"/>
      <c r="IK608" s="115"/>
      <c r="IL608" s="115"/>
      <c r="IM608" s="115"/>
      <c r="IN608" s="115"/>
      <c r="IO608" s="115"/>
      <c r="IP608" s="115"/>
      <c r="IQ608" s="115"/>
      <c r="IR608" s="115"/>
      <c r="IS608" s="115"/>
      <c r="IT608" s="115"/>
      <c r="IU608" s="115"/>
      <c r="IV608" s="115"/>
      <c r="IW608" s="115"/>
      <c r="IX608" s="115"/>
      <c r="IY608" s="115"/>
    </row>
    <row r="609" spans="1:259" ht="25.5" x14ac:dyDescent="0.2">
      <c r="A609" s="124">
        <v>39990</v>
      </c>
      <c r="B609" s="103" t="s">
        <v>1258</v>
      </c>
      <c r="C609" s="103" t="s">
        <v>216</v>
      </c>
      <c r="D609" s="103" t="s">
        <v>141</v>
      </c>
      <c r="E609" s="103" t="s">
        <v>144</v>
      </c>
      <c r="F609" s="84">
        <v>1405</v>
      </c>
      <c r="G609" s="126">
        <v>2003</v>
      </c>
      <c r="H609" s="125" t="s">
        <v>501</v>
      </c>
      <c r="I609" s="125" t="str">
        <f>LEFT($H609,2)</f>
        <v>MS</v>
      </c>
      <c r="J609" s="125" t="str">
        <f>RIGHT($H609,2)</f>
        <v>AL</v>
      </c>
      <c r="K609" s="125" t="str">
        <f>IF($L609=$M609,L609,CONCATENATE($L609,", ",IF(ISBLANK(N609),"",CONCATENATE(N609,", ")),$M609))</f>
        <v>South Central</v>
      </c>
      <c r="L609" s="125" t="str">
        <f>INDEX('State '!$A$1:$C$62,MATCH($I609,'State '!$B:$B,0),3)</f>
        <v>South Central</v>
      </c>
      <c r="M609" s="125" t="str">
        <f>INDEX('State '!$A$1:$C$62,MATCH($J609,'State '!$B:$B,0),3)</f>
        <v>South Central</v>
      </c>
      <c r="N609" s="125"/>
      <c r="O609" s="87">
        <v>62</v>
      </c>
      <c r="P609" s="87">
        <v>24</v>
      </c>
      <c r="Q609" s="87">
        <v>97.9</v>
      </c>
      <c r="R609" s="126" t="s">
        <v>555</v>
      </c>
      <c r="S609" s="125" t="s">
        <v>135</v>
      </c>
      <c r="T609" s="125" t="s">
        <v>390</v>
      </c>
      <c r="U609" s="125" t="s">
        <v>1146</v>
      </c>
      <c r="V609" s="125"/>
      <c r="W609" s="127"/>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c r="BN609" s="20"/>
      <c r="BO609" s="20"/>
      <c r="BP609" s="20"/>
      <c r="BQ609" s="20"/>
      <c r="BR609" s="20"/>
      <c r="BS609" s="20"/>
      <c r="BT609" s="20"/>
      <c r="BU609" s="20"/>
      <c r="BV609" s="20"/>
      <c r="BW609" s="20"/>
      <c r="BX609" s="20"/>
      <c r="BY609" s="20"/>
      <c r="BZ609" s="20"/>
      <c r="CA609" s="20"/>
      <c r="CB609" s="20"/>
      <c r="CC609" s="20"/>
      <c r="CD609" s="20"/>
      <c r="CE609" s="20"/>
      <c r="CF609" s="20"/>
      <c r="CG609" s="20"/>
      <c r="CH609" s="20"/>
      <c r="CI609" s="20"/>
      <c r="CJ609" s="20"/>
      <c r="CK609" s="20"/>
      <c r="CL609" s="20"/>
      <c r="CM609" s="20"/>
      <c r="CN609" s="20"/>
      <c r="CO609" s="20"/>
      <c r="CP609" s="20"/>
      <c r="CQ609" s="20"/>
      <c r="CR609" s="20"/>
      <c r="CS609" s="20"/>
      <c r="CT609" s="20"/>
      <c r="CU609" s="20"/>
      <c r="CV609" s="20"/>
      <c r="CW609" s="20"/>
      <c r="CX609" s="20"/>
      <c r="CY609" s="20"/>
      <c r="CZ609" s="20"/>
      <c r="DA609" s="20"/>
      <c r="DB609" s="20"/>
      <c r="DC609" s="20"/>
      <c r="DD609" s="20"/>
      <c r="DE609" s="20"/>
      <c r="DF609" s="20"/>
      <c r="DG609" s="20"/>
      <c r="DH609" s="20"/>
      <c r="DI609" s="20"/>
      <c r="DJ609" s="20"/>
      <c r="DK609" s="20"/>
      <c r="DL609" s="20"/>
      <c r="DM609" s="20"/>
      <c r="DN609" s="20"/>
      <c r="DO609" s="20"/>
      <c r="DP609" s="20"/>
      <c r="DQ609" s="20"/>
      <c r="DR609" s="20"/>
      <c r="DS609" s="20"/>
      <c r="DT609" s="20"/>
      <c r="DU609" s="20"/>
      <c r="DV609" s="20"/>
      <c r="DW609" s="20"/>
      <c r="DX609" s="20"/>
      <c r="DY609" s="20"/>
      <c r="DZ609" s="20"/>
      <c r="EA609" s="20"/>
      <c r="EB609" s="20"/>
      <c r="EC609" s="20"/>
      <c r="ED609" s="20"/>
      <c r="EE609" s="20"/>
      <c r="EF609" s="20"/>
      <c r="EG609" s="20"/>
      <c r="EH609" s="20"/>
      <c r="EI609" s="20"/>
      <c r="EJ609" s="20"/>
      <c r="EK609" s="20"/>
      <c r="EL609" s="20"/>
      <c r="EM609" s="20"/>
      <c r="EN609" s="20"/>
      <c r="EO609" s="20"/>
      <c r="EP609" s="20"/>
      <c r="EQ609" s="20"/>
      <c r="ER609" s="20"/>
      <c r="ES609" s="20"/>
      <c r="ET609" s="20"/>
      <c r="EU609" s="20"/>
      <c r="EV609" s="20"/>
      <c r="EW609" s="20"/>
      <c r="EX609" s="20"/>
      <c r="EY609" s="20"/>
      <c r="EZ609" s="20"/>
      <c r="FA609" s="20"/>
      <c r="FB609" s="20"/>
      <c r="FC609" s="20"/>
      <c r="FD609" s="20"/>
      <c r="FE609" s="20"/>
      <c r="FF609" s="20"/>
      <c r="FG609" s="20"/>
      <c r="FH609" s="20"/>
      <c r="FI609" s="20"/>
      <c r="FJ609" s="20"/>
      <c r="FK609" s="20"/>
      <c r="FL609" s="20"/>
      <c r="FM609" s="20"/>
      <c r="FN609" s="20"/>
      <c r="FO609" s="20"/>
      <c r="FP609" s="20"/>
      <c r="FQ609" s="20"/>
      <c r="FR609" s="20"/>
      <c r="FS609" s="20"/>
      <c r="FT609" s="20"/>
      <c r="FU609" s="20"/>
      <c r="FV609" s="20"/>
      <c r="FW609" s="20"/>
      <c r="FX609" s="20"/>
      <c r="FY609" s="20"/>
      <c r="FZ609" s="20"/>
      <c r="GA609" s="20"/>
      <c r="GB609" s="20"/>
      <c r="GC609" s="20"/>
      <c r="GD609" s="20"/>
      <c r="GE609" s="20"/>
      <c r="GF609" s="20"/>
      <c r="GG609" s="20"/>
      <c r="GH609" s="20"/>
      <c r="GI609" s="20"/>
      <c r="GJ609" s="20"/>
      <c r="GK609" s="20"/>
      <c r="GL609" s="20"/>
      <c r="GM609" s="20"/>
      <c r="GN609" s="20"/>
      <c r="GO609" s="20"/>
      <c r="GP609" s="20"/>
      <c r="GQ609" s="20"/>
      <c r="GR609" s="20"/>
      <c r="GS609" s="20"/>
      <c r="GT609" s="20"/>
      <c r="GU609" s="20"/>
      <c r="GV609" s="20"/>
      <c r="GW609" s="20"/>
      <c r="GX609" s="20"/>
      <c r="GY609" s="20"/>
      <c r="GZ609" s="20"/>
      <c r="HA609" s="20"/>
      <c r="HB609" s="20"/>
      <c r="HC609" s="20"/>
      <c r="HD609" s="20"/>
      <c r="HE609" s="20"/>
      <c r="HF609" s="20"/>
      <c r="HG609" s="20"/>
      <c r="HH609" s="20"/>
      <c r="HI609" s="20"/>
      <c r="HJ609" s="20"/>
      <c r="HK609" s="20"/>
      <c r="HL609" s="20"/>
      <c r="HM609" s="20"/>
      <c r="HN609" s="20"/>
      <c r="HO609" s="20"/>
      <c r="HP609" s="20"/>
      <c r="HQ609" s="20"/>
      <c r="HR609" s="20"/>
      <c r="HS609" s="20"/>
      <c r="HT609" s="20"/>
      <c r="HU609" s="20"/>
      <c r="HV609" s="20"/>
      <c r="HW609" s="20"/>
      <c r="HX609" s="20"/>
      <c r="HY609" s="20"/>
      <c r="HZ609" s="20"/>
      <c r="IA609" s="20"/>
      <c r="IB609" s="20"/>
      <c r="IC609" s="20"/>
      <c r="ID609" s="20"/>
      <c r="IE609" s="20"/>
      <c r="IF609" s="20"/>
      <c r="IG609" s="20"/>
      <c r="IH609" s="20"/>
      <c r="II609" s="20"/>
      <c r="IJ609" s="20"/>
      <c r="IK609" s="20"/>
      <c r="IL609" s="20"/>
      <c r="IM609" s="20"/>
      <c r="IN609" s="20"/>
      <c r="IO609" s="20"/>
      <c r="IP609" s="20"/>
      <c r="IQ609" s="20"/>
      <c r="IR609" s="20"/>
      <c r="IS609" s="20"/>
      <c r="IT609" s="20"/>
      <c r="IU609" s="20"/>
      <c r="IV609" s="20"/>
      <c r="IW609" s="20"/>
      <c r="IX609" s="20"/>
      <c r="IY609" s="20"/>
    </row>
    <row r="610" spans="1:259" s="20" customFormat="1" x14ac:dyDescent="0.2">
      <c r="A610" s="124">
        <v>39990</v>
      </c>
      <c r="B610" s="103" t="s">
        <v>1361</v>
      </c>
      <c r="C610" s="103" t="s">
        <v>355</v>
      </c>
      <c r="D610" s="103" t="s">
        <v>141</v>
      </c>
      <c r="E610" s="103" t="s">
        <v>144</v>
      </c>
      <c r="F610" s="84">
        <v>37895</v>
      </c>
      <c r="G610" s="85">
        <v>2002</v>
      </c>
      <c r="H610" s="125" t="s">
        <v>419</v>
      </c>
      <c r="I610" s="125" t="str">
        <f>LEFT($H610,2)</f>
        <v>TX</v>
      </c>
      <c r="J610" s="125" t="str">
        <f>RIGHT($H610,2)</f>
        <v>MX</v>
      </c>
      <c r="K610" s="125" t="str">
        <f>IF($L610=$M610,L610,CONCATENATE($L610,", ",IF(ISBLANK(N610),"",CONCATENATE(N610,", ")),$M610))</f>
        <v>South Central, Mexico</v>
      </c>
      <c r="L610" s="125" t="str">
        <f>INDEX('State '!$A$1:$C$62,MATCH($I610,'State '!$B:$B,0),3)</f>
        <v>South Central</v>
      </c>
      <c r="M610" s="125" t="str">
        <f>INDEX('State '!$A$1:$C$62,MATCH($J610,'State '!$B:$B,0),3)</f>
        <v>Mexico</v>
      </c>
      <c r="N610" s="125"/>
      <c r="O610" s="87">
        <v>2</v>
      </c>
      <c r="P610" s="87">
        <v>5</v>
      </c>
      <c r="Q610" s="87">
        <v>15</v>
      </c>
      <c r="R610" s="126">
        <v>12</v>
      </c>
      <c r="S610" s="125" t="s">
        <v>135</v>
      </c>
      <c r="T610" s="125" t="s">
        <v>390</v>
      </c>
      <c r="U610" s="125" t="s">
        <v>1362</v>
      </c>
      <c r="V610" s="125"/>
      <c r="W610" s="127"/>
      <c r="X610" s="128"/>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c r="DW610" s="115"/>
      <c r="DX610" s="115"/>
      <c r="DY610" s="115"/>
      <c r="DZ610" s="115"/>
      <c r="EA610" s="115"/>
      <c r="EB610" s="115"/>
      <c r="EC610" s="115"/>
      <c r="ED610" s="115"/>
      <c r="EE610" s="115"/>
      <c r="EF610" s="115"/>
      <c r="EG610" s="115"/>
      <c r="EH610" s="115"/>
      <c r="EI610" s="115"/>
      <c r="EJ610" s="115"/>
      <c r="EK610" s="115"/>
      <c r="EL610" s="115"/>
      <c r="EM610" s="115"/>
      <c r="EN610" s="115"/>
      <c r="EO610" s="115"/>
      <c r="EP610" s="115"/>
      <c r="EQ610" s="115"/>
      <c r="ER610" s="115"/>
      <c r="ES610" s="115"/>
      <c r="ET610" s="115"/>
      <c r="EU610" s="115"/>
      <c r="EV610" s="115"/>
      <c r="EW610" s="115"/>
      <c r="EX610" s="115"/>
      <c r="EY610" s="115"/>
      <c r="EZ610" s="115"/>
      <c r="FA610" s="115"/>
      <c r="FB610" s="115"/>
      <c r="FC610" s="115"/>
      <c r="FD610" s="115"/>
      <c r="FE610" s="115"/>
      <c r="FF610" s="115"/>
      <c r="FG610" s="115"/>
      <c r="FH610" s="115"/>
      <c r="FI610" s="115"/>
      <c r="FJ610" s="115"/>
      <c r="FK610" s="115"/>
      <c r="FL610" s="115"/>
      <c r="FM610" s="115"/>
      <c r="FN610" s="115"/>
      <c r="FO610" s="115"/>
      <c r="FP610" s="115"/>
      <c r="FQ610" s="115"/>
      <c r="FR610" s="115"/>
      <c r="FS610" s="115"/>
      <c r="FT610" s="115"/>
      <c r="FU610" s="115"/>
      <c r="FV610" s="115"/>
      <c r="FW610" s="115"/>
      <c r="FX610" s="115"/>
      <c r="FY610" s="115"/>
      <c r="FZ610" s="115"/>
      <c r="GA610" s="115"/>
      <c r="GB610" s="115"/>
      <c r="GC610" s="115"/>
      <c r="GD610" s="115"/>
      <c r="GE610" s="115"/>
      <c r="GF610" s="115"/>
      <c r="GG610" s="115"/>
      <c r="GH610" s="115"/>
      <c r="GI610" s="115"/>
      <c r="GJ610" s="115"/>
      <c r="GK610" s="115"/>
      <c r="GL610" s="115"/>
      <c r="GM610" s="115"/>
      <c r="GN610" s="115"/>
      <c r="GO610" s="115"/>
      <c r="GP610" s="115"/>
      <c r="GQ610" s="115"/>
      <c r="GR610" s="115"/>
      <c r="GS610" s="115"/>
      <c r="GT610" s="115"/>
      <c r="GU610" s="115"/>
      <c r="GV610" s="115"/>
      <c r="GW610" s="115"/>
      <c r="GX610" s="115"/>
      <c r="GY610" s="115"/>
      <c r="GZ610" s="115"/>
      <c r="HA610" s="115"/>
      <c r="HB610" s="115"/>
      <c r="HC610" s="115"/>
      <c r="HD610" s="115"/>
      <c r="HE610" s="115"/>
      <c r="HF610" s="115"/>
      <c r="HG610" s="115"/>
      <c r="HH610" s="115"/>
      <c r="HI610" s="115"/>
      <c r="HJ610" s="115"/>
      <c r="HK610" s="115"/>
      <c r="HL610" s="115"/>
      <c r="HM610" s="115"/>
      <c r="HN610" s="115"/>
      <c r="HO610" s="115"/>
      <c r="HP610" s="115"/>
      <c r="HQ610" s="115"/>
      <c r="HR610" s="115"/>
      <c r="HS610" s="115"/>
      <c r="HT610" s="115"/>
      <c r="HU610" s="115"/>
      <c r="HV610" s="115"/>
      <c r="HW610" s="115"/>
      <c r="HX610" s="115"/>
      <c r="HY610" s="115"/>
      <c r="HZ610" s="115"/>
      <c r="IA610" s="115"/>
      <c r="IB610" s="115"/>
      <c r="IC610" s="115"/>
      <c r="ID610" s="115"/>
      <c r="IE610" s="115"/>
      <c r="IF610" s="115"/>
      <c r="IG610" s="115"/>
      <c r="IH610" s="115"/>
      <c r="II610" s="115"/>
      <c r="IJ610" s="115"/>
      <c r="IK610" s="115"/>
      <c r="IL610" s="115"/>
      <c r="IM610" s="115"/>
      <c r="IN610" s="115"/>
      <c r="IO610" s="115"/>
      <c r="IP610" s="115"/>
      <c r="IQ610" s="115"/>
      <c r="IR610" s="115"/>
      <c r="IS610" s="115"/>
      <c r="IT610" s="115"/>
      <c r="IU610" s="115"/>
      <c r="IV610" s="115"/>
      <c r="IW610" s="115"/>
      <c r="IX610" s="115"/>
      <c r="IY610" s="115"/>
    </row>
    <row r="611" spans="1:259" ht="25.5" x14ac:dyDescent="0.2">
      <c r="A611" s="124">
        <v>39990</v>
      </c>
      <c r="B611" s="103" t="s">
        <v>1320</v>
      </c>
      <c r="C611" s="103" t="s">
        <v>1785</v>
      </c>
      <c r="D611" s="103" t="s">
        <v>142</v>
      </c>
      <c r="E611" s="103" t="s">
        <v>144</v>
      </c>
      <c r="F611" s="84">
        <v>37610</v>
      </c>
      <c r="G611" s="85">
        <v>2002</v>
      </c>
      <c r="H611" s="125" t="s">
        <v>1148</v>
      </c>
      <c r="I611" s="125" t="str">
        <f>LEFT($H611,2)</f>
        <v>TX</v>
      </c>
      <c r="J611" s="125" t="str">
        <f>RIGHT($H611,2)</f>
        <v>CA</v>
      </c>
      <c r="K611" s="125" t="str">
        <f>IF($L611=$M611,L611,CONCATENATE($L611,", ",IF(ISBLANK(N611),"",CONCATENATE(N611,", ")),$M611))</f>
        <v>South Central, Mountain, Pacific</v>
      </c>
      <c r="L611" s="125" t="str">
        <f>INDEX('State '!$A$1:$C$62,MATCH($I611,'State '!$B:$B,0),3)</f>
        <v>South Central</v>
      </c>
      <c r="M611" s="125" t="str">
        <f>INDEX('State '!$A$1:$C$62,MATCH($J611,'State '!$B:$B,0),3)</f>
        <v>Pacific</v>
      </c>
      <c r="N611" s="125" t="s">
        <v>2584</v>
      </c>
      <c r="O611" s="87">
        <v>204</v>
      </c>
      <c r="P611" s="87">
        <v>1088</v>
      </c>
      <c r="Q611" s="87">
        <v>230</v>
      </c>
      <c r="R611" s="126">
        <v>30</v>
      </c>
      <c r="S611" s="125" t="s">
        <v>135</v>
      </c>
      <c r="T611" s="125" t="s">
        <v>390</v>
      </c>
      <c r="U611" s="125" t="s">
        <v>1321</v>
      </c>
      <c r="V611" s="125"/>
      <c r="W611" s="127"/>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c r="BN611" s="20"/>
      <c r="BO611" s="20"/>
      <c r="BP611" s="20"/>
      <c r="BQ611" s="20"/>
      <c r="BR611" s="20"/>
      <c r="BS611" s="20"/>
      <c r="BT611" s="20"/>
      <c r="BU611" s="20"/>
      <c r="BV611" s="20"/>
      <c r="BW611" s="20"/>
      <c r="BX611" s="20"/>
      <c r="BY611" s="20"/>
      <c r="BZ611" s="20"/>
      <c r="CA611" s="20"/>
      <c r="CB611" s="20"/>
      <c r="CC611" s="20"/>
      <c r="CD611" s="20"/>
      <c r="CE611" s="20"/>
      <c r="CF611" s="20"/>
      <c r="CG611" s="20"/>
      <c r="CH611" s="20"/>
      <c r="CI611" s="20"/>
      <c r="CJ611" s="20"/>
      <c r="CK611" s="20"/>
      <c r="CL611" s="20"/>
      <c r="CM611" s="20"/>
      <c r="CN611" s="20"/>
      <c r="CO611" s="20"/>
      <c r="CP611" s="20"/>
      <c r="CQ611" s="20"/>
      <c r="CR611" s="20"/>
      <c r="CS611" s="20"/>
      <c r="CT611" s="20"/>
      <c r="CU611" s="20"/>
      <c r="CV611" s="20"/>
      <c r="CW611" s="20"/>
      <c r="CX611" s="20"/>
      <c r="CY611" s="20"/>
      <c r="CZ611" s="20"/>
      <c r="DA611" s="20"/>
      <c r="DB611" s="20"/>
      <c r="DC611" s="20"/>
      <c r="DD611" s="20"/>
      <c r="DE611" s="20"/>
      <c r="DF611" s="20"/>
      <c r="DG611" s="20"/>
      <c r="DH611" s="20"/>
      <c r="DI611" s="20"/>
      <c r="DJ611" s="20"/>
      <c r="DK611" s="20"/>
      <c r="DL611" s="20"/>
      <c r="DM611" s="20"/>
      <c r="DN611" s="20"/>
      <c r="DO611" s="20"/>
      <c r="DP611" s="20"/>
      <c r="DQ611" s="20"/>
      <c r="DR611" s="20"/>
      <c r="DS611" s="20"/>
      <c r="DT611" s="20"/>
      <c r="DU611" s="20"/>
      <c r="DV611" s="20"/>
      <c r="DW611" s="20"/>
      <c r="DX611" s="20"/>
      <c r="DY611" s="20"/>
      <c r="DZ611" s="20"/>
      <c r="EA611" s="20"/>
      <c r="EB611" s="20"/>
      <c r="EC611" s="20"/>
      <c r="ED611" s="20"/>
      <c r="EE611" s="20"/>
      <c r="EF611" s="20"/>
      <c r="EG611" s="20"/>
      <c r="EH611" s="20"/>
      <c r="EI611" s="20"/>
      <c r="EJ611" s="20"/>
      <c r="EK611" s="20"/>
      <c r="EL611" s="20"/>
      <c r="EM611" s="20"/>
      <c r="EN611" s="20"/>
      <c r="EO611" s="20"/>
      <c r="EP611" s="20"/>
      <c r="EQ611" s="20"/>
      <c r="ER611" s="20"/>
      <c r="ES611" s="20"/>
      <c r="ET611" s="20"/>
      <c r="EU611" s="20"/>
      <c r="EV611" s="20"/>
      <c r="EW611" s="20"/>
      <c r="EX611" s="20"/>
      <c r="EY611" s="20"/>
      <c r="EZ611" s="20"/>
      <c r="FA611" s="20"/>
      <c r="FB611" s="20"/>
      <c r="FC611" s="20"/>
      <c r="FD611" s="20"/>
      <c r="FE611" s="20"/>
      <c r="FF611" s="20"/>
      <c r="FG611" s="20"/>
      <c r="FH611" s="20"/>
      <c r="FI611" s="20"/>
      <c r="FJ611" s="20"/>
      <c r="FK611" s="20"/>
      <c r="FL611" s="20"/>
      <c r="FM611" s="20"/>
      <c r="FN611" s="20"/>
      <c r="FO611" s="20"/>
      <c r="FP611" s="20"/>
      <c r="FQ611" s="20"/>
      <c r="FR611" s="20"/>
      <c r="FS611" s="20"/>
      <c r="FT611" s="20"/>
      <c r="FU611" s="20"/>
      <c r="FV611" s="20"/>
      <c r="FW611" s="20"/>
      <c r="FX611" s="20"/>
      <c r="FY611" s="20"/>
      <c r="FZ611" s="20"/>
      <c r="GA611" s="20"/>
      <c r="GB611" s="20"/>
      <c r="GC611" s="20"/>
      <c r="GD611" s="20"/>
      <c r="GE611" s="20"/>
      <c r="GF611" s="20"/>
      <c r="GG611" s="20"/>
      <c r="GH611" s="20"/>
      <c r="GI611" s="20"/>
      <c r="GJ611" s="20"/>
      <c r="GK611" s="20"/>
      <c r="GL611" s="20"/>
      <c r="GM611" s="20"/>
      <c r="GN611" s="20"/>
      <c r="GO611" s="20"/>
      <c r="GP611" s="20"/>
      <c r="GQ611" s="20"/>
      <c r="GR611" s="20"/>
      <c r="GS611" s="20"/>
      <c r="GT611" s="20"/>
      <c r="GU611" s="20"/>
      <c r="GV611" s="20"/>
      <c r="GW611" s="20"/>
      <c r="GX611" s="20"/>
      <c r="GY611" s="20"/>
      <c r="GZ611" s="20"/>
      <c r="HA611" s="20"/>
      <c r="HB611" s="20"/>
      <c r="HC611" s="20"/>
      <c r="HD611" s="20"/>
      <c r="HE611" s="20"/>
      <c r="HF611" s="20"/>
      <c r="HG611" s="20"/>
      <c r="HH611" s="20"/>
      <c r="HI611" s="20"/>
      <c r="HJ611" s="20"/>
      <c r="HK611" s="20"/>
      <c r="HL611" s="20"/>
      <c r="HM611" s="20"/>
      <c r="HN611" s="20"/>
      <c r="HO611" s="20"/>
      <c r="HP611" s="20"/>
      <c r="HQ611" s="20"/>
      <c r="HR611" s="20"/>
      <c r="HS611" s="20"/>
      <c r="HT611" s="20"/>
      <c r="HU611" s="20"/>
      <c r="HV611" s="20"/>
      <c r="HW611" s="20"/>
      <c r="HX611" s="20"/>
      <c r="HY611" s="20"/>
      <c r="HZ611" s="20"/>
      <c r="IA611" s="20"/>
      <c r="IB611" s="20"/>
      <c r="IC611" s="20"/>
      <c r="ID611" s="20"/>
      <c r="IE611" s="20"/>
      <c r="IF611" s="20"/>
      <c r="IG611" s="20"/>
      <c r="IH611" s="20"/>
      <c r="II611" s="20"/>
      <c r="IJ611" s="20"/>
      <c r="IK611" s="20"/>
      <c r="IL611" s="20"/>
      <c r="IM611" s="20"/>
      <c r="IN611" s="20"/>
      <c r="IO611" s="20"/>
      <c r="IP611" s="20"/>
      <c r="IQ611" s="20"/>
      <c r="IR611" s="20"/>
      <c r="IS611" s="20"/>
      <c r="IT611" s="20"/>
      <c r="IU611" s="20"/>
      <c r="IV611" s="20"/>
      <c r="IW611" s="20"/>
      <c r="IX611" s="20"/>
      <c r="IY611" s="20"/>
    </row>
    <row r="612" spans="1:259" s="20" customFormat="1" x14ac:dyDescent="0.2">
      <c r="A612" s="124">
        <v>39990</v>
      </c>
      <c r="B612" s="103" t="s">
        <v>1312</v>
      </c>
      <c r="C612" s="103" t="s">
        <v>260</v>
      </c>
      <c r="D612" s="103" t="s">
        <v>141</v>
      </c>
      <c r="E612" s="103" t="s">
        <v>144</v>
      </c>
      <c r="F612" s="84">
        <v>37605</v>
      </c>
      <c r="G612" s="85">
        <v>2002</v>
      </c>
      <c r="H612" s="125" t="s">
        <v>1313</v>
      </c>
      <c r="I612" s="125" t="str">
        <f>LEFT($H612,2)</f>
        <v>CO</v>
      </c>
      <c r="J612" s="125" t="str">
        <f>RIGHT($H612,2)</f>
        <v>OK</v>
      </c>
      <c r="K612" s="125" t="str">
        <f>IF($L612=$M612,L612,CONCATENATE($L612,", ",IF(ISBLANK(N612),"",CONCATENATE(N612,", ")),$M612))</f>
        <v>Mountain, South Central</v>
      </c>
      <c r="L612" s="125" t="str">
        <f>INDEX('State '!$A$1:$C$62,MATCH($I612,'State '!$B:$B,0),3)</f>
        <v>Mountain</v>
      </c>
      <c r="M612" s="125" t="str">
        <f>INDEX('State '!$A$1:$C$62,MATCH($J612,'State '!$B:$B,0),3)</f>
        <v>South Central</v>
      </c>
      <c r="N612" s="125"/>
      <c r="O612" s="87">
        <v>22.1</v>
      </c>
      <c r="P612" s="87">
        <v>53.97</v>
      </c>
      <c r="Q612" s="87">
        <v>47.3</v>
      </c>
      <c r="R612" s="126" t="s">
        <v>1138</v>
      </c>
      <c r="S612" s="125" t="s">
        <v>135</v>
      </c>
      <c r="T612" s="125" t="s">
        <v>390</v>
      </c>
      <c r="U612" s="125" t="s">
        <v>1314</v>
      </c>
      <c r="V612" s="125"/>
      <c r="W612" s="127"/>
    </row>
    <row r="613" spans="1:259" x14ac:dyDescent="0.2">
      <c r="A613" s="124">
        <v>39990</v>
      </c>
      <c r="B613" s="103" t="s">
        <v>1301</v>
      </c>
      <c r="C613" s="103" t="s">
        <v>219</v>
      </c>
      <c r="D613" s="103" t="s">
        <v>141</v>
      </c>
      <c r="E613" s="103" t="s">
        <v>144</v>
      </c>
      <c r="F613" s="84">
        <v>37605</v>
      </c>
      <c r="G613" s="85">
        <v>2002</v>
      </c>
      <c r="H613" s="125" t="s">
        <v>832</v>
      </c>
      <c r="I613" s="125" t="str">
        <f>LEFT($H613,2)</f>
        <v>PA</v>
      </c>
      <c r="J613" s="125" t="str">
        <f>RIGHT($H613,2)</f>
        <v>DE</v>
      </c>
      <c r="K613" s="125" t="str">
        <f>IF($L613=$M613,L613,CONCATENATE($L613,", ",IF(ISBLANK(N613),"",CONCATENATE(N613,", ")),$M613))</f>
        <v>Northeast</v>
      </c>
      <c r="L613" s="125" t="str">
        <f>INDEX('State '!$A$1:$C$62,MATCH($I613,'State '!$B:$B,0),3)</f>
        <v>Northeast</v>
      </c>
      <c r="M613" s="125" t="str">
        <f>INDEX('State '!$A$1:$C$62,MATCH($J613,'State '!$B:$B,0),3)</f>
        <v>Northeast</v>
      </c>
      <c r="N613" s="125"/>
      <c r="O613" s="87">
        <v>2.6</v>
      </c>
      <c r="P613" s="87">
        <v>2.5</v>
      </c>
      <c r="Q613" s="87">
        <v>4.5</v>
      </c>
      <c r="R613" s="126">
        <v>16</v>
      </c>
      <c r="S613" s="125" t="s">
        <v>135</v>
      </c>
      <c r="T613" s="125" t="s">
        <v>390</v>
      </c>
      <c r="U613" s="125" t="s">
        <v>1302</v>
      </c>
      <c r="V613" s="125"/>
      <c r="W613" s="127"/>
    </row>
    <row r="614" spans="1:259" s="20" customFormat="1" x14ac:dyDescent="0.2">
      <c r="A614" s="124">
        <v>39990</v>
      </c>
      <c r="B614" s="103" t="s">
        <v>1298</v>
      </c>
      <c r="C614" s="103" t="s">
        <v>352</v>
      </c>
      <c r="D614" s="103" t="s">
        <v>142</v>
      </c>
      <c r="E614" s="103" t="s">
        <v>144</v>
      </c>
      <c r="F614" s="84">
        <v>37605</v>
      </c>
      <c r="G614" s="85">
        <v>2002</v>
      </c>
      <c r="H614" s="125" t="s">
        <v>1299</v>
      </c>
      <c r="I614" s="125" t="str">
        <f>LEFT($H614,2)</f>
        <v>IL</v>
      </c>
      <c r="J614" s="125" t="str">
        <f>RIGHT($H614,2)</f>
        <v>MO</v>
      </c>
      <c r="K614" s="125" t="str">
        <f>IF($L614=$M614,L614,CONCATENATE($L614,", ",IF(ISBLANK(N614),"",CONCATENATE(N614,", ")),$M614))</f>
        <v>Midwest</v>
      </c>
      <c r="L614" s="125" t="str">
        <f>INDEX('State '!$A$1:$C$62,MATCH($I614,'State '!$B:$B,0),3)</f>
        <v>Midwest</v>
      </c>
      <c r="M614" s="125" t="str">
        <f>INDEX('State '!$A$1:$C$62,MATCH($J614,'State '!$B:$B,0),3)</f>
        <v>Midwest</v>
      </c>
      <c r="N614" s="125"/>
      <c r="O614" s="87">
        <v>13.4</v>
      </c>
      <c r="P614" s="87">
        <v>5.6</v>
      </c>
      <c r="Q614" s="87">
        <v>20</v>
      </c>
      <c r="R614" s="126">
        <v>12</v>
      </c>
      <c r="S614" s="125" t="s">
        <v>135</v>
      </c>
      <c r="T614" s="125" t="s">
        <v>390</v>
      </c>
      <c r="U614" s="125" t="s">
        <v>1300</v>
      </c>
      <c r="V614" s="125"/>
      <c r="W614" s="127"/>
    </row>
    <row r="615" spans="1:259" x14ac:dyDescent="0.2">
      <c r="A615" s="124">
        <v>39990</v>
      </c>
      <c r="B615" s="103" t="s">
        <v>1368</v>
      </c>
      <c r="C615" s="103" t="s">
        <v>262</v>
      </c>
      <c r="D615" s="103" t="s">
        <v>141</v>
      </c>
      <c r="E615" s="103" t="s">
        <v>144</v>
      </c>
      <c r="F615" s="84">
        <v>37605</v>
      </c>
      <c r="G615" s="85">
        <v>2002</v>
      </c>
      <c r="H615" s="125" t="s">
        <v>1369</v>
      </c>
      <c r="I615" s="125" t="str">
        <f>LEFT($H615,2)</f>
        <v>NE</v>
      </c>
      <c r="J615" s="125" t="str">
        <f>RIGHT($H615,2)</f>
        <v>MN</v>
      </c>
      <c r="K615" s="125" t="str">
        <f>IF($L615=$M615,L615,CONCATENATE($L615,", ",IF(ISBLANK(N615),"",CONCATENATE(N615,", ")),$M615))</f>
        <v>Mountain, Midwest</v>
      </c>
      <c r="L615" s="125" t="str">
        <f>INDEX('State '!$A$1:$C$62,MATCH($I615,'State '!$B:$B,0),3)</f>
        <v>Mountain</v>
      </c>
      <c r="M615" s="125" t="str">
        <f>INDEX('State '!$A$1:$C$62,MATCH($J615,'State '!$B:$B,0),3)</f>
        <v>Midwest</v>
      </c>
      <c r="N615" s="125"/>
      <c r="O615" s="87">
        <v>0.28999999999999998</v>
      </c>
      <c r="P615" s="87"/>
      <c r="Q615" s="87">
        <v>90</v>
      </c>
      <c r="R615" s="126">
        <v>24</v>
      </c>
      <c r="S615" s="125" t="s">
        <v>135</v>
      </c>
      <c r="T615" s="125" t="s">
        <v>390</v>
      </c>
      <c r="U615" s="125" t="s">
        <v>1370</v>
      </c>
      <c r="V615" s="125"/>
      <c r="W615" s="127"/>
    </row>
    <row r="616" spans="1:259" s="20" customFormat="1" x14ac:dyDescent="0.2">
      <c r="A616" s="124">
        <v>39990</v>
      </c>
      <c r="B616" s="103" t="s">
        <v>1347</v>
      </c>
      <c r="C616" s="103" t="s">
        <v>269</v>
      </c>
      <c r="D616" s="103" t="s">
        <v>137</v>
      </c>
      <c r="E616" s="103" t="s">
        <v>144</v>
      </c>
      <c r="F616" s="84">
        <v>37598</v>
      </c>
      <c r="G616" s="85">
        <v>2002</v>
      </c>
      <c r="H616" s="125" t="s">
        <v>1348</v>
      </c>
      <c r="I616" s="125" t="str">
        <f>LEFT($H616,2)</f>
        <v>IL</v>
      </c>
      <c r="J616" s="125" t="str">
        <f>RIGHT($H616,2)</f>
        <v>WI</v>
      </c>
      <c r="K616" s="125" t="str">
        <f>IF($L616=$M616,L616,CONCATENATE($L616,", ",IF(ISBLANK(N616),"",CONCATENATE(N616,", ")),$M616))</f>
        <v>Midwest</v>
      </c>
      <c r="L616" s="125" t="str">
        <f>INDEX('State '!$A$1:$C$62,MATCH($I616,'State '!$B:$B,0),3)</f>
        <v>Midwest</v>
      </c>
      <c r="M616" s="125" t="str">
        <f>INDEX('State '!$A$1:$C$62,MATCH($J616,'State '!$B:$B,0),3)</f>
        <v>Midwest</v>
      </c>
      <c r="N616" s="125"/>
      <c r="O616" s="87">
        <v>237.8</v>
      </c>
      <c r="P616" s="87">
        <v>142</v>
      </c>
      <c r="Q616" s="87">
        <v>750</v>
      </c>
      <c r="R616" s="126" t="s">
        <v>1349</v>
      </c>
      <c r="S616" s="125" t="s">
        <v>135</v>
      </c>
      <c r="T616" s="125" t="s">
        <v>390</v>
      </c>
      <c r="U616" s="125" t="s">
        <v>1350</v>
      </c>
      <c r="V616" s="125"/>
      <c r="W616" s="127"/>
    </row>
    <row r="617" spans="1:259" ht="25.5" x14ac:dyDescent="0.2">
      <c r="A617" s="124">
        <v>39990</v>
      </c>
      <c r="B617" s="103" t="s">
        <v>1324</v>
      </c>
      <c r="C617" s="103" t="s">
        <v>259</v>
      </c>
      <c r="D617" s="103" t="s">
        <v>141</v>
      </c>
      <c r="E617" s="103" t="s">
        <v>144</v>
      </c>
      <c r="F617" s="84">
        <v>37591</v>
      </c>
      <c r="G617" s="85">
        <v>2002</v>
      </c>
      <c r="H617" s="125" t="s">
        <v>32</v>
      </c>
      <c r="I617" s="125" t="str">
        <f>LEFT($H617,2)</f>
        <v>AR</v>
      </c>
      <c r="J617" s="125" t="str">
        <f>RIGHT($H617,2)</f>
        <v>AR</v>
      </c>
      <c r="K617" s="125" t="str">
        <f>IF($L617=$M617,L617,CONCATENATE($L617,", ",IF(ISBLANK(N617),"",CONCATENATE(N617,", ")),$M617))</f>
        <v>South Central</v>
      </c>
      <c r="L617" s="125" t="str">
        <f>INDEX('State '!$A$1:$C$62,MATCH($I617,'State '!$B:$B,0),3)</f>
        <v>South Central</v>
      </c>
      <c r="M617" s="125" t="str">
        <f>INDEX('State '!$A$1:$C$62,MATCH($J617,'State '!$B:$B,0),3)</f>
        <v>South Central</v>
      </c>
      <c r="N617" s="125"/>
      <c r="O617" s="87">
        <v>7.8</v>
      </c>
      <c r="P617" s="87"/>
      <c r="Q617" s="87">
        <v>105</v>
      </c>
      <c r="R617" s="126"/>
      <c r="S617" s="125" t="s">
        <v>135</v>
      </c>
      <c r="T617" s="125" t="s">
        <v>390</v>
      </c>
      <c r="U617" s="125" t="s">
        <v>1325</v>
      </c>
      <c r="V617" s="125"/>
      <c r="W617" s="127"/>
    </row>
    <row r="618" spans="1:259" s="20" customFormat="1" x14ac:dyDescent="0.2">
      <c r="A618" s="124">
        <v>39990</v>
      </c>
      <c r="B618" s="106" t="s">
        <v>1315</v>
      </c>
      <c r="C618" s="106" t="s">
        <v>260</v>
      </c>
      <c r="D618" s="106" t="s">
        <v>141</v>
      </c>
      <c r="E618" s="103" t="s">
        <v>144</v>
      </c>
      <c r="F618" s="84">
        <v>37591</v>
      </c>
      <c r="G618" s="85">
        <v>2002</v>
      </c>
      <c r="H618" s="125" t="s">
        <v>25</v>
      </c>
      <c r="I618" s="125" t="str">
        <f>LEFT($H618,2)</f>
        <v>CO</v>
      </c>
      <c r="J618" s="125" t="str">
        <f>RIGHT($H618,2)</f>
        <v>CO</v>
      </c>
      <c r="K618" s="125" t="str">
        <f>IF($L618=$M618,L618,CONCATENATE($L618,", ",IF(ISBLANK(N618),"",CONCATENATE(N618,", ")),$M618))</f>
        <v>Mountain</v>
      </c>
      <c r="L618" s="125" t="str">
        <f>INDEX('State '!$A$1:$C$62,MATCH($I618,'State '!$B:$B,0),3)</f>
        <v>Mountain</v>
      </c>
      <c r="M618" s="125" t="str">
        <f>INDEX('State '!$A$1:$C$62,MATCH($J618,'State '!$B:$B,0),3)</f>
        <v>Mountain</v>
      </c>
      <c r="N618" s="125"/>
      <c r="O618" s="87">
        <v>72.14</v>
      </c>
      <c r="P618" s="87">
        <v>119</v>
      </c>
      <c r="Q618" s="126">
        <v>282</v>
      </c>
      <c r="R618" s="130" t="s">
        <v>1316</v>
      </c>
      <c r="S618" s="131" t="s">
        <v>135</v>
      </c>
      <c r="T618" s="125" t="s">
        <v>390</v>
      </c>
      <c r="U618" s="125" t="s">
        <v>1317</v>
      </c>
      <c r="V618" s="125"/>
      <c r="W618" s="127"/>
    </row>
    <row r="619" spans="1:259" s="20" customFormat="1" x14ac:dyDescent="0.2">
      <c r="A619" s="124">
        <v>39990</v>
      </c>
      <c r="B619" s="103" t="s">
        <v>1384</v>
      </c>
      <c r="C619" s="103" t="s">
        <v>237</v>
      </c>
      <c r="D619" s="103" t="s">
        <v>134</v>
      </c>
      <c r="E619" s="103" t="s">
        <v>144</v>
      </c>
      <c r="F619" s="84">
        <v>37591</v>
      </c>
      <c r="G619" s="85">
        <v>2002</v>
      </c>
      <c r="H619" s="125" t="s">
        <v>18</v>
      </c>
      <c r="I619" s="125" t="str">
        <f>LEFT($H619,2)</f>
        <v>FL</v>
      </c>
      <c r="J619" s="125" t="str">
        <f>RIGHT($H619,2)</f>
        <v>FL</v>
      </c>
      <c r="K619" s="125" t="str">
        <f>IF($L619=$M619,L619,CONCATENATE($L619,", ",IF(ISBLANK(N619),"",CONCATENATE(N619,", ")),$M619))</f>
        <v>Southeast</v>
      </c>
      <c r="L619" s="125" t="str">
        <f>INDEX('State '!$A$1:$C$62,MATCH($I619,'State '!$B:$B,0),3)</f>
        <v>Southeast</v>
      </c>
      <c r="M619" s="125" t="str">
        <f>INDEX('State '!$A$1:$C$62,MATCH($J619,'State '!$B:$B,0),3)</f>
        <v>Southeast</v>
      </c>
      <c r="N619" s="125"/>
      <c r="O619" s="87">
        <v>13</v>
      </c>
      <c r="P619" s="87">
        <v>15</v>
      </c>
      <c r="Q619" s="87">
        <v>180</v>
      </c>
      <c r="R619" s="126">
        <v>24</v>
      </c>
      <c r="S619" s="125" t="s">
        <v>135</v>
      </c>
      <c r="T619" s="125" t="s">
        <v>390</v>
      </c>
      <c r="U619" s="125" t="s">
        <v>1286</v>
      </c>
      <c r="V619" s="125"/>
      <c r="W619" s="127"/>
    </row>
    <row r="620" spans="1:259" s="20" customFormat="1" x14ac:dyDescent="0.2">
      <c r="A620" s="124">
        <v>39990</v>
      </c>
      <c r="B620" s="103" t="s">
        <v>1385</v>
      </c>
      <c r="C620" s="103" t="s">
        <v>200</v>
      </c>
      <c r="D620" s="103" t="s">
        <v>134</v>
      </c>
      <c r="E620" s="103" t="s">
        <v>144</v>
      </c>
      <c r="F620" s="84">
        <v>37591</v>
      </c>
      <c r="G620" s="126">
        <v>2002</v>
      </c>
      <c r="H620" s="125" t="s">
        <v>20</v>
      </c>
      <c r="I620" s="125" t="str">
        <f>LEFT($H620,2)</f>
        <v>NJ</v>
      </c>
      <c r="J620" s="125" t="str">
        <f>RIGHT($H620,2)</f>
        <v>NJ</v>
      </c>
      <c r="K620" s="125" t="str">
        <f>IF($L620=$M620,L620,CONCATENATE($L620,", ",IF(ISBLANK(N620),"",CONCATENATE(N620,", ")),$M620))</f>
        <v>Northeast</v>
      </c>
      <c r="L620" s="125" t="str">
        <f>INDEX('State '!$A$1:$C$62,MATCH($I620,'State '!$B:$B,0),3)</f>
        <v>Northeast</v>
      </c>
      <c r="M620" s="125" t="str">
        <f>INDEX('State '!$A$1:$C$62,MATCH($J620,'State '!$B:$B,0),3)</f>
        <v>Northeast</v>
      </c>
      <c r="N620" s="125"/>
      <c r="O620" s="87">
        <v>28</v>
      </c>
      <c r="P620" s="87">
        <v>13</v>
      </c>
      <c r="Q620" s="87">
        <v>25</v>
      </c>
      <c r="R620" s="126">
        <v>36</v>
      </c>
      <c r="S620" s="125" t="s">
        <v>135</v>
      </c>
      <c r="T620" s="125" t="s">
        <v>390</v>
      </c>
      <c r="U620" s="125" t="s">
        <v>1386</v>
      </c>
      <c r="V620" s="125"/>
      <c r="W620" s="127"/>
    </row>
    <row r="621" spans="1:259" s="20" customFormat="1" x14ac:dyDescent="0.2">
      <c r="A621" s="124">
        <v>39990</v>
      </c>
      <c r="B621" s="103" t="s">
        <v>1373</v>
      </c>
      <c r="C621" s="103" t="s">
        <v>200</v>
      </c>
      <c r="D621" s="103" t="s">
        <v>134</v>
      </c>
      <c r="E621" s="103" t="s">
        <v>144</v>
      </c>
      <c r="F621" s="84">
        <v>37591</v>
      </c>
      <c r="G621" s="126">
        <v>2002</v>
      </c>
      <c r="H621" s="125" t="s">
        <v>8</v>
      </c>
      <c r="I621" s="125" t="str">
        <f>LEFT($H621,2)</f>
        <v>OH</v>
      </c>
      <c r="J621" s="125" t="str">
        <f>RIGHT($H621,2)</f>
        <v>OH</v>
      </c>
      <c r="K621" s="125" t="str">
        <f>IF($L621=$M621,L621,CONCATENATE($L621,", ",IF(ISBLANK(N621),"",CONCATENATE(N621,", ")),$M621))</f>
        <v>Northeast</v>
      </c>
      <c r="L621" s="125" t="str">
        <f>INDEX('State '!$A$1:$C$62,MATCH($I621,'State '!$B:$B,0),3)</f>
        <v>Northeast</v>
      </c>
      <c r="M621" s="125" t="str">
        <f>INDEX('State '!$A$1:$C$62,MATCH($J621,'State '!$B:$B,0),3)</f>
        <v>Northeast</v>
      </c>
      <c r="N621" s="125"/>
      <c r="O621" s="87">
        <v>15</v>
      </c>
      <c r="P621" s="87">
        <v>9.6</v>
      </c>
      <c r="Q621" s="87">
        <v>289</v>
      </c>
      <c r="R621" s="126">
        <v>24</v>
      </c>
      <c r="S621" s="125" t="s">
        <v>135</v>
      </c>
      <c r="T621" s="125" t="s">
        <v>390</v>
      </c>
      <c r="U621" s="125" t="s">
        <v>1374</v>
      </c>
      <c r="V621" s="125"/>
      <c r="W621" s="127"/>
    </row>
    <row r="622" spans="1:259" s="20" customFormat="1" ht="25.5" x14ac:dyDescent="0.2">
      <c r="A622" s="124">
        <v>39990</v>
      </c>
      <c r="B622" s="103" t="s">
        <v>1390</v>
      </c>
      <c r="C622" s="103" t="s">
        <v>200</v>
      </c>
      <c r="D622" s="103" t="s">
        <v>141</v>
      </c>
      <c r="E622" s="103" t="s">
        <v>144</v>
      </c>
      <c r="F622" s="84">
        <v>37591</v>
      </c>
      <c r="G622" s="126">
        <v>2002</v>
      </c>
      <c r="H622" s="125" t="s">
        <v>1391</v>
      </c>
      <c r="I622" s="125" t="str">
        <f>LEFT($H622,2)</f>
        <v>WV</v>
      </c>
      <c r="J622" s="125" t="str">
        <f>RIGHT($H622,2)</f>
        <v>NJ</v>
      </c>
      <c r="K622" s="125" t="str">
        <f>IF($L622=$M622,L622,CONCATENATE($L622,", ",IF(ISBLANK(N622),"",CONCATENATE(N622,", ")),$M622))</f>
        <v>Northeast</v>
      </c>
      <c r="L622" s="125" t="str">
        <f>INDEX('State '!$A$1:$C$62,MATCH($I622,'State '!$B:$B,0),3)</f>
        <v>Northeast</v>
      </c>
      <c r="M622" s="125" t="str">
        <f>INDEX('State '!$A$1:$C$62,MATCH($J622,'State '!$B:$B,0),3)</f>
        <v>Northeast</v>
      </c>
      <c r="N622" s="125"/>
      <c r="O622" s="87">
        <v>75.23</v>
      </c>
      <c r="P622" s="87">
        <v>36</v>
      </c>
      <c r="Q622" s="87">
        <v>100</v>
      </c>
      <c r="R622" s="126">
        <v>36</v>
      </c>
      <c r="S622" s="125" t="s">
        <v>135</v>
      </c>
      <c r="T622" s="125" t="s">
        <v>390</v>
      </c>
      <c r="U622" s="125" t="s">
        <v>1392</v>
      </c>
      <c r="V622" s="125"/>
      <c r="W622" s="127"/>
    </row>
    <row r="623" spans="1:259" s="20" customFormat="1" x14ac:dyDescent="0.2">
      <c r="A623" s="124">
        <v>39990</v>
      </c>
      <c r="B623" s="103" t="s">
        <v>1364</v>
      </c>
      <c r="C623" s="103" t="s">
        <v>258</v>
      </c>
      <c r="D623" s="103" t="s">
        <v>134</v>
      </c>
      <c r="E623" s="103" t="s">
        <v>144</v>
      </c>
      <c r="F623" s="84">
        <v>37590</v>
      </c>
      <c r="G623" s="126">
        <v>2002</v>
      </c>
      <c r="H623" s="125" t="s">
        <v>50</v>
      </c>
      <c r="I623" s="125" t="str">
        <f>LEFT($H623,2)</f>
        <v>WA</v>
      </c>
      <c r="J623" s="125" t="str">
        <f>RIGHT($H623,2)</f>
        <v>WA</v>
      </c>
      <c r="K623" s="125" t="str">
        <f>IF($L623=$M623,L623,CONCATENATE($L623,", ",IF(ISBLANK(N623),"",CONCATENATE(N623,", ")),$M623))</f>
        <v>Pacific</v>
      </c>
      <c r="L623" s="125" t="str">
        <f>INDEX('State '!$A$1:$C$62,MATCH($I623,'State '!$B:$B,0),3)</f>
        <v>Pacific</v>
      </c>
      <c r="M623" s="125" t="str">
        <f>INDEX('State '!$A$1:$C$62,MATCH($J623,'State '!$B:$B,0),3)</f>
        <v>Pacific</v>
      </c>
      <c r="N623" s="125"/>
      <c r="O623" s="87">
        <v>124</v>
      </c>
      <c r="P623" s="87">
        <v>48.9</v>
      </c>
      <c r="Q623" s="87">
        <v>160</v>
      </c>
      <c r="R623" s="126">
        <v>20</v>
      </c>
      <c r="S623" s="125" t="s">
        <v>135</v>
      </c>
      <c r="T623" s="125" t="s">
        <v>390</v>
      </c>
      <c r="U623" s="125" t="s">
        <v>1365</v>
      </c>
      <c r="V623" s="125"/>
      <c r="W623" s="127"/>
    </row>
    <row r="624" spans="1:259" s="20" customFormat="1" x14ac:dyDescent="0.2">
      <c r="A624" s="124">
        <v>39990</v>
      </c>
      <c r="B624" s="103" t="s">
        <v>1928</v>
      </c>
      <c r="C624" s="103" t="s">
        <v>290</v>
      </c>
      <c r="D624" s="103" t="s">
        <v>134</v>
      </c>
      <c r="E624" s="103" t="s">
        <v>144</v>
      </c>
      <c r="F624" s="84">
        <v>37580</v>
      </c>
      <c r="G624" s="126">
        <v>2002</v>
      </c>
      <c r="H624" s="125" t="s">
        <v>1366</v>
      </c>
      <c r="I624" s="125" t="str">
        <f>LEFT($H624,2)</f>
        <v>OR</v>
      </c>
      <c r="J624" s="125" t="str">
        <f>RIGHT($H624,2)</f>
        <v>NV</v>
      </c>
      <c r="K624" s="125" t="str">
        <f>IF($L624=$M624,L624,CONCATENATE($L624,", ",IF(ISBLANK(N624),"",CONCATENATE(N624,", ")),$M624))</f>
        <v>Pacific, Mountain</v>
      </c>
      <c r="L624" s="125" t="str">
        <f>INDEX('State '!$A$1:$C$62,MATCH($I624,'State '!$B:$B,0),3)</f>
        <v>Pacific</v>
      </c>
      <c r="M624" s="125" t="str">
        <f>INDEX('State '!$A$1:$C$62,MATCH($J624,'State '!$B:$B,0),3)</f>
        <v>Mountain</v>
      </c>
      <c r="N624" s="125"/>
      <c r="O624" s="87">
        <v>36</v>
      </c>
      <c r="P624" s="87">
        <v>10.5</v>
      </c>
      <c r="Q624" s="87">
        <v>54</v>
      </c>
      <c r="R624" s="126">
        <v>16</v>
      </c>
      <c r="S624" s="125" t="s">
        <v>135</v>
      </c>
      <c r="T624" s="125" t="s">
        <v>390</v>
      </c>
      <c r="U624" s="125" t="s">
        <v>1367</v>
      </c>
      <c r="V624" s="125"/>
      <c r="W624" s="127"/>
    </row>
    <row r="625" spans="1:23" s="20" customFormat="1" x14ac:dyDescent="0.2">
      <c r="A625" s="124">
        <v>39990</v>
      </c>
      <c r="B625" s="103" t="s">
        <v>1311</v>
      </c>
      <c r="C625" s="103" t="s">
        <v>225</v>
      </c>
      <c r="D625" s="103" t="s">
        <v>134</v>
      </c>
      <c r="E625" s="103" t="s">
        <v>144</v>
      </c>
      <c r="F625" s="84">
        <v>37561</v>
      </c>
      <c r="G625" s="85">
        <v>2002</v>
      </c>
      <c r="H625" s="125" t="s">
        <v>19</v>
      </c>
      <c r="I625" s="125" t="str">
        <f>LEFT($H625,2)</f>
        <v>VA</v>
      </c>
      <c r="J625" s="125" t="str">
        <f>RIGHT($H625,2)</f>
        <v>VA</v>
      </c>
      <c r="K625" s="125" t="str">
        <f>IF($L625=$M625,L625,CONCATENATE($L625,", ",IF(ISBLANK(N625),"",CONCATENATE(N625,", ")),$M625))</f>
        <v>Northeast</v>
      </c>
      <c r="L625" s="125" t="str">
        <f>INDEX('State '!$A$1:$C$62,MATCH($I625,'State '!$B:$B,0),3)</f>
        <v>Northeast</v>
      </c>
      <c r="M625" s="125" t="str">
        <f>INDEX('State '!$A$1:$C$62,MATCH($J625,'State '!$B:$B,0),3)</f>
        <v>Northeast</v>
      </c>
      <c r="N625" s="125"/>
      <c r="O625" s="87">
        <v>22.2</v>
      </c>
      <c r="P625" s="87">
        <v>14</v>
      </c>
      <c r="Q625" s="87">
        <v>300</v>
      </c>
      <c r="R625" s="126">
        <v>20</v>
      </c>
      <c r="S625" s="125" t="s">
        <v>139</v>
      </c>
      <c r="T625" s="125" t="s">
        <v>188</v>
      </c>
      <c r="U625" s="125" t="s">
        <v>391</v>
      </c>
      <c r="V625" s="125"/>
      <c r="W625" s="127"/>
    </row>
    <row r="626" spans="1:23" s="20" customFormat="1" x14ac:dyDescent="0.2">
      <c r="A626" s="124">
        <v>39990</v>
      </c>
      <c r="B626" s="103" t="s">
        <v>1333</v>
      </c>
      <c r="C626" s="103" t="s">
        <v>241</v>
      </c>
      <c r="D626" s="103" t="s">
        <v>141</v>
      </c>
      <c r="E626" s="103" t="s">
        <v>144</v>
      </c>
      <c r="F626" s="84">
        <v>37561</v>
      </c>
      <c r="G626" s="85">
        <v>2002</v>
      </c>
      <c r="H626" s="125" t="s">
        <v>17</v>
      </c>
      <c r="I626" s="125" t="str">
        <f>LEFT($H626,2)</f>
        <v>AL</v>
      </c>
      <c r="J626" s="125" t="str">
        <f>RIGHT($H626,2)</f>
        <v>AL</v>
      </c>
      <c r="K626" s="125" t="str">
        <f>IF($L626=$M626,L626,CONCATENATE($L626,", ",IF(ISBLANK(N626),"",CONCATENATE(N626,", ")),$M626))</f>
        <v>South Central</v>
      </c>
      <c r="L626" s="125" t="str">
        <f>INDEX('State '!$A$1:$C$62,MATCH($I626,'State '!$B:$B,0),3)</f>
        <v>South Central</v>
      </c>
      <c r="M626" s="125" t="str">
        <f>INDEX('State '!$A$1:$C$62,MATCH($J626,'State '!$B:$B,0),3)</f>
        <v>South Central</v>
      </c>
      <c r="N626" s="125"/>
      <c r="O626" s="87"/>
      <c r="P626" s="87">
        <v>29</v>
      </c>
      <c r="Q626" s="87">
        <v>236</v>
      </c>
      <c r="R626" s="126" t="s">
        <v>422</v>
      </c>
      <c r="S626" s="125" t="s">
        <v>135</v>
      </c>
      <c r="T626" s="125" t="s">
        <v>390</v>
      </c>
      <c r="U626" s="125" t="s">
        <v>1334</v>
      </c>
      <c r="V626" s="125"/>
      <c r="W626" s="127"/>
    </row>
    <row r="627" spans="1:23" s="20" customFormat="1" x14ac:dyDescent="0.2">
      <c r="A627" s="124">
        <v>39990</v>
      </c>
      <c r="B627" s="103" t="s">
        <v>1343</v>
      </c>
      <c r="C627" s="103" t="s">
        <v>226</v>
      </c>
      <c r="D627" s="103" t="s">
        <v>134</v>
      </c>
      <c r="E627" s="103" t="s">
        <v>144</v>
      </c>
      <c r="F627" s="84">
        <v>37561</v>
      </c>
      <c r="G627" s="85">
        <v>2002</v>
      </c>
      <c r="H627" s="125" t="s">
        <v>31</v>
      </c>
      <c r="I627" s="125" t="str">
        <f>LEFT($H627,2)</f>
        <v>NV</v>
      </c>
      <c r="J627" s="125" t="str">
        <f>RIGHT($H627,2)</f>
        <v>NV</v>
      </c>
      <c r="K627" s="125" t="str">
        <f>IF($L627=$M627,L627,CONCATENATE($L627,", ",IF(ISBLANK(N627),"",CONCATENATE(N627,", ")),$M627))</f>
        <v>Mountain</v>
      </c>
      <c r="L627" s="125" t="str">
        <f>INDEX('State '!$A$1:$C$62,MATCH($I627,'State '!$B:$B,0),3)</f>
        <v>Mountain</v>
      </c>
      <c r="M627" s="125" t="str">
        <f>INDEX('State '!$A$1:$C$62,MATCH($J627,'State '!$B:$B,0),3)</f>
        <v>Mountain</v>
      </c>
      <c r="N627" s="125"/>
      <c r="O627" s="87">
        <v>3.8</v>
      </c>
      <c r="P627" s="87">
        <v>3.54</v>
      </c>
      <c r="Q627" s="87">
        <v>219</v>
      </c>
      <c r="R627" s="126">
        <v>16</v>
      </c>
      <c r="S627" s="125" t="s">
        <v>135</v>
      </c>
      <c r="T627" s="125" t="s">
        <v>390</v>
      </c>
      <c r="U627" s="125" t="s">
        <v>1344</v>
      </c>
      <c r="V627" s="125"/>
      <c r="W627" s="127"/>
    </row>
    <row r="628" spans="1:23" s="20" customFormat="1" x14ac:dyDescent="0.2">
      <c r="A628" s="124">
        <v>39990</v>
      </c>
      <c r="B628" s="106" t="s">
        <v>1379</v>
      </c>
      <c r="C628" s="103" t="s">
        <v>2316</v>
      </c>
      <c r="D628" s="106" t="s">
        <v>141</v>
      </c>
      <c r="E628" s="103" t="s">
        <v>144</v>
      </c>
      <c r="F628" s="84">
        <v>37561</v>
      </c>
      <c r="G628" s="126">
        <v>2002</v>
      </c>
      <c r="H628" s="125" t="s">
        <v>2245</v>
      </c>
      <c r="I628" s="125" t="str">
        <f>LEFT($H628,2)</f>
        <v>BC</v>
      </c>
      <c r="J628" s="125" t="str">
        <f>RIGHT($H628,2)</f>
        <v>CA</v>
      </c>
      <c r="K628" s="125" t="str">
        <f>IF($L628=$M628,L628,CONCATENATE($L628,", ",IF(ISBLANK(N628),"",CONCATENATE(N628,", ")),$M628))</f>
        <v>Canada, Mountain, Pacific</v>
      </c>
      <c r="L628" s="125" t="str">
        <f>INDEX('State '!$A$1:$C$62,MATCH($I628,'State '!$B:$B,0),3)</f>
        <v>Canada</v>
      </c>
      <c r="M628" s="125" t="str">
        <f>INDEX('State '!$A$1:$C$62,MATCH($J628,'State '!$B:$B,0),3)</f>
        <v>Pacific</v>
      </c>
      <c r="N628" s="125" t="s">
        <v>2584</v>
      </c>
      <c r="O628" s="87">
        <v>129.4</v>
      </c>
      <c r="P628" s="87">
        <v>21</v>
      </c>
      <c r="Q628" s="126">
        <v>207</v>
      </c>
      <c r="R628" s="130">
        <v>42</v>
      </c>
      <c r="S628" s="131" t="s">
        <v>135</v>
      </c>
      <c r="T628" s="125" t="s">
        <v>390</v>
      </c>
      <c r="U628" s="125" t="s">
        <v>1380</v>
      </c>
      <c r="V628" s="125"/>
      <c r="W628" s="127"/>
    </row>
    <row r="629" spans="1:23" s="20" customFormat="1" x14ac:dyDescent="0.2">
      <c r="A629" s="124">
        <v>39990</v>
      </c>
      <c r="B629" s="103" t="s">
        <v>1363</v>
      </c>
      <c r="C629" s="103" t="s">
        <v>356</v>
      </c>
      <c r="D629" s="103" t="s">
        <v>134</v>
      </c>
      <c r="E629" s="103" t="s">
        <v>144</v>
      </c>
      <c r="F629" s="84">
        <v>37530</v>
      </c>
      <c r="G629" s="85">
        <v>2002</v>
      </c>
      <c r="H629" s="125" t="s">
        <v>6</v>
      </c>
      <c r="I629" s="125" t="str">
        <f>LEFT($H629,2)</f>
        <v>TX</v>
      </c>
      <c r="J629" s="125" t="str">
        <f>RIGHT($H629,2)</f>
        <v>TX</v>
      </c>
      <c r="K629" s="125" t="str">
        <f>IF($L629=$M629,L629,CONCATENATE($L629,", ",IF(ISBLANK(N629),"",CONCATENATE(N629,", ")),$M629))</f>
        <v>South Central</v>
      </c>
      <c r="L629" s="125" t="str">
        <f>INDEX('State '!$A$1:$C$62,MATCH($I629,'State '!$B:$B,0),3)</f>
        <v>South Central</v>
      </c>
      <c r="M629" s="125" t="str">
        <f>INDEX('State '!$A$1:$C$62,MATCH($J629,'State '!$B:$B,0),3)</f>
        <v>South Central</v>
      </c>
      <c r="N629" s="125"/>
      <c r="O629" s="87">
        <v>70</v>
      </c>
      <c r="P629" s="87">
        <v>86</v>
      </c>
      <c r="Q629" s="87">
        <v>300</v>
      </c>
      <c r="R629" s="126">
        <v>30</v>
      </c>
      <c r="S629" s="125" t="s">
        <v>139</v>
      </c>
      <c r="T629" s="125" t="s">
        <v>188</v>
      </c>
      <c r="U629" s="125" t="s">
        <v>391</v>
      </c>
      <c r="V629" s="125"/>
      <c r="W629" s="127"/>
    </row>
    <row r="630" spans="1:23" s="20" customFormat="1" x14ac:dyDescent="0.2">
      <c r="A630" s="124">
        <v>39990</v>
      </c>
      <c r="B630" s="103" t="s">
        <v>1358</v>
      </c>
      <c r="C630" s="103" t="s">
        <v>246</v>
      </c>
      <c r="D630" s="103" t="s">
        <v>137</v>
      </c>
      <c r="E630" s="103" t="s">
        <v>144</v>
      </c>
      <c r="F630" s="84">
        <v>37530</v>
      </c>
      <c r="G630" s="85">
        <v>2002</v>
      </c>
      <c r="H630" s="125" t="s">
        <v>1359</v>
      </c>
      <c r="I630" s="125" t="str">
        <f>LEFT($H630,2)</f>
        <v>AZ</v>
      </c>
      <c r="J630" s="125" t="str">
        <f>RIGHT($H630,2)</f>
        <v>MX</v>
      </c>
      <c r="K630" s="125" t="str">
        <f>IF($L630=$M630,L630,CONCATENATE($L630,", ",IF(ISBLANK(N630),"",CONCATENATE(N630,", ")),$M630))</f>
        <v>Mountain, Pacific, Mexico</v>
      </c>
      <c r="L630" s="125" t="str">
        <f>INDEX('State '!$A$1:$C$62,MATCH($I630,'State '!$B:$B,0),3)</f>
        <v>Mountain</v>
      </c>
      <c r="M630" s="125" t="str">
        <f>INDEX('State '!$A$1:$C$62,MATCH($J630,'State '!$B:$B,0),3)</f>
        <v>Mexico</v>
      </c>
      <c r="N630" s="125" t="s">
        <v>2585</v>
      </c>
      <c r="O630" s="87">
        <v>156</v>
      </c>
      <c r="P630" s="87">
        <v>80</v>
      </c>
      <c r="Q630" s="87">
        <v>500</v>
      </c>
      <c r="R630" s="126" t="s">
        <v>399</v>
      </c>
      <c r="S630" s="125" t="s">
        <v>135</v>
      </c>
      <c r="T630" s="125" t="s">
        <v>390</v>
      </c>
      <c r="U630" s="125" t="s">
        <v>1360</v>
      </c>
      <c r="V630" s="125"/>
      <c r="W630" s="127"/>
    </row>
    <row r="631" spans="1:23" s="20" customFormat="1" x14ac:dyDescent="0.2">
      <c r="A631" s="124">
        <v>39990</v>
      </c>
      <c r="B631" s="103" t="s">
        <v>1340</v>
      </c>
      <c r="C631" s="103" t="s">
        <v>314</v>
      </c>
      <c r="D631" s="103" t="s">
        <v>141</v>
      </c>
      <c r="E631" s="103" t="s">
        <v>144</v>
      </c>
      <c r="F631" s="84">
        <v>37530</v>
      </c>
      <c r="G631" s="126">
        <v>2002</v>
      </c>
      <c r="H631" s="125" t="s">
        <v>13</v>
      </c>
      <c r="I631" s="125" t="str">
        <f>LEFT($H631,2)</f>
        <v>CA</v>
      </c>
      <c r="J631" s="125" t="str">
        <f>RIGHT($H631,2)</f>
        <v>CA</v>
      </c>
      <c r="K631" s="125" t="str">
        <f>IF($L631=$M631,L631,CONCATENATE($L631,", ",IF(ISBLANK(N631),"",CONCATENATE(N631,", ")),$M631))</f>
        <v>Pacific</v>
      </c>
      <c r="L631" s="125" t="str">
        <f>INDEX('State '!$A$1:$C$62,MATCH($I631,'State '!$B:$B,0),3)</f>
        <v>Pacific</v>
      </c>
      <c r="M631" s="125" t="str">
        <f>INDEX('State '!$A$1:$C$62,MATCH($J631,'State '!$B:$B,0),3)</f>
        <v>Pacific</v>
      </c>
      <c r="N631" s="125"/>
      <c r="O631" s="87">
        <v>39.5</v>
      </c>
      <c r="P631" s="87">
        <v>14</v>
      </c>
      <c r="Q631" s="87">
        <v>180</v>
      </c>
      <c r="R631" s="126">
        <v>42</v>
      </c>
      <c r="S631" s="125" t="s">
        <v>139</v>
      </c>
      <c r="T631" s="125" t="s">
        <v>188</v>
      </c>
      <c r="U631" s="125" t="s">
        <v>391</v>
      </c>
      <c r="V631" s="125"/>
      <c r="W631" s="127"/>
    </row>
    <row r="632" spans="1:23" s="20" customFormat="1" x14ac:dyDescent="0.2">
      <c r="A632" s="124">
        <v>39990</v>
      </c>
      <c r="B632" s="103" t="s">
        <v>1295</v>
      </c>
      <c r="C632" s="103" t="s">
        <v>233</v>
      </c>
      <c r="D632" s="103" t="s">
        <v>141</v>
      </c>
      <c r="E632" s="103" t="s">
        <v>144</v>
      </c>
      <c r="F632" s="84">
        <v>37500</v>
      </c>
      <c r="G632" s="85">
        <v>2002</v>
      </c>
      <c r="H632" s="125" t="s">
        <v>1296</v>
      </c>
      <c r="I632" s="125" t="str">
        <f>LEFT($H632,2)</f>
        <v>TN</v>
      </c>
      <c r="J632" s="125" t="str">
        <f>RIGHT($H632,2)</f>
        <v>GA</v>
      </c>
      <c r="K632" s="125" t="str">
        <f>IF($L632=$M632,L632,CONCATENATE($L632,", ",IF(ISBLANK(N632),"",CONCATENATE(N632,", ")),$M632))</f>
        <v>Midwest, Southeast</v>
      </c>
      <c r="L632" s="125" t="str">
        <f>INDEX('State '!$A$1:$C$62,MATCH($I632,'State '!$B:$B,0),3)</f>
        <v>Midwest</v>
      </c>
      <c r="M632" s="125" t="str">
        <f>INDEX('State '!$A$1:$C$62,MATCH($J632,'State '!$B:$B,0),3)</f>
        <v>Southeast</v>
      </c>
      <c r="N632" s="125"/>
      <c r="O632" s="87">
        <v>69.39</v>
      </c>
      <c r="P632" s="87">
        <v>27</v>
      </c>
      <c r="Q632" s="87">
        <v>160</v>
      </c>
      <c r="R632" s="126">
        <v>20</v>
      </c>
      <c r="S632" s="125" t="s">
        <v>135</v>
      </c>
      <c r="T632" s="125" t="s">
        <v>390</v>
      </c>
      <c r="U632" s="125" t="s">
        <v>1297</v>
      </c>
      <c r="V632" s="125"/>
      <c r="W632" s="127"/>
    </row>
    <row r="633" spans="1:23" s="20" customFormat="1" x14ac:dyDescent="0.2">
      <c r="A633" s="124">
        <v>39990</v>
      </c>
      <c r="B633" s="103" t="s">
        <v>1341</v>
      </c>
      <c r="C633" s="103" t="s">
        <v>226</v>
      </c>
      <c r="D633" s="103" t="s">
        <v>134</v>
      </c>
      <c r="E633" s="103" t="s">
        <v>144</v>
      </c>
      <c r="F633" s="84">
        <v>37500</v>
      </c>
      <c r="G633" s="85">
        <v>2002</v>
      </c>
      <c r="H633" s="125" t="s">
        <v>13</v>
      </c>
      <c r="I633" s="125" t="str">
        <f>LEFT($H633,2)</f>
        <v>CA</v>
      </c>
      <c r="J633" s="125" t="str">
        <f>RIGHT($H633,2)</f>
        <v>CA</v>
      </c>
      <c r="K633" s="125" t="str">
        <f>IF($L633=$M633,L633,CONCATENATE($L633,", ",IF(ISBLANK(N633),"",CONCATENATE(N633,", ")),$M633))</f>
        <v>Pacific</v>
      </c>
      <c r="L633" s="125" t="str">
        <f>INDEX('State '!$A$1:$C$62,MATCH($I633,'State '!$B:$B,0),3)</f>
        <v>Pacific</v>
      </c>
      <c r="M633" s="125" t="str">
        <f>INDEX('State '!$A$1:$C$62,MATCH($J633,'State '!$B:$B,0),3)</f>
        <v>Pacific</v>
      </c>
      <c r="N633" s="125"/>
      <c r="O633" s="87">
        <v>29</v>
      </c>
      <c r="P633" s="87">
        <v>32</v>
      </c>
      <c r="Q633" s="87">
        <v>275</v>
      </c>
      <c r="R633" s="126">
        <v>24</v>
      </c>
      <c r="S633" s="125" t="s">
        <v>135</v>
      </c>
      <c r="T633" s="125" t="s">
        <v>390</v>
      </c>
      <c r="U633" s="125" t="s">
        <v>1342</v>
      </c>
      <c r="V633" s="125"/>
      <c r="W633" s="127"/>
    </row>
    <row r="634" spans="1:23" s="20" customFormat="1" x14ac:dyDescent="0.2">
      <c r="A634" s="124">
        <v>39990</v>
      </c>
      <c r="B634" s="103" t="s">
        <v>1326</v>
      </c>
      <c r="C634" s="103" t="s">
        <v>2141</v>
      </c>
      <c r="D634" s="103" t="s">
        <v>141</v>
      </c>
      <c r="E634" s="103" t="s">
        <v>144</v>
      </c>
      <c r="F634" s="84">
        <v>37500</v>
      </c>
      <c r="G634" s="85">
        <v>2002</v>
      </c>
      <c r="H634" s="125" t="s">
        <v>28</v>
      </c>
      <c r="I634" s="125" t="str">
        <f>LEFT($H634,2)</f>
        <v>IL</v>
      </c>
      <c r="J634" s="125" t="str">
        <f>RIGHT($H634,2)</f>
        <v>IL</v>
      </c>
      <c r="K634" s="125" t="str">
        <f>IF($L634=$M634,L634,CONCATENATE($L634,", ",IF(ISBLANK(N634),"",CONCATENATE(N634,", ")),$M634))</f>
        <v>Midwest</v>
      </c>
      <c r="L634" s="125" t="str">
        <f>INDEX('State '!$A$1:$C$62,MATCH($I634,'State '!$B:$B,0),3)</f>
        <v>Midwest</v>
      </c>
      <c r="M634" s="125" t="str">
        <f>INDEX('State '!$A$1:$C$62,MATCH($J634,'State '!$B:$B,0),3)</f>
        <v>Midwest</v>
      </c>
      <c r="N634" s="125"/>
      <c r="O634" s="87">
        <v>37</v>
      </c>
      <c r="P634" s="87">
        <v>47</v>
      </c>
      <c r="Q634" s="87">
        <v>300</v>
      </c>
      <c r="R634" s="126">
        <v>24</v>
      </c>
      <c r="S634" s="125" t="s">
        <v>135</v>
      </c>
      <c r="T634" s="125" t="s">
        <v>390</v>
      </c>
      <c r="U634" s="125" t="s">
        <v>391</v>
      </c>
      <c r="V634" s="125"/>
      <c r="W634" s="127"/>
    </row>
    <row r="635" spans="1:23" s="20" customFormat="1" x14ac:dyDescent="0.2">
      <c r="A635" s="124">
        <v>39990</v>
      </c>
      <c r="B635" s="103" t="s">
        <v>1377</v>
      </c>
      <c r="C635" s="103" t="s">
        <v>207</v>
      </c>
      <c r="D635" s="103" t="s">
        <v>134</v>
      </c>
      <c r="E635" s="103" t="s">
        <v>144</v>
      </c>
      <c r="F635" s="84">
        <v>37500</v>
      </c>
      <c r="G635" s="126">
        <v>2002</v>
      </c>
      <c r="H635" s="125" t="s">
        <v>51</v>
      </c>
      <c r="I635" s="125" t="str">
        <f>LEFT($H635,2)</f>
        <v>RI</v>
      </c>
      <c r="J635" s="125" t="str">
        <f>RIGHT($H635,2)</f>
        <v>RI</v>
      </c>
      <c r="K635" s="125" t="str">
        <f>IF($L635=$M635,L635,CONCATENATE($L635,", ",IF(ISBLANK(N635),"",CONCATENATE(N635,", ")),$M635))</f>
        <v>Northeast</v>
      </c>
      <c r="L635" s="125" t="str">
        <f>INDEX('State '!$A$1:$C$62,MATCH($I635,'State '!$B:$B,0),3)</f>
        <v>Northeast</v>
      </c>
      <c r="M635" s="125" t="str">
        <f>INDEX('State '!$A$1:$C$62,MATCH($J635,'State '!$B:$B,0),3)</f>
        <v>Northeast</v>
      </c>
      <c r="N635" s="125"/>
      <c r="O635" s="87">
        <v>14.1</v>
      </c>
      <c r="P635" s="87"/>
      <c r="Q635" s="87">
        <v>100</v>
      </c>
      <c r="R635" s="126">
        <v>12</v>
      </c>
      <c r="S635" s="125" t="s">
        <v>135</v>
      </c>
      <c r="T635" s="125" t="s">
        <v>390</v>
      </c>
      <c r="U635" s="125" t="s">
        <v>1378</v>
      </c>
      <c r="V635" s="125"/>
      <c r="W635" s="127"/>
    </row>
    <row r="636" spans="1:23" s="20" customFormat="1" x14ac:dyDescent="0.2">
      <c r="A636" s="124">
        <v>39990</v>
      </c>
      <c r="B636" s="103" t="s">
        <v>1309</v>
      </c>
      <c r="C636" s="103" t="s">
        <v>323</v>
      </c>
      <c r="D636" s="103" t="s">
        <v>137</v>
      </c>
      <c r="E636" s="103" t="s">
        <v>144</v>
      </c>
      <c r="F636" s="84">
        <v>37469</v>
      </c>
      <c r="G636" s="85">
        <v>2002</v>
      </c>
      <c r="H636" s="125" t="s">
        <v>16</v>
      </c>
      <c r="I636" s="125" t="str">
        <f>LEFT($H636,2)</f>
        <v>NC</v>
      </c>
      <c r="J636" s="125" t="str">
        <f>RIGHT($H636,2)</f>
        <v>NC</v>
      </c>
      <c r="K636" s="125" t="str">
        <f>IF($L636=$M636,L636,CONCATENATE($L636,", ",IF(ISBLANK(N636),"",CONCATENATE(N636,", ")),$M636))</f>
        <v>Southeast</v>
      </c>
      <c r="L636" s="125" t="str">
        <f>INDEX('State '!$A$1:$C$62,MATCH($I636,'State '!$B:$B,0),3)</f>
        <v>Southeast</v>
      </c>
      <c r="M636" s="125" t="str">
        <f>INDEX('State '!$A$1:$C$62,MATCH($J636,'State '!$B:$B,0),3)</f>
        <v>Southeast</v>
      </c>
      <c r="N636" s="125"/>
      <c r="O636" s="87">
        <v>12</v>
      </c>
      <c r="P636" s="87">
        <v>72</v>
      </c>
      <c r="Q636" s="87">
        <v>72</v>
      </c>
      <c r="R636" s="126" t="s">
        <v>1310</v>
      </c>
      <c r="S636" s="125" t="s">
        <v>139</v>
      </c>
      <c r="T636" s="125" t="s">
        <v>188</v>
      </c>
      <c r="U636" s="125" t="s">
        <v>391</v>
      </c>
      <c r="V636" s="125"/>
      <c r="W636" s="127"/>
    </row>
    <row r="637" spans="1:23" s="20" customFormat="1" x14ac:dyDescent="0.2">
      <c r="A637" s="124">
        <v>39990</v>
      </c>
      <c r="B637" s="103" t="s">
        <v>1304</v>
      </c>
      <c r="C637" s="103" t="s">
        <v>263</v>
      </c>
      <c r="D637" s="103" t="s">
        <v>141</v>
      </c>
      <c r="E637" s="103" t="s">
        <v>144</v>
      </c>
      <c r="F637" s="84">
        <v>37438</v>
      </c>
      <c r="G637" s="85">
        <v>2002</v>
      </c>
      <c r="H637" s="125" t="s">
        <v>8</v>
      </c>
      <c r="I637" s="125" t="str">
        <f>LEFT($H637,2)</f>
        <v>OH</v>
      </c>
      <c r="J637" s="125" t="str">
        <f>RIGHT($H637,2)</f>
        <v>OH</v>
      </c>
      <c r="K637" s="125" t="str">
        <f>IF($L637=$M637,L637,CONCATENATE($L637,", ",IF(ISBLANK(N637),"",CONCATENATE(N637,", ")),$M637))</f>
        <v>Northeast</v>
      </c>
      <c r="L637" s="125" t="str">
        <f>INDEX('State '!$A$1:$C$62,MATCH($I637,'State '!$B:$B,0),3)</f>
        <v>Northeast</v>
      </c>
      <c r="M637" s="125" t="str">
        <f>INDEX('State '!$A$1:$C$62,MATCH($J637,'State '!$B:$B,0),3)</f>
        <v>Northeast</v>
      </c>
      <c r="N637" s="125"/>
      <c r="O637" s="87">
        <v>10.6</v>
      </c>
      <c r="P637" s="87"/>
      <c r="Q637" s="87">
        <v>140</v>
      </c>
      <c r="R637" s="126"/>
      <c r="S637" s="125" t="s">
        <v>135</v>
      </c>
      <c r="T637" s="125" t="s">
        <v>390</v>
      </c>
      <c r="U637" s="125" t="s">
        <v>1305</v>
      </c>
      <c r="V637" s="125"/>
      <c r="W637" s="127"/>
    </row>
    <row r="638" spans="1:23" s="20" customFormat="1" x14ac:dyDescent="0.2">
      <c r="A638" s="124">
        <v>39990</v>
      </c>
      <c r="B638" s="103" t="s">
        <v>1306</v>
      </c>
      <c r="C638" s="103" t="s">
        <v>1785</v>
      </c>
      <c r="D638" s="103" t="s">
        <v>134</v>
      </c>
      <c r="E638" s="103" t="s">
        <v>144</v>
      </c>
      <c r="F638" s="84">
        <v>37438</v>
      </c>
      <c r="G638" s="85">
        <v>2002</v>
      </c>
      <c r="H638" s="125" t="s">
        <v>40</v>
      </c>
      <c r="I638" s="125" t="str">
        <f>LEFT($H638,2)</f>
        <v>AZ</v>
      </c>
      <c r="J638" s="125" t="str">
        <f>RIGHT($H638,2)</f>
        <v>AZ</v>
      </c>
      <c r="K638" s="125" t="str">
        <f>IF($L638=$M638,L638,CONCATENATE($L638,", ",IF(ISBLANK(N638),"",CONCATENATE(N638,", ")),$M638))</f>
        <v>Mountain</v>
      </c>
      <c r="L638" s="125" t="str">
        <f>INDEX('State '!$A$1:$C$62,MATCH($I638,'State '!$B:$B,0),3)</f>
        <v>Mountain</v>
      </c>
      <c r="M638" s="125" t="str">
        <f>INDEX('State '!$A$1:$C$62,MATCH($J638,'State '!$B:$B,0),3)</f>
        <v>Mountain</v>
      </c>
      <c r="N638" s="125"/>
      <c r="O638" s="87">
        <v>5.67</v>
      </c>
      <c r="P638" s="87">
        <v>6</v>
      </c>
      <c r="Q638" s="87">
        <v>620</v>
      </c>
      <c r="R638" s="126" t="s">
        <v>1307</v>
      </c>
      <c r="S638" s="125" t="s">
        <v>135</v>
      </c>
      <c r="T638" s="125" t="s">
        <v>390</v>
      </c>
      <c r="U638" s="125" t="s">
        <v>1308</v>
      </c>
      <c r="V638" s="125"/>
      <c r="W638" s="127"/>
    </row>
    <row r="639" spans="1:23" s="20" customFormat="1" x14ac:dyDescent="0.2">
      <c r="A639" s="124">
        <v>39990</v>
      </c>
      <c r="B639" s="103" t="s">
        <v>1345</v>
      </c>
      <c r="C639" s="103" t="s">
        <v>226</v>
      </c>
      <c r="D639" s="103" t="s">
        <v>141</v>
      </c>
      <c r="E639" s="103" t="s">
        <v>144</v>
      </c>
      <c r="F639" s="84">
        <v>37438</v>
      </c>
      <c r="G639" s="85">
        <v>2002</v>
      </c>
      <c r="H639" s="125" t="s">
        <v>1270</v>
      </c>
      <c r="I639" s="125" t="str">
        <f>LEFT($H639,2)</f>
        <v>WY</v>
      </c>
      <c r="J639" s="125" t="str">
        <f>RIGHT($H639,2)</f>
        <v>CA</v>
      </c>
      <c r="K639" s="125" t="str">
        <f>IF($L639=$M639,L639,CONCATENATE($L639,", ",IF(ISBLANK(N639),"",CONCATENATE(N639,", ")),$M639))</f>
        <v>Mountain, Pacific</v>
      </c>
      <c r="L639" s="125" t="str">
        <f>INDEX('State '!$A$1:$C$62,MATCH($I639,'State '!$B:$B,0),3)</f>
        <v>Mountain</v>
      </c>
      <c r="M639" s="125" t="str">
        <f>INDEX('State '!$A$1:$C$62,MATCH($J639,'State '!$B:$B,0),3)</f>
        <v>Pacific</v>
      </c>
      <c r="N639" s="125"/>
      <c r="O639" s="87">
        <v>80</v>
      </c>
      <c r="P639" s="87"/>
      <c r="Q639" s="87"/>
      <c r="R639" s="126">
        <v>36</v>
      </c>
      <c r="S639" s="125" t="s">
        <v>135</v>
      </c>
      <c r="T639" s="125" t="s">
        <v>390</v>
      </c>
      <c r="U639" s="125" t="s">
        <v>1346</v>
      </c>
      <c r="V639" s="125"/>
      <c r="W639" s="127"/>
    </row>
    <row r="640" spans="1:23" s="20" customFormat="1" x14ac:dyDescent="0.2">
      <c r="A640" s="124">
        <v>39990</v>
      </c>
      <c r="B640" s="103" t="s">
        <v>1355</v>
      </c>
      <c r="C640" s="103" t="s">
        <v>325</v>
      </c>
      <c r="D640" s="103" t="s">
        <v>134</v>
      </c>
      <c r="E640" s="103" t="s">
        <v>144</v>
      </c>
      <c r="F640" s="84">
        <v>37438</v>
      </c>
      <c r="G640" s="126">
        <v>2002</v>
      </c>
      <c r="H640" s="125" t="s">
        <v>14</v>
      </c>
      <c r="I640" s="125" t="str">
        <f>LEFT($H640,2)</f>
        <v>MS</v>
      </c>
      <c r="J640" s="125" t="str">
        <f>RIGHT($H640,2)</f>
        <v>MS</v>
      </c>
      <c r="K640" s="125" t="str">
        <f>IF($L640=$M640,L640,CONCATENATE($L640,", ",IF(ISBLANK(N640),"",CONCATENATE(N640,", ")),$M640))</f>
        <v>South Central</v>
      </c>
      <c r="L640" s="125" t="str">
        <f>INDEX('State '!$A$1:$C$62,MATCH($I640,'State '!$B:$B,0),3)</f>
        <v>South Central</v>
      </c>
      <c r="M640" s="125" t="str">
        <f>INDEX('State '!$A$1:$C$62,MATCH($J640,'State '!$B:$B,0),3)</f>
        <v>South Central</v>
      </c>
      <c r="N640" s="125"/>
      <c r="O640" s="87">
        <v>94.3</v>
      </c>
      <c r="P640" s="87">
        <v>58.7</v>
      </c>
      <c r="Q640" s="87">
        <v>680</v>
      </c>
      <c r="R640" s="126">
        <v>36</v>
      </c>
      <c r="S640" s="125" t="s">
        <v>135</v>
      </c>
      <c r="T640" s="125" t="s">
        <v>390</v>
      </c>
      <c r="U640" s="125" t="s">
        <v>1356</v>
      </c>
      <c r="V640" s="125"/>
      <c r="W640" s="127"/>
    </row>
    <row r="641" spans="1:23" s="20" customFormat="1" x14ac:dyDescent="0.2">
      <c r="A641" s="124">
        <v>39990</v>
      </c>
      <c r="B641" s="103" t="s">
        <v>1351</v>
      </c>
      <c r="C641" s="103" t="s">
        <v>1351</v>
      </c>
      <c r="D641" s="103" t="s">
        <v>142</v>
      </c>
      <c r="E641" s="103" t="s">
        <v>144</v>
      </c>
      <c r="F641" s="84">
        <v>37438</v>
      </c>
      <c r="G641" s="126">
        <v>2002</v>
      </c>
      <c r="H641" s="125" t="s">
        <v>1352</v>
      </c>
      <c r="I641" s="125" t="str">
        <f>LEFT($H641,2)</f>
        <v>NM</v>
      </c>
      <c r="J641" s="125" t="str">
        <f>RIGHT($H641,2)</f>
        <v>CA</v>
      </c>
      <c r="K641" s="125" t="str">
        <f>IF($L641=$M641,L641,CONCATENATE($L641,", ",IF(ISBLANK(N641),"",CONCATENATE(N641,", ")),$M641))</f>
        <v>Mountain, Pacific</v>
      </c>
      <c r="L641" s="125" t="str">
        <f>INDEX('State '!$A$1:$C$62,MATCH($I641,'State '!$B:$B,0),3)</f>
        <v>Mountain</v>
      </c>
      <c r="M641" s="125" t="str">
        <f>INDEX('State '!$A$1:$C$62,MATCH($J641,'State '!$B:$B,0),3)</f>
        <v>Pacific</v>
      </c>
      <c r="N641" s="125"/>
      <c r="O641" s="87">
        <v>100</v>
      </c>
      <c r="P641" s="87">
        <v>405</v>
      </c>
      <c r="Q641" s="87">
        <v>87</v>
      </c>
      <c r="R641" s="126">
        <v>16</v>
      </c>
      <c r="S641" s="125" t="s">
        <v>135</v>
      </c>
      <c r="T641" s="125" t="s">
        <v>390</v>
      </c>
      <c r="U641" s="125" t="s">
        <v>1353</v>
      </c>
      <c r="V641" s="125"/>
      <c r="W641" s="127"/>
    </row>
    <row r="642" spans="1:23" s="20" customFormat="1" x14ac:dyDescent="0.2">
      <c r="A642" s="124">
        <v>39990</v>
      </c>
      <c r="B642" s="106" t="s">
        <v>1381</v>
      </c>
      <c r="C642" s="106" t="s">
        <v>207</v>
      </c>
      <c r="D642" s="106" t="s">
        <v>134</v>
      </c>
      <c r="E642" s="103" t="s">
        <v>144</v>
      </c>
      <c r="F642" s="84">
        <v>37430</v>
      </c>
      <c r="G642" s="126">
        <v>2002</v>
      </c>
      <c r="H642" s="125" t="s">
        <v>1382</v>
      </c>
      <c r="I642" s="125" t="str">
        <f>LEFT($H642,2)</f>
        <v>NY</v>
      </c>
      <c r="J642" s="125" t="str">
        <f>RIGHT($H642,2)</f>
        <v>PA</v>
      </c>
      <c r="K642" s="125" t="str">
        <f>IF($L642=$M642,L642,CONCATENATE($L642,", ",IF(ISBLANK(N642),"",CONCATENATE(N642,", ")),$M642))</f>
        <v>Northeast</v>
      </c>
      <c r="L642" s="125" t="str">
        <f>INDEX('State '!$A$1:$C$62,MATCH($I642,'State '!$B:$B,0),3)</f>
        <v>Northeast</v>
      </c>
      <c r="M642" s="125" t="str">
        <f>INDEX('State '!$A$1:$C$62,MATCH($J642,'State '!$B:$B,0),3)</f>
        <v>Northeast</v>
      </c>
      <c r="N642" s="125"/>
      <c r="O642" s="87">
        <v>86.5</v>
      </c>
      <c r="P642" s="87">
        <v>24</v>
      </c>
      <c r="Q642" s="126">
        <v>487</v>
      </c>
      <c r="R642" s="130" t="s">
        <v>422</v>
      </c>
      <c r="S642" s="131" t="s">
        <v>135</v>
      </c>
      <c r="T642" s="125" t="s">
        <v>390</v>
      </c>
      <c r="U642" s="125" t="s">
        <v>1383</v>
      </c>
      <c r="V642" s="125"/>
      <c r="W642" s="127"/>
    </row>
    <row r="643" spans="1:23" s="20" customFormat="1" x14ac:dyDescent="0.2">
      <c r="A643" s="124">
        <v>39990</v>
      </c>
      <c r="B643" s="103" t="s">
        <v>1926</v>
      </c>
      <c r="C643" s="103" t="s">
        <v>268</v>
      </c>
      <c r="D643" s="103" t="s">
        <v>141</v>
      </c>
      <c r="E643" s="103" t="s">
        <v>144</v>
      </c>
      <c r="F643" s="84">
        <v>37424</v>
      </c>
      <c r="G643" s="126">
        <v>2002</v>
      </c>
      <c r="H643" s="125" t="s">
        <v>1352</v>
      </c>
      <c r="I643" s="125" t="str">
        <f>LEFT($H643,2)</f>
        <v>NM</v>
      </c>
      <c r="J643" s="125" t="str">
        <f>RIGHT($H643,2)</f>
        <v>CA</v>
      </c>
      <c r="K643" s="125" t="str">
        <f>IF($L643=$M643,L643,CONCATENATE($L643,", ",IF(ISBLANK(N643),"",CONCATENATE(N643,", ")),$M643))</f>
        <v>Mountain, Pacific</v>
      </c>
      <c r="L643" s="125" t="str">
        <f>INDEX('State '!$A$1:$C$62,MATCH($I643,'State '!$B:$B,0),3)</f>
        <v>Mountain</v>
      </c>
      <c r="M643" s="125" t="str">
        <f>INDEX('State '!$A$1:$C$62,MATCH($J643,'State '!$B:$B,0),3)</f>
        <v>Pacific</v>
      </c>
      <c r="N643" s="125"/>
      <c r="O643" s="87">
        <v>93.3</v>
      </c>
      <c r="P643" s="87"/>
      <c r="Q643" s="87">
        <v>120</v>
      </c>
      <c r="R643" s="126">
        <v>30</v>
      </c>
      <c r="S643" s="125" t="s">
        <v>135</v>
      </c>
      <c r="T643" s="125" t="s">
        <v>390</v>
      </c>
      <c r="U643" s="125" t="s">
        <v>1357</v>
      </c>
      <c r="V643" s="125"/>
      <c r="W643" s="127"/>
    </row>
    <row r="644" spans="1:23" s="20" customFormat="1" x14ac:dyDescent="0.2">
      <c r="A644" s="124">
        <v>39990</v>
      </c>
      <c r="B644" s="103" t="s">
        <v>1335</v>
      </c>
      <c r="C644" s="103" t="s">
        <v>244</v>
      </c>
      <c r="D644" s="103" t="s">
        <v>137</v>
      </c>
      <c r="E644" s="103" t="s">
        <v>144</v>
      </c>
      <c r="F644" s="84">
        <v>37422</v>
      </c>
      <c r="G644" s="85">
        <v>2002</v>
      </c>
      <c r="H644" s="125" t="s">
        <v>1336</v>
      </c>
      <c r="I644" s="125" t="str">
        <f>LEFT($H644,2)</f>
        <v>MS</v>
      </c>
      <c r="J644" s="125" t="str">
        <f>RIGHT($H644,2)</f>
        <v>FL</v>
      </c>
      <c r="K644" s="125" t="str">
        <f>IF($L644=$M644,L644,CONCATENATE($L644,", ",IF(ISBLANK(N644),"",CONCATENATE(N644,", ")),$M644))</f>
        <v>South Central, Southeast</v>
      </c>
      <c r="L644" s="125" t="str">
        <f>INDEX('State '!$A$1:$C$62,MATCH($I644,'State '!$B:$B,0),3)</f>
        <v>South Central</v>
      </c>
      <c r="M644" s="125" t="str">
        <f>INDEX('State '!$A$1:$C$62,MATCH($J644,'State '!$B:$B,0),3)</f>
        <v>Southeast</v>
      </c>
      <c r="N644" s="125"/>
      <c r="O644" s="87">
        <v>1257</v>
      </c>
      <c r="P644" s="87">
        <v>560</v>
      </c>
      <c r="Q644" s="87">
        <v>1130</v>
      </c>
      <c r="R644" s="126" t="s">
        <v>399</v>
      </c>
      <c r="S644" s="125" t="s">
        <v>135</v>
      </c>
      <c r="T644" s="125" t="s">
        <v>390</v>
      </c>
      <c r="U644" s="125" t="s">
        <v>1093</v>
      </c>
      <c r="V644" s="125"/>
      <c r="W644" s="127"/>
    </row>
    <row r="645" spans="1:23" s="20" customFormat="1" x14ac:dyDescent="0.2">
      <c r="A645" s="124">
        <v>39990</v>
      </c>
      <c r="B645" s="103" t="s">
        <v>1319</v>
      </c>
      <c r="C645" s="103" t="s">
        <v>353</v>
      </c>
      <c r="D645" s="103" t="s">
        <v>134</v>
      </c>
      <c r="E645" s="103" t="s">
        <v>144</v>
      </c>
      <c r="F645" s="84">
        <v>37408</v>
      </c>
      <c r="G645" s="85">
        <v>2002</v>
      </c>
      <c r="H645" s="125" t="s">
        <v>17</v>
      </c>
      <c r="I645" s="125" t="str">
        <f>LEFT($H645,2)</f>
        <v>AL</v>
      </c>
      <c r="J645" s="125" t="str">
        <f>RIGHT($H645,2)</f>
        <v>AL</v>
      </c>
      <c r="K645" s="125" t="str">
        <f>IF($L645=$M645,L645,CONCATENATE($L645,", ",IF(ISBLANK(N645),"",CONCATENATE(N645,", ")),$M645))</f>
        <v>South Central</v>
      </c>
      <c r="L645" s="125" t="str">
        <f>INDEX('State '!$A$1:$C$62,MATCH($I645,'State '!$B:$B,0),3)</f>
        <v>South Central</v>
      </c>
      <c r="M645" s="125" t="str">
        <f>INDEX('State '!$A$1:$C$62,MATCH($J645,'State '!$B:$B,0),3)</f>
        <v>South Central</v>
      </c>
      <c r="N645" s="125"/>
      <c r="O645" s="87">
        <v>23</v>
      </c>
      <c r="P645" s="87">
        <v>50</v>
      </c>
      <c r="Q645" s="87">
        <v>160</v>
      </c>
      <c r="R645" s="126">
        <v>30</v>
      </c>
      <c r="S645" s="125" t="s">
        <v>139</v>
      </c>
      <c r="T645" s="125" t="s">
        <v>188</v>
      </c>
      <c r="U645" s="125" t="s">
        <v>391</v>
      </c>
      <c r="V645" s="125"/>
      <c r="W645" s="127"/>
    </row>
    <row r="646" spans="1:23" s="20" customFormat="1" x14ac:dyDescent="0.2">
      <c r="A646" s="124">
        <v>39990</v>
      </c>
      <c r="B646" s="103" t="s">
        <v>1322</v>
      </c>
      <c r="C646" s="103" t="s">
        <v>1785</v>
      </c>
      <c r="D646" s="103" t="s">
        <v>141</v>
      </c>
      <c r="E646" s="103" t="s">
        <v>144</v>
      </c>
      <c r="F646" s="84">
        <v>37408</v>
      </c>
      <c r="G646" s="85">
        <v>2002</v>
      </c>
      <c r="H646" s="125" t="s">
        <v>419</v>
      </c>
      <c r="I646" s="125" t="str">
        <f>LEFT($H646,2)</f>
        <v>TX</v>
      </c>
      <c r="J646" s="125" t="str">
        <f>RIGHT($H646,2)</f>
        <v>MX</v>
      </c>
      <c r="K646" s="125" t="str">
        <f>IF($L646=$M646,L646,CONCATENATE($L646,", ",IF(ISBLANK(N646),"",CONCATENATE(N646,", ")),$M646))</f>
        <v>South Central, Mexico</v>
      </c>
      <c r="L646" s="125" t="str">
        <f>INDEX('State '!$A$1:$C$62,MATCH($I646,'State '!$B:$B,0),3)</f>
        <v>South Central</v>
      </c>
      <c r="M646" s="125" t="str">
        <f>INDEX('State '!$A$1:$C$62,MATCH($J646,'State '!$B:$B,0),3)</f>
        <v>Mexico</v>
      </c>
      <c r="N646" s="125"/>
      <c r="O646" s="87"/>
      <c r="P646" s="87"/>
      <c r="Q646" s="87">
        <v>100</v>
      </c>
      <c r="R646" s="126">
        <v>24</v>
      </c>
      <c r="S646" s="125" t="s">
        <v>135</v>
      </c>
      <c r="T646" s="125" t="s">
        <v>390</v>
      </c>
      <c r="U646" s="125" t="s">
        <v>1323</v>
      </c>
      <c r="V646" s="125"/>
      <c r="W646" s="127"/>
    </row>
    <row r="647" spans="1:23" s="20" customFormat="1" x14ac:dyDescent="0.2">
      <c r="A647" s="124">
        <v>39990</v>
      </c>
      <c r="B647" s="103" t="s">
        <v>1395</v>
      </c>
      <c r="C647" s="103" t="s">
        <v>216</v>
      </c>
      <c r="D647" s="103" t="s">
        <v>141</v>
      </c>
      <c r="E647" s="103" t="s">
        <v>144</v>
      </c>
      <c r="F647" s="84">
        <v>37408</v>
      </c>
      <c r="G647" s="126">
        <v>2002</v>
      </c>
      <c r="H647" s="125" t="s">
        <v>1396</v>
      </c>
      <c r="I647" s="125" t="str">
        <f>LEFT($H647,2)</f>
        <v>MS</v>
      </c>
      <c r="J647" s="125" t="str">
        <f>RIGHT($H647,2)</f>
        <v>GA</v>
      </c>
      <c r="K647" s="125" t="str">
        <f>IF($L647=$M647,L647,CONCATENATE($L647,", ",IF(ISBLANK(N647),"",CONCATENATE(N647,", ")),$M647))</f>
        <v>South Central, Southeast</v>
      </c>
      <c r="L647" s="125" t="str">
        <f>INDEX('State '!$A$1:$C$62,MATCH($I647,'State '!$B:$B,0),3)</f>
        <v>South Central</v>
      </c>
      <c r="M647" s="125" t="str">
        <f>INDEX('State '!$A$1:$C$62,MATCH($J647,'State '!$B:$B,0),3)</f>
        <v>Southeast</v>
      </c>
      <c r="N647" s="125"/>
      <c r="O647" s="87">
        <v>53.6</v>
      </c>
      <c r="P647" s="87">
        <v>39</v>
      </c>
      <c r="Q647" s="87">
        <v>139.9</v>
      </c>
      <c r="R647" s="126" t="s">
        <v>413</v>
      </c>
      <c r="S647" s="125" t="s">
        <v>135</v>
      </c>
      <c r="T647" s="125" t="s">
        <v>390</v>
      </c>
      <c r="U647" s="125" t="s">
        <v>1279</v>
      </c>
      <c r="V647" s="125"/>
      <c r="W647" s="127"/>
    </row>
    <row r="648" spans="1:23" s="20" customFormat="1" x14ac:dyDescent="0.2">
      <c r="A648" s="124">
        <v>39990</v>
      </c>
      <c r="B648" s="103" t="s">
        <v>1388</v>
      </c>
      <c r="C648" s="103" t="s">
        <v>1942</v>
      </c>
      <c r="D648" s="103" t="s">
        <v>141</v>
      </c>
      <c r="E648" s="103" t="s">
        <v>144</v>
      </c>
      <c r="F648" s="84">
        <v>37408</v>
      </c>
      <c r="G648" s="126">
        <v>2002</v>
      </c>
      <c r="H648" s="125" t="s">
        <v>412</v>
      </c>
      <c r="I648" s="125" t="str">
        <f>LEFT($H648,2)</f>
        <v>PA</v>
      </c>
      <c r="J648" s="125" t="str">
        <f>RIGHT($H648,2)</f>
        <v>NY</v>
      </c>
      <c r="K648" s="125" t="str">
        <f>IF($L648=$M648,L648,CONCATENATE($L648,", ",IF(ISBLANK(N648),"",CONCATENATE(N648,", ")),$M648))</f>
        <v>Northeast</v>
      </c>
      <c r="L648" s="125" t="str">
        <f>INDEX('State '!$A$1:$C$62,MATCH($I648,'State '!$B:$B,0),3)</f>
        <v>Northeast</v>
      </c>
      <c r="M648" s="125" t="str">
        <f>INDEX('State '!$A$1:$C$62,MATCH($J648,'State '!$B:$B,0),3)</f>
        <v>Northeast</v>
      </c>
      <c r="N648" s="125"/>
      <c r="O648" s="87">
        <v>128</v>
      </c>
      <c r="P648" s="87">
        <v>31</v>
      </c>
      <c r="Q648" s="87">
        <v>126</v>
      </c>
      <c r="R648" s="126">
        <v>42</v>
      </c>
      <c r="S648" s="125" t="s">
        <v>135</v>
      </c>
      <c r="T648" s="125" t="s">
        <v>390</v>
      </c>
      <c r="U648" s="125" t="s">
        <v>1389</v>
      </c>
      <c r="V648" s="125"/>
      <c r="W648" s="127"/>
    </row>
    <row r="649" spans="1:23" s="20" customFormat="1" x14ac:dyDescent="0.2">
      <c r="A649" s="124">
        <v>39990</v>
      </c>
      <c r="B649" s="103" t="s">
        <v>1331</v>
      </c>
      <c r="C649" s="103" t="s">
        <v>268</v>
      </c>
      <c r="D649" s="103" t="s">
        <v>141</v>
      </c>
      <c r="E649" s="103" t="s">
        <v>144</v>
      </c>
      <c r="F649" s="84">
        <v>37408</v>
      </c>
      <c r="G649" s="126">
        <v>2002</v>
      </c>
      <c r="H649" s="125" t="s">
        <v>43</v>
      </c>
      <c r="I649" s="125" t="str">
        <f>LEFT($H649,2)</f>
        <v>NM</v>
      </c>
      <c r="J649" s="125" t="str">
        <f>RIGHT($H649,2)</f>
        <v>NM</v>
      </c>
      <c r="K649" s="125" t="str">
        <f>IF($L649=$M649,L649,CONCATENATE($L649,", ",IF(ISBLANK(N649),"",CONCATENATE(N649,", ")),$M649))</f>
        <v>Mountain</v>
      </c>
      <c r="L649" s="125" t="str">
        <f>INDEX('State '!$A$1:$C$62,MATCH($I649,'State '!$B:$B,0),3)</f>
        <v>Mountain</v>
      </c>
      <c r="M649" s="125" t="str">
        <f>INDEX('State '!$A$1:$C$62,MATCH($J649,'State '!$B:$B,0),3)</f>
        <v>Mountain</v>
      </c>
      <c r="N649" s="125"/>
      <c r="O649" s="87">
        <v>0.03</v>
      </c>
      <c r="P649" s="87"/>
      <c r="Q649" s="87">
        <v>10</v>
      </c>
      <c r="R649" s="126"/>
      <c r="S649" s="125" t="s">
        <v>135</v>
      </c>
      <c r="T649" s="125" t="s">
        <v>390</v>
      </c>
      <c r="U649" s="125" t="s">
        <v>1332</v>
      </c>
      <c r="V649" s="125"/>
      <c r="W649" s="127"/>
    </row>
    <row r="650" spans="1:23" s="20" customFormat="1" x14ac:dyDescent="0.2">
      <c r="A650" s="124">
        <v>39990</v>
      </c>
      <c r="B650" s="103" t="s">
        <v>1371</v>
      </c>
      <c r="C650" s="103" t="s">
        <v>222</v>
      </c>
      <c r="D650" s="103" t="s">
        <v>137</v>
      </c>
      <c r="E650" s="103" t="s">
        <v>144</v>
      </c>
      <c r="F650" s="84">
        <v>37386</v>
      </c>
      <c r="G650" s="85">
        <v>2002</v>
      </c>
      <c r="H650" s="125" t="s">
        <v>1348</v>
      </c>
      <c r="I650" s="125" t="str">
        <f>LEFT($H650,2)</f>
        <v>IL</v>
      </c>
      <c r="J650" s="125" t="str">
        <f>RIGHT($H650,2)</f>
        <v>WI</v>
      </c>
      <c r="K650" s="125" t="str">
        <f>IF($L650=$M650,L650,CONCATENATE($L650,", ",IF(ISBLANK(N650),"",CONCATENATE(N650,", ")),$M650))</f>
        <v>Midwest</v>
      </c>
      <c r="L650" s="125" t="str">
        <f>INDEX('State '!$A$1:$C$62,MATCH($I650,'State '!$B:$B,0),3)</f>
        <v>Midwest</v>
      </c>
      <c r="M650" s="125" t="str">
        <f>INDEX('State '!$A$1:$C$62,MATCH($J650,'State '!$B:$B,0),3)</f>
        <v>Midwest</v>
      </c>
      <c r="N650" s="125"/>
      <c r="O650" s="87">
        <v>75</v>
      </c>
      <c r="P650" s="87">
        <v>28.5</v>
      </c>
      <c r="Q650" s="87">
        <v>380</v>
      </c>
      <c r="R650" s="126">
        <v>36</v>
      </c>
      <c r="S650" s="125" t="s">
        <v>135</v>
      </c>
      <c r="T650" s="125" t="s">
        <v>390</v>
      </c>
      <c r="U650" s="125" t="s">
        <v>1372</v>
      </c>
      <c r="V650" s="125"/>
      <c r="W650" s="127"/>
    </row>
    <row r="651" spans="1:23" s="20" customFormat="1" x14ac:dyDescent="0.2">
      <c r="A651" s="124">
        <v>39990</v>
      </c>
      <c r="B651" s="103" t="s">
        <v>1397</v>
      </c>
      <c r="C651" s="103" t="s">
        <v>357</v>
      </c>
      <c r="D651" s="103" t="s">
        <v>141</v>
      </c>
      <c r="E651" s="103" t="s">
        <v>144</v>
      </c>
      <c r="F651" s="84">
        <v>37386</v>
      </c>
      <c r="G651" s="126">
        <v>2002</v>
      </c>
      <c r="H651" s="125" t="s">
        <v>1398</v>
      </c>
      <c r="I651" s="125" t="str">
        <f>LEFT($H651,2)</f>
        <v>CO</v>
      </c>
      <c r="J651" s="125" t="str">
        <f>RIGHT($H651,2)</f>
        <v>NE</v>
      </c>
      <c r="K651" s="125" t="str">
        <f>IF($L651=$M651,L651,CONCATENATE($L651,", ",IF(ISBLANK(N651),"",CONCATENATE(N651,", ")),$M651))</f>
        <v>Mountain</v>
      </c>
      <c r="L651" s="125" t="str">
        <f>INDEX('State '!$A$1:$C$62,MATCH($I651,'State '!$B:$B,0),3)</f>
        <v>Mountain</v>
      </c>
      <c r="M651" s="125" t="str">
        <f>INDEX('State '!$A$1:$C$62,MATCH($J651,'State '!$B:$B,0),3)</f>
        <v>Mountain</v>
      </c>
      <c r="N651" s="125" t="s">
        <v>2586</v>
      </c>
      <c r="O651" s="87">
        <v>58.5</v>
      </c>
      <c r="P651" s="87"/>
      <c r="Q651" s="87">
        <v>324</v>
      </c>
      <c r="R651" s="126">
        <v>36</v>
      </c>
      <c r="S651" s="125" t="s">
        <v>135</v>
      </c>
      <c r="T651" s="125" t="s">
        <v>390</v>
      </c>
      <c r="U651" s="125" t="s">
        <v>1399</v>
      </c>
      <c r="V651" s="125"/>
      <c r="W651" s="127"/>
    </row>
    <row r="652" spans="1:23" s="20" customFormat="1" x14ac:dyDescent="0.2">
      <c r="A652" s="124">
        <v>39990</v>
      </c>
      <c r="B652" s="103" t="s">
        <v>1393</v>
      </c>
      <c r="C652" s="103" t="s">
        <v>1942</v>
      </c>
      <c r="D652" s="103" t="s">
        <v>141</v>
      </c>
      <c r="E652" s="103" t="s">
        <v>144</v>
      </c>
      <c r="F652" s="84">
        <v>37377</v>
      </c>
      <c r="G652" s="126">
        <v>2002</v>
      </c>
      <c r="H652" s="125" t="s">
        <v>406</v>
      </c>
      <c r="I652" s="125" t="str">
        <f>LEFT($H652,2)</f>
        <v>NJ</v>
      </c>
      <c r="J652" s="125" t="str">
        <f>RIGHT($H652,2)</f>
        <v>NY</v>
      </c>
      <c r="K652" s="125" t="str">
        <f>IF($L652=$M652,L652,CONCATENATE($L652,", ",IF(ISBLANK(N652),"",CONCATENATE(N652,", ")),$M652))</f>
        <v>Northeast</v>
      </c>
      <c r="L652" s="125" t="str">
        <f>INDEX('State '!$A$1:$C$62,MATCH($I652,'State '!$B:$B,0),3)</f>
        <v>Northeast</v>
      </c>
      <c r="M652" s="125" t="str">
        <f>INDEX('State '!$A$1:$C$62,MATCH($J652,'State '!$B:$B,0),3)</f>
        <v>Northeast</v>
      </c>
      <c r="N652" s="125"/>
      <c r="O652" s="87">
        <v>119.6</v>
      </c>
      <c r="P652" s="87">
        <v>30</v>
      </c>
      <c r="Q652" s="87">
        <v>127</v>
      </c>
      <c r="R652" s="126">
        <v>42</v>
      </c>
      <c r="S652" s="125" t="s">
        <v>135</v>
      </c>
      <c r="T652" s="125" t="s">
        <v>390</v>
      </c>
      <c r="U652" s="125" t="s">
        <v>1394</v>
      </c>
      <c r="V652" s="125"/>
      <c r="W652" s="127"/>
    </row>
    <row r="653" spans="1:23" s="20" customFormat="1" ht="25.5" x14ac:dyDescent="0.2">
      <c r="A653" s="124">
        <v>39990</v>
      </c>
      <c r="B653" s="103" t="s">
        <v>1337</v>
      </c>
      <c r="C653" s="103" t="s">
        <v>1942</v>
      </c>
      <c r="D653" s="103" t="s">
        <v>134</v>
      </c>
      <c r="E653" s="103" t="s">
        <v>144</v>
      </c>
      <c r="F653" s="84">
        <v>37377</v>
      </c>
      <c r="G653" s="126">
        <v>2002</v>
      </c>
      <c r="H653" s="125" t="s">
        <v>1338</v>
      </c>
      <c r="I653" s="125" t="str">
        <f>LEFT($H653,2)</f>
        <v>LA</v>
      </c>
      <c r="J653" s="125" t="str">
        <f>RIGHT($H653,2)</f>
        <v>VA</v>
      </c>
      <c r="K653" s="125" t="str">
        <f>IF($L653=$M653,L653,CONCATENATE($L653,", ",IF(ISBLANK(N653),"",CONCATENATE(N653,", ")),$M653))</f>
        <v>South Central, Southeast, Northeast</v>
      </c>
      <c r="L653" s="125" t="str">
        <f>INDEX('State '!$A$1:$C$62,MATCH($I653,'State '!$B:$B,0),3)</f>
        <v>South Central</v>
      </c>
      <c r="M653" s="125" t="str">
        <f>INDEX('State '!$A$1:$C$62,MATCH($J653,'State '!$B:$B,0),3)</f>
        <v>Northeast</v>
      </c>
      <c r="N653" s="125" t="s">
        <v>15</v>
      </c>
      <c r="O653" s="87">
        <v>134.66999999999999</v>
      </c>
      <c r="P653" s="87">
        <v>38</v>
      </c>
      <c r="Q653" s="87">
        <v>230</v>
      </c>
      <c r="R653" s="126" t="s">
        <v>1274</v>
      </c>
      <c r="S653" s="125" t="s">
        <v>135</v>
      </c>
      <c r="T653" s="125" t="s">
        <v>390</v>
      </c>
      <c r="U653" s="125" t="s">
        <v>1339</v>
      </c>
      <c r="V653" s="125"/>
      <c r="W653" s="127" t="s">
        <v>2428</v>
      </c>
    </row>
    <row r="654" spans="1:23" s="20" customFormat="1" x14ac:dyDescent="0.2">
      <c r="A654" s="124">
        <v>39990</v>
      </c>
      <c r="B654" s="103" t="s">
        <v>1387</v>
      </c>
      <c r="C654" s="103" t="s">
        <v>237</v>
      </c>
      <c r="D654" s="103" t="s">
        <v>141</v>
      </c>
      <c r="E654" s="103" t="s">
        <v>144</v>
      </c>
      <c r="F654" s="84">
        <v>37347</v>
      </c>
      <c r="G654" s="85">
        <v>2002</v>
      </c>
      <c r="H654" s="125" t="s">
        <v>1284</v>
      </c>
      <c r="I654" s="125" t="str">
        <f>LEFT($H654,2)</f>
        <v>MS</v>
      </c>
      <c r="J654" s="125" t="str">
        <f>RIGHT($H654,2)</f>
        <v>FL</v>
      </c>
      <c r="K654" s="125" t="str">
        <f>IF($L654=$M654,L654,CONCATENATE($L654,", ",IF(ISBLANK(N654),"",CONCATENATE(N654,", ")),$M654))</f>
        <v>South Central, Southeast</v>
      </c>
      <c r="L654" s="125" t="str">
        <f>INDEX('State '!$A$1:$C$62,MATCH($I654,'State '!$B:$B,0),3)</f>
        <v>South Central</v>
      </c>
      <c r="M654" s="125" t="str">
        <f>INDEX('State '!$A$1:$C$62,MATCH($J654,'State '!$B:$B,0),3)</f>
        <v>Southeast</v>
      </c>
      <c r="N654" s="125"/>
      <c r="O654" s="87">
        <v>320</v>
      </c>
      <c r="P654" s="87">
        <v>64</v>
      </c>
      <c r="Q654" s="87">
        <v>298</v>
      </c>
      <c r="R654" s="126" t="s">
        <v>1285</v>
      </c>
      <c r="S654" s="125" t="s">
        <v>135</v>
      </c>
      <c r="T654" s="125" t="s">
        <v>390</v>
      </c>
      <c r="U654" s="125" t="s">
        <v>1286</v>
      </c>
      <c r="V654" s="125"/>
      <c r="W654" s="127"/>
    </row>
    <row r="655" spans="1:23" s="20" customFormat="1" x14ac:dyDescent="0.2">
      <c r="A655" s="124">
        <v>39990</v>
      </c>
      <c r="B655" s="106" t="s">
        <v>1375</v>
      </c>
      <c r="C655" s="106" t="s">
        <v>226</v>
      </c>
      <c r="D655" s="106" t="s">
        <v>141</v>
      </c>
      <c r="E655" s="103" t="s">
        <v>144</v>
      </c>
      <c r="F655" s="84">
        <v>37347</v>
      </c>
      <c r="G655" s="85">
        <v>2002</v>
      </c>
      <c r="H655" s="125" t="s">
        <v>13</v>
      </c>
      <c r="I655" s="125" t="str">
        <f>LEFT($H655,2)</f>
        <v>CA</v>
      </c>
      <c r="J655" s="125" t="str">
        <f>RIGHT($H655,2)</f>
        <v>CA</v>
      </c>
      <c r="K655" s="125" t="str">
        <f>IF($L655=$M655,L655,CONCATENATE($L655,", ",IF(ISBLANK(N655),"",CONCATENATE(N655,", ")),$M655))</f>
        <v>Pacific</v>
      </c>
      <c r="L655" s="125" t="str">
        <f>INDEX('State '!$A$1:$C$62,MATCH($I655,'State '!$B:$B,0),3)</f>
        <v>Pacific</v>
      </c>
      <c r="M655" s="125" t="str">
        <f>INDEX('State '!$A$1:$C$62,MATCH($J655,'State '!$B:$B,0),3)</f>
        <v>Pacific</v>
      </c>
      <c r="N655" s="125"/>
      <c r="O655" s="87">
        <v>2.1</v>
      </c>
      <c r="P655" s="87"/>
      <c r="Q655" s="126">
        <v>500</v>
      </c>
      <c r="R655" s="130">
        <v>20</v>
      </c>
      <c r="S655" s="131" t="s">
        <v>135</v>
      </c>
      <c r="T655" s="131" t="s">
        <v>390</v>
      </c>
      <c r="U655" s="125" t="s">
        <v>1376</v>
      </c>
      <c r="V655" s="125"/>
      <c r="W655" s="127"/>
    </row>
    <row r="656" spans="1:23" s="20" customFormat="1" x14ac:dyDescent="0.2">
      <c r="A656" s="124">
        <v>39990</v>
      </c>
      <c r="B656" s="103" t="s">
        <v>1327</v>
      </c>
      <c r="C656" s="103" t="s">
        <v>1785</v>
      </c>
      <c r="D656" s="103" t="s">
        <v>134</v>
      </c>
      <c r="E656" s="103" t="s">
        <v>144</v>
      </c>
      <c r="F656" s="84">
        <v>37313</v>
      </c>
      <c r="G656" s="85">
        <v>2002</v>
      </c>
      <c r="H656" s="125" t="s">
        <v>1328</v>
      </c>
      <c r="I656" s="125" t="str">
        <f>LEFT($H656,2)</f>
        <v>AZ</v>
      </c>
      <c r="J656" s="125" t="str">
        <f>RIGHT($H656,2)</f>
        <v>MX</v>
      </c>
      <c r="K656" s="125" t="str">
        <f>IF($L656=$M656,L656,CONCATENATE($L656,", ",IF(ISBLANK(N656),"",CONCATENATE(N656,", ")),$M656))</f>
        <v>Mountain, Mexico</v>
      </c>
      <c r="L656" s="125" t="str">
        <f>INDEX('State '!$A$1:$C$62,MATCH($I656,'State '!$B:$B,0),3)</f>
        <v>Mountain</v>
      </c>
      <c r="M656" s="125" t="str">
        <f>INDEX('State '!$A$1:$C$62,MATCH($J656,'State '!$B:$B,0),3)</f>
        <v>Mexico</v>
      </c>
      <c r="N656" s="125"/>
      <c r="O656" s="87">
        <v>0.42</v>
      </c>
      <c r="P656" s="87">
        <v>1</v>
      </c>
      <c r="Q656" s="87">
        <v>8.5</v>
      </c>
      <c r="R656" s="126" t="s">
        <v>1329</v>
      </c>
      <c r="S656" s="125" t="s">
        <v>135</v>
      </c>
      <c r="T656" s="125" t="s">
        <v>390</v>
      </c>
      <c r="U656" s="125" t="s">
        <v>1330</v>
      </c>
      <c r="V656" s="125"/>
      <c r="W656" s="127"/>
    </row>
    <row r="657" spans="1:23" s="20" customFormat="1" x14ac:dyDescent="0.2">
      <c r="A657" s="124">
        <v>39990</v>
      </c>
      <c r="B657" s="103" t="s">
        <v>1354</v>
      </c>
      <c r="C657" s="103" t="s">
        <v>354</v>
      </c>
      <c r="D657" s="103" t="s">
        <v>141</v>
      </c>
      <c r="E657" s="103" t="s">
        <v>144</v>
      </c>
      <c r="F657" s="84">
        <v>37288</v>
      </c>
      <c r="G657" s="126">
        <v>2002</v>
      </c>
      <c r="H657" s="125" t="s">
        <v>13</v>
      </c>
      <c r="I657" s="125" t="str">
        <f>LEFT($H657,2)</f>
        <v>CA</v>
      </c>
      <c r="J657" s="125" t="str">
        <f>RIGHT($H657,2)</f>
        <v>CA</v>
      </c>
      <c r="K657" s="125" t="str">
        <f>IF($L657=$M657,L657,CONCATENATE($L657,", ",IF(ISBLANK(N657),"",CONCATENATE(N657,", ")),$M657))</f>
        <v>Pacific</v>
      </c>
      <c r="L657" s="125" t="str">
        <f>INDEX('State '!$A$1:$C$62,MATCH($I657,'State '!$B:$B,0),3)</f>
        <v>Pacific</v>
      </c>
      <c r="M657" s="125" t="str">
        <f>INDEX('State '!$A$1:$C$62,MATCH($J657,'State '!$B:$B,0),3)</f>
        <v>Pacific</v>
      </c>
      <c r="N657" s="125"/>
      <c r="O657" s="87">
        <v>40</v>
      </c>
      <c r="P657" s="87">
        <v>32</v>
      </c>
      <c r="Q657" s="87">
        <v>200</v>
      </c>
      <c r="R657" s="126">
        <v>30</v>
      </c>
      <c r="S657" s="125" t="s">
        <v>139</v>
      </c>
      <c r="T657" s="125" t="s">
        <v>188</v>
      </c>
      <c r="U657" s="125" t="s">
        <v>391</v>
      </c>
      <c r="V657" s="125"/>
      <c r="W657" s="127"/>
    </row>
    <row r="658" spans="1:23" s="20" customFormat="1" x14ac:dyDescent="0.2">
      <c r="A658" s="124">
        <v>39990</v>
      </c>
      <c r="B658" s="103" t="s">
        <v>1318</v>
      </c>
      <c r="C658" s="103" t="s">
        <v>270</v>
      </c>
      <c r="D658" s="103" t="s">
        <v>134</v>
      </c>
      <c r="E658" s="103" t="s">
        <v>144</v>
      </c>
      <c r="F658" s="84">
        <v>37287</v>
      </c>
      <c r="G658" s="85">
        <v>2002</v>
      </c>
      <c r="H658" s="125" t="s">
        <v>41</v>
      </c>
      <c r="I658" s="125" t="str">
        <f>LEFT($H658,2)</f>
        <v>MI</v>
      </c>
      <c r="J658" s="125" t="str">
        <f>RIGHT($H658,2)</f>
        <v>MI</v>
      </c>
      <c r="K658" s="125" t="str">
        <f>IF($L658=$M658,L658,CONCATENATE($L658,", ",IF(ISBLANK(N658),"",CONCATENATE(N658,", ")),$M658))</f>
        <v>Midwest</v>
      </c>
      <c r="L658" s="125" t="str">
        <f>INDEX('State '!$A$1:$C$62,MATCH($I658,'State '!$B:$B,0),3)</f>
        <v>Midwest</v>
      </c>
      <c r="M658" s="125" t="str">
        <f>INDEX('State '!$A$1:$C$62,MATCH($J658,'State '!$B:$B,0),3)</f>
        <v>Midwest</v>
      </c>
      <c r="N658" s="125"/>
      <c r="O658" s="87"/>
      <c r="P658" s="87">
        <v>9.1999999999999993</v>
      </c>
      <c r="Q658" s="87">
        <v>110</v>
      </c>
      <c r="R658" s="126">
        <v>20</v>
      </c>
      <c r="S658" s="125" t="s">
        <v>139</v>
      </c>
      <c r="T658" s="125" t="s">
        <v>188</v>
      </c>
      <c r="U658" s="125" t="s">
        <v>391</v>
      </c>
      <c r="V658" s="125"/>
      <c r="W658" s="127"/>
    </row>
    <row r="659" spans="1:23" s="20" customFormat="1" x14ac:dyDescent="0.2">
      <c r="A659" s="124">
        <v>39990</v>
      </c>
      <c r="B659" s="103" t="s">
        <v>1303</v>
      </c>
      <c r="C659" s="103" t="s">
        <v>2141</v>
      </c>
      <c r="D659" s="103" t="s">
        <v>141</v>
      </c>
      <c r="E659" s="103" t="s">
        <v>144</v>
      </c>
      <c r="F659" s="84">
        <v>37287</v>
      </c>
      <c r="G659" s="85">
        <v>2002</v>
      </c>
      <c r="H659" s="125" t="s">
        <v>43</v>
      </c>
      <c r="I659" s="125" t="str">
        <f>LEFT($H659,2)</f>
        <v>NM</v>
      </c>
      <c r="J659" s="125" t="str">
        <f>RIGHT($H659,2)</f>
        <v>NM</v>
      </c>
      <c r="K659" s="125" t="str">
        <f>IF($L659=$M659,L659,CONCATENATE($L659,", ",IF(ISBLANK(N659),"",CONCATENATE(N659,", ")),$M659))</f>
        <v>Mountain</v>
      </c>
      <c r="L659" s="125" t="str">
        <f>INDEX('State '!$A$1:$C$62,MATCH($I659,'State '!$B:$B,0),3)</f>
        <v>Mountain</v>
      </c>
      <c r="M659" s="125" t="str">
        <f>INDEX('State '!$A$1:$C$62,MATCH($J659,'State '!$B:$B,0),3)</f>
        <v>Mountain</v>
      </c>
      <c r="N659" s="125"/>
      <c r="O659" s="87">
        <v>1.2</v>
      </c>
      <c r="P659" s="87"/>
      <c r="Q659" s="87">
        <v>60.1</v>
      </c>
      <c r="R659" s="126">
        <v>20</v>
      </c>
      <c r="S659" s="125" t="s">
        <v>135</v>
      </c>
      <c r="T659" s="125" t="s">
        <v>390</v>
      </c>
      <c r="U659" s="125" t="s">
        <v>391</v>
      </c>
      <c r="V659" s="125"/>
      <c r="W659" s="127"/>
    </row>
    <row r="660" spans="1:23" s="20" customFormat="1" x14ac:dyDescent="0.2">
      <c r="A660" s="124">
        <v>39990</v>
      </c>
      <c r="B660" s="103" t="s">
        <v>1431</v>
      </c>
      <c r="C660" s="103" t="s">
        <v>354</v>
      </c>
      <c r="D660" s="103" t="s">
        <v>141</v>
      </c>
      <c r="E660" s="103" t="s">
        <v>144</v>
      </c>
      <c r="F660" s="84">
        <v>37256</v>
      </c>
      <c r="G660" s="126">
        <v>2001</v>
      </c>
      <c r="H660" s="125" t="s">
        <v>13</v>
      </c>
      <c r="I660" s="125" t="str">
        <f>LEFT($H660,2)</f>
        <v>CA</v>
      </c>
      <c r="J660" s="125" t="str">
        <f>RIGHT($H660,2)</f>
        <v>CA</v>
      </c>
      <c r="K660" s="125" t="str">
        <f>IF($L660=$M660,L660,CONCATENATE($L660,", ",IF(ISBLANK(N660),"",CONCATENATE(N660,", ")),$M660))</f>
        <v>Pacific</v>
      </c>
      <c r="L660" s="125" t="str">
        <f>INDEX('State '!$A$1:$C$62,MATCH($I660,'State '!$B:$B,0),3)</f>
        <v>Pacific</v>
      </c>
      <c r="M660" s="125" t="str">
        <f>INDEX('State '!$A$1:$C$62,MATCH($J660,'State '!$B:$B,0),3)</f>
        <v>Pacific</v>
      </c>
      <c r="N660" s="125"/>
      <c r="O660" s="87">
        <v>15</v>
      </c>
      <c r="P660" s="87"/>
      <c r="Q660" s="87">
        <v>175</v>
      </c>
      <c r="R660" s="126"/>
      <c r="S660" s="125" t="s">
        <v>139</v>
      </c>
      <c r="T660" s="125" t="s">
        <v>188</v>
      </c>
      <c r="U660" s="125" t="s">
        <v>391</v>
      </c>
      <c r="V660" s="125"/>
      <c r="W660" s="127"/>
    </row>
    <row r="661" spans="1:23" s="20" customFormat="1" x14ac:dyDescent="0.2">
      <c r="A661" s="124">
        <v>39990</v>
      </c>
      <c r="B661" s="103" t="s">
        <v>1415</v>
      </c>
      <c r="C661" s="103" t="s">
        <v>360</v>
      </c>
      <c r="D661" s="103" t="s">
        <v>134</v>
      </c>
      <c r="E661" s="103" t="s">
        <v>144</v>
      </c>
      <c r="F661" s="84">
        <v>37256</v>
      </c>
      <c r="G661" s="126">
        <v>2001</v>
      </c>
      <c r="H661" s="125" t="s">
        <v>19</v>
      </c>
      <c r="I661" s="125" t="str">
        <f>LEFT($H661,2)</f>
        <v>VA</v>
      </c>
      <c r="J661" s="125" t="str">
        <f>RIGHT($H661,2)</f>
        <v>VA</v>
      </c>
      <c r="K661" s="125" t="str">
        <f>IF($L661=$M661,L661,CONCATENATE($L661,", ",IF(ISBLANK(N661),"",CONCATENATE(N661,", ")),$M661))</f>
        <v>Northeast</v>
      </c>
      <c r="L661" s="125" t="str">
        <f>INDEX('State '!$A$1:$C$62,MATCH($I661,'State '!$B:$B,0),3)</f>
        <v>Northeast</v>
      </c>
      <c r="M661" s="125" t="str">
        <f>INDEX('State '!$A$1:$C$62,MATCH($J661,'State '!$B:$B,0),3)</f>
        <v>Northeast</v>
      </c>
      <c r="N661" s="125"/>
      <c r="O661" s="87">
        <v>11</v>
      </c>
      <c r="P661" s="87">
        <v>2.14</v>
      </c>
      <c r="Q661" s="87">
        <v>1000</v>
      </c>
      <c r="R661" s="126">
        <v>36</v>
      </c>
      <c r="S661" s="125" t="s">
        <v>135</v>
      </c>
      <c r="T661" s="125" t="s">
        <v>390</v>
      </c>
      <c r="U661" s="125" t="s">
        <v>1416</v>
      </c>
      <c r="V661" s="125"/>
      <c r="W661" s="127"/>
    </row>
    <row r="662" spans="1:23" s="20" customFormat="1" x14ac:dyDescent="0.2">
      <c r="A662" s="124">
        <v>39990</v>
      </c>
      <c r="B662" s="103" t="s">
        <v>1450</v>
      </c>
      <c r="C662" s="103" t="s">
        <v>201</v>
      </c>
      <c r="D662" s="103" t="s">
        <v>134</v>
      </c>
      <c r="E662" s="103" t="s">
        <v>144</v>
      </c>
      <c r="F662" s="84">
        <v>37240</v>
      </c>
      <c r="G662" s="85">
        <v>2001</v>
      </c>
      <c r="H662" s="125" t="s">
        <v>36</v>
      </c>
      <c r="I662" s="125" t="str">
        <f>LEFT($H662,2)</f>
        <v>MA</v>
      </c>
      <c r="J662" s="125" t="str">
        <f>RIGHT($H662,2)</f>
        <v>MA</v>
      </c>
      <c r="K662" s="125" t="str">
        <f>IF($L662=$M662,L662,CONCATENATE($L662,", ",IF(ISBLANK(N662),"",CONCATENATE(N662,", ")),$M662))</f>
        <v>Northeast</v>
      </c>
      <c r="L662" s="125" t="str">
        <f>INDEX('State '!$A$1:$C$62,MATCH($I662,'State '!$B:$B,0),3)</f>
        <v>Northeast</v>
      </c>
      <c r="M662" s="125" t="str">
        <f>INDEX('State '!$A$1:$C$62,MATCH($J662,'State '!$B:$B,0),3)</f>
        <v>Northeast</v>
      </c>
      <c r="N662" s="125"/>
      <c r="O662" s="87">
        <v>32.020000000000003</v>
      </c>
      <c r="P662" s="87">
        <v>0.5</v>
      </c>
      <c r="Q662" s="87">
        <v>140</v>
      </c>
      <c r="R662" s="126">
        <v>24</v>
      </c>
      <c r="S662" s="125" t="s">
        <v>135</v>
      </c>
      <c r="T662" s="125" t="s">
        <v>390</v>
      </c>
      <c r="U662" s="125" t="s">
        <v>1451</v>
      </c>
      <c r="V662" s="125"/>
      <c r="W662" s="127"/>
    </row>
    <row r="663" spans="1:23" s="20" customFormat="1" x14ac:dyDescent="0.2">
      <c r="A663" s="124">
        <v>39990</v>
      </c>
      <c r="B663" s="103" t="s">
        <v>1437</v>
      </c>
      <c r="C663" s="103" t="s">
        <v>1792</v>
      </c>
      <c r="D663" s="103" t="s">
        <v>141</v>
      </c>
      <c r="E663" s="103" t="s">
        <v>144</v>
      </c>
      <c r="F663" s="84">
        <v>37240</v>
      </c>
      <c r="G663" s="85">
        <v>2001</v>
      </c>
      <c r="H663" s="125" t="s">
        <v>1348</v>
      </c>
      <c r="I663" s="125" t="str">
        <f>LEFT($H663,2)</f>
        <v>IL</v>
      </c>
      <c r="J663" s="125" t="str">
        <f>RIGHT($H663,2)</f>
        <v>WI</v>
      </c>
      <c r="K663" s="125" t="str">
        <f>IF($L663=$M663,L663,CONCATENATE($L663,", ",IF(ISBLANK(N663),"",CONCATENATE(N663,", ")),$M663))</f>
        <v>Midwest</v>
      </c>
      <c r="L663" s="125" t="str">
        <f>INDEX('State '!$A$1:$C$62,MATCH($I663,'State '!$B:$B,0),3)</f>
        <v>Midwest</v>
      </c>
      <c r="M663" s="125" t="str">
        <f>INDEX('State '!$A$1:$C$62,MATCH($J663,'State '!$B:$B,0),3)</f>
        <v>Midwest</v>
      </c>
      <c r="N663" s="125"/>
      <c r="O663" s="87">
        <v>6</v>
      </c>
      <c r="P663" s="87"/>
      <c r="Q663" s="87">
        <v>40</v>
      </c>
      <c r="R663" s="126">
        <v>46</v>
      </c>
      <c r="S663" s="125" t="s">
        <v>135</v>
      </c>
      <c r="T663" s="125" t="s">
        <v>390</v>
      </c>
      <c r="U663" s="125" t="s">
        <v>1438</v>
      </c>
      <c r="V663" s="125"/>
      <c r="W663" s="127"/>
    </row>
    <row r="664" spans="1:23" s="20" customFormat="1" x14ac:dyDescent="0.2">
      <c r="A664" s="124">
        <v>39990</v>
      </c>
      <c r="B664" s="103" t="s">
        <v>1428</v>
      </c>
      <c r="C664" s="103" t="s">
        <v>1942</v>
      </c>
      <c r="D664" s="103" t="s">
        <v>141</v>
      </c>
      <c r="E664" s="103" t="s">
        <v>144</v>
      </c>
      <c r="F664" s="84">
        <v>37226</v>
      </c>
      <c r="G664" s="126">
        <v>2001</v>
      </c>
      <c r="H664" s="125" t="s">
        <v>412</v>
      </c>
      <c r="I664" s="125" t="str">
        <f>LEFT($H664,2)</f>
        <v>PA</v>
      </c>
      <c r="J664" s="125" t="str">
        <f>RIGHT($H664,2)</f>
        <v>NY</v>
      </c>
      <c r="K664" s="125" t="str">
        <f>IF($L664=$M664,L664,CONCATENATE($L664,", ",IF(ISBLANK(N664),"",CONCATENATE(N664,", ")),$M664))</f>
        <v>Northeast</v>
      </c>
      <c r="L664" s="125" t="str">
        <f>INDEX('State '!$A$1:$C$62,MATCH($I664,'State '!$B:$B,0),3)</f>
        <v>Northeast</v>
      </c>
      <c r="M664" s="125" t="str">
        <f>INDEX('State '!$A$1:$C$62,MATCH($J664,'State '!$B:$B,0),3)</f>
        <v>Northeast</v>
      </c>
      <c r="N664" s="125"/>
      <c r="O664" s="87">
        <v>123.3</v>
      </c>
      <c r="P664" s="87">
        <v>30</v>
      </c>
      <c r="Q664" s="87">
        <v>162</v>
      </c>
      <c r="R664" s="126">
        <v>42</v>
      </c>
      <c r="S664" s="125" t="s">
        <v>135</v>
      </c>
      <c r="T664" s="125" t="s">
        <v>390</v>
      </c>
      <c r="U664" s="125" t="s">
        <v>1394</v>
      </c>
      <c r="V664" s="125"/>
      <c r="W664" s="127"/>
    </row>
    <row r="665" spans="1:23" s="20" customFormat="1" x14ac:dyDescent="0.2">
      <c r="A665" s="124">
        <v>39990</v>
      </c>
      <c r="B665" s="103" t="s">
        <v>1477</v>
      </c>
      <c r="C665" s="103" t="s">
        <v>249</v>
      </c>
      <c r="D665" s="103" t="s">
        <v>141</v>
      </c>
      <c r="E665" s="103" t="s">
        <v>144</v>
      </c>
      <c r="F665" s="84">
        <v>37226</v>
      </c>
      <c r="G665" s="126">
        <v>2001</v>
      </c>
      <c r="H665" s="125" t="s">
        <v>713</v>
      </c>
      <c r="I665" s="125" t="str">
        <f>LEFT($H665,2)</f>
        <v>WY</v>
      </c>
      <c r="J665" s="125" t="str">
        <f>RIGHT($H665,2)</f>
        <v>CO</v>
      </c>
      <c r="K665" s="125" t="str">
        <f>IF($L665=$M665,L665,CONCATENATE($L665,", ",IF(ISBLANK(N665),"",CONCATENATE(N665,", ")),$M665))</f>
        <v>Mountain</v>
      </c>
      <c r="L665" s="125" t="str">
        <f>INDEX('State '!$A$1:$C$62,MATCH($I665,'State '!$B:$B,0),3)</f>
        <v>Mountain</v>
      </c>
      <c r="M665" s="125" t="str">
        <f>INDEX('State '!$A$1:$C$62,MATCH($J665,'State '!$B:$B,0),3)</f>
        <v>Mountain</v>
      </c>
      <c r="N665" s="125"/>
      <c r="O665" s="87">
        <v>159.58000000000001</v>
      </c>
      <c r="P665" s="87">
        <v>155</v>
      </c>
      <c r="Q665" s="87">
        <v>675</v>
      </c>
      <c r="R665" s="126">
        <v>36</v>
      </c>
      <c r="S665" s="125" t="s">
        <v>135</v>
      </c>
      <c r="T665" s="125" t="s">
        <v>390</v>
      </c>
      <c r="U665" s="125" t="s">
        <v>1478</v>
      </c>
      <c r="V665" s="125"/>
      <c r="W665" s="127"/>
    </row>
    <row r="666" spans="1:23" s="20" customFormat="1" x14ac:dyDescent="0.2">
      <c r="A666" s="124">
        <v>39990</v>
      </c>
      <c r="B666" s="103" t="s">
        <v>1429</v>
      </c>
      <c r="C666" s="103" t="s">
        <v>265</v>
      </c>
      <c r="D666" s="103" t="s">
        <v>141</v>
      </c>
      <c r="E666" s="103" t="s">
        <v>144</v>
      </c>
      <c r="F666" s="84">
        <v>37225</v>
      </c>
      <c r="G666" s="126">
        <v>2001</v>
      </c>
      <c r="H666" s="125" t="s">
        <v>21</v>
      </c>
      <c r="I666" s="125" t="str">
        <f>LEFT($H666,2)</f>
        <v>UT</v>
      </c>
      <c r="J666" s="125" t="str">
        <f>RIGHT($H666,2)</f>
        <v>UT</v>
      </c>
      <c r="K666" s="125" t="str">
        <f>IF($L666=$M666,L666,CONCATENATE($L666,", ",IF(ISBLANK(N666),"",CONCATENATE(N666,", ")),$M666))</f>
        <v>Mountain</v>
      </c>
      <c r="L666" s="125" t="str">
        <f>INDEX('State '!$A$1:$C$62,MATCH($I666,'State '!$B:$B,0),3)</f>
        <v>Mountain</v>
      </c>
      <c r="M666" s="125" t="str">
        <f>INDEX('State '!$A$1:$C$62,MATCH($J666,'State '!$B:$B,0),3)</f>
        <v>Mountain</v>
      </c>
      <c r="N666" s="125"/>
      <c r="O666" s="87">
        <v>80.849999999999994</v>
      </c>
      <c r="P666" s="87">
        <v>75.599999999999994</v>
      </c>
      <c r="Q666" s="87">
        <v>265</v>
      </c>
      <c r="R666" s="126">
        <v>24</v>
      </c>
      <c r="S666" s="125" t="s">
        <v>135</v>
      </c>
      <c r="T666" s="125" t="s">
        <v>390</v>
      </c>
      <c r="U666" s="125" t="s">
        <v>1430</v>
      </c>
      <c r="V666" s="125"/>
      <c r="W666" s="127"/>
    </row>
    <row r="667" spans="1:23" s="20" customFormat="1" x14ac:dyDescent="0.2">
      <c r="A667" s="124">
        <v>39990</v>
      </c>
      <c r="B667" s="103" t="s">
        <v>1466</v>
      </c>
      <c r="C667" s="103" t="s">
        <v>219</v>
      </c>
      <c r="D667" s="103" t="s">
        <v>141</v>
      </c>
      <c r="E667" s="103" t="s">
        <v>144</v>
      </c>
      <c r="F667" s="84">
        <v>37210</v>
      </c>
      <c r="G667" s="85">
        <v>2001</v>
      </c>
      <c r="H667" s="125" t="s">
        <v>464</v>
      </c>
      <c r="I667" s="125" t="str">
        <f>LEFT($H667,2)</f>
        <v>DE</v>
      </c>
      <c r="J667" s="125" t="str">
        <f>RIGHT($H667,2)</f>
        <v>MD</v>
      </c>
      <c r="K667" s="125" t="str">
        <f>IF($L667=$M667,L667,CONCATENATE($L667,", ",IF(ISBLANK(N667),"",CONCATENATE(N667,", ")),$M667))</f>
        <v>Northeast</v>
      </c>
      <c r="L667" s="125" t="str">
        <f>INDEX('State '!$A$1:$C$62,MATCH($I667,'State '!$B:$B,0),3)</f>
        <v>Northeast</v>
      </c>
      <c r="M667" s="125" t="str">
        <f>INDEX('State '!$A$1:$C$62,MATCH($J667,'State '!$B:$B,0),3)</f>
        <v>Northeast</v>
      </c>
      <c r="N667" s="125"/>
      <c r="O667" s="87">
        <v>12.48</v>
      </c>
      <c r="P667" s="87">
        <v>6</v>
      </c>
      <c r="Q667" s="87">
        <v>19</v>
      </c>
      <c r="R667" s="126">
        <v>16</v>
      </c>
      <c r="S667" s="125" t="s">
        <v>135</v>
      </c>
      <c r="T667" s="125" t="s">
        <v>390</v>
      </c>
      <c r="U667" s="125" t="s">
        <v>1467</v>
      </c>
      <c r="V667" s="125"/>
      <c r="W667" s="127"/>
    </row>
    <row r="668" spans="1:23" s="20" customFormat="1" x14ac:dyDescent="0.2">
      <c r="A668" s="124">
        <v>39990</v>
      </c>
      <c r="B668" s="103" t="s">
        <v>1915</v>
      </c>
      <c r="C668" s="103" t="s">
        <v>301</v>
      </c>
      <c r="D668" s="103" t="s">
        <v>141</v>
      </c>
      <c r="E668" s="103" t="s">
        <v>144</v>
      </c>
      <c r="F668" s="84">
        <v>37210</v>
      </c>
      <c r="G668" s="85">
        <v>2001</v>
      </c>
      <c r="H668" s="125" t="s">
        <v>1452</v>
      </c>
      <c r="I668" s="125" t="str">
        <f>LEFT($H668,2)</f>
        <v>NB</v>
      </c>
      <c r="J668" s="125" t="str">
        <f>RIGHT($H668,2)</f>
        <v>ME</v>
      </c>
      <c r="K668" s="125" t="str">
        <f>IF($L668=$M668,L668,CONCATENATE($L668,", ",IF(ISBLANK(N668),"",CONCATENATE(N668,", ")),$M668))</f>
        <v>Canada, Northeast</v>
      </c>
      <c r="L668" s="125" t="str">
        <f>INDEX('State '!$A$1:$C$62,MATCH($I668,'State '!$B:$B,0),3)</f>
        <v>Canada</v>
      </c>
      <c r="M668" s="125" t="str">
        <f>INDEX('State '!$A$1:$C$62,MATCH($J668,'State '!$B:$B,0),3)</f>
        <v>Northeast</v>
      </c>
      <c r="N668" s="125"/>
      <c r="O668" s="87"/>
      <c r="P668" s="87"/>
      <c r="Q668" s="87">
        <v>40</v>
      </c>
      <c r="R668" s="126">
        <v>36</v>
      </c>
      <c r="S668" s="125" t="s">
        <v>135</v>
      </c>
      <c r="T668" s="125" t="s">
        <v>390</v>
      </c>
      <c r="U668" s="125" t="s">
        <v>1453</v>
      </c>
      <c r="V668" s="125"/>
      <c r="W668" s="127"/>
    </row>
    <row r="669" spans="1:23" s="20" customFormat="1" x14ac:dyDescent="0.2">
      <c r="A669" s="124">
        <v>39990</v>
      </c>
      <c r="B669" s="103" t="s">
        <v>1422</v>
      </c>
      <c r="C669" s="103" t="s">
        <v>216</v>
      </c>
      <c r="D669" s="103" t="s">
        <v>141</v>
      </c>
      <c r="E669" s="103" t="s">
        <v>144</v>
      </c>
      <c r="F669" s="84">
        <v>37210</v>
      </c>
      <c r="G669" s="126">
        <v>2001</v>
      </c>
      <c r="H669" s="125" t="s">
        <v>22</v>
      </c>
      <c r="I669" s="125" t="str">
        <f>LEFT($H669,2)</f>
        <v>GA</v>
      </c>
      <c r="J669" s="125" t="str">
        <f>RIGHT($H669,2)</f>
        <v>GA</v>
      </c>
      <c r="K669" s="125" t="str">
        <f>IF($L669=$M669,L669,CONCATENATE($L669,", ",IF(ISBLANK(N669),"",CONCATENATE(N669,", ")),$M669))</f>
        <v>Southeast</v>
      </c>
      <c r="L669" s="125" t="str">
        <f>INDEX('State '!$A$1:$C$62,MATCH($I669,'State '!$B:$B,0),3)</f>
        <v>Southeast</v>
      </c>
      <c r="M669" s="125" t="str">
        <f>INDEX('State '!$A$1:$C$62,MATCH($J669,'State '!$B:$B,0),3)</f>
        <v>Southeast</v>
      </c>
      <c r="N669" s="125"/>
      <c r="O669" s="87">
        <v>5.69</v>
      </c>
      <c r="P669" s="87"/>
      <c r="Q669" s="87">
        <v>20</v>
      </c>
      <c r="R669" s="126"/>
      <c r="S669" s="125" t="s">
        <v>135</v>
      </c>
      <c r="T669" s="125" t="s">
        <v>390</v>
      </c>
      <c r="U669" s="125" t="s">
        <v>1423</v>
      </c>
      <c r="V669" s="125"/>
      <c r="W669" s="127"/>
    </row>
    <row r="670" spans="1:23" s="20" customFormat="1" x14ac:dyDescent="0.2">
      <c r="A670" s="124">
        <v>39990</v>
      </c>
      <c r="B670" s="103" t="s">
        <v>1474</v>
      </c>
      <c r="C670" s="103" t="s">
        <v>237</v>
      </c>
      <c r="D670" s="103" t="s">
        <v>141</v>
      </c>
      <c r="E670" s="103" t="s">
        <v>144</v>
      </c>
      <c r="F670" s="84">
        <v>37203</v>
      </c>
      <c r="G670" s="85">
        <v>2001</v>
      </c>
      <c r="H670" s="125" t="s">
        <v>501</v>
      </c>
      <c r="I670" s="125" t="str">
        <f>LEFT($H670,2)</f>
        <v>MS</v>
      </c>
      <c r="J670" s="125" t="str">
        <f>RIGHT($H670,2)</f>
        <v>AL</v>
      </c>
      <c r="K670" s="125" t="str">
        <f>IF($L670=$M670,L670,CONCATENATE($L670,", ",IF(ISBLANK(N670),"",CONCATENATE(N670,", ")),$M670))</f>
        <v>South Central</v>
      </c>
      <c r="L670" s="125" t="str">
        <f>INDEX('State '!$A$1:$C$62,MATCH($I670,'State '!$B:$B,0),3)</f>
        <v>South Central</v>
      </c>
      <c r="M670" s="125" t="str">
        <f>INDEX('State '!$A$1:$C$62,MATCH($J670,'State '!$B:$B,0),3)</f>
        <v>South Central</v>
      </c>
      <c r="N670" s="125"/>
      <c r="O670" s="87">
        <v>6.9</v>
      </c>
      <c r="P670" s="87">
        <v>0.2</v>
      </c>
      <c r="Q670" s="87">
        <v>80</v>
      </c>
      <c r="R670" s="126" t="s">
        <v>555</v>
      </c>
      <c r="S670" s="125" t="s">
        <v>135</v>
      </c>
      <c r="T670" s="125" t="s">
        <v>390</v>
      </c>
      <c r="U670" s="125" t="s">
        <v>1286</v>
      </c>
      <c r="V670" s="125"/>
      <c r="W670" s="127"/>
    </row>
    <row r="671" spans="1:23" s="20" customFormat="1" x14ac:dyDescent="0.2">
      <c r="A671" s="124">
        <v>39990</v>
      </c>
      <c r="B671" s="103" t="s">
        <v>1413</v>
      </c>
      <c r="C671" s="103" t="s">
        <v>225</v>
      </c>
      <c r="D671" s="103" t="s">
        <v>141</v>
      </c>
      <c r="E671" s="103" t="s">
        <v>144</v>
      </c>
      <c r="F671" s="84">
        <v>37196</v>
      </c>
      <c r="G671" s="85">
        <v>2001</v>
      </c>
      <c r="H671" s="125" t="s">
        <v>397</v>
      </c>
      <c r="I671" s="125" t="str">
        <f>LEFT($H671,2)</f>
        <v>PA</v>
      </c>
      <c r="J671" s="125" t="str">
        <f>RIGHT($H671,2)</f>
        <v>NY</v>
      </c>
      <c r="K671" s="125" t="str">
        <f>IF($L671=$M671,L671,CONCATENATE($L671,", ",IF(ISBLANK(N671),"",CONCATENATE(N671,", ")),$M671))</f>
        <v>Northeast</v>
      </c>
      <c r="L671" s="125" t="str">
        <f>INDEX('State '!$A$1:$C$62,MATCH($I671,'State '!$B:$B,0),3)</f>
        <v>Northeast</v>
      </c>
      <c r="M671" s="125" t="str">
        <f>INDEX('State '!$A$1:$C$62,MATCH($J671,'State '!$B:$B,0),3)</f>
        <v>Northeast</v>
      </c>
      <c r="N671" s="125"/>
      <c r="O671" s="87">
        <v>63.5</v>
      </c>
      <c r="P671" s="87">
        <v>13.8</v>
      </c>
      <c r="Q671" s="87"/>
      <c r="R671" s="126">
        <v>30</v>
      </c>
      <c r="S671" s="125" t="s">
        <v>135</v>
      </c>
      <c r="T671" s="125" t="s">
        <v>390</v>
      </c>
      <c r="U671" s="125" t="s">
        <v>1414</v>
      </c>
      <c r="V671" s="125"/>
      <c r="W671" s="127"/>
    </row>
    <row r="672" spans="1:23" s="20" customFormat="1" x14ac:dyDescent="0.2">
      <c r="A672" s="124">
        <v>39990</v>
      </c>
      <c r="B672" s="103" t="s">
        <v>1475</v>
      </c>
      <c r="C672" s="103" t="s">
        <v>367</v>
      </c>
      <c r="D672" s="103" t="s">
        <v>134</v>
      </c>
      <c r="E672" s="103" t="s">
        <v>144</v>
      </c>
      <c r="F672" s="84">
        <v>37196</v>
      </c>
      <c r="G672" s="85">
        <v>2001</v>
      </c>
      <c r="H672" s="125" t="s">
        <v>6</v>
      </c>
      <c r="I672" s="125" t="str">
        <f>LEFT($H672,2)</f>
        <v>TX</v>
      </c>
      <c r="J672" s="125" t="str">
        <f>RIGHT($H672,2)</f>
        <v>TX</v>
      </c>
      <c r="K672" s="125" t="str">
        <f>IF($L672=$M672,L672,CONCATENATE($L672,", ",IF(ISBLANK(N672),"",CONCATENATE(N672,", ")),$M672))</f>
        <v>South Central</v>
      </c>
      <c r="L672" s="125" t="str">
        <f>INDEX('State '!$A$1:$C$62,MATCH($I672,'State '!$B:$B,0),3)</f>
        <v>South Central</v>
      </c>
      <c r="M672" s="125" t="str">
        <f>INDEX('State '!$A$1:$C$62,MATCH($J672,'State '!$B:$B,0),3)</f>
        <v>South Central</v>
      </c>
      <c r="N672" s="125"/>
      <c r="O672" s="87">
        <v>6.5</v>
      </c>
      <c r="P672" s="87">
        <v>16</v>
      </c>
      <c r="Q672" s="87">
        <v>300</v>
      </c>
      <c r="R672" s="126">
        <v>20</v>
      </c>
      <c r="S672" s="125" t="s">
        <v>139</v>
      </c>
      <c r="T672" s="125" t="s">
        <v>188</v>
      </c>
      <c r="U672" s="125" t="s">
        <v>391</v>
      </c>
      <c r="V672" s="125"/>
      <c r="W672" s="127"/>
    </row>
    <row r="673" spans="1:23" s="20" customFormat="1" x14ac:dyDescent="0.2">
      <c r="A673" s="124">
        <v>39990</v>
      </c>
      <c r="B673" s="103" t="s">
        <v>1456</v>
      </c>
      <c r="C673" s="103" t="s">
        <v>320</v>
      </c>
      <c r="D673" s="103" t="s">
        <v>134</v>
      </c>
      <c r="E673" s="103" t="s">
        <v>144</v>
      </c>
      <c r="F673" s="84">
        <v>37196</v>
      </c>
      <c r="G673" s="85">
        <v>2001</v>
      </c>
      <c r="H673" s="125" t="s">
        <v>13</v>
      </c>
      <c r="I673" s="125" t="str">
        <f>LEFT($H673,2)</f>
        <v>CA</v>
      </c>
      <c r="J673" s="125" t="str">
        <f>RIGHT($H673,2)</f>
        <v>CA</v>
      </c>
      <c r="K673" s="125" t="str">
        <f>IF($L673=$M673,L673,CONCATENATE($L673,", ",IF(ISBLANK(N673),"",CONCATENATE(N673,", ")),$M673))</f>
        <v>Pacific</v>
      </c>
      <c r="L673" s="125" t="str">
        <f>INDEX('State '!$A$1:$C$62,MATCH($I673,'State '!$B:$B,0),3)</f>
        <v>Pacific</v>
      </c>
      <c r="M673" s="125" t="str">
        <f>INDEX('State '!$A$1:$C$62,MATCH($J673,'State '!$B:$B,0),3)</f>
        <v>Pacific</v>
      </c>
      <c r="N673" s="125"/>
      <c r="O673" s="87">
        <v>12</v>
      </c>
      <c r="P673" s="87">
        <v>33</v>
      </c>
      <c r="Q673" s="87">
        <v>500</v>
      </c>
      <c r="R673" s="126">
        <v>24</v>
      </c>
      <c r="S673" s="125" t="s">
        <v>139</v>
      </c>
      <c r="T673" s="125" t="s">
        <v>188</v>
      </c>
      <c r="U673" s="125" t="s">
        <v>391</v>
      </c>
      <c r="V673" s="125"/>
      <c r="W673" s="127"/>
    </row>
    <row r="674" spans="1:23" s="20" customFormat="1" x14ac:dyDescent="0.2">
      <c r="A674" s="124">
        <v>39990</v>
      </c>
      <c r="B674" s="103" t="s">
        <v>1400</v>
      </c>
      <c r="C674" s="103" t="s">
        <v>358</v>
      </c>
      <c r="D674" s="103" t="s">
        <v>134</v>
      </c>
      <c r="E674" s="103" t="s">
        <v>144</v>
      </c>
      <c r="F674" s="84">
        <v>37196</v>
      </c>
      <c r="G674" s="126">
        <v>2001</v>
      </c>
      <c r="H674" s="125" t="s">
        <v>49</v>
      </c>
      <c r="I674" s="125" t="str">
        <f>LEFT($H674,2)</f>
        <v>IN</v>
      </c>
      <c r="J674" s="125" t="str">
        <f>RIGHT($H674,2)</f>
        <v>IN</v>
      </c>
      <c r="K674" s="125" t="str">
        <f>IF($L674=$M674,L674,CONCATENATE($L674,", ",IF(ISBLANK(N674),"",CONCATENATE(N674,", ")),$M674))</f>
        <v>Midwest</v>
      </c>
      <c r="L674" s="125" t="str">
        <f>INDEX('State '!$A$1:$C$62,MATCH($I674,'State '!$B:$B,0),3)</f>
        <v>Midwest</v>
      </c>
      <c r="M674" s="125" t="str">
        <f>INDEX('State '!$A$1:$C$62,MATCH($J674,'State '!$B:$B,0),3)</f>
        <v>Midwest</v>
      </c>
      <c r="N674" s="125"/>
      <c r="O674" s="87"/>
      <c r="P674" s="87">
        <v>9.1999999999999993</v>
      </c>
      <c r="Q674" s="87">
        <v>62</v>
      </c>
      <c r="R674" s="126">
        <v>16</v>
      </c>
      <c r="S674" s="125" t="s">
        <v>135</v>
      </c>
      <c r="T674" s="125" t="s">
        <v>390</v>
      </c>
      <c r="U674" s="125" t="s">
        <v>1401</v>
      </c>
      <c r="V674" s="125"/>
      <c r="W674" s="127"/>
    </row>
    <row r="675" spans="1:23" s="20" customFormat="1" x14ac:dyDescent="0.2">
      <c r="A675" s="124">
        <v>39990</v>
      </c>
      <c r="B675" s="103" t="s">
        <v>1433</v>
      </c>
      <c r="C675" s="103" t="s">
        <v>362</v>
      </c>
      <c r="D675" s="103" t="s">
        <v>134</v>
      </c>
      <c r="E675" s="103" t="s">
        <v>144</v>
      </c>
      <c r="F675" s="84">
        <v>37196</v>
      </c>
      <c r="G675" s="126">
        <v>2001</v>
      </c>
      <c r="H675" s="125" t="s">
        <v>41</v>
      </c>
      <c r="I675" s="125" t="str">
        <f>LEFT($H675,2)</f>
        <v>MI</v>
      </c>
      <c r="J675" s="125" t="str">
        <f>RIGHT($H675,2)</f>
        <v>MI</v>
      </c>
      <c r="K675" s="125" t="str">
        <f>IF($L675=$M675,L675,CONCATENATE($L675,", ",IF(ISBLANK(N675),"",CONCATENATE(N675,", ")),$M675))</f>
        <v>Midwest</v>
      </c>
      <c r="L675" s="125" t="str">
        <f>INDEX('State '!$A$1:$C$62,MATCH($I675,'State '!$B:$B,0),3)</f>
        <v>Midwest</v>
      </c>
      <c r="M675" s="125" t="str">
        <f>INDEX('State '!$A$1:$C$62,MATCH($J675,'State '!$B:$B,0),3)</f>
        <v>Midwest</v>
      </c>
      <c r="N675" s="125"/>
      <c r="O675" s="87"/>
      <c r="P675" s="87">
        <v>5</v>
      </c>
      <c r="Q675" s="87">
        <v>120</v>
      </c>
      <c r="R675" s="126"/>
      <c r="S675" s="125" t="s">
        <v>139</v>
      </c>
      <c r="T675" s="125" t="s">
        <v>188</v>
      </c>
      <c r="U675" s="125" t="s">
        <v>391</v>
      </c>
      <c r="V675" s="125"/>
      <c r="W675" s="127"/>
    </row>
    <row r="676" spans="1:23" s="20" customFormat="1" ht="25.5" x14ac:dyDescent="0.2">
      <c r="A676" s="124">
        <v>39990</v>
      </c>
      <c r="B676" s="103" t="s">
        <v>1463</v>
      </c>
      <c r="C676" s="103" t="s">
        <v>366</v>
      </c>
      <c r="D676" s="103" t="s">
        <v>134</v>
      </c>
      <c r="E676" s="103" t="s">
        <v>144</v>
      </c>
      <c r="F676" s="84">
        <v>37196</v>
      </c>
      <c r="G676" s="126">
        <v>2001</v>
      </c>
      <c r="H676" s="125" t="s">
        <v>1202</v>
      </c>
      <c r="I676" s="125" t="str">
        <f>LEFT($H676,2)</f>
        <v>KS</v>
      </c>
      <c r="J676" s="125" t="str">
        <f>RIGHT($H676,2)</f>
        <v>MO</v>
      </c>
      <c r="K676" s="125" t="str">
        <f>IF($L676=$M676,L676,CONCATENATE($L676,", ",IF(ISBLANK(N676),"",CONCATENATE(N676,", ")),$M676))</f>
        <v>South Central, Midwest</v>
      </c>
      <c r="L676" s="125" t="str">
        <f>INDEX('State '!$A$1:$C$62,MATCH($I676,'State '!$B:$B,0),3)</f>
        <v>South Central</v>
      </c>
      <c r="M676" s="125" t="str">
        <f>INDEX('State '!$A$1:$C$62,MATCH($J676,'State '!$B:$B,0),3)</f>
        <v>Midwest</v>
      </c>
      <c r="N676" s="125"/>
      <c r="O676" s="87">
        <v>19.7</v>
      </c>
      <c r="P676" s="87">
        <v>36.799999999999997</v>
      </c>
      <c r="Q676" s="87">
        <v>55</v>
      </c>
      <c r="R676" s="126" t="s">
        <v>1464</v>
      </c>
      <c r="S676" s="125" t="s">
        <v>135</v>
      </c>
      <c r="T676" s="125" t="s">
        <v>390</v>
      </c>
      <c r="U676" s="125" t="s">
        <v>1465</v>
      </c>
      <c r="V676" s="125"/>
      <c r="W676" s="127"/>
    </row>
    <row r="677" spans="1:23" s="20" customFormat="1" x14ac:dyDescent="0.2">
      <c r="A677" s="124">
        <v>39990</v>
      </c>
      <c r="B677" s="103" t="s">
        <v>1457</v>
      </c>
      <c r="C677" s="103" t="s">
        <v>233</v>
      </c>
      <c r="D677" s="103" t="s">
        <v>141</v>
      </c>
      <c r="E677" s="103" t="s">
        <v>144</v>
      </c>
      <c r="F677" s="84">
        <v>37194</v>
      </c>
      <c r="G677" s="85">
        <v>2001</v>
      </c>
      <c r="H677" s="125" t="s">
        <v>19</v>
      </c>
      <c r="I677" s="125" t="str">
        <f>LEFT($H677,2)</f>
        <v>VA</v>
      </c>
      <c r="J677" s="125" t="str">
        <f>RIGHT($H677,2)</f>
        <v>VA</v>
      </c>
      <c r="K677" s="125" t="str">
        <f>IF($L677=$M677,L677,CONCATENATE($L677,", ",IF(ISBLANK(N677),"",CONCATENATE(N677,", ")),$M677))</f>
        <v>Northeast</v>
      </c>
      <c r="L677" s="125" t="str">
        <f>INDEX('State '!$A$1:$C$62,MATCH($I677,'State '!$B:$B,0),3)</f>
        <v>Northeast</v>
      </c>
      <c r="M677" s="125" t="str">
        <f>INDEX('State '!$A$1:$C$62,MATCH($J677,'State '!$B:$B,0),3)</f>
        <v>Northeast</v>
      </c>
      <c r="N677" s="125"/>
      <c r="O677" s="87">
        <v>2</v>
      </c>
      <c r="P677" s="87"/>
      <c r="Q677" s="87">
        <v>4</v>
      </c>
      <c r="R677" s="126">
        <v>12</v>
      </c>
      <c r="S677" s="125" t="s">
        <v>135</v>
      </c>
      <c r="T677" s="125" t="s">
        <v>390</v>
      </c>
      <c r="U677" s="125" t="s">
        <v>1458</v>
      </c>
      <c r="V677" s="125"/>
      <c r="W677" s="127"/>
    </row>
    <row r="678" spans="1:23" s="20" customFormat="1" x14ac:dyDescent="0.2">
      <c r="A678" s="124">
        <v>39990</v>
      </c>
      <c r="B678" s="103" t="s">
        <v>1468</v>
      </c>
      <c r="C678" s="103" t="s">
        <v>233</v>
      </c>
      <c r="D678" s="103" t="s">
        <v>141</v>
      </c>
      <c r="E678" s="103" t="s">
        <v>144</v>
      </c>
      <c r="F678" s="84">
        <v>37194</v>
      </c>
      <c r="G678" s="85">
        <v>2001</v>
      </c>
      <c r="H678" s="125" t="s">
        <v>19</v>
      </c>
      <c r="I678" s="125" t="str">
        <f>LEFT($H678,2)</f>
        <v>VA</v>
      </c>
      <c r="J678" s="125" t="str">
        <f>RIGHT($H678,2)</f>
        <v>VA</v>
      </c>
      <c r="K678" s="125" t="str">
        <f>IF($L678=$M678,L678,CONCATENATE($L678,", ",IF(ISBLANK(N678),"",CONCATENATE(N678,", ")),$M678))</f>
        <v>Northeast</v>
      </c>
      <c r="L678" s="125" t="str">
        <f>INDEX('State '!$A$1:$C$62,MATCH($I678,'State '!$B:$B,0),3)</f>
        <v>Northeast</v>
      </c>
      <c r="M678" s="125" t="str">
        <f>INDEX('State '!$A$1:$C$62,MATCH($J678,'State '!$B:$B,0),3)</f>
        <v>Northeast</v>
      </c>
      <c r="N678" s="125"/>
      <c r="O678" s="87">
        <v>21.2</v>
      </c>
      <c r="P678" s="87">
        <v>41</v>
      </c>
      <c r="Q678" s="87">
        <v>35</v>
      </c>
      <c r="R678" s="126">
        <v>12</v>
      </c>
      <c r="S678" s="125" t="s">
        <v>135</v>
      </c>
      <c r="T678" s="125" t="s">
        <v>390</v>
      </c>
      <c r="U678" s="125" t="s">
        <v>1469</v>
      </c>
      <c r="V678" s="125"/>
      <c r="W678" s="127"/>
    </row>
    <row r="679" spans="1:23" s="20" customFormat="1" x14ac:dyDescent="0.2">
      <c r="A679" s="124">
        <v>39990</v>
      </c>
      <c r="B679" s="103" t="s">
        <v>1445</v>
      </c>
      <c r="C679" s="103" t="s">
        <v>364</v>
      </c>
      <c r="D679" s="103" t="s">
        <v>137</v>
      </c>
      <c r="E679" s="103" t="s">
        <v>144</v>
      </c>
      <c r="F679" s="84">
        <v>37194</v>
      </c>
      <c r="G679" s="126">
        <v>2001</v>
      </c>
      <c r="H679" s="125" t="s">
        <v>1446</v>
      </c>
      <c r="I679" s="125" t="str">
        <f>LEFT($H679,2)</f>
        <v>LA</v>
      </c>
      <c r="J679" s="125" t="str">
        <f>RIGHT($H679,2)</f>
        <v>AR</v>
      </c>
      <c r="K679" s="125" t="str">
        <f>IF($L679=$M679,L679,CONCATENATE($L679,", ",IF(ISBLANK(N679),"",CONCATENATE(N679,", ")),$M679))</f>
        <v>South Central</v>
      </c>
      <c r="L679" s="125" t="str">
        <f>INDEX('State '!$A$1:$C$62,MATCH($I679,'State '!$B:$B,0),3)</f>
        <v>South Central</v>
      </c>
      <c r="M679" s="125" t="str">
        <f>INDEX('State '!$A$1:$C$62,MATCH($J679,'State '!$B:$B,0),3)</f>
        <v>South Central</v>
      </c>
      <c r="N679" s="125"/>
      <c r="O679" s="87">
        <v>45</v>
      </c>
      <c r="P679" s="87">
        <v>41.7</v>
      </c>
      <c r="Q679" s="87">
        <v>427</v>
      </c>
      <c r="R679" s="126">
        <v>30</v>
      </c>
      <c r="S679" s="125" t="s">
        <v>135</v>
      </c>
      <c r="T679" s="125" t="s">
        <v>390</v>
      </c>
      <c r="U679" s="125" t="s">
        <v>1447</v>
      </c>
      <c r="V679" s="125"/>
      <c r="W679" s="127"/>
    </row>
    <row r="680" spans="1:23" s="20" customFormat="1" x14ac:dyDescent="0.2">
      <c r="A680" s="124">
        <v>39990</v>
      </c>
      <c r="B680" s="103" t="s">
        <v>1448</v>
      </c>
      <c r="C680" s="103" t="s">
        <v>262</v>
      </c>
      <c r="D680" s="103" t="s">
        <v>134</v>
      </c>
      <c r="E680" s="103" t="s">
        <v>144</v>
      </c>
      <c r="F680" s="84">
        <v>37183</v>
      </c>
      <c r="G680" s="85">
        <v>2001</v>
      </c>
      <c r="H680" s="125" t="s">
        <v>30</v>
      </c>
      <c r="I680" s="125" t="str">
        <f>LEFT($H680,2)</f>
        <v>MN</v>
      </c>
      <c r="J680" s="125" t="str">
        <f>RIGHT($H680,2)</f>
        <v>MN</v>
      </c>
      <c r="K680" s="125" t="str">
        <f>IF($L680=$M680,L680,CONCATENATE($L680,", ",IF(ISBLANK(N680),"",CONCATENATE(N680,", ")),$M680))</f>
        <v>Midwest</v>
      </c>
      <c r="L680" s="125" t="str">
        <f>INDEX('State '!$A$1:$C$62,MATCH($I680,'State '!$B:$B,0),3)</f>
        <v>Midwest</v>
      </c>
      <c r="M680" s="125" t="str">
        <f>INDEX('State '!$A$1:$C$62,MATCH($J680,'State '!$B:$B,0),3)</f>
        <v>Midwest</v>
      </c>
      <c r="N680" s="125"/>
      <c r="O680" s="87">
        <v>8.1</v>
      </c>
      <c r="P680" s="87">
        <v>5.6</v>
      </c>
      <c r="Q680" s="87">
        <v>40</v>
      </c>
      <c r="R680" s="126">
        <v>30</v>
      </c>
      <c r="S680" s="125" t="s">
        <v>135</v>
      </c>
      <c r="T680" s="125" t="s">
        <v>390</v>
      </c>
      <c r="U680" s="125" t="s">
        <v>1449</v>
      </c>
      <c r="V680" s="125"/>
      <c r="W680" s="127"/>
    </row>
    <row r="681" spans="1:23" s="20" customFormat="1" x14ac:dyDescent="0.2">
      <c r="A681" s="124">
        <v>39990</v>
      </c>
      <c r="B681" s="103" t="s">
        <v>1420</v>
      </c>
      <c r="C681" s="103" t="s">
        <v>216</v>
      </c>
      <c r="D681" s="103" t="s">
        <v>141</v>
      </c>
      <c r="E681" s="103" t="s">
        <v>144</v>
      </c>
      <c r="F681" s="84">
        <v>37182</v>
      </c>
      <c r="G681" s="126">
        <v>2001</v>
      </c>
      <c r="H681" s="125" t="s">
        <v>389</v>
      </c>
      <c r="I681" s="125" t="str">
        <f>LEFT($H681,2)</f>
        <v>AL</v>
      </c>
      <c r="J681" s="125" t="str">
        <f>RIGHT($H681,2)</f>
        <v>GA</v>
      </c>
      <c r="K681" s="125" t="str">
        <f>IF($L681=$M681,L681,CONCATENATE($L681,", ",IF(ISBLANK(N681),"",CONCATENATE(N681,", ")),$M681))</f>
        <v>South Central, Southeast</v>
      </c>
      <c r="L681" s="125" t="str">
        <f>INDEX('State '!$A$1:$C$62,MATCH($I681,'State '!$B:$B,0),3)</f>
        <v>South Central</v>
      </c>
      <c r="M681" s="125" t="str">
        <f>INDEX('State '!$A$1:$C$62,MATCH($J681,'State '!$B:$B,0),3)</f>
        <v>Southeast</v>
      </c>
      <c r="N681" s="125"/>
      <c r="O681" s="87">
        <v>6.2</v>
      </c>
      <c r="P681" s="87">
        <v>7.1</v>
      </c>
      <c r="Q681" s="87">
        <v>17</v>
      </c>
      <c r="R681" s="126">
        <v>16</v>
      </c>
      <c r="S681" s="125" t="s">
        <v>135</v>
      </c>
      <c r="T681" s="125" t="s">
        <v>390</v>
      </c>
      <c r="U681" s="125" t="s">
        <v>1421</v>
      </c>
      <c r="V681" s="125"/>
      <c r="W681" s="127"/>
    </row>
    <row r="682" spans="1:23" s="20" customFormat="1" x14ac:dyDescent="0.2">
      <c r="A682" s="124">
        <v>39990</v>
      </c>
      <c r="B682" s="103" t="s">
        <v>1488</v>
      </c>
      <c r="C682" s="103" t="s">
        <v>271</v>
      </c>
      <c r="D682" s="103" t="s">
        <v>141</v>
      </c>
      <c r="E682" s="103" t="s">
        <v>144</v>
      </c>
      <c r="F682" s="84">
        <v>37176</v>
      </c>
      <c r="G682" s="126">
        <v>2001</v>
      </c>
      <c r="H682" s="125" t="s">
        <v>1489</v>
      </c>
      <c r="I682" s="125" t="str">
        <f>LEFT($H682,2)</f>
        <v>SK</v>
      </c>
      <c r="J682" s="125" t="str">
        <f>RIGHT($H682,2)</f>
        <v>MN</v>
      </c>
      <c r="K682" s="125" t="str">
        <f>IF($L682=$M682,L682,CONCATENATE($L682,", ",IF(ISBLANK(N682),"",CONCATENATE(N682,", ")),$M682))</f>
        <v>Canada, Mountain, Midwest</v>
      </c>
      <c r="L682" s="125" t="str">
        <f>INDEX('State '!$A$1:$C$62,MATCH($I682,'State '!$B:$B,0),3)</f>
        <v>Canada</v>
      </c>
      <c r="M682" s="125" t="str">
        <f>INDEX('State '!$A$1:$C$62,MATCH($J682,'State '!$B:$B,0),3)</f>
        <v>Midwest</v>
      </c>
      <c r="N682" s="125" t="s">
        <v>2584</v>
      </c>
      <c r="O682" s="87">
        <v>3.9</v>
      </c>
      <c r="P682" s="87">
        <v>5.6</v>
      </c>
      <c r="Q682" s="87"/>
      <c r="R682" s="126">
        <v>24</v>
      </c>
      <c r="S682" s="125" t="s">
        <v>135</v>
      </c>
      <c r="T682" s="125" t="s">
        <v>390</v>
      </c>
      <c r="U682" s="125" t="s">
        <v>1490</v>
      </c>
      <c r="V682" s="125"/>
      <c r="W682" s="127"/>
    </row>
    <row r="683" spans="1:23" s="20" customFormat="1" x14ac:dyDescent="0.2">
      <c r="A683" s="124">
        <v>39990</v>
      </c>
      <c r="B683" s="103" t="s">
        <v>1459</v>
      </c>
      <c r="C683" s="103" t="s">
        <v>201</v>
      </c>
      <c r="D683" s="103" t="s">
        <v>141</v>
      </c>
      <c r="E683" s="103" t="s">
        <v>144</v>
      </c>
      <c r="F683" s="84">
        <v>37165</v>
      </c>
      <c r="G683" s="85">
        <v>2001</v>
      </c>
      <c r="H683" s="125" t="s">
        <v>20</v>
      </c>
      <c r="I683" s="125" t="str">
        <f>LEFT($H683,2)</f>
        <v>NJ</v>
      </c>
      <c r="J683" s="125" t="str">
        <f>RIGHT($H683,2)</f>
        <v>NJ</v>
      </c>
      <c r="K683" s="125" t="str">
        <f>IF($L683=$M683,L683,CONCATENATE($L683,", ",IF(ISBLANK(N683),"",CONCATENATE(N683,", ")),$M683))</f>
        <v>Northeast</v>
      </c>
      <c r="L683" s="125" t="str">
        <f>INDEX('State '!$A$1:$C$62,MATCH($I683,'State '!$B:$B,0),3)</f>
        <v>Northeast</v>
      </c>
      <c r="M683" s="125" t="str">
        <f>INDEX('State '!$A$1:$C$62,MATCH($J683,'State '!$B:$B,0),3)</f>
        <v>Northeast</v>
      </c>
      <c r="N683" s="125"/>
      <c r="O683" s="87">
        <v>6.7</v>
      </c>
      <c r="P683" s="87"/>
      <c r="Q683" s="87">
        <v>135</v>
      </c>
      <c r="R683" s="126" t="s">
        <v>1090</v>
      </c>
      <c r="S683" s="125" t="s">
        <v>135</v>
      </c>
      <c r="T683" s="125" t="s">
        <v>390</v>
      </c>
      <c r="U683" s="125" t="s">
        <v>1460</v>
      </c>
      <c r="V683" s="125"/>
      <c r="W683" s="127"/>
    </row>
    <row r="684" spans="1:23" s="20" customFormat="1" x14ac:dyDescent="0.2">
      <c r="A684" s="124">
        <v>39990</v>
      </c>
      <c r="B684" s="106" t="s">
        <v>1424</v>
      </c>
      <c r="C684" s="106" t="s">
        <v>260</v>
      </c>
      <c r="D684" s="106" t="s">
        <v>141</v>
      </c>
      <c r="E684" s="103" t="s">
        <v>144</v>
      </c>
      <c r="F684" s="84">
        <v>37165</v>
      </c>
      <c r="G684" s="85">
        <v>2001</v>
      </c>
      <c r="H684" s="125" t="s">
        <v>25</v>
      </c>
      <c r="I684" s="125" t="str">
        <f>LEFT($H684,2)</f>
        <v>CO</v>
      </c>
      <c r="J684" s="125" t="str">
        <f>RIGHT($H684,2)</f>
        <v>CO</v>
      </c>
      <c r="K684" s="125" t="str">
        <f>IF($L684=$M684,L684,CONCATENATE($L684,", ",IF(ISBLANK(N684),"",CONCATENATE(N684,", ")),$M684))</f>
        <v>Mountain</v>
      </c>
      <c r="L684" s="125" t="str">
        <f>INDEX('State '!$A$1:$C$62,MATCH($I684,'State '!$B:$B,0),3)</f>
        <v>Mountain</v>
      </c>
      <c r="M684" s="125" t="str">
        <f>INDEX('State '!$A$1:$C$62,MATCH($J684,'State '!$B:$B,0),3)</f>
        <v>Mountain</v>
      </c>
      <c r="N684" s="125"/>
      <c r="O684" s="87">
        <v>58</v>
      </c>
      <c r="P684" s="87">
        <v>53.2</v>
      </c>
      <c r="Q684" s="126">
        <v>87</v>
      </c>
      <c r="R684" s="130">
        <v>24</v>
      </c>
      <c r="S684" s="131" t="s">
        <v>135</v>
      </c>
      <c r="T684" s="125" t="s">
        <v>390</v>
      </c>
      <c r="U684" s="125" t="s">
        <v>1425</v>
      </c>
      <c r="V684" s="125"/>
      <c r="W684" s="127"/>
    </row>
    <row r="685" spans="1:23" s="20" customFormat="1" x14ac:dyDescent="0.2">
      <c r="A685" s="124">
        <v>39990</v>
      </c>
      <c r="B685" s="103" t="s">
        <v>1417</v>
      </c>
      <c r="C685" s="103" t="s">
        <v>260</v>
      </c>
      <c r="D685" s="103" t="s">
        <v>141</v>
      </c>
      <c r="E685" s="103" t="s">
        <v>144</v>
      </c>
      <c r="F685" s="84">
        <v>37165</v>
      </c>
      <c r="G685" s="85">
        <v>2001</v>
      </c>
      <c r="H685" s="125" t="s">
        <v>1418</v>
      </c>
      <c r="I685" s="125" t="str">
        <f>LEFT($H685,2)</f>
        <v>CO</v>
      </c>
      <c r="J685" s="125" t="str">
        <f>RIGHT($H685,2)</f>
        <v>TX</v>
      </c>
      <c r="K685" s="125" t="str">
        <f>IF($L685=$M685,L685,CONCATENATE($L685,", ",IF(ISBLANK(N685),"",CONCATENATE(N685,", ")),$M685))</f>
        <v>Mountain, South Central</v>
      </c>
      <c r="L685" s="125" t="str">
        <f>INDEX('State '!$A$1:$C$62,MATCH($I685,'State '!$B:$B,0),3)</f>
        <v>Mountain</v>
      </c>
      <c r="M685" s="125" t="str">
        <f>INDEX('State '!$A$1:$C$62,MATCH($J685,'State '!$B:$B,0),3)</f>
        <v>South Central</v>
      </c>
      <c r="N685" s="125"/>
      <c r="O685" s="87">
        <v>56</v>
      </c>
      <c r="P685" s="87">
        <v>70</v>
      </c>
      <c r="Q685" s="87">
        <v>83</v>
      </c>
      <c r="R685" s="126">
        <v>20</v>
      </c>
      <c r="S685" s="125" t="s">
        <v>135</v>
      </c>
      <c r="T685" s="125" t="s">
        <v>390</v>
      </c>
      <c r="U685" s="125" t="s">
        <v>1419</v>
      </c>
      <c r="V685" s="125"/>
      <c r="W685" s="127"/>
    </row>
    <row r="686" spans="1:23" s="20" customFormat="1" x14ac:dyDescent="0.2">
      <c r="A686" s="124">
        <v>39990</v>
      </c>
      <c r="B686" s="103" t="s">
        <v>1487</v>
      </c>
      <c r="C686" s="103" t="s">
        <v>229</v>
      </c>
      <c r="D686" s="103" t="s">
        <v>141</v>
      </c>
      <c r="E686" s="103" t="s">
        <v>144</v>
      </c>
      <c r="F686" s="84">
        <v>37165</v>
      </c>
      <c r="G686" s="85">
        <v>2001</v>
      </c>
      <c r="H686" s="125" t="s">
        <v>735</v>
      </c>
      <c r="I686" s="125" t="str">
        <f>LEFT($H686,2)</f>
        <v>IA</v>
      </c>
      <c r="J686" s="125" t="str">
        <f>RIGHT($H686,2)</f>
        <v>IL</v>
      </c>
      <c r="K686" s="125" t="str">
        <f>IF($L686=$M686,L686,CONCATENATE($L686,", ",IF(ISBLANK(N686),"",CONCATENATE(N686,", ")),$M686))</f>
        <v>Midwest</v>
      </c>
      <c r="L686" s="125" t="str">
        <f>INDEX('State '!$A$1:$C$62,MATCH($I686,'State '!$B:$B,0),3)</f>
        <v>Midwest</v>
      </c>
      <c r="M686" s="125" t="str">
        <f>INDEX('State '!$A$1:$C$62,MATCH($J686,'State '!$B:$B,0),3)</f>
        <v>Midwest</v>
      </c>
      <c r="N686" s="125"/>
      <c r="O686" s="87">
        <v>33</v>
      </c>
      <c r="P686" s="87"/>
      <c r="Q686" s="87">
        <v>195</v>
      </c>
      <c r="R686" s="126">
        <v>30</v>
      </c>
      <c r="S686" s="125" t="s">
        <v>135</v>
      </c>
      <c r="T686" s="125" t="s">
        <v>390</v>
      </c>
      <c r="U686" s="125" t="s">
        <v>1485</v>
      </c>
      <c r="V686" s="125"/>
      <c r="W686" s="127"/>
    </row>
    <row r="687" spans="1:23" s="20" customFormat="1" x14ac:dyDescent="0.2">
      <c r="A687" s="124">
        <v>39990</v>
      </c>
      <c r="B687" s="103" t="s">
        <v>1484</v>
      </c>
      <c r="C687" s="103" t="s">
        <v>229</v>
      </c>
      <c r="D687" s="103" t="s">
        <v>141</v>
      </c>
      <c r="E687" s="103" t="s">
        <v>144</v>
      </c>
      <c r="F687" s="84">
        <v>37165</v>
      </c>
      <c r="G687" s="85">
        <v>2001</v>
      </c>
      <c r="H687" s="125" t="s">
        <v>629</v>
      </c>
      <c r="I687" s="125" t="str">
        <f>LEFT($H687,2)</f>
        <v>IL</v>
      </c>
      <c r="J687" s="125" t="str">
        <f>RIGHT($H687,2)</f>
        <v>IN</v>
      </c>
      <c r="K687" s="125" t="str">
        <f>IF($L687=$M687,L687,CONCATENATE($L687,", ",IF(ISBLANK(N687),"",CONCATENATE(N687,", ")),$M687))</f>
        <v>Midwest</v>
      </c>
      <c r="L687" s="125" t="str">
        <f>INDEX('State '!$A$1:$C$62,MATCH($I687,'State '!$B:$B,0),3)</f>
        <v>Midwest</v>
      </c>
      <c r="M687" s="125" t="str">
        <f>INDEX('State '!$A$1:$C$62,MATCH($J687,'State '!$B:$B,0),3)</f>
        <v>Midwest</v>
      </c>
      <c r="N687" s="125"/>
      <c r="O687" s="87">
        <v>94.4</v>
      </c>
      <c r="P687" s="87">
        <v>34.4</v>
      </c>
      <c r="Q687" s="87">
        <v>544</v>
      </c>
      <c r="R687" s="126">
        <v>30</v>
      </c>
      <c r="S687" s="125" t="s">
        <v>135</v>
      </c>
      <c r="T687" s="125" t="s">
        <v>390</v>
      </c>
      <c r="U687" s="125" t="s">
        <v>1485</v>
      </c>
      <c r="V687" s="125"/>
      <c r="W687" s="127"/>
    </row>
    <row r="688" spans="1:23" s="20" customFormat="1" x14ac:dyDescent="0.2">
      <c r="A688" s="124">
        <v>39990</v>
      </c>
      <c r="B688" s="103" t="s">
        <v>1491</v>
      </c>
      <c r="C688" s="103" t="s">
        <v>229</v>
      </c>
      <c r="D688" s="103" t="s">
        <v>141</v>
      </c>
      <c r="E688" s="103" t="s">
        <v>144</v>
      </c>
      <c r="F688" s="84">
        <v>37165</v>
      </c>
      <c r="G688" s="85">
        <v>2001</v>
      </c>
      <c r="H688" s="125" t="s">
        <v>1492</v>
      </c>
      <c r="I688" s="125" t="str">
        <f>LEFT($H688,2)</f>
        <v>SK</v>
      </c>
      <c r="J688" s="125" t="str">
        <f>RIGHT($H688,2)</f>
        <v>IA</v>
      </c>
      <c r="K688" s="125" t="str">
        <f>IF($L688=$M688,L688,CONCATENATE($L688,", ",IF(ISBLANK(N688),"",CONCATENATE(N688,", ")),$M688))</f>
        <v>Canada, Mountain, Midwest</v>
      </c>
      <c r="L688" s="125" t="str">
        <f>INDEX('State '!$A$1:$C$62,MATCH($I688,'State '!$B:$B,0),3)</f>
        <v>Canada</v>
      </c>
      <c r="M688" s="125" t="str">
        <f>INDEX('State '!$A$1:$C$62,MATCH($J688,'State '!$B:$B,0),3)</f>
        <v>Midwest</v>
      </c>
      <c r="N688" s="125" t="s">
        <v>2584</v>
      </c>
      <c r="O688" s="87">
        <v>1</v>
      </c>
      <c r="P688" s="87"/>
      <c r="Q688" s="87">
        <v>0.99</v>
      </c>
      <c r="R688" s="126" t="s">
        <v>479</v>
      </c>
      <c r="S688" s="125" t="s">
        <v>135</v>
      </c>
      <c r="T688" s="125" t="s">
        <v>390</v>
      </c>
      <c r="U688" s="125" t="s">
        <v>1485</v>
      </c>
      <c r="V688" s="125"/>
      <c r="W688" s="127"/>
    </row>
    <row r="689" spans="1:23" s="20" customFormat="1" x14ac:dyDescent="0.2">
      <c r="A689" s="124">
        <v>39990</v>
      </c>
      <c r="B689" s="106" t="s">
        <v>1402</v>
      </c>
      <c r="C689" s="106" t="s">
        <v>200</v>
      </c>
      <c r="D689" s="106" t="s">
        <v>134</v>
      </c>
      <c r="E689" s="103" t="s">
        <v>144</v>
      </c>
      <c r="F689" s="84">
        <v>37164</v>
      </c>
      <c r="G689" s="126">
        <v>2001</v>
      </c>
      <c r="H689" s="125" t="s">
        <v>7</v>
      </c>
      <c r="I689" s="125" t="str">
        <f>LEFT($H689,2)</f>
        <v>PA</v>
      </c>
      <c r="J689" s="125" t="str">
        <f>RIGHT($H689,2)</f>
        <v>PA</v>
      </c>
      <c r="K689" s="125" t="str">
        <f>IF($L689=$M689,L689,CONCATENATE($L689,", ",IF(ISBLANK(N689),"",CONCATENATE(N689,", ")),$M689))</f>
        <v>Northeast</v>
      </c>
      <c r="L689" s="125" t="str">
        <f>INDEX('State '!$A$1:$C$62,MATCH($I689,'State '!$B:$B,0),3)</f>
        <v>Northeast</v>
      </c>
      <c r="M689" s="125" t="str">
        <f>INDEX('State '!$A$1:$C$62,MATCH($J689,'State '!$B:$B,0),3)</f>
        <v>Northeast</v>
      </c>
      <c r="N689" s="125"/>
      <c r="O689" s="87">
        <v>21.5</v>
      </c>
      <c r="P689" s="87">
        <v>5</v>
      </c>
      <c r="Q689" s="126">
        <v>82</v>
      </c>
      <c r="R689" s="130">
        <v>12</v>
      </c>
      <c r="S689" s="131" t="s">
        <v>135</v>
      </c>
      <c r="T689" s="125" t="s">
        <v>390</v>
      </c>
      <c r="U689" s="125" t="s">
        <v>1403</v>
      </c>
      <c r="V689" s="125"/>
      <c r="W689" s="127"/>
    </row>
    <row r="690" spans="1:23" s="20" customFormat="1" x14ac:dyDescent="0.2">
      <c r="A690" s="124">
        <v>39990</v>
      </c>
      <c r="B690" s="103" t="s">
        <v>1410</v>
      </c>
      <c r="C690" s="103" t="s">
        <v>2024</v>
      </c>
      <c r="D690" s="103" t="s">
        <v>134</v>
      </c>
      <c r="E690" s="103" t="s">
        <v>144</v>
      </c>
      <c r="F690" s="84">
        <v>37135</v>
      </c>
      <c r="G690" s="85">
        <v>2001</v>
      </c>
      <c r="H690" s="125" t="s">
        <v>809</v>
      </c>
      <c r="I690" s="125" t="str">
        <f>LEFT($H690,2)</f>
        <v>LA</v>
      </c>
      <c r="J690" s="125" t="str">
        <f>RIGHT($H690,2)</f>
        <v>MS</v>
      </c>
      <c r="K690" s="125" t="str">
        <f>IF($L690=$M690,L690,CONCATENATE($L690,", ",IF(ISBLANK(N690),"",CONCATENATE(N690,", ")),$M690))</f>
        <v>South Central</v>
      </c>
      <c r="L690" s="125" t="str">
        <f>INDEX('State '!$A$1:$C$62,MATCH($I690,'State '!$B:$B,0),3)</f>
        <v>South Central</v>
      </c>
      <c r="M690" s="125" t="str">
        <f>INDEX('State '!$A$1:$C$62,MATCH($J690,'State '!$B:$B,0),3)</f>
        <v>South Central</v>
      </c>
      <c r="N690" s="125"/>
      <c r="O690" s="87">
        <v>20</v>
      </c>
      <c r="P690" s="87">
        <v>37</v>
      </c>
      <c r="Q690" s="87">
        <v>285</v>
      </c>
      <c r="R690" s="126">
        <v>20</v>
      </c>
      <c r="S690" s="125" t="s">
        <v>135</v>
      </c>
      <c r="T690" s="125" t="s">
        <v>390</v>
      </c>
      <c r="U690" s="125" t="s">
        <v>1411</v>
      </c>
      <c r="V690" s="125"/>
      <c r="W690" s="127"/>
    </row>
    <row r="691" spans="1:23" s="20" customFormat="1" x14ac:dyDescent="0.2">
      <c r="A691" s="124">
        <v>39990</v>
      </c>
      <c r="B691" s="103" t="s">
        <v>1426</v>
      </c>
      <c r="C691" s="103" t="s">
        <v>260</v>
      </c>
      <c r="D691" s="103" t="s">
        <v>134</v>
      </c>
      <c r="E691" s="103" t="s">
        <v>144</v>
      </c>
      <c r="F691" s="84">
        <v>37135</v>
      </c>
      <c r="G691" s="85">
        <v>2001</v>
      </c>
      <c r="H691" s="125" t="s">
        <v>25</v>
      </c>
      <c r="I691" s="125" t="str">
        <f>LEFT($H691,2)</f>
        <v>CO</v>
      </c>
      <c r="J691" s="125" t="str">
        <f>RIGHT($H691,2)</f>
        <v>CO</v>
      </c>
      <c r="K691" s="125" t="str">
        <f>IF($L691=$M691,L691,CONCATENATE($L691,", ",IF(ISBLANK(N691),"",CONCATENATE(N691,", ")),$M691))</f>
        <v>Mountain</v>
      </c>
      <c r="L691" s="125" t="str">
        <f>INDEX('State '!$A$1:$C$62,MATCH($I691,'State '!$B:$B,0),3)</f>
        <v>Mountain</v>
      </c>
      <c r="M691" s="125" t="str">
        <f>INDEX('State '!$A$1:$C$62,MATCH($J691,'State '!$B:$B,0),3)</f>
        <v>Mountain</v>
      </c>
      <c r="N691" s="125"/>
      <c r="O691" s="87">
        <v>30</v>
      </c>
      <c r="P691" s="87"/>
      <c r="Q691" s="87">
        <v>58</v>
      </c>
      <c r="R691" s="126"/>
      <c r="S691" s="125" t="s">
        <v>135</v>
      </c>
      <c r="T691" s="125" t="s">
        <v>390</v>
      </c>
      <c r="U691" s="125" t="s">
        <v>391</v>
      </c>
      <c r="V691" s="125"/>
      <c r="W691" s="127"/>
    </row>
    <row r="692" spans="1:23" s="20" customFormat="1" x14ac:dyDescent="0.2">
      <c r="A692" s="124">
        <v>39990</v>
      </c>
      <c r="B692" s="103" t="s">
        <v>1479</v>
      </c>
      <c r="C692" s="103" t="s">
        <v>1785</v>
      </c>
      <c r="D692" s="103" t="s">
        <v>141</v>
      </c>
      <c r="E692" s="103" t="s">
        <v>144</v>
      </c>
      <c r="F692" s="84">
        <v>37135</v>
      </c>
      <c r="G692" s="85">
        <v>2001</v>
      </c>
      <c r="H692" s="125" t="s">
        <v>1328</v>
      </c>
      <c r="I692" s="125" t="str">
        <f>LEFT($H692,2)</f>
        <v>AZ</v>
      </c>
      <c r="J692" s="125" t="str">
        <f>RIGHT($H692,2)</f>
        <v>MX</v>
      </c>
      <c r="K692" s="125" t="str">
        <f>IF($L692=$M692,L692,CONCATENATE($L692,", ",IF(ISBLANK(N692),"",CONCATENATE(N692,", ")),$M692))</f>
        <v>Mountain, Mexico</v>
      </c>
      <c r="L692" s="125" t="str">
        <f>INDEX('State '!$A$1:$C$62,MATCH($I692,'State '!$B:$B,0),3)</f>
        <v>Mountain</v>
      </c>
      <c r="M692" s="125" t="str">
        <f>INDEX('State '!$A$1:$C$62,MATCH($J692,'State '!$B:$B,0),3)</f>
        <v>Mexico</v>
      </c>
      <c r="N692" s="125"/>
      <c r="O692" s="87">
        <v>30.2</v>
      </c>
      <c r="P692" s="87">
        <v>68</v>
      </c>
      <c r="Q692" s="87">
        <v>130</v>
      </c>
      <c r="R692" s="126" t="s">
        <v>1464</v>
      </c>
      <c r="S692" s="125" t="s">
        <v>135</v>
      </c>
      <c r="T692" s="125" t="s">
        <v>390</v>
      </c>
      <c r="U692" s="125" t="s">
        <v>1480</v>
      </c>
      <c r="V692" s="125"/>
      <c r="W692" s="127"/>
    </row>
    <row r="693" spans="1:23" s="20" customFormat="1" x14ac:dyDescent="0.2">
      <c r="A693" s="124">
        <v>39990</v>
      </c>
      <c r="B693" s="103" t="s">
        <v>1434</v>
      </c>
      <c r="C693" s="103" t="s">
        <v>207</v>
      </c>
      <c r="D693" s="103" t="s">
        <v>134</v>
      </c>
      <c r="E693" s="103" t="s">
        <v>144</v>
      </c>
      <c r="F693" s="84">
        <v>37118</v>
      </c>
      <c r="G693" s="126">
        <v>2001</v>
      </c>
      <c r="H693" s="125" t="s">
        <v>1435</v>
      </c>
      <c r="I693" s="125" t="str">
        <f>LEFT($H693,2)</f>
        <v>MA</v>
      </c>
      <c r="J693" s="125" t="str">
        <f>RIGHT($H693,2)</f>
        <v>NH</v>
      </c>
      <c r="K693" s="125" t="str">
        <f>IF($L693=$M693,L693,CONCATENATE($L693,", ",IF(ISBLANK(N693),"",CONCATENATE(N693,", ")),$M693))</f>
        <v>Northeast</v>
      </c>
      <c r="L693" s="125" t="str">
        <f>INDEX('State '!$A$1:$C$62,MATCH($I693,'State '!$B:$B,0),3)</f>
        <v>Northeast</v>
      </c>
      <c r="M693" s="125" t="str">
        <f>INDEX('State '!$A$1:$C$62,MATCH($J693,'State '!$B:$B,0),3)</f>
        <v>Northeast</v>
      </c>
      <c r="N693" s="125"/>
      <c r="O693" s="87">
        <v>32.4</v>
      </c>
      <c r="P693" s="87">
        <v>19.3</v>
      </c>
      <c r="Q693" s="87">
        <v>126</v>
      </c>
      <c r="R693" s="126">
        <v>20</v>
      </c>
      <c r="S693" s="125" t="s">
        <v>135</v>
      </c>
      <c r="T693" s="125" t="s">
        <v>390</v>
      </c>
      <c r="U693" s="125" t="s">
        <v>1436</v>
      </c>
      <c r="V693" s="125"/>
      <c r="W693" s="127"/>
    </row>
    <row r="694" spans="1:23" s="20" customFormat="1" x14ac:dyDescent="0.2">
      <c r="A694" s="124">
        <v>39990</v>
      </c>
      <c r="B694" s="103" t="s">
        <v>1481</v>
      </c>
      <c r="C694" s="103" t="s">
        <v>368</v>
      </c>
      <c r="D694" s="103" t="s">
        <v>134</v>
      </c>
      <c r="E694" s="103" t="s">
        <v>144</v>
      </c>
      <c r="F694" s="84">
        <v>37094</v>
      </c>
      <c r="G694" s="85">
        <v>2001</v>
      </c>
      <c r="H694" s="125" t="s">
        <v>17</v>
      </c>
      <c r="I694" s="125" t="str">
        <f>LEFT($H694,2)</f>
        <v>AL</v>
      </c>
      <c r="J694" s="125" t="str">
        <f>RIGHT($H694,2)</f>
        <v>AL</v>
      </c>
      <c r="K694" s="125" t="str">
        <f>IF($L694=$M694,L694,CONCATENATE($L694,", ",IF(ISBLANK(N694),"",CONCATENATE(N694,", ")),$M694))</f>
        <v>South Central</v>
      </c>
      <c r="L694" s="125" t="str">
        <f>INDEX('State '!$A$1:$C$62,MATCH($I694,'State '!$B:$B,0),3)</f>
        <v>South Central</v>
      </c>
      <c r="M694" s="125" t="str">
        <f>INDEX('State '!$A$1:$C$62,MATCH($J694,'State '!$B:$B,0),3)</f>
        <v>South Central</v>
      </c>
      <c r="N694" s="125"/>
      <c r="O694" s="87"/>
      <c r="P694" s="87">
        <v>18</v>
      </c>
      <c r="Q694" s="87">
        <v>200</v>
      </c>
      <c r="R694" s="126">
        <v>24</v>
      </c>
      <c r="S694" s="125" t="s">
        <v>139</v>
      </c>
      <c r="T694" s="125" t="s">
        <v>188</v>
      </c>
      <c r="U694" s="125" t="s">
        <v>391</v>
      </c>
      <c r="V694" s="125"/>
      <c r="W694" s="127"/>
    </row>
    <row r="695" spans="1:23" s="20" customFormat="1" x14ac:dyDescent="0.2">
      <c r="A695" s="124">
        <v>39990</v>
      </c>
      <c r="B695" s="103" t="s">
        <v>1476</v>
      </c>
      <c r="C695" s="103" t="s">
        <v>368</v>
      </c>
      <c r="D695" s="103" t="s">
        <v>134</v>
      </c>
      <c r="E695" s="103" t="s">
        <v>144</v>
      </c>
      <c r="F695" s="84">
        <v>37094</v>
      </c>
      <c r="G695" s="85">
        <v>2001</v>
      </c>
      <c r="H695" s="125" t="s">
        <v>17</v>
      </c>
      <c r="I695" s="125" t="str">
        <f>LEFT($H695,2)</f>
        <v>AL</v>
      </c>
      <c r="J695" s="125" t="str">
        <f>RIGHT($H695,2)</f>
        <v>AL</v>
      </c>
      <c r="K695" s="125" t="str">
        <f>IF($L695=$M695,L695,CONCATENATE($L695,", ",IF(ISBLANK(N695),"",CONCATENATE(N695,", ")),$M695))</f>
        <v>South Central</v>
      </c>
      <c r="L695" s="125" t="str">
        <f>INDEX('State '!$A$1:$C$62,MATCH($I695,'State '!$B:$B,0),3)</f>
        <v>South Central</v>
      </c>
      <c r="M695" s="125" t="str">
        <f>INDEX('State '!$A$1:$C$62,MATCH($J695,'State '!$B:$B,0),3)</f>
        <v>South Central</v>
      </c>
      <c r="N695" s="125"/>
      <c r="O695" s="87"/>
      <c r="P695" s="87">
        <v>11</v>
      </c>
      <c r="Q695" s="87">
        <v>300</v>
      </c>
      <c r="R695" s="126">
        <v>20</v>
      </c>
      <c r="S695" s="125" t="s">
        <v>135</v>
      </c>
      <c r="T695" s="125" t="s">
        <v>390</v>
      </c>
      <c r="U695" s="125" t="s">
        <v>751</v>
      </c>
      <c r="V695" s="125"/>
      <c r="W695" s="127"/>
    </row>
    <row r="696" spans="1:23" s="20" customFormat="1" x14ac:dyDescent="0.2">
      <c r="A696" s="124">
        <v>39990</v>
      </c>
      <c r="B696" s="103" t="s">
        <v>1404</v>
      </c>
      <c r="C696" s="103" t="s">
        <v>262</v>
      </c>
      <c r="D696" s="103" t="s">
        <v>141</v>
      </c>
      <c r="E696" s="103" t="s">
        <v>144</v>
      </c>
      <c r="F696" s="84">
        <v>37087</v>
      </c>
      <c r="G696" s="85">
        <v>2001</v>
      </c>
      <c r="H696" s="125" t="s">
        <v>30</v>
      </c>
      <c r="I696" s="125" t="str">
        <f>LEFT($H696,2)</f>
        <v>MN</v>
      </c>
      <c r="J696" s="125" t="str">
        <f>RIGHT($H696,2)</f>
        <v>MN</v>
      </c>
      <c r="K696" s="125" t="str">
        <f>IF($L696=$M696,L696,CONCATENATE($L696,", ",IF(ISBLANK(N696),"",CONCATENATE(N696,", ")),$M696))</f>
        <v>Midwest</v>
      </c>
      <c r="L696" s="125" t="str">
        <f>INDEX('State '!$A$1:$C$62,MATCH($I696,'State '!$B:$B,0),3)</f>
        <v>Midwest</v>
      </c>
      <c r="M696" s="125" t="str">
        <f>INDEX('State '!$A$1:$C$62,MATCH($J696,'State '!$B:$B,0),3)</f>
        <v>Midwest</v>
      </c>
      <c r="N696" s="125"/>
      <c r="O696" s="87">
        <v>2</v>
      </c>
      <c r="P696" s="87">
        <v>15</v>
      </c>
      <c r="Q696" s="87">
        <v>20</v>
      </c>
      <c r="R696" s="126">
        <v>16</v>
      </c>
      <c r="S696" s="125" t="s">
        <v>135</v>
      </c>
      <c r="T696" s="125" t="s">
        <v>390</v>
      </c>
      <c r="U696" s="125" t="s">
        <v>1405</v>
      </c>
      <c r="V696" s="125"/>
      <c r="W696" s="127"/>
    </row>
    <row r="697" spans="1:23" s="20" customFormat="1" x14ac:dyDescent="0.2">
      <c r="A697" s="124">
        <v>39990</v>
      </c>
      <c r="B697" s="103" t="s">
        <v>1461</v>
      </c>
      <c r="C697" s="103" t="s">
        <v>226</v>
      </c>
      <c r="D697" s="103" t="s">
        <v>141</v>
      </c>
      <c r="E697" s="103" t="s">
        <v>144</v>
      </c>
      <c r="F697" s="84">
        <v>37073</v>
      </c>
      <c r="G697" s="85">
        <v>2001</v>
      </c>
      <c r="H697" s="125" t="s">
        <v>1270</v>
      </c>
      <c r="I697" s="125" t="str">
        <f>LEFT($H697,2)</f>
        <v>WY</v>
      </c>
      <c r="J697" s="125" t="str">
        <f>RIGHT($H697,2)</f>
        <v>CA</v>
      </c>
      <c r="K697" s="125" t="str">
        <f>IF($L697=$M697,L697,CONCATENATE($L697,", ",IF(ISBLANK(N697),"",CONCATENATE(N697,", ")),$M697))</f>
        <v>Mountain, Pacific</v>
      </c>
      <c r="L697" s="125" t="str">
        <f>INDEX('State '!$A$1:$C$62,MATCH($I697,'State '!$B:$B,0),3)</f>
        <v>Mountain</v>
      </c>
      <c r="M697" s="125" t="str">
        <f>INDEX('State '!$A$1:$C$62,MATCH($J697,'State '!$B:$B,0),3)</f>
        <v>Pacific</v>
      </c>
      <c r="N697" s="125"/>
      <c r="O697" s="87">
        <v>81.3</v>
      </c>
      <c r="P697" s="87">
        <v>922</v>
      </c>
      <c r="Q697" s="87">
        <v>135</v>
      </c>
      <c r="R697" s="126">
        <v>36</v>
      </c>
      <c r="S697" s="125" t="s">
        <v>135</v>
      </c>
      <c r="T697" s="125" t="s">
        <v>390</v>
      </c>
      <c r="U697" s="125" t="s">
        <v>1462</v>
      </c>
      <c r="V697" s="125"/>
      <c r="W697" s="127"/>
    </row>
    <row r="698" spans="1:23" s="20" customFormat="1" x14ac:dyDescent="0.2">
      <c r="A698" s="124">
        <v>39990</v>
      </c>
      <c r="B698" s="103" t="s">
        <v>1486</v>
      </c>
      <c r="C698" s="103" t="s">
        <v>369</v>
      </c>
      <c r="D698" s="103" t="s">
        <v>134</v>
      </c>
      <c r="E698" s="103" t="s">
        <v>144</v>
      </c>
      <c r="F698" s="84">
        <v>37072</v>
      </c>
      <c r="G698" s="126">
        <v>2001</v>
      </c>
      <c r="H698" s="125" t="s">
        <v>19</v>
      </c>
      <c r="I698" s="125" t="str">
        <f>LEFT($H698,2)</f>
        <v>VA</v>
      </c>
      <c r="J698" s="125" t="str">
        <f>RIGHT($H698,2)</f>
        <v>VA</v>
      </c>
      <c r="K698" s="125" t="str">
        <f>IF($L698=$M698,L698,CONCATENATE($L698,", ",IF(ISBLANK(N698),"",CONCATENATE(N698,", ")),$M698))</f>
        <v>Northeast</v>
      </c>
      <c r="L698" s="125" t="str">
        <f>INDEX('State '!$A$1:$C$62,MATCH($I698,'State '!$B:$B,0),3)</f>
        <v>Northeast</v>
      </c>
      <c r="M698" s="125" t="str">
        <f>INDEX('State '!$A$1:$C$62,MATCH($J698,'State '!$B:$B,0),3)</f>
        <v>Northeast</v>
      </c>
      <c r="N698" s="125"/>
      <c r="O698" s="87">
        <v>14.5</v>
      </c>
      <c r="P698" s="87">
        <v>72</v>
      </c>
      <c r="Q698" s="87">
        <v>30</v>
      </c>
      <c r="R698" s="126">
        <v>20</v>
      </c>
      <c r="S698" s="125" t="s">
        <v>139</v>
      </c>
      <c r="T698" s="125" t="s">
        <v>188</v>
      </c>
      <c r="U698" s="125" t="s">
        <v>391</v>
      </c>
      <c r="V698" s="125"/>
      <c r="W698" s="127"/>
    </row>
    <row r="699" spans="1:23" s="20" customFormat="1" x14ac:dyDescent="0.2">
      <c r="A699" s="124">
        <v>39990</v>
      </c>
      <c r="B699" s="103" t="s">
        <v>1455</v>
      </c>
      <c r="C699" s="103" t="s">
        <v>365</v>
      </c>
      <c r="D699" s="103" t="s">
        <v>134</v>
      </c>
      <c r="E699" s="103" t="s">
        <v>144</v>
      </c>
      <c r="F699" s="84">
        <v>37043</v>
      </c>
      <c r="G699" s="85">
        <v>2001</v>
      </c>
      <c r="H699" s="125" t="s">
        <v>37</v>
      </c>
      <c r="I699" s="125" t="str">
        <f>LEFT($H699,2)</f>
        <v>OK</v>
      </c>
      <c r="J699" s="125" t="str">
        <f>RIGHT($H699,2)</f>
        <v>OK</v>
      </c>
      <c r="K699" s="125" t="str">
        <f>IF($L699=$M699,L699,CONCATENATE($L699,", ",IF(ISBLANK(N699),"",CONCATENATE(N699,", ")),$M699))</f>
        <v>South Central</v>
      </c>
      <c r="L699" s="125" t="str">
        <f>INDEX('State '!$A$1:$C$62,MATCH($I699,'State '!$B:$B,0),3)</f>
        <v>South Central</v>
      </c>
      <c r="M699" s="125" t="str">
        <f>INDEX('State '!$A$1:$C$62,MATCH($J699,'State '!$B:$B,0),3)</f>
        <v>South Central</v>
      </c>
      <c r="N699" s="125"/>
      <c r="O699" s="87">
        <v>2.8</v>
      </c>
      <c r="P699" s="87"/>
      <c r="Q699" s="87">
        <v>26</v>
      </c>
      <c r="R699" s="126">
        <v>12</v>
      </c>
      <c r="S699" s="125" t="s">
        <v>139</v>
      </c>
      <c r="T699" s="125" t="s">
        <v>188</v>
      </c>
      <c r="U699" s="125" t="s">
        <v>391</v>
      </c>
      <c r="V699" s="125"/>
      <c r="W699" s="127"/>
    </row>
    <row r="700" spans="1:23" s="20" customFormat="1" x14ac:dyDescent="0.2">
      <c r="A700" s="124">
        <v>39990</v>
      </c>
      <c r="B700" s="103" t="s">
        <v>1406</v>
      </c>
      <c r="C700" s="103" t="s">
        <v>207</v>
      </c>
      <c r="D700" s="103" t="s">
        <v>137</v>
      </c>
      <c r="E700" s="103" t="s">
        <v>144</v>
      </c>
      <c r="F700" s="84">
        <v>37043</v>
      </c>
      <c r="G700" s="126">
        <v>2001</v>
      </c>
      <c r="H700" s="125" t="s">
        <v>47</v>
      </c>
      <c r="I700" s="125" t="str">
        <f>LEFT($H700,2)</f>
        <v>GM</v>
      </c>
      <c r="J700" s="125" t="str">
        <f>RIGHT($H700,2)</f>
        <v>GM</v>
      </c>
      <c r="K700" s="125" t="str">
        <f>IF($L700=$M700,L700,CONCATENATE($L700,", ",IF(ISBLANK(N700),"",CONCATENATE(N700,", ")),$M700))</f>
        <v>Gulf of Mexico</v>
      </c>
      <c r="L700" s="125" t="str">
        <f>INDEX('State '!$A$1:$C$62,MATCH($I700,'State '!$B:$B,0),3)</f>
        <v>Gulf of Mexico</v>
      </c>
      <c r="M700" s="125" t="str">
        <f>INDEX('State '!$A$1:$C$62,MATCH($J700,'State '!$B:$B,0),3)</f>
        <v>Gulf of Mexico</v>
      </c>
      <c r="N700" s="125"/>
      <c r="O700" s="87">
        <v>15</v>
      </c>
      <c r="P700" s="87">
        <v>17.8</v>
      </c>
      <c r="Q700" s="87">
        <v>400</v>
      </c>
      <c r="R700" s="126">
        <v>20</v>
      </c>
      <c r="S700" s="125" t="s">
        <v>135</v>
      </c>
      <c r="T700" s="125" t="s">
        <v>390</v>
      </c>
      <c r="U700" s="125" t="s">
        <v>1407</v>
      </c>
      <c r="V700" s="125"/>
      <c r="W700" s="127"/>
    </row>
    <row r="701" spans="1:23" s="20" customFormat="1" ht="25.5" x14ac:dyDescent="0.2">
      <c r="A701" s="124">
        <v>39990</v>
      </c>
      <c r="B701" s="106" t="s">
        <v>1408</v>
      </c>
      <c r="C701" s="106" t="s">
        <v>261</v>
      </c>
      <c r="D701" s="106" t="s">
        <v>134</v>
      </c>
      <c r="E701" s="103" t="s">
        <v>144</v>
      </c>
      <c r="F701" s="84">
        <v>37042</v>
      </c>
      <c r="G701" s="85">
        <v>2001</v>
      </c>
      <c r="H701" s="125" t="s">
        <v>629</v>
      </c>
      <c r="I701" s="125" t="str">
        <f>LEFT($H701,2)</f>
        <v>IL</v>
      </c>
      <c r="J701" s="125" t="str">
        <f>RIGHT($H701,2)</f>
        <v>IN</v>
      </c>
      <c r="K701" s="125" t="str">
        <f>IF($L701=$M701,L701,CONCATENATE($L701,", ",IF(ISBLANK(N701),"",CONCATENATE(N701,", ")),$M701))</f>
        <v>Midwest</v>
      </c>
      <c r="L701" s="125" t="str">
        <f>INDEX('State '!$A$1:$C$62,MATCH($I701,'State '!$B:$B,0),3)</f>
        <v>Midwest</v>
      </c>
      <c r="M701" s="125" t="str">
        <f>INDEX('State '!$A$1:$C$62,MATCH($J701,'State '!$B:$B,0),3)</f>
        <v>Midwest</v>
      </c>
      <c r="N701" s="125"/>
      <c r="O701" s="87">
        <v>8</v>
      </c>
      <c r="P701" s="87">
        <v>9.1999999999999993</v>
      </c>
      <c r="Q701" s="126">
        <v>215</v>
      </c>
      <c r="R701" s="130">
        <v>20</v>
      </c>
      <c r="S701" s="131" t="s">
        <v>135</v>
      </c>
      <c r="T701" s="131" t="s">
        <v>390</v>
      </c>
      <c r="U701" s="125" t="s">
        <v>1409</v>
      </c>
      <c r="V701" s="125"/>
      <c r="W701" s="127"/>
    </row>
    <row r="702" spans="1:23" s="20" customFormat="1" x14ac:dyDescent="0.2">
      <c r="A702" s="124">
        <v>39990</v>
      </c>
      <c r="B702" s="103" t="s">
        <v>1482</v>
      </c>
      <c r="C702" s="103" t="s">
        <v>366</v>
      </c>
      <c r="D702" s="103" t="s">
        <v>141</v>
      </c>
      <c r="E702" s="103" t="s">
        <v>144</v>
      </c>
      <c r="F702" s="84">
        <v>37040</v>
      </c>
      <c r="G702" s="126">
        <v>2001</v>
      </c>
      <c r="H702" s="125" t="s">
        <v>1202</v>
      </c>
      <c r="I702" s="125" t="str">
        <f>LEFT($H702,2)</f>
        <v>KS</v>
      </c>
      <c r="J702" s="125" t="str">
        <f>RIGHT($H702,2)</f>
        <v>MO</v>
      </c>
      <c r="K702" s="125" t="str">
        <f>IF($L702=$M702,L702,CONCATENATE($L702,", ",IF(ISBLANK(N702),"",CONCATENATE(N702,", ")),$M702))</f>
        <v>South Central, Midwest</v>
      </c>
      <c r="L702" s="125" t="str">
        <f>INDEX('State '!$A$1:$C$62,MATCH($I702,'State '!$B:$B,0),3)</f>
        <v>South Central</v>
      </c>
      <c r="M702" s="125" t="str">
        <f>INDEX('State '!$A$1:$C$62,MATCH($J702,'State '!$B:$B,0),3)</f>
        <v>Midwest</v>
      </c>
      <c r="N702" s="125"/>
      <c r="O702" s="87"/>
      <c r="P702" s="87">
        <v>1.5</v>
      </c>
      <c r="Q702" s="87">
        <v>88.2</v>
      </c>
      <c r="R702" s="126">
        <v>24</v>
      </c>
      <c r="S702" s="125" t="s">
        <v>135</v>
      </c>
      <c r="T702" s="125" t="s">
        <v>390</v>
      </c>
      <c r="U702" s="125" t="s">
        <v>1483</v>
      </c>
      <c r="V702" s="125"/>
      <c r="W702" s="127"/>
    </row>
    <row r="703" spans="1:23" s="20" customFormat="1" x14ac:dyDescent="0.2">
      <c r="A703" s="124">
        <v>39990</v>
      </c>
      <c r="B703" s="103" t="s">
        <v>1472</v>
      </c>
      <c r="C703" s="103" t="s">
        <v>237</v>
      </c>
      <c r="D703" s="103" t="s">
        <v>141</v>
      </c>
      <c r="E703" s="103" t="s">
        <v>144</v>
      </c>
      <c r="F703" s="84">
        <v>37012</v>
      </c>
      <c r="G703" s="85">
        <v>2001</v>
      </c>
      <c r="H703" s="125" t="s">
        <v>532</v>
      </c>
      <c r="I703" s="125" t="str">
        <f>LEFT($H703,2)</f>
        <v>AL</v>
      </c>
      <c r="J703" s="125" t="str">
        <f>RIGHT($H703,2)</f>
        <v>FL</v>
      </c>
      <c r="K703" s="125" t="str">
        <f>IF($L703=$M703,L703,CONCATENATE($L703,", ",IF(ISBLANK(N703),"",CONCATENATE(N703,", ")),$M703))</f>
        <v>South Central, Southeast</v>
      </c>
      <c r="L703" s="125" t="str">
        <f>INDEX('State '!$A$1:$C$62,MATCH($I703,'State '!$B:$B,0),3)</f>
        <v>South Central</v>
      </c>
      <c r="M703" s="125" t="str">
        <f>INDEX('State '!$A$1:$C$62,MATCH($J703,'State '!$B:$B,0),3)</f>
        <v>Southeast</v>
      </c>
      <c r="N703" s="125"/>
      <c r="O703" s="87">
        <v>262</v>
      </c>
      <c r="P703" s="87">
        <v>139</v>
      </c>
      <c r="Q703" s="87">
        <v>200</v>
      </c>
      <c r="R703" s="126" t="s">
        <v>555</v>
      </c>
      <c r="S703" s="125" t="s">
        <v>135</v>
      </c>
      <c r="T703" s="125" t="s">
        <v>390</v>
      </c>
      <c r="U703" s="125" t="s">
        <v>1473</v>
      </c>
      <c r="V703" s="125"/>
      <c r="W703" s="127"/>
    </row>
    <row r="704" spans="1:23" s="20" customFormat="1" x14ac:dyDescent="0.2">
      <c r="A704" s="124">
        <v>39990</v>
      </c>
      <c r="B704" s="103" t="s">
        <v>1439</v>
      </c>
      <c r="C704" s="103" t="s">
        <v>207</v>
      </c>
      <c r="D704" s="103" t="s">
        <v>141</v>
      </c>
      <c r="E704" s="103" t="s">
        <v>144</v>
      </c>
      <c r="F704" s="84">
        <v>37012</v>
      </c>
      <c r="G704" s="126">
        <v>2001</v>
      </c>
      <c r="H704" s="125" t="s">
        <v>1440</v>
      </c>
      <c r="I704" s="125" t="str">
        <f>LEFT($H704,2)</f>
        <v>MA</v>
      </c>
      <c r="J704" s="125" t="str">
        <f>RIGHT($H704,2)</f>
        <v>CT</v>
      </c>
      <c r="K704" s="125" t="str">
        <f>IF($L704=$M704,L704,CONCATENATE($L704,", ",IF(ISBLANK(N704),"",CONCATENATE(N704,", ")),$M704))</f>
        <v>Northeast</v>
      </c>
      <c r="L704" s="125" t="str">
        <f>INDEX('State '!$A$1:$C$62,MATCH($I704,'State '!$B:$B,0),3)</f>
        <v>Northeast</v>
      </c>
      <c r="M704" s="125" t="str">
        <f>INDEX('State '!$A$1:$C$62,MATCH($J704,'State '!$B:$B,0),3)</f>
        <v>Northeast</v>
      </c>
      <c r="N704" s="125"/>
      <c r="O704" s="87">
        <v>28.1</v>
      </c>
      <c r="P704" s="87"/>
      <c r="Q704" s="87">
        <v>288</v>
      </c>
      <c r="R704" s="126"/>
      <c r="S704" s="125" t="s">
        <v>135</v>
      </c>
      <c r="T704" s="125" t="s">
        <v>390</v>
      </c>
      <c r="U704" s="125" t="s">
        <v>1441</v>
      </c>
      <c r="V704" s="125"/>
      <c r="W704" s="127"/>
    </row>
    <row r="705" spans="1:23" s="20" customFormat="1" x14ac:dyDescent="0.2">
      <c r="A705" s="124">
        <v>39990</v>
      </c>
      <c r="B705" s="103" t="s">
        <v>1470</v>
      </c>
      <c r="C705" s="103" t="s">
        <v>201</v>
      </c>
      <c r="D705" s="103" t="s">
        <v>134</v>
      </c>
      <c r="E705" s="103" t="s">
        <v>144</v>
      </c>
      <c r="F705" s="84">
        <v>36982</v>
      </c>
      <c r="G705" s="85">
        <v>2001</v>
      </c>
      <c r="H705" s="125" t="s">
        <v>36</v>
      </c>
      <c r="I705" s="125" t="str">
        <f>LEFT($H705,2)</f>
        <v>MA</v>
      </c>
      <c r="J705" s="125" t="str">
        <f>RIGHT($H705,2)</f>
        <v>MA</v>
      </c>
      <c r="K705" s="125" t="str">
        <f>IF($L705=$M705,L705,CONCATENATE($L705,", ",IF(ISBLANK(N705),"",CONCATENATE(N705,", ")),$M705))</f>
        <v>Northeast</v>
      </c>
      <c r="L705" s="125" t="str">
        <f>INDEX('State '!$A$1:$C$62,MATCH($I705,'State '!$B:$B,0),3)</f>
        <v>Northeast</v>
      </c>
      <c r="M705" s="125" t="str">
        <f>INDEX('State '!$A$1:$C$62,MATCH($J705,'State '!$B:$B,0),3)</f>
        <v>Northeast</v>
      </c>
      <c r="N705" s="125"/>
      <c r="O705" s="87">
        <v>4.5999999999999996</v>
      </c>
      <c r="P705" s="87">
        <v>1</v>
      </c>
      <c r="Q705" s="87">
        <v>107</v>
      </c>
      <c r="R705" s="126">
        <v>14</v>
      </c>
      <c r="S705" s="125" t="s">
        <v>135</v>
      </c>
      <c r="T705" s="125" t="s">
        <v>390</v>
      </c>
      <c r="U705" s="125" t="s">
        <v>1471</v>
      </c>
      <c r="V705" s="125"/>
      <c r="W705" s="127"/>
    </row>
    <row r="706" spans="1:23" s="20" customFormat="1" x14ac:dyDescent="0.2">
      <c r="A706" s="124">
        <v>39990</v>
      </c>
      <c r="B706" s="103" t="s">
        <v>1427</v>
      </c>
      <c r="C706" s="103" t="s">
        <v>207</v>
      </c>
      <c r="D706" s="103" t="s">
        <v>137</v>
      </c>
      <c r="E706" s="103" t="s">
        <v>144</v>
      </c>
      <c r="F706" s="84">
        <v>36982</v>
      </c>
      <c r="G706" s="85">
        <v>2001</v>
      </c>
      <c r="H706" s="125" t="s">
        <v>52</v>
      </c>
      <c r="I706" s="125" t="str">
        <f>LEFT($H706,2)</f>
        <v>TN</v>
      </c>
      <c r="J706" s="125" t="str">
        <f>RIGHT($H706,2)</f>
        <v>TN</v>
      </c>
      <c r="K706" s="125" t="str">
        <f>IF($L706=$M706,L706,CONCATENATE($L706,", ",IF(ISBLANK(N706),"",CONCATENATE(N706,", ")),$M706))</f>
        <v>Midwest</v>
      </c>
      <c r="L706" s="125" t="str">
        <f>INDEX('State '!$A$1:$C$62,MATCH($I706,'State '!$B:$B,0),3)</f>
        <v>Midwest</v>
      </c>
      <c r="M706" s="125" t="str">
        <f>INDEX('State '!$A$1:$C$62,MATCH($J706,'State '!$B:$B,0),3)</f>
        <v>Midwest</v>
      </c>
      <c r="N706" s="125"/>
      <c r="O706" s="87">
        <v>6</v>
      </c>
      <c r="P706" s="87">
        <v>30</v>
      </c>
      <c r="Q706" s="87">
        <v>25</v>
      </c>
      <c r="R706" s="126">
        <v>8</v>
      </c>
      <c r="S706" s="125" t="s">
        <v>139</v>
      </c>
      <c r="T706" s="125" t="s">
        <v>188</v>
      </c>
      <c r="U706" s="125" t="s">
        <v>391</v>
      </c>
      <c r="V706" s="125"/>
      <c r="W706" s="127"/>
    </row>
    <row r="707" spans="1:23" s="20" customFormat="1" x14ac:dyDescent="0.2">
      <c r="A707" s="124">
        <v>39990</v>
      </c>
      <c r="B707" s="103" t="s">
        <v>1432</v>
      </c>
      <c r="C707" s="103" t="s">
        <v>361</v>
      </c>
      <c r="D707" s="103" t="s">
        <v>137</v>
      </c>
      <c r="E707" s="103" t="s">
        <v>144</v>
      </c>
      <c r="F707" s="84">
        <v>36951</v>
      </c>
      <c r="G707" s="85">
        <v>2001</v>
      </c>
      <c r="H707" s="125" t="s">
        <v>16</v>
      </c>
      <c r="I707" s="125" t="str">
        <f>LEFT($H707,2)</f>
        <v>NC</v>
      </c>
      <c r="J707" s="125" t="str">
        <f>RIGHT($H707,2)</f>
        <v>NC</v>
      </c>
      <c r="K707" s="125" t="str">
        <f>IF($L707=$M707,L707,CONCATENATE($L707,", ",IF(ISBLANK(N707),"",CONCATENATE(N707,", ")),$M707))</f>
        <v>Southeast</v>
      </c>
      <c r="L707" s="125" t="str">
        <f>INDEX('State '!$A$1:$C$62,MATCH($I707,'State '!$B:$B,0),3)</f>
        <v>Southeast</v>
      </c>
      <c r="M707" s="125" t="str">
        <f>INDEX('State '!$A$1:$C$62,MATCH($J707,'State '!$B:$B,0),3)</f>
        <v>Southeast</v>
      </c>
      <c r="N707" s="125"/>
      <c r="O707" s="87">
        <v>100</v>
      </c>
      <c r="P707" s="87">
        <v>84</v>
      </c>
      <c r="Q707" s="87">
        <v>300</v>
      </c>
      <c r="R707" s="126">
        <v>30</v>
      </c>
      <c r="S707" s="125" t="s">
        <v>139</v>
      </c>
      <c r="T707" s="125" t="s">
        <v>188</v>
      </c>
      <c r="U707" s="125" t="s">
        <v>391</v>
      </c>
      <c r="V707" s="125"/>
      <c r="W707" s="127"/>
    </row>
    <row r="708" spans="1:23" s="20" customFormat="1" x14ac:dyDescent="0.2">
      <c r="A708" s="124">
        <v>39990</v>
      </c>
      <c r="B708" s="106" t="s">
        <v>1412</v>
      </c>
      <c r="C708" s="106" t="s">
        <v>359</v>
      </c>
      <c r="D708" s="106" t="s">
        <v>137</v>
      </c>
      <c r="E708" s="103" t="s">
        <v>144</v>
      </c>
      <c r="F708" s="84">
        <v>36950</v>
      </c>
      <c r="G708" s="126">
        <v>2001</v>
      </c>
      <c r="H708" s="125" t="s">
        <v>16</v>
      </c>
      <c r="I708" s="125" t="str">
        <f>LEFT($H708,2)</f>
        <v>NC</v>
      </c>
      <c r="J708" s="125" t="str">
        <f>RIGHT($H708,2)</f>
        <v>NC</v>
      </c>
      <c r="K708" s="125" t="str">
        <f>IF($L708=$M708,L708,CONCATENATE($L708,", ",IF(ISBLANK(N708),"",CONCATENATE(N708,", ")),$M708))</f>
        <v>Southeast</v>
      </c>
      <c r="L708" s="125" t="str">
        <f>INDEX('State '!$A$1:$C$62,MATCH($I708,'State '!$B:$B,0),3)</f>
        <v>Southeast</v>
      </c>
      <c r="M708" s="125" t="str">
        <f>INDEX('State '!$A$1:$C$62,MATCH($J708,'State '!$B:$B,0),3)</f>
        <v>Southeast</v>
      </c>
      <c r="N708" s="125"/>
      <c r="O708" s="87">
        <v>90</v>
      </c>
      <c r="P708" s="87">
        <v>82</v>
      </c>
      <c r="Q708" s="126">
        <v>350</v>
      </c>
      <c r="R708" s="130">
        <v>30</v>
      </c>
      <c r="S708" s="131" t="s">
        <v>139</v>
      </c>
      <c r="T708" s="131" t="s">
        <v>188</v>
      </c>
      <c r="U708" s="125" t="s">
        <v>391</v>
      </c>
      <c r="V708" s="125"/>
      <c r="W708" s="127"/>
    </row>
    <row r="709" spans="1:23" s="20" customFormat="1" x14ac:dyDescent="0.2">
      <c r="A709" s="124">
        <v>39990</v>
      </c>
      <c r="B709" s="103" t="s">
        <v>1454</v>
      </c>
      <c r="C709" s="103" t="s">
        <v>365</v>
      </c>
      <c r="D709" s="103" t="s">
        <v>134</v>
      </c>
      <c r="E709" s="103" t="s">
        <v>144</v>
      </c>
      <c r="F709" s="84">
        <v>36914</v>
      </c>
      <c r="G709" s="85">
        <v>2001</v>
      </c>
      <c r="H709" s="125" t="s">
        <v>37</v>
      </c>
      <c r="I709" s="125" t="str">
        <f>LEFT($H709,2)</f>
        <v>OK</v>
      </c>
      <c r="J709" s="125" t="str">
        <f>RIGHT($H709,2)</f>
        <v>OK</v>
      </c>
      <c r="K709" s="125" t="str">
        <f>IF($L709=$M709,L709,CONCATENATE($L709,", ",IF(ISBLANK(N709),"",CONCATENATE(N709,", ")),$M709))</f>
        <v>South Central</v>
      </c>
      <c r="L709" s="125" t="str">
        <f>INDEX('State '!$A$1:$C$62,MATCH($I709,'State '!$B:$B,0),3)</f>
        <v>South Central</v>
      </c>
      <c r="M709" s="125" t="str">
        <f>INDEX('State '!$A$1:$C$62,MATCH($J709,'State '!$B:$B,0),3)</f>
        <v>South Central</v>
      </c>
      <c r="N709" s="125"/>
      <c r="O709" s="87">
        <v>9.8000000000000007</v>
      </c>
      <c r="P709" s="87">
        <v>42</v>
      </c>
      <c r="Q709" s="87">
        <v>60</v>
      </c>
      <c r="R709" s="126">
        <v>12</v>
      </c>
      <c r="S709" s="125" t="s">
        <v>139</v>
      </c>
      <c r="T709" s="125" t="s">
        <v>188</v>
      </c>
      <c r="U709" s="125" t="s">
        <v>391</v>
      </c>
      <c r="V709" s="125"/>
      <c r="W709" s="127" t="s">
        <v>2295</v>
      </c>
    </row>
    <row r="710" spans="1:23" s="20" customFormat="1" x14ac:dyDescent="0.2">
      <c r="A710" s="124">
        <v>39990</v>
      </c>
      <c r="B710" s="103" t="s">
        <v>1442</v>
      </c>
      <c r="C710" s="103" t="s">
        <v>363</v>
      </c>
      <c r="D710" s="103" t="s">
        <v>141</v>
      </c>
      <c r="E710" s="103" t="s">
        <v>144</v>
      </c>
      <c r="F710" s="84">
        <v>36906</v>
      </c>
      <c r="G710" s="85">
        <v>2001</v>
      </c>
      <c r="H710" s="125" t="s">
        <v>1443</v>
      </c>
      <c r="I710" s="125" t="str">
        <f>LEFT($H710,2)</f>
        <v>MT</v>
      </c>
      <c r="J710" s="125" t="str">
        <f>RIGHT($H710,2)</f>
        <v>SK</v>
      </c>
      <c r="K710" s="125" t="str">
        <f>IF($L710=$M710,L710,CONCATENATE($L710,", ",IF(ISBLANK(N710),"",CONCATENATE(N710,", ")),$M710))</f>
        <v>Mountain, Canada</v>
      </c>
      <c r="L710" s="125" t="str">
        <f>INDEX('State '!$A$1:$C$62,MATCH($I710,'State '!$B:$B,0),3)</f>
        <v>Mountain</v>
      </c>
      <c r="M710" s="125" t="str">
        <f>INDEX('State '!$A$1:$C$62,MATCH($J710,'State '!$B:$B,0),3)</f>
        <v>Canada</v>
      </c>
      <c r="N710" s="125"/>
      <c r="O710" s="87">
        <v>1.5</v>
      </c>
      <c r="P710" s="87">
        <v>15.7</v>
      </c>
      <c r="Q710" s="87">
        <v>15</v>
      </c>
      <c r="R710" s="126">
        <v>6</v>
      </c>
      <c r="S710" s="125" t="s">
        <v>135</v>
      </c>
      <c r="T710" s="125" t="s">
        <v>390</v>
      </c>
      <c r="U710" s="125" t="s">
        <v>1444</v>
      </c>
      <c r="V710" s="125"/>
      <c r="W710" s="127"/>
    </row>
    <row r="711" spans="1:23" s="20" customFormat="1" x14ac:dyDescent="0.2">
      <c r="A711" s="124">
        <v>39990</v>
      </c>
      <c r="B711" s="103" t="s">
        <v>1503</v>
      </c>
      <c r="C711" s="103" t="s">
        <v>262</v>
      </c>
      <c r="D711" s="103" t="s">
        <v>141</v>
      </c>
      <c r="E711" s="103" t="s">
        <v>144</v>
      </c>
      <c r="F711" s="84">
        <v>37196</v>
      </c>
      <c r="G711" s="85">
        <v>2000</v>
      </c>
      <c r="H711" s="125" t="s">
        <v>30</v>
      </c>
      <c r="I711" s="125" t="str">
        <f>LEFT($H711,2)</f>
        <v>MN</v>
      </c>
      <c r="J711" s="125" t="str">
        <f>RIGHT($H711,2)</f>
        <v>MN</v>
      </c>
      <c r="K711" s="125" t="str">
        <f>IF($L711=$M711,L711,CONCATENATE($L711,", ",IF(ISBLANK(N711),"",CONCATENATE(N711,", ")),$M711))</f>
        <v>Midwest</v>
      </c>
      <c r="L711" s="125" t="str">
        <f>INDEX('State '!$A$1:$C$62,MATCH($I711,'State '!$B:$B,0),3)</f>
        <v>Midwest</v>
      </c>
      <c r="M711" s="125" t="str">
        <f>INDEX('State '!$A$1:$C$62,MATCH($J711,'State '!$B:$B,0),3)</f>
        <v>Midwest</v>
      </c>
      <c r="N711" s="125"/>
      <c r="O711" s="87">
        <v>12.5</v>
      </c>
      <c r="P711" s="87">
        <v>14.7</v>
      </c>
      <c r="Q711" s="87">
        <v>23.24</v>
      </c>
      <c r="R711" s="126">
        <v>16</v>
      </c>
      <c r="S711" s="125" t="s">
        <v>135</v>
      </c>
      <c r="T711" s="125" t="s">
        <v>390</v>
      </c>
      <c r="U711" s="125" t="s">
        <v>1504</v>
      </c>
      <c r="V711" s="125"/>
      <c r="W711" s="127"/>
    </row>
    <row r="712" spans="1:23" s="20" customFormat="1" x14ac:dyDescent="0.2">
      <c r="A712" s="124">
        <v>39990</v>
      </c>
      <c r="B712" s="103" t="s">
        <v>1499</v>
      </c>
      <c r="C712" s="103" t="s">
        <v>262</v>
      </c>
      <c r="D712" s="103" t="s">
        <v>141</v>
      </c>
      <c r="E712" s="103" t="s">
        <v>144</v>
      </c>
      <c r="F712" s="84">
        <v>37196</v>
      </c>
      <c r="G712" s="85">
        <v>2000</v>
      </c>
      <c r="H712" s="125" t="s">
        <v>30</v>
      </c>
      <c r="I712" s="125" t="str">
        <f>LEFT($H712,2)</f>
        <v>MN</v>
      </c>
      <c r="J712" s="125" t="str">
        <f>RIGHT($H712,2)</f>
        <v>MN</v>
      </c>
      <c r="K712" s="125" t="str">
        <f>IF($L712=$M712,L712,CONCATENATE($L712,", ",IF(ISBLANK(N712),"",CONCATENATE(N712,", ")),$M712))</f>
        <v>Midwest</v>
      </c>
      <c r="L712" s="125" t="str">
        <f>INDEX('State '!$A$1:$C$62,MATCH($I712,'State '!$B:$B,0),3)</f>
        <v>Midwest</v>
      </c>
      <c r="M712" s="125" t="str">
        <f>INDEX('State '!$A$1:$C$62,MATCH($J712,'State '!$B:$B,0),3)</f>
        <v>Midwest</v>
      </c>
      <c r="N712" s="125"/>
      <c r="O712" s="87">
        <v>0.5</v>
      </c>
      <c r="P712" s="87"/>
      <c r="Q712" s="87">
        <v>21</v>
      </c>
      <c r="R712" s="126"/>
      <c r="S712" s="125" t="s">
        <v>135</v>
      </c>
      <c r="T712" s="125" t="s">
        <v>390</v>
      </c>
      <c r="U712" s="125" t="s">
        <v>1405</v>
      </c>
      <c r="V712" s="125"/>
      <c r="W712" s="127"/>
    </row>
    <row r="713" spans="1:23" s="20" customFormat="1" x14ac:dyDescent="0.2">
      <c r="A713" s="124">
        <v>39990</v>
      </c>
      <c r="B713" s="103" t="s">
        <v>1515</v>
      </c>
      <c r="C713" s="103" t="s">
        <v>290</v>
      </c>
      <c r="D713" s="103" t="s">
        <v>134</v>
      </c>
      <c r="E713" s="103" t="s">
        <v>144</v>
      </c>
      <c r="F713" s="84">
        <v>36891</v>
      </c>
      <c r="G713" s="85">
        <v>2000</v>
      </c>
      <c r="H713" s="125" t="s">
        <v>1366</v>
      </c>
      <c r="I713" s="125" t="str">
        <f>LEFT($H713,2)</f>
        <v>OR</v>
      </c>
      <c r="J713" s="125" t="str">
        <f>RIGHT($H713,2)</f>
        <v>NV</v>
      </c>
      <c r="K713" s="125" t="str">
        <f>IF($L713=$M713,L713,CONCATENATE($L713,", ",IF(ISBLANK(N713),"",CONCATENATE(N713,", ")),$M713))</f>
        <v>Pacific, Mountain</v>
      </c>
      <c r="L713" s="125" t="str">
        <f>INDEX('State '!$A$1:$C$62,MATCH($I713,'State '!$B:$B,0),3)</f>
        <v>Pacific</v>
      </c>
      <c r="M713" s="125" t="str">
        <f>INDEX('State '!$A$1:$C$62,MATCH($J713,'State '!$B:$B,0),3)</f>
        <v>Mountain</v>
      </c>
      <c r="N713" s="125"/>
      <c r="O713" s="87">
        <v>10.199999999999999</v>
      </c>
      <c r="P713" s="87">
        <v>16.399999999999999</v>
      </c>
      <c r="Q713" s="87">
        <v>10</v>
      </c>
      <c r="R713" s="126">
        <v>16</v>
      </c>
      <c r="S713" s="125" t="s">
        <v>135</v>
      </c>
      <c r="T713" s="125" t="s">
        <v>390</v>
      </c>
      <c r="U713" s="125" t="s">
        <v>1516</v>
      </c>
      <c r="V713" s="125"/>
      <c r="W713" s="127"/>
    </row>
    <row r="714" spans="1:23" s="20" customFormat="1" x14ac:dyDescent="0.2">
      <c r="A714" s="124">
        <v>39990</v>
      </c>
      <c r="B714" s="103" t="s">
        <v>2148</v>
      </c>
      <c r="C714" s="103" t="s">
        <v>1792</v>
      </c>
      <c r="D714" s="103" t="s">
        <v>141</v>
      </c>
      <c r="E714" s="103" t="s">
        <v>144</v>
      </c>
      <c r="F714" s="84">
        <v>36875</v>
      </c>
      <c r="G714" s="85">
        <v>2000</v>
      </c>
      <c r="H714" s="125" t="s">
        <v>1348</v>
      </c>
      <c r="I714" s="125" t="str">
        <f>LEFT($H714,2)</f>
        <v>IL</v>
      </c>
      <c r="J714" s="125" t="str">
        <f>RIGHT($H714,2)</f>
        <v>WI</v>
      </c>
      <c r="K714" s="125" t="str">
        <f>IF($L714=$M714,L714,CONCATENATE($L714,", ",IF(ISBLANK(N714),"",CONCATENATE(N714,", ")),$M714))</f>
        <v>Midwest</v>
      </c>
      <c r="L714" s="125" t="str">
        <f>INDEX('State '!$A$1:$C$62,MATCH($I714,'State '!$B:$B,0),3)</f>
        <v>Midwest</v>
      </c>
      <c r="M714" s="125" t="str">
        <f>INDEX('State '!$A$1:$C$62,MATCH($J714,'State '!$B:$B,0),3)</f>
        <v>Midwest</v>
      </c>
      <c r="N714" s="125"/>
      <c r="O714" s="87">
        <v>23.8</v>
      </c>
      <c r="P714" s="87">
        <v>12</v>
      </c>
      <c r="Q714" s="87">
        <v>109</v>
      </c>
      <c r="R714" s="126">
        <v>30</v>
      </c>
      <c r="S714" s="125" t="s">
        <v>135</v>
      </c>
      <c r="T714" s="125" t="s">
        <v>390</v>
      </c>
      <c r="U714" s="125" t="s">
        <v>1438</v>
      </c>
      <c r="V714" s="125"/>
      <c r="W714" s="127"/>
    </row>
    <row r="715" spans="1:23" s="20" customFormat="1" x14ac:dyDescent="0.2">
      <c r="A715" s="124">
        <v>39990</v>
      </c>
      <c r="B715" s="103" t="s">
        <v>1532</v>
      </c>
      <c r="C715" s="103" t="s">
        <v>208</v>
      </c>
      <c r="D715" s="103" t="s">
        <v>141</v>
      </c>
      <c r="E715" s="103" t="s">
        <v>144</v>
      </c>
      <c r="F715" s="84">
        <v>36861</v>
      </c>
      <c r="G715" s="85">
        <v>2000</v>
      </c>
      <c r="H715" s="125" t="s">
        <v>1533</v>
      </c>
      <c r="I715" s="125" t="str">
        <f>LEFT($H715,2)</f>
        <v>SK</v>
      </c>
      <c r="J715" s="125" t="str">
        <f>RIGHT($H715,2)</f>
        <v>ND</v>
      </c>
      <c r="K715" s="125" t="str">
        <f>IF($L715=$M715,L715,CONCATENATE($L715,", ",IF(ISBLANK(N715),"",CONCATENATE(N715,", ")),$M715))</f>
        <v>Canada, Mountain</v>
      </c>
      <c r="L715" s="125" t="str">
        <f>INDEX('State '!$A$1:$C$62,MATCH($I715,'State '!$B:$B,0),3)</f>
        <v>Canada</v>
      </c>
      <c r="M715" s="125" t="str">
        <f>INDEX('State '!$A$1:$C$62,MATCH($J715,'State '!$B:$B,0),3)</f>
        <v>Mountain</v>
      </c>
      <c r="N715" s="125"/>
      <c r="O715" s="87"/>
      <c r="P715" s="87">
        <v>1</v>
      </c>
      <c r="Q715" s="87">
        <v>1600</v>
      </c>
      <c r="R715" s="126">
        <v>36</v>
      </c>
      <c r="S715" s="125" t="s">
        <v>135</v>
      </c>
      <c r="T715" s="125" t="s">
        <v>390</v>
      </c>
      <c r="U715" s="125" t="s">
        <v>1534</v>
      </c>
      <c r="V715" s="125"/>
      <c r="W715" s="127"/>
    </row>
    <row r="716" spans="1:23" s="20" customFormat="1" x14ac:dyDescent="0.2">
      <c r="A716" s="124">
        <v>39990</v>
      </c>
      <c r="B716" s="103" t="s">
        <v>1549</v>
      </c>
      <c r="C716" s="103" t="s">
        <v>208</v>
      </c>
      <c r="D716" s="103" t="s">
        <v>137</v>
      </c>
      <c r="E716" s="103" t="s">
        <v>144</v>
      </c>
      <c r="F716" s="84">
        <v>36861</v>
      </c>
      <c r="G716" s="85">
        <v>2000</v>
      </c>
      <c r="H716" s="125" t="s">
        <v>1550</v>
      </c>
      <c r="I716" s="125" t="str">
        <f>LEFT($H716,2)</f>
        <v>SK</v>
      </c>
      <c r="J716" s="125" t="str">
        <f>RIGHT($H716,2)</f>
        <v>IL</v>
      </c>
      <c r="K716" s="125" t="str">
        <f>IF($L716=$M716,L716,CONCATENATE($L716,", ",IF(ISBLANK(N716),"",CONCATENATE(N716,", ")),$M716))</f>
        <v>Canada, Mountain, Midwest</v>
      </c>
      <c r="L716" s="125" t="str">
        <f>INDEX('State '!$A$1:$C$62,MATCH($I716,'State '!$B:$B,0),3)</f>
        <v>Canada</v>
      </c>
      <c r="M716" s="125" t="str">
        <f>INDEX('State '!$A$1:$C$62,MATCH($J716,'State '!$B:$B,0),3)</f>
        <v>Midwest</v>
      </c>
      <c r="N716" s="125" t="s">
        <v>2584</v>
      </c>
      <c r="O716" s="87">
        <v>1305</v>
      </c>
      <c r="P716" s="87">
        <v>886.8</v>
      </c>
      <c r="Q716" s="87">
        <v>1325</v>
      </c>
      <c r="R716" s="126">
        <v>36</v>
      </c>
      <c r="S716" s="125" t="s">
        <v>135</v>
      </c>
      <c r="T716" s="125" t="s">
        <v>390</v>
      </c>
      <c r="U716" s="125" t="s">
        <v>1551</v>
      </c>
      <c r="V716" s="125"/>
      <c r="W716" s="127"/>
    </row>
    <row r="717" spans="1:23" s="20" customFormat="1" x14ac:dyDescent="0.2">
      <c r="A717" s="124">
        <v>39990</v>
      </c>
      <c r="B717" s="103" t="s">
        <v>1495</v>
      </c>
      <c r="C717" s="103" t="s">
        <v>274</v>
      </c>
      <c r="D717" s="103" t="s">
        <v>141</v>
      </c>
      <c r="E717" s="103" t="s">
        <v>144</v>
      </c>
      <c r="F717" s="84">
        <v>36861</v>
      </c>
      <c r="G717" s="126">
        <v>2000</v>
      </c>
      <c r="H717" s="125" t="s">
        <v>1243</v>
      </c>
      <c r="I717" s="125" t="str">
        <f>LEFT($H717,2)</f>
        <v>WY</v>
      </c>
      <c r="J717" s="125" t="str">
        <f>RIGHT($H717,2)</f>
        <v>MT</v>
      </c>
      <c r="K717" s="125" t="str">
        <f>IF($L717=$M717,L717,CONCATENATE($L717,", ",IF(ISBLANK(N717),"",CONCATENATE(N717,", ")),$M717))</f>
        <v>Mountain</v>
      </c>
      <c r="L717" s="125" t="str">
        <f>INDEX('State '!$A$1:$C$62,MATCH($I717,'State '!$B:$B,0),3)</f>
        <v>Mountain</v>
      </c>
      <c r="M717" s="125" t="str">
        <f>INDEX('State '!$A$1:$C$62,MATCH($J717,'State '!$B:$B,0),3)</f>
        <v>Mountain</v>
      </c>
      <c r="N717" s="125"/>
      <c r="O717" s="87">
        <v>6</v>
      </c>
      <c r="P717" s="87">
        <v>45</v>
      </c>
      <c r="Q717" s="87">
        <v>40</v>
      </c>
      <c r="R717" s="126">
        <v>12</v>
      </c>
      <c r="S717" s="125" t="s">
        <v>135</v>
      </c>
      <c r="T717" s="125" t="s">
        <v>390</v>
      </c>
      <c r="U717" s="125" t="s">
        <v>391</v>
      </c>
      <c r="V717" s="125"/>
      <c r="W717" s="127"/>
    </row>
    <row r="718" spans="1:23" s="20" customFormat="1" x14ac:dyDescent="0.2">
      <c r="A718" s="124">
        <v>39990</v>
      </c>
      <c r="B718" s="103" t="s">
        <v>1508</v>
      </c>
      <c r="C718" s="103" t="s">
        <v>277</v>
      </c>
      <c r="D718" s="103" t="s">
        <v>141</v>
      </c>
      <c r="E718" s="103" t="s">
        <v>144</v>
      </c>
      <c r="F718" s="84">
        <v>36860</v>
      </c>
      <c r="G718" s="126">
        <v>2000</v>
      </c>
      <c r="H718" s="125" t="s">
        <v>1509</v>
      </c>
      <c r="I718" s="125" t="str">
        <f>LEFT($H718,2)</f>
        <v>MI</v>
      </c>
      <c r="J718" s="125" t="str">
        <f>RIGHT($H718,2)</f>
        <v>ON</v>
      </c>
      <c r="K718" s="125" t="str">
        <f>IF($L718=$M718,L718,CONCATENATE($L718,", ",IF(ISBLANK(N718),"",CONCATENATE(N718,", ")),$M718))</f>
        <v>Midwest, Canada</v>
      </c>
      <c r="L718" s="125" t="str">
        <f>INDEX('State '!$A$1:$C$62,MATCH($I718,'State '!$B:$B,0),3)</f>
        <v>Midwest</v>
      </c>
      <c r="M718" s="125" t="str">
        <f>INDEX('State '!$A$1:$C$62,MATCH($J718,'State '!$B:$B,0),3)</f>
        <v>Canada</v>
      </c>
      <c r="N718" s="125"/>
      <c r="O718" s="87">
        <v>24</v>
      </c>
      <c r="P718" s="87">
        <v>15</v>
      </c>
      <c r="Q718" s="87">
        <v>720</v>
      </c>
      <c r="R718" s="126">
        <v>42</v>
      </c>
      <c r="S718" s="125" t="s">
        <v>135</v>
      </c>
      <c r="T718" s="125" t="s">
        <v>842</v>
      </c>
      <c r="U718" s="125" t="s">
        <v>391</v>
      </c>
      <c r="V718" s="125"/>
      <c r="W718" s="127"/>
    </row>
    <row r="719" spans="1:23" s="20" customFormat="1" x14ac:dyDescent="0.2">
      <c r="A719" s="124">
        <v>39990</v>
      </c>
      <c r="B719" s="103" t="s">
        <v>1535</v>
      </c>
      <c r="C719" s="103" t="s">
        <v>277</v>
      </c>
      <c r="D719" s="103" t="s">
        <v>137</v>
      </c>
      <c r="E719" s="103" t="s">
        <v>144</v>
      </c>
      <c r="F719" s="84">
        <v>36860</v>
      </c>
      <c r="G719" s="126">
        <v>2000</v>
      </c>
      <c r="H719" s="125" t="s">
        <v>1536</v>
      </c>
      <c r="I719" s="125" t="str">
        <f>LEFT($H719,2)</f>
        <v>IL</v>
      </c>
      <c r="J719" s="125" t="str">
        <f>RIGHT($H719,2)</f>
        <v>MI</v>
      </c>
      <c r="K719" s="125" t="str">
        <f>IF($L719=$M719,L719,CONCATENATE($L719,", ",IF(ISBLANK(N719),"",CONCATENATE(N719,", ")),$M719))</f>
        <v>Midwest</v>
      </c>
      <c r="L719" s="125" t="str">
        <f>INDEX('State '!$A$1:$C$62,MATCH($I719,'State '!$B:$B,0),3)</f>
        <v>Midwest</v>
      </c>
      <c r="M719" s="125" t="str">
        <f>INDEX('State '!$A$1:$C$62,MATCH($J719,'State '!$B:$B,0),3)</f>
        <v>Midwest</v>
      </c>
      <c r="N719" s="125"/>
      <c r="O719" s="87">
        <v>447</v>
      </c>
      <c r="P719" s="87">
        <v>329</v>
      </c>
      <c r="Q719" s="87">
        <v>720</v>
      </c>
      <c r="R719" s="126">
        <v>42</v>
      </c>
      <c r="S719" s="125" t="s">
        <v>135</v>
      </c>
      <c r="T719" s="125" t="s">
        <v>390</v>
      </c>
      <c r="U719" s="125" t="s">
        <v>1537</v>
      </c>
      <c r="V719" s="125"/>
      <c r="W719" s="127"/>
    </row>
    <row r="720" spans="1:23" s="20" customFormat="1" x14ac:dyDescent="0.2">
      <c r="A720" s="124">
        <v>39990</v>
      </c>
      <c r="B720" s="103" t="s">
        <v>1512</v>
      </c>
      <c r="C720" s="103" t="s">
        <v>1942</v>
      </c>
      <c r="D720" s="103" t="s">
        <v>141</v>
      </c>
      <c r="E720" s="103" t="s">
        <v>144</v>
      </c>
      <c r="F720" s="84">
        <v>36833</v>
      </c>
      <c r="G720" s="126">
        <v>2000</v>
      </c>
      <c r="H720" s="125" t="s">
        <v>389</v>
      </c>
      <c r="I720" s="125" t="str">
        <f>LEFT($H720,2)</f>
        <v>AL</v>
      </c>
      <c r="J720" s="125" t="str">
        <f>RIGHT($H720,2)</f>
        <v>GA</v>
      </c>
      <c r="K720" s="125" t="str">
        <f>IF($L720=$M720,L720,CONCATENATE($L720,", ",IF(ISBLANK(N720),"",CONCATENATE(N720,", ")),$M720))</f>
        <v>South Central, Southeast</v>
      </c>
      <c r="L720" s="125" t="str">
        <f>INDEX('State '!$A$1:$C$62,MATCH($I720,'State '!$B:$B,0),3)</f>
        <v>South Central</v>
      </c>
      <c r="M720" s="125" t="str">
        <f>INDEX('State '!$A$1:$C$62,MATCH($J720,'State '!$B:$B,0),3)</f>
        <v>Southeast</v>
      </c>
      <c r="N720" s="125"/>
      <c r="O720" s="87">
        <v>108</v>
      </c>
      <c r="P720" s="87">
        <v>44</v>
      </c>
      <c r="Q720" s="87">
        <v>200</v>
      </c>
      <c r="R720" s="126" t="s">
        <v>1513</v>
      </c>
      <c r="S720" s="125" t="s">
        <v>135</v>
      </c>
      <c r="T720" s="125" t="s">
        <v>390</v>
      </c>
      <c r="U720" s="125" t="s">
        <v>1514</v>
      </c>
      <c r="V720" s="125"/>
      <c r="W720" s="127"/>
    </row>
    <row r="721" spans="1:23" s="20" customFormat="1" x14ac:dyDescent="0.2">
      <c r="A721" s="124">
        <v>39990</v>
      </c>
      <c r="B721" s="103" t="s">
        <v>1507</v>
      </c>
      <c r="C721" s="103" t="s">
        <v>260</v>
      </c>
      <c r="D721" s="103" t="s">
        <v>141</v>
      </c>
      <c r="E721" s="103" t="s">
        <v>144</v>
      </c>
      <c r="F721" s="84">
        <v>36831</v>
      </c>
      <c r="G721" s="85">
        <v>2000</v>
      </c>
      <c r="H721" s="125" t="s">
        <v>25</v>
      </c>
      <c r="I721" s="125" t="str">
        <f>LEFT($H721,2)</f>
        <v>CO</v>
      </c>
      <c r="J721" s="125" t="str">
        <f>RIGHT($H721,2)</f>
        <v>CO</v>
      </c>
      <c r="K721" s="125" t="str">
        <f>IF($L721=$M721,L721,CONCATENATE($L721,", ",IF(ISBLANK(N721),"",CONCATENATE(N721,", ")),$M721))</f>
        <v>Mountain</v>
      </c>
      <c r="L721" s="125" t="str">
        <f>INDEX('State '!$A$1:$C$62,MATCH($I721,'State '!$B:$B,0),3)</f>
        <v>Mountain</v>
      </c>
      <c r="M721" s="125" t="str">
        <f>INDEX('State '!$A$1:$C$62,MATCH($J721,'State '!$B:$B,0),3)</f>
        <v>Mountain</v>
      </c>
      <c r="N721" s="125"/>
      <c r="O721" s="87">
        <v>7</v>
      </c>
      <c r="P721" s="87">
        <v>12.5</v>
      </c>
      <c r="Q721" s="87">
        <v>34</v>
      </c>
      <c r="R721" s="126">
        <v>20</v>
      </c>
      <c r="S721" s="125" t="s">
        <v>135</v>
      </c>
      <c r="T721" s="125" t="s">
        <v>390</v>
      </c>
      <c r="U721" s="125" t="s">
        <v>391</v>
      </c>
      <c r="V721" s="125"/>
      <c r="W721" s="127"/>
    </row>
    <row r="722" spans="1:23" s="20" customFormat="1" x14ac:dyDescent="0.2">
      <c r="A722" s="124">
        <v>39990</v>
      </c>
      <c r="B722" s="103" t="s">
        <v>1493</v>
      </c>
      <c r="C722" s="103" t="s">
        <v>219</v>
      </c>
      <c r="D722" s="103" t="s">
        <v>141</v>
      </c>
      <c r="E722" s="103" t="s">
        <v>144</v>
      </c>
      <c r="F722" s="84">
        <v>36831</v>
      </c>
      <c r="G722" s="85">
        <v>2000</v>
      </c>
      <c r="H722" s="125" t="s">
        <v>832</v>
      </c>
      <c r="I722" s="125" t="str">
        <f>LEFT($H722,2)</f>
        <v>PA</v>
      </c>
      <c r="J722" s="125" t="str">
        <f>RIGHT($H722,2)</f>
        <v>DE</v>
      </c>
      <c r="K722" s="125" t="str">
        <f>IF($L722=$M722,L722,CONCATENATE($L722,", ",IF(ISBLANK(N722),"",CONCATENATE(N722,", ")),$M722))</f>
        <v>Northeast</v>
      </c>
      <c r="L722" s="125" t="str">
        <f>INDEX('State '!$A$1:$C$62,MATCH($I722,'State '!$B:$B,0),3)</f>
        <v>Northeast</v>
      </c>
      <c r="M722" s="125" t="str">
        <f>INDEX('State '!$A$1:$C$62,MATCH($J722,'State '!$B:$B,0),3)</f>
        <v>Northeast</v>
      </c>
      <c r="N722" s="125"/>
      <c r="O722" s="87">
        <v>3.22</v>
      </c>
      <c r="P722" s="87">
        <v>4</v>
      </c>
      <c r="Q722" s="87">
        <v>7.1</v>
      </c>
      <c r="R722" s="126">
        <v>16</v>
      </c>
      <c r="S722" s="125" t="s">
        <v>135</v>
      </c>
      <c r="T722" s="125" t="s">
        <v>390</v>
      </c>
      <c r="U722" s="125" t="s">
        <v>1494</v>
      </c>
      <c r="V722" s="125"/>
      <c r="W722" s="127"/>
    </row>
    <row r="723" spans="1:23" s="20" customFormat="1" x14ac:dyDescent="0.2">
      <c r="A723" s="124">
        <v>39990</v>
      </c>
      <c r="B723" s="103" t="s">
        <v>1530</v>
      </c>
      <c r="C723" s="103" t="s">
        <v>202</v>
      </c>
      <c r="D723" s="103" t="s">
        <v>141</v>
      </c>
      <c r="E723" s="103" t="s">
        <v>144</v>
      </c>
      <c r="F723" s="84">
        <v>36831</v>
      </c>
      <c r="G723" s="85">
        <v>2000</v>
      </c>
      <c r="H723" s="125" t="s">
        <v>7</v>
      </c>
      <c r="I723" s="125" t="str">
        <f>LEFT($H723,2)</f>
        <v>PA</v>
      </c>
      <c r="J723" s="125" t="str">
        <f>RIGHT($H723,2)</f>
        <v>PA</v>
      </c>
      <c r="K723" s="125" t="str">
        <f>IF($L723=$M723,L723,CONCATENATE($L723,", ",IF(ISBLANK(N723),"",CONCATENATE(N723,", ")),$M723))</f>
        <v>Northeast</v>
      </c>
      <c r="L723" s="125" t="str">
        <f>INDEX('State '!$A$1:$C$62,MATCH($I723,'State '!$B:$B,0),3)</f>
        <v>Northeast</v>
      </c>
      <c r="M723" s="125" t="str">
        <f>INDEX('State '!$A$1:$C$62,MATCH($J723,'State '!$B:$B,0),3)</f>
        <v>Northeast</v>
      </c>
      <c r="N723" s="125"/>
      <c r="O723" s="87">
        <v>11.4</v>
      </c>
      <c r="P723" s="87"/>
      <c r="Q723" s="87">
        <v>35</v>
      </c>
      <c r="R723" s="126">
        <v>20</v>
      </c>
      <c r="S723" s="125" t="s">
        <v>135</v>
      </c>
      <c r="T723" s="125" t="s">
        <v>390</v>
      </c>
      <c r="U723" s="125" t="s">
        <v>1531</v>
      </c>
      <c r="V723" s="125"/>
      <c r="W723" s="127"/>
    </row>
    <row r="724" spans="1:23" s="20" customFormat="1" x14ac:dyDescent="0.2">
      <c r="A724" s="124">
        <v>39990</v>
      </c>
      <c r="B724" s="103" t="s">
        <v>1525</v>
      </c>
      <c r="C724" s="103" t="s">
        <v>230</v>
      </c>
      <c r="D724" s="103" t="s">
        <v>141</v>
      </c>
      <c r="E724" s="103" t="s">
        <v>144</v>
      </c>
      <c r="F724" s="84">
        <v>36831</v>
      </c>
      <c r="G724" s="126">
        <v>2000</v>
      </c>
      <c r="H724" s="125" t="s">
        <v>31</v>
      </c>
      <c r="I724" s="125" t="str">
        <f>LEFT($H724,2)</f>
        <v>NV</v>
      </c>
      <c r="J724" s="125" t="str">
        <f>RIGHT($H724,2)</f>
        <v>NV</v>
      </c>
      <c r="K724" s="125" t="str">
        <f>IF($L724=$M724,L724,CONCATENATE($L724,", ",IF(ISBLANK(N724),"",CONCATENATE(N724,", ")),$M724))</f>
        <v>Mountain</v>
      </c>
      <c r="L724" s="125" t="str">
        <f>INDEX('State '!$A$1:$C$62,MATCH($I724,'State '!$B:$B,0),3)</f>
        <v>Mountain</v>
      </c>
      <c r="M724" s="125" t="str">
        <f>INDEX('State '!$A$1:$C$62,MATCH($J724,'State '!$B:$B,0),3)</f>
        <v>Mountain</v>
      </c>
      <c r="N724" s="125"/>
      <c r="O724" s="87">
        <v>5.4</v>
      </c>
      <c r="P724" s="87">
        <v>5.5</v>
      </c>
      <c r="Q724" s="87">
        <v>10.5</v>
      </c>
      <c r="R724" s="126">
        <v>20</v>
      </c>
      <c r="S724" s="125" t="s">
        <v>135</v>
      </c>
      <c r="T724" s="125" t="s">
        <v>390</v>
      </c>
      <c r="U724" s="125" t="s">
        <v>1526</v>
      </c>
      <c r="V724" s="125"/>
      <c r="W724" s="127"/>
    </row>
    <row r="725" spans="1:23" s="20" customFormat="1" x14ac:dyDescent="0.2">
      <c r="A725" s="124">
        <v>39990</v>
      </c>
      <c r="B725" s="103" t="s">
        <v>1547</v>
      </c>
      <c r="C725" s="103" t="s">
        <v>265</v>
      </c>
      <c r="D725" s="103" t="s">
        <v>141</v>
      </c>
      <c r="E725" s="103" t="s">
        <v>144</v>
      </c>
      <c r="F725" s="84">
        <v>36831</v>
      </c>
      <c r="G725" s="126">
        <v>2000</v>
      </c>
      <c r="H725" s="125" t="s">
        <v>21</v>
      </c>
      <c r="I725" s="125" t="str">
        <f>LEFT($H725,2)</f>
        <v>UT</v>
      </c>
      <c r="J725" s="125" t="str">
        <f>RIGHT($H725,2)</f>
        <v>UT</v>
      </c>
      <c r="K725" s="125" t="str">
        <f>IF($L725=$M725,L725,CONCATENATE($L725,", ",IF(ISBLANK(N725),"",CONCATENATE(N725,", ")),$M725))</f>
        <v>Mountain</v>
      </c>
      <c r="L725" s="125" t="str">
        <f>INDEX('State '!$A$1:$C$62,MATCH($I725,'State '!$B:$B,0),3)</f>
        <v>Mountain</v>
      </c>
      <c r="M725" s="125" t="str">
        <f>INDEX('State '!$A$1:$C$62,MATCH($J725,'State '!$B:$B,0),3)</f>
        <v>Mountain</v>
      </c>
      <c r="N725" s="125"/>
      <c r="O725" s="87">
        <v>3.3</v>
      </c>
      <c r="P725" s="87"/>
      <c r="Q725" s="87">
        <v>280</v>
      </c>
      <c r="R725" s="126"/>
      <c r="S725" s="125" t="s">
        <v>135</v>
      </c>
      <c r="T725" s="125" t="s">
        <v>390</v>
      </c>
      <c r="U725" s="125" t="s">
        <v>1548</v>
      </c>
      <c r="V725" s="125"/>
      <c r="W725" s="127"/>
    </row>
    <row r="726" spans="1:23" s="20" customFormat="1" x14ac:dyDescent="0.2">
      <c r="A726" s="124">
        <v>39990</v>
      </c>
      <c r="B726" s="103" t="s">
        <v>1527</v>
      </c>
      <c r="C726" s="103" t="s">
        <v>372</v>
      </c>
      <c r="D726" s="103" t="s">
        <v>137</v>
      </c>
      <c r="E726" s="103" t="s">
        <v>144</v>
      </c>
      <c r="F726" s="84">
        <v>36822</v>
      </c>
      <c r="G726" s="85">
        <v>2000</v>
      </c>
      <c r="H726" s="125" t="s">
        <v>6</v>
      </c>
      <c r="I726" s="125" t="str">
        <f>LEFT($H726,2)</f>
        <v>TX</v>
      </c>
      <c r="J726" s="125" t="str">
        <f>RIGHT($H726,2)</f>
        <v>TX</v>
      </c>
      <c r="K726" s="125" t="str">
        <f>IF($L726=$M726,L726,CONCATENATE($L726,", ",IF(ISBLANK(N726),"",CONCATENATE(N726,", ")),$M726))</f>
        <v>South Central</v>
      </c>
      <c r="L726" s="125" t="str">
        <f>INDEX('State '!$A$1:$C$62,MATCH($I726,'State '!$B:$B,0),3)</f>
        <v>South Central</v>
      </c>
      <c r="M726" s="125" t="str">
        <f>INDEX('State '!$A$1:$C$62,MATCH($J726,'State '!$B:$B,0),3)</f>
        <v>South Central</v>
      </c>
      <c r="N726" s="125"/>
      <c r="O726" s="87">
        <v>45</v>
      </c>
      <c r="P726" s="87">
        <v>102.5</v>
      </c>
      <c r="Q726" s="87">
        <v>300</v>
      </c>
      <c r="R726" s="126">
        <v>24</v>
      </c>
      <c r="S726" s="125" t="s">
        <v>139</v>
      </c>
      <c r="T726" s="125" t="s">
        <v>188</v>
      </c>
      <c r="U726" s="125" t="s">
        <v>391</v>
      </c>
      <c r="V726" s="125"/>
      <c r="W726" s="127"/>
    </row>
    <row r="727" spans="1:23" s="20" customFormat="1" x14ac:dyDescent="0.2">
      <c r="A727" s="124">
        <v>39990</v>
      </c>
      <c r="B727" s="103" t="s">
        <v>1521</v>
      </c>
      <c r="C727" s="103" t="s">
        <v>372</v>
      </c>
      <c r="D727" s="103" t="s">
        <v>141</v>
      </c>
      <c r="E727" s="103" t="s">
        <v>144</v>
      </c>
      <c r="F727" s="84">
        <v>36822</v>
      </c>
      <c r="G727" s="85">
        <v>2000</v>
      </c>
      <c r="H727" s="125" t="s">
        <v>419</v>
      </c>
      <c r="I727" s="125" t="str">
        <f>LEFT($H727,2)</f>
        <v>TX</v>
      </c>
      <c r="J727" s="125" t="str">
        <f>RIGHT($H727,2)</f>
        <v>MX</v>
      </c>
      <c r="K727" s="125" t="str">
        <f>IF($L727=$M727,L727,CONCATENATE($L727,", ",IF(ISBLANK(N727),"",CONCATENATE(N727,", ")),$M727))</f>
        <v>South Central, Mexico</v>
      </c>
      <c r="L727" s="125" t="str">
        <f>INDEX('State '!$A$1:$C$62,MATCH($I727,'State '!$B:$B,0),3)</f>
        <v>South Central</v>
      </c>
      <c r="M727" s="125" t="str">
        <f>INDEX('State '!$A$1:$C$62,MATCH($J727,'State '!$B:$B,0),3)</f>
        <v>Mexico</v>
      </c>
      <c r="N727" s="125"/>
      <c r="O727" s="87">
        <v>0.2</v>
      </c>
      <c r="P727" s="87">
        <v>0.3</v>
      </c>
      <c r="Q727" s="87">
        <v>300</v>
      </c>
      <c r="R727" s="126">
        <v>24</v>
      </c>
      <c r="S727" s="125" t="s">
        <v>135</v>
      </c>
      <c r="T727" s="125" t="s">
        <v>390</v>
      </c>
      <c r="U727" s="125" t="s">
        <v>1522</v>
      </c>
      <c r="V727" s="125"/>
      <c r="W727" s="127"/>
    </row>
    <row r="728" spans="1:23" s="20" customFormat="1" x14ac:dyDescent="0.2">
      <c r="A728" s="124">
        <v>39990</v>
      </c>
      <c r="B728" s="103" t="s">
        <v>1519</v>
      </c>
      <c r="C728" s="103" t="s">
        <v>371</v>
      </c>
      <c r="D728" s="103" t="s">
        <v>141</v>
      </c>
      <c r="E728" s="103" t="s">
        <v>144</v>
      </c>
      <c r="F728" s="84">
        <v>36817</v>
      </c>
      <c r="G728" s="85">
        <v>2000</v>
      </c>
      <c r="H728" s="125" t="s">
        <v>41</v>
      </c>
      <c r="I728" s="125" t="str">
        <f>LEFT($H728,2)</f>
        <v>MI</v>
      </c>
      <c r="J728" s="125" t="str">
        <f>RIGHT($H728,2)</f>
        <v>MI</v>
      </c>
      <c r="K728" s="125" t="str">
        <f>IF($L728=$M728,L728,CONCATENATE($L728,", ",IF(ISBLANK(N728),"",CONCATENATE(N728,", ")),$M728))</f>
        <v>Midwest</v>
      </c>
      <c r="L728" s="125" t="str">
        <f>INDEX('State '!$A$1:$C$62,MATCH($I728,'State '!$B:$B,0),3)</f>
        <v>Midwest</v>
      </c>
      <c r="M728" s="125" t="str">
        <f>INDEX('State '!$A$1:$C$62,MATCH($J728,'State '!$B:$B,0),3)</f>
        <v>Midwest</v>
      </c>
      <c r="N728" s="125"/>
      <c r="O728" s="87">
        <v>11.1</v>
      </c>
      <c r="P728" s="87">
        <v>14</v>
      </c>
      <c r="Q728" s="87"/>
      <c r="R728" s="126">
        <v>12</v>
      </c>
      <c r="S728" s="125" t="s">
        <v>135</v>
      </c>
      <c r="T728" s="125" t="s">
        <v>390</v>
      </c>
      <c r="U728" s="125" t="s">
        <v>1520</v>
      </c>
      <c r="V728" s="125"/>
      <c r="W728" s="127"/>
    </row>
    <row r="729" spans="1:23" s="20" customFormat="1" x14ac:dyDescent="0.2">
      <c r="A729" s="124">
        <v>39990</v>
      </c>
      <c r="B729" s="103" t="s">
        <v>1505</v>
      </c>
      <c r="C729" s="103" t="s">
        <v>200</v>
      </c>
      <c r="D729" s="103" t="s">
        <v>134</v>
      </c>
      <c r="E729" s="103" t="s">
        <v>144</v>
      </c>
      <c r="F729" s="84">
        <v>36770</v>
      </c>
      <c r="G729" s="126">
        <v>2000</v>
      </c>
      <c r="H729" s="125" t="s">
        <v>7</v>
      </c>
      <c r="I729" s="125" t="str">
        <f>LEFT($H729,2)</f>
        <v>PA</v>
      </c>
      <c r="J729" s="125" t="str">
        <f>RIGHT($H729,2)</f>
        <v>PA</v>
      </c>
      <c r="K729" s="125" t="str">
        <f>IF($L729=$M729,L729,CONCATENATE($L729,", ",IF(ISBLANK(N729),"",CONCATENATE(N729,", ")),$M729))</f>
        <v>Northeast</v>
      </c>
      <c r="L729" s="125" t="str">
        <f>INDEX('State '!$A$1:$C$62,MATCH($I729,'State '!$B:$B,0),3)</f>
        <v>Northeast</v>
      </c>
      <c r="M729" s="125" t="str">
        <f>INDEX('State '!$A$1:$C$62,MATCH($J729,'State '!$B:$B,0),3)</f>
        <v>Northeast</v>
      </c>
      <c r="N729" s="125"/>
      <c r="O729" s="87">
        <v>5.7</v>
      </c>
      <c r="P729" s="87">
        <v>3.6</v>
      </c>
      <c r="Q729" s="87">
        <v>117</v>
      </c>
      <c r="R729" s="126">
        <v>16</v>
      </c>
      <c r="S729" s="125" t="s">
        <v>135</v>
      </c>
      <c r="T729" s="125" t="s">
        <v>390</v>
      </c>
      <c r="U729" s="125" t="s">
        <v>1506</v>
      </c>
      <c r="V729" s="125"/>
      <c r="W729" s="127"/>
    </row>
    <row r="730" spans="1:23" s="20" customFormat="1" x14ac:dyDescent="0.2">
      <c r="A730" s="124">
        <v>39990</v>
      </c>
      <c r="B730" s="103" t="s">
        <v>1510</v>
      </c>
      <c r="C730" s="103" t="s">
        <v>201</v>
      </c>
      <c r="D730" s="103" t="s">
        <v>134</v>
      </c>
      <c r="E730" s="103" t="s">
        <v>144</v>
      </c>
      <c r="F730" s="84">
        <v>36739</v>
      </c>
      <c r="G730" s="85">
        <v>2000</v>
      </c>
      <c r="H730" s="125" t="s">
        <v>35</v>
      </c>
      <c r="I730" s="125" t="str">
        <f>LEFT($H730,2)</f>
        <v>CT</v>
      </c>
      <c r="J730" s="125" t="str">
        <f>RIGHT($H730,2)</f>
        <v>CT</v>
      </c>
      <c r="K730" s="125" t="str">
        <f>IF($L730=$M730,L730,CONCATENATE($L730,", ",IF(ISBLANK(N730),"",CONCATENATE(N730,", ")),$M730))</f>
        <v>Northeast</v>
      </c>
      <c r="L730" s="125" t="str">
        <f>INDEX('State '!$A$1:$C$62,MATCH($I730,'State '!$B:$B,0),3)</f>
        <v>Northeast</v>
      </c>
      <c r="M730" s="125" t="str">
        <f>INDEX('State '!$A$1:$C$62,MATCH($J730,'State '!$B:$B,0),3)</f>
        <v>Northeast</v>
      </c>
      <c r="N730" s="125"/>
      <c r="O730" s="87">
        <v>4.7</v>
      </c>
      <c r="P730" s="87">
        <v>2</v>
      </c>
      <c r="Q730" s="87">
        <v>140</v>
      </c>
      <c r="R730" s="126">
        <v>16</v>
      </c>
      <c r="S730" s="125" t="s">
        <v>135</v>
      </c>
      <c r="T730" s="125" t="s">
        <v>390</v>
      </c>
      <c r="U730" s="125" t="s">
        <v>1511</v>
      </c>
      <c r="V730" s="125"/>
      <c r="W730" s="127"/>
    </row>
    <row r="731" spans="1:23" s="20" customFormat="1" x14ac:dyDescent="0.2">
      <c r="A731" s="124">
        <v>39990</v>
      </c>
      <c r="B731" s="103" t="s">
        <v>1523</v>
      </c>
      <c r="C731" s="103" t="s">
        <v>2141</v>
      </c>
      <c r="D731" s="103" t="s">
        <v>141</v>
      </c>
      <c r="E731" s="103" t="s">
        <v>144</v>
      </c>
      <c r="F731" s="84">
        <v>36739</v>
      </c>
      <c r="G731" s="85">
        <v>2000</v>
      </c>
      <c r="H731" s="125" t="s">
        <v>28</v>
      </c>
      <c r="I731" s="125" t="str">
        <f>LEFT($H731,2)</f>
        <v>IL</v>
      </c>
      <c r="J731" s="125" t="str">
        <f>RIGHT($H731,2)</f>
        <v>IL</v>
      </c>
      <c r="K731" s="125" t="str">
        <f>IF($L731=$M731,L731,CONCATENATE($L731,", ",IF(ISBLANK(N731),"",CONCATENATE(N731,", ")),$M731))</f>
        <v>Midwest</v>
      </c>
      <c r="L731" s="125" t="str">
        <f>INDEX('State '!$A$1:$C$62,MATCH($I731,'State '!$B:$B,0),3)</f>
        <v>Midwest</v>
      </c>
      <c r="M731" s="125" t="str">
        <f>INDEX('State '!$A$1:$C$62,MATCH($J731,'State '!$B:$B,0),3)</f>
        <v>Midwest</v>
      </c>
      <c r="N731" s="125"/>
      <c r="O731" s="87">
        <v>12.4</v>
      </c>
      <c r="P731" s="87">
        <v>0.6</v>
      </c>
      <c r="Q731" s="87">
        <v>1600</v>
      </c>
      <c r="R731" s="126">
        <v>36</v>
      </c>
      <c r="S731" s="125" t="s">
        <v>135</v>
      </c>
      <c r="T731" s="125" t="s">
        <v>390</v>
      </c>
      <c r="U731" s="125" t="s">
        <v>1524</v>
      </c>
      <c r="V731" s="125"/>
      <c r="W731" s="127"/>
    </row>
    <row r="732" spans="1:23" s="20" customFormat="1" x14ac:dyDescent="0.2">
      <c r="A732" s="124">
        <v>39990</v>
      </c>
      <c r="B732" s="103" t="s">
        <v>1528</v>
      </c>
      <c r="C732" s="103" t="s">
        <v>200</v>
      </c>
      <c r="D732" s="103" t="s">
        <v>134</v>
      </c>
      <c r="E732" s="103" t="s">
        <v>144</v>
      </c>
      <c r="F732" s="84">
        <v>36708</v>
      </c>
      <c r="G732" s="126">
        <v>2000</v>
      </c>
      <c r="H732" s="125" t="s">
        <v>629</v>
      </c>
      <c r="I732" s="125" t="str">
        <f>LEFT($H732,2)</f>
        <v>IL</v>
      </c>
      <c r="J732" s="125" t="str">
        <f>RIGHT($H732,2)</f>
        <v>IN</v>
      </c>
      <c r="K732" s="125" t="str">
        <f>IF($L732=$M732,L732,CONCATENATE($L732,", ",IF(ISBLANK(N732),"",CONCATENATE(N732,", ")),$M732))</f>
        <v>Midwest</v>
      </c>
      <c r="L732" s="125" t="str">
        <f>INDEX('State '!$A$1:$C$62,MATCH($I732,'State '!$B:$B,0),3)</f>
        <v>Midwest</v>
      </c>
      <c r="M732" s="125" t="str">
        <f>INDEX('State '!$A$1:$C$62,MATCH($J732,'State '!$B:$B,0),3)</f>
        <v>Midwest</v>
      </c>
      <c r="N732" s="125"/>
      <c r="O732" s="87">
        <v>13</v>
      </c>
      <c r="P732" s="87">
        <v>14</v>
      </c>
      <c r="Q732" s="87">
        <v>200</v>
      </c>
      <c r="R732" s="126">
        <v>16</v>
      </c>
      <c r="S732" s="125" t="s">
        <v>135</v>
      </c>
      <c r="T732" s="125" t="s">
        <v>390</v>
      </c>
      <c r="U732" s="125" t="s">
        <v>1529</v>
      </c>
      <c r="V732" s="125"/>
      <c r="W732" s="127"/>
    </row>
    <row r="733" spans="1:23" s="20" customFormat="1" x14ac:dyDescent="0.2">
      <c r="A733" s="124">
        <v>39990</v>
      </c>
      <c r="B733" s="103" t="s">
        <v>1925</v>
      </c>
      <c r="C733" s="103" t="s">
        <v>268</v>
      </c>
      <c r="D733" s="103" t="s">
        <v>141</v>
      </c>
      <c r="E733" s="103" t="s">
        <v>144</v>
      </c>
      <c r="F733" s="84">
        <v>36647</v>
      </c>
      <c r="G733" s="126">
        <v>2000</v>
      </c>
      <c r="H733" s="125" t="s">
        <v>1543</v>
      </c>
      <c r="I733" s="125" t="str">
        <f>LEFT($H733,2)</f>
        <v>NM</v>
      </c>
      <c r="J733" s="125" t="str">
        <f>RIGHT($H733,2)</f>
        <v>CA</v>
      </c>
      <c r="K733" s="125" t="str">
        <f>IF($L733=$M733,L733,CONCATENATE($L733,", ",IF(ISBLANK(N733),"",CONCATENATE(N733,", ")),$M733))</f>
        <v>Mountain, Pacific</v>
      </c>
      <c r="L733" s="125" t="str">
        <f>INDEX('State '!$A$1:$C$62,MATCH($I733,'State '!$B:$B,0),3)</f>
        <v>Mountain</v>
      </c>
      <c r="M733" s="125" t="str">
        <f>INDEX('State '!$A$1:$C$62,MATCH($J733,'State '!$B:$B,0),3)</f>
        <v>Pacific</v>
      </c>
      <c r="N733" s="125"/>
      <c r="O733" s="87">
        <v>13</v>
      </c>
      <c r="P733" s="87"/>
      <c r="Q733" s="87">
        <v>136</v>
      </c>
      <c r="R733" s="126">
        <v>30</v>
      </c>
      <c r="S733" s="125" t="s">
        <v>135</v>
      </c>
      <c r="T733" s="125" t="s">
        <v>390</v>
      </c>
      <c r="U733" s="125" t="s">
        <v>1544</v>
      </c>
      <c r="V733" s="125"/>
      <c r="W733" s="127"/>
    </row>
    <row r="734" spans="1:23" s="20" customFormat="1" x14ac:dyDescent="0.2">
      <c r="A734" s="124">
        <v>39990</v>
      </c>
      <c r="B734" s="103" t="s">
        <v>1500</v>
      </c>
      <c r="C734" s="103" t="s">
        <v>201</v>
      </c>
      <c r="D734" s="103" t="s">
        <v>134</v>
      </c>
      <c r="E734" s="103" t="s">
        <v>144</v>
      </c>
      <c r="F734" s="84">
        <v>36617</v>
      </c>
      <c r="G734" s="85">
        <v>2000</v>
      </c>
      <c r="H734" s="125" t="s">
        <v>1501</v>
      </c>
      <c r="I734" s="125" t="str">
        <f>LEFT($H734,2)</f>
        <v>CT</v>
      </c>
      <c r="J734" s="125" t="str">
        <f>RIGHT($H734,2)</f>
        <v>RI</v>
      </c>
      <c r="K734" s="125" t="str">
        <f>IF($L734=$M734,L734,CONCATENATE($L734,", ",IF(ISBLANK(N734),"",CONCATENATE(N734,", ")),$M734))</f>
        <v>Northeast</v>
      </c>
      <c r="L734" s="125" t="str">
        <f>INDEX('State '!$A$1:$C$62,MATCH($I734,'State '!$B:$B,0),3)</f>
        <v>Northeast</v>
      </c>
      <c r="M734" s="125" t="str">
        <f>INDEX('State '!$A$1:$C$62,MATCH($J734,'State '!$B:$B,0),3)</f>
        <v>Northeast</v>
      </c>
      <c r="N734" s="125"/>
      <c r="O734" s="87">
        <v>13.9</v>
      </c>
      <c r="P734" s="87">
        <v>16</v>
      </c>
      <c r="Q734" s="87">
        <v>46</v>
      </c>
      <c r="R734" s="126">
        <v>30</v>
      </c>
      <c r="S734" s="125" t="s">
        <v>135</v>
      </c>
      <c r="T734" s="125" t="s">
        <v>390</v>
      </c>
      <c r="U734" s="125" t="s">
        <v>1502</v>
      </c>
      <c r="V734" s="125"/>
      <c r="W734" s="127"/>
    </row>
    <row r="735" spans="1:23" s="20" customFormat="1" x14ac:dyDescent="0.2">
      <c r="A735" s="124">
        <v>39990</v>
      </c>
      <c r="B735" s="103" t="s">
        <v>1517</v>
      </c>
      <c r="C735" s="103" t="s">
        <v>249</v>
      </c>
      <c r="D735" s="103" t="s">
        <v>141</v>
      </c>
      <c r="E735" s="103" t="s">
        <v>144</v>
      </c>
      <c r="F735" s="84">
        <v>36586</v>
      </c>
      <c r="G735" s="126">
        <v>2000</v>
      </c>
      <c r="H735" s="125" t="s">
        <v>713</v>
      </c>
      <c r="I735" s="125" t="str">
        <f>LEFT($H735,2)</f>
        <v>WY</v>
      </c>
      <c r="J735" s="125" t="str">
        <f>RIGHT($H735,2)</f>
        <v>CO</v>
      </c>
      <c r="K735" s="125" t="str">
        <f>IF($L735=$M735,L735,CONCATENATE($L735,", ",IF(ISBLANK(N735),"",CONCATENATE(N735,", ")),$M735))</f>
        <v>Mountain</v>
      </c>
      <c r="L735" s="125" t="str">
        <f>INDEX('State '!$A$1:$C$62,MATCH($I735,'State '!$B:$B,0),3)</f>
        <v>Mountain</v>
      </c>
      <c r="M735" s="125" t="str">
        <f>INDEX('State '!$A$1:$C$62,MATCH($J735,'State '!$B:$B,0),3)</f>
        <v>Mountain</v>
      </c>
      <c r="N735" s="125"/>
      <c r="O735" s="87">
        <v>12.1</v>
      </c>
      <c r="P735" s="87">
        <v>5.6</v>
      </c>
      <c r="Q735" s="87">
        <v>120</v>
      </c>
      <c r="R735" s="126">
        <v>24</v>
      </c>
      <c r="S735" s="125" t="s">
        <v>135</v>
      </c>
      <c r="T735" s="125" t="s">
        <v>390</v>
      </c>
      <c r="U735" s="125" t="s">
        <v>1518</v>
      </c>
      <c r="V735" s="125"/>
      <c r="W735" s="127"/>
    </row>
    <row r="736" spans="1:23" s="20" customFormat="1" x14ac:dyDescent="0.2">
      <c r="A736" s="124">
        <v>39990</v>
      </c>
      <c r="B736" s="103" t="s">
        <v>1538</v>
      </c>
      <c r="C736" s="103" t="s">
        <v>1792</v>
      </c>
      <c r="D736" s="103" t="s">
        <v>134</v>
      </c>
      <c r="E736" s="103" t="s">
        <v>144</v>
      </c>
      <c r="F736" s="84">
        <v>36584</v>
      </c>
      <c r="G736" s="85">
        <v>2000</v>
      </c>
      <c r="H736" s="125" t="s">
        <v>1539</v>
      </c>
      <c r="I736" s="125" t="str">
        <f>LEFT($H736,2)</f>
        <v>MS</v>
      </c>
      <c r="J736" s="125" t="str">
        <f>RIGHT($H736,2)</f>
        <v>TN</v>
      </c>
      <c r="K736" s="125" t="str">
        <f>IF($L736=$M736,L736,CONCATENATE($L736,", ",IF(ISBLANK(N736),"",CONCATENATE(N736,", ")),$M736))</f>
        <v>South Central, Midwest</v>
      </c>
      <c r="L736" s="125" t="str">
        <f>INDEX('State '!$A$1:$C$62,MATCH($I736,'State '!$B:$B,0),3)</f>
        <v>South Central</v>
      </c>
      <c r="M736" s="125" t="str">
        <f>INDEX('State '!$A$1:$C$62,MATCH($J736,'State '!$B:$B,0),3)</f>
        <v>Midwest</v>
      </c>
      <c r="N736" s="125"/>
      <c r="O736" s="87">
        <v>0.24</v>
      </c>
      <c r="P736" s="87">
        <v>15</v>
      </c>
      <c r="Q736" s="87">
        <v>235</v>
      </c>
      <c r="R736" s="126">
        <v>20</v>
      </c>
      <c r="S736" s="125" t="s">
        <v>135</v>
      </c>
      <c r="T736" s="125" t="s">
        <v>390</v>
      </c>
      <c r="U736" s="125" t="s">
        <v>1540</v>
      </c>
      <c r="V736" s="125"/>
      <c r="W736" s="127"/>
    </row>
    <row r="737" spans="1:23" s="20" customFormat="1" x14ac:dyDescent="0.2">
      <c r="A737" s="124">
        <v>39990</v>
      </c>
      <c r="B737" s="103" t="s">
        <v>1541</v>
      </c>
      <c r="C737" s="103" t="s">
        <v>1792</v>
      </c>
      <c r="D737" s="103" t="s">
        <v>134</v>
      </c>
      <c r="E737" s="103" t="s">
        <v>144</v>
      </c>
      <c r="F737" s="84">
        <v>36584</v>
      </c>
      <c r="G737" s="85">
        <v>2000</v>
      </c>
      <c r="H737" s="125" t="s">
        <v>47</v>
      </c>
      <c r="I737" s="125" t="str">
        <f>LEFT($H737,2)</f>
        <v>GM</v>
      </c>
      <c r="J737" s="125" t="str">
        <f>RIGHT($H737,2)</f>
        <v>GM</v>
      </c>
      <c r="K737" s="125" t="str">
        <f>IF($L737=$M737,L737,CONCATENATE($L737,", ",IF(ISBLANK(N737),"",CONCATENATE(N737,", ")),$M737))</f>
        <v>Gulf of Mexico</v>
      </c>
      <c r="L737" s="125" t="str">
        <f>INDEX('State '!$A$1:$C$62,MATCH($I737,'State '!$B:$B,0),3)</f>
        <v>Gulf of Mexico</v>
      </c>
      <c r="M737" s="125" t="str">
        <f>INDEX('State '!$A$1:$C$62,MATCH($J737,'State '!$B:$B,0),3)</f>
        <v>Gulf of Mexico</v>
      </c>
      <c r="N737" s="125"/>
      <c r="O737" s="87">
        <v>10</v>
      </c>
      <c r="P737" s="87">
        <v>9.5</v>
      </c>
      <c r="Q737" s="87">
        <v>225</v>
      </c>
      <c r="R737" s="126">
        <v>16</v>
      </c>
      <c r="S737" s="125" t="s">
        <v>135</v>
      </c>
      <c r="T737" s="125" t="s">
        <v>390</v>
      </c>
      <c r="U737" s="125" t="s">
        <v>1542</v>
      </c>
      <c r="V737" s="125"/>
      <c r="W737" s="127"/>
    </row>
    <row r="738" spans="1:23" s="20" customFormat="1" x14ac:dyDescent="0.2">
      <c r="A738" s="124">
        <v>39990</v>
      </c>
      <c r="B738" s="103" t="s">
        <v>1496</v>
      </c>
      <c r="C738" s="103" t="s">
        <v>370</v>
      </c>
      <c r="D738" s="103" t="s">
        <v>141</v>
      </c>
      <c r="E738" s="103" t="s">
        <v>144</v>
      </c>
      <c r="F738" s="84">
        <v>36557</v>
      </c>
      <c r="G738" s="126">
        <v>2000</v>
      </c>
      <c r="H738" s="125" t="s">
        <v>1497</v>
      </c>
      <c r="I738" s="125" t="str">
        <f>LEFT($H738,2)</f>
        <v>CA</v>
      </c>
      <c r="J738" s="125" t="str">
        <f>RIGHT($H738,2)</f>
        <v>MX</v>
      </c>
      <c r="K738" s="125" t="str">
        <f>IF($L738=$M738,L738,CONCATENATE($L738,", ",IF(ISBLANK(N738),"",CONCATENATE(N738,", ")),$M738))</f>
        <v>Pacific, Mexico</v>
      </c>
      <c r="L738" s="125" t="str">
        <f>INDEX('State '!$A$1:$C$62,MATCH($I738,'State '!$B:$B,0),3)</f>
        <v>Pacific</v>
      </c>
      <c r="M738" s="125" t="str">
        <f>INDEX('State '!$A$1:$C$62,MATCH($J738,'State '!$B:$B,0),3)</f>
        <v>Mexico</v>
      </c>
      <c r="N738" s="125"/>
      <c r="O738" s="87">
        <v>7</v>
      </c>
      <c r="P738" s="87">
        <v>5</v>
      </c>
      <c r="Q738" s="87">
        <v>300</v>
      </c>
      <c r="R738" s="126">
        <v>30</v>
      </c>
      <c r="S738" s="125" t="s">
        <v>135</v>
      </c>
      <c r="T738" s="125" t="s">
        <v>390</v>
      </c>
      <c r="U738" s="125" t="s">
        <v>1498</v>
      </c>
      <c r="V738" s="125"/>
      <c r="W738" s="127"/>
    </row>
    <row r="739" spans="1:23" s="20" customFormat="1" x14ac:dyDescent="0.2">
      <c r="A739" s="124">
        <v>39990</v>
      </c>
      <c r="B739" s="103" t="s">
        <v>1545</v>
      </c>
      <c r="C739" s="103" t="s">
        <v>216</v>
      </c>
      <c r="D739" s="103" t="s">
        <v>141</v>
      </c>
      <c r="E739" s="103" t="s">
        <v>144</v>
      </c>
      <c r="F739" s="84">
        <v>36540</v>
      </c>
      <c r="G739" s="126">
        <v>2000</v>
      </c>
      <c r="H739" s="125" t="s">
        <v>17</v>
      </c>
      <c r="I739" s="125" t="str">
        <f>LEFT($H739,2)</f>
        <v>AL</v>
      </c>
      <c r="J739" s="125" t="str">
        <f>RIGHT($H739,2)</f>
        <v>AL</v>
      </c>
      <c r="K739" s="125" t="str">
        <f>IF($L739=$M739,L739,CONCATENATE($L739,", ",IF(ISBLANK(N739),"",CONCATENATE(N739,", ")),$M739))</f>
        <v>South Central</v>
      </c>
      <c r="L739" s="125" t="str">
        <f>INDEX('State '!$A$1:$C$62,MATCH($I739,'State '!$B:$B,0),3)</f>
        <v>South Central</v>
      </c>
      <c r="M739" s="125" t="str">
        <f>INDEX('State '!$A$1:$C$62,MATCH($J739,'State '!$B:$B,0),3)</f>
        <v>South Central</v>
      </c>
      <c r="N739" s="125"/>
      <c r="O739" s="87">
        <v>66.599999999999994</v>
      </c>
      <c r="P739" s="87">
        <v>123</v>
      </c>
      <c r="Q739" s="87">
        <v>75</v>
      </c>
      <c r="R739" s="126" t="s">
        <v>732</v>
      </c>
      <c r="S739" s="125" t="s">
        <v>135</v>
      </c>
      <c r="T739" s="125" t="s">
        <v>390</v>
      </c>
      <c r="U739" s="125" t="s">
        <v>1546</v>
      </c>
      <c r="V739" s="125"/>
      <c r="W739" s="127"/>
    </row>
    <row r="740" spans="1:23" s="20" customFormat="1" x14ac:dyDescent="0.2">
      <c r="A740" s="124">
        <v>39990</v>
      </c>
      <c r="B740" s="103" t="s">
        <v>1594</v>
      </c>
      <c r="C740" s="103" t="s">
        <v>274</v>
      </c>
      <c r="D740" s="103" t="s">
        <v>141</v>
      </c>
      <c r="E740" s="103" t="s">
        <v>144</v>
      </c>
      <c r="F740" s="84">
        <v>36511</v>
      </c>
      <c r="G740" s="126">
        <v>1999</v>
      </c>
      <c r="H740" s="125" t="s">
        <v>29</v>
      </c>
      <c r="I740" s="125" t="str">
        <f>LEFT($H740,2)</f>
        <v>WY</v>
      </c>
      <c r="J740" s="125" t="str">
        <f>RIGHT($H740,2)</f>
        <v>WY</v>
      </c>
      <c r="K740" s="125" t="str">
        <f>IF($L740=$M740,L740,CONCATENATE($L740,", ",IF(ISBLANK(N740),"",CONCATENATE(N740,", ")),$M740))</f>
        <v>Mountain</v>
      </c>
      <c r="L740" s="125" t="str">
        <f>INDEX('State '!$A$1:$C$62,MATCH($I740,'State '!$B:$B,0),3)</f>
        <v>Mountain</v>
      </c>
      <c r="M740" s="125" t="str">
        <f>INDEX('State '!$A$1:$C$62,MATCH($J740,'State '!$B:$B,0),3)</f>
        <v>Mountain</v>
      </c>
      <c r="N740" s="125"/>
      <c r="O740" s="87">
        <v>0.21</v>
      </c>
      <c r="P740" s="87"/>
      <c r="Q740" s="87">
        <v>7.5</v>
      </c>
      <c r="R740" s="126"/>
      <c r="S740" s="125" t="s">
        <v>135</v>
      </c>
      <c r="T740" s="125" t="s">
        <v>390</v>
      </c>
      <c r="U740" s="125" t="s">
        <v>1595</v>
      </c>
      <c r="V740" s="125"/>
      <c r="W740" s="127"/>
    </row>
    <row r="741" spans="1:23" s="20" customFormat="1" x14ac:dyDescent="0.2">
      <c r="A741" s="124">
        <v>39990</v>
      </c>
      <c r="B741" s="103" t="s">
        <v>1608</v>
      </c>
      <c r="C741" s="103" t="s">
        <v>232</v>
      </c>
      <c r="D741" s="103" t="s">
        <v>141</v>
      </c>
      <c r="E741" s="103" t="s">
        <v>144</v>
      </c>
      <c r="F741" s="84">
        <v>36509</v>
      </c>
      <c r="G741" s="85">
        <v>1999</v>
      </c>
      <c r="H741" s="125" t="s">
        <v>10</v>
      </c>
      <c r="I741" s="125" t="str">
        <f>LEFT($H741,2)</f>
        <v>NY</v>
      </c>
      <c r="J741" s="125" t="str">
        <f>RIGHT($H741,2)</f>
        <v>NY</v>
      </c>
      <c r="K741" s="125" t="str">
        <f>IF($L741=$M741,L741,CONCATENATE($L741,", ",IF(ISBLANK(N741),"",CONCATENATE(N741,", ")),$M741))</f>
        <v>Northeast</v>
      </c>
      <c r="L741" s="125" t="str">
        <f>INDEX('State '!$A$1:$C$62,MATCH($I741,'State '!$B:$B,0),3)</f>
        <v>Northeast</v>
      </c>
      <c r="M741" s="125" t="str">
        <f>INDEX('State '!$A$1:$C$62,MATCH($J741,'State '!$B:$B,0),3)</f>
        <v>Northeast</v>
      </c>
      <c r="N741" s="125"/>
      <c r="O741" s="87">
        <v>2.2000000000000002</v>
      </c>
      <c r="P741" s="87">
        <v>2</v>
      </c>
      <c r="Q741" s="87">
        <v>100</v>
      </c>
      <c r="R741" s="126">
        <v>12</v>
      </c>
      <c r="S741" s="125" t="s">
        <v>135</v>
      </c>
      <c r="T741" s="125" t="s">
        <v>390</v>
      </c>
      <c r="U741" s="125" t="s">
        <v>391</v>
      </c>
      <c r="V741" s="125"/>
      <c r="W741" s="127"/>
    </row>
    <row r="742" spans="1:23" s="20" customFormat="1" x14ac:dyDescent="0.2">
      <c r="A742" s="124">
        <v>39990</v>
      </c>
      <c r="B742" s="103" t="s">
        <v>1552</v>
      </c>
      <c r="C742" s="103" t="s">
        <v>207</v>
      </c>
      <c r="D742" s="103" t="s">
        <v>134</v>
      </c>
      <c r="E742" s="103" t="s">
        <v>144</v>
      </c>
      <c r="F742" s="84">
        <v>36495</v>
      </c>
      <c r="G742" s="126">
        <v>1999</v>
      </c>
      <c r="H742" s="125" t="s">
        <v>14</v>
      </c>
      <c r="I742" s="125" t="str">
        <f>LEFT($H742,2)</f>
        <v>MS</v>
      </c>
      <c r="J742" s="125" t="str">
        <f>RIGHT($H742,2)</f>
        <v>MS</v>
      </c>
      <c r="K742" s="125" t="str">
        <f>IF($L742=$M742,L742,CONCATENATE($L742,", ",IF(ISBLANK(N742),"",CONCATENATE(N742,", ")),$M742))</f>
        <v>South Central</v>
      </c>
      <c r="L742" s="125" t="str">
        <f>INDEX('State '!$A$1:$C$62,MATCH($I742,'State '!$B:$B,0),3)</f>
        <v>South Central</v>
      </c>
      <c r="M742" s="125" t="str">
        <f>INDEX('State '!$A$1:$C$62,MATCH($J742,'State '!$B:$B,0),3)</f>
        <v>South Central</v>
      </c>
      <c r="N742" s="125"/>
      <c r="O742" s="87">
        <v>0.23</v>
      </c>
      <c r="P742" s="87">
        <v>3</v>
      </c>
      <c r="Q742" s="87">
        <v>216</v>
      </c>
      <c r="R742" s="126"/>
      <c r="S742" s="125" t="s">
        <v>135</v>
      </c>
      <c r="T742" s="125" t="s">
        <v>390</v>
      </c>
      <c r="U742" s="125" t="s">
        <v>1553</v>
      </c>
      <c r="V742" s="125"/>
      <c r="W742" s="127"/>
    </row>
    <row r="743" spans="1:23" s="20" customFormat="1" x14ac:dyDescent="0.2">
      <c r="A743" s="124">
        <v>39990</v>
      </c>
      <c r="B743" s="103" t="s">
        <v>1573</v>
      </c>
      <c r="C743" s="103" t="s">
        <v>249</v>
      </c>
      <c r="D743" s="103" t="s">
        <v>141</v>
      </c>
      <c r="E743" s="103" t="s">
        <v>144</v>
      </c>
      <c r="F743" s="84">
        <v>36489</v>
      </c>
      <c r="G743" s="126">
        <v>1999</v>
      </c>
      <c r="H743" s="125" t="s">
        <v>713</v>
      </c>
      <c r="I743" s="125" t="str">
        <f>LEFT($H743,2)</f>
        <v>WY</v>
      </c>
      <c r="J743" s="125" t="str">
        <f>RIGHT($H743,2)</f>
        <v>CO</v>
      </c>
      <c r="K743" s="125" t="str">
        <f>IF($L743=$M743,L743,CONCATENATE($L743,", ",IF(ISBLANK(N743),"",CONCATENATE(N743,", ")),$M743))</f>
        <v>Mountain</v>
      </c>
      <c r="L743" s="125" t="str">
        <f>INDEX('State '!$A$1:$C$62,MATCH($I743,'State '!$B:$B,0),3)</f>
        <v>Mountain</v>
      </c>
      <c r="M743" s="125" t="str">
        <f>INDEX('State '!$A$1:$C$62,MATCH($J743,'State '!$B:$B,0),3)</f>
        <v>Mountain</v>
      </c>
      <c r="N743" s="125"/>
      <c r="O743" s="87">
        <v>78</v>
      </c>
      <c r="P743" s="87">
        <v>149</v>
      </c>
      <c r="Q743" s="87">
        <v>275</v>
      </c>
      <c r="R743" s="126">
        <v>24</v>
      </c>
      <c r="S743" s="125" t="s">
        <v>135</v>
      </c>
      <c r="T743" s="125" t="s">
        <v>390</v>
      </c>
      <c r="U743" s="125" t="s">
        <v>1574</v>
      </c>
      <c r="V743" s="125"/>
      <c r="W743" s="127"/>
    </row>
    <row r="744" spans="1:23" s="20" customFormat="1" x14ac:dyDescent="0.2">
      <c r="A744" s="124">
        <v>39990</v>
      </c>
      <c r="B744" s="103" t="s">
        <v>1567</v>
      </c>
      <c r="C744" s="103" t="s">
        <v>374</v>
      </c>
      <c r="D744" s="103" t="s">
        <v>141</v>
      </c>
      <c r="E744" s="103" t="s">
        <v>144</v>
      </c>
      <c r="F744" s="84">
        <v>36475</v>
      </c>
      <c r="G744" s="85">
        <v>1999</v>
      </c>
      <c r="H744" s="125" t="s">
        <v>875</v>
      </c>
      <c r="I744" s="125" t="str">
        <f>LEFT($H744,2)</f>
        <v>QU</v>
      </c>
      <c r="J744" s="125" t="str">
        <f>RIGHT($H744,2)</f>
        <v>VT</v>
      </c>
      <c r="K744" s="125" t="str">
        <f>IF($L744=$M744,L744,CONCATENATE($L744,", ",IF(ISBLANK(N744),"",CONCATENATE(N744,", ")),$M744))</f>
        <v>Canada, Northeast</v>
      </c>
      <c r="L744" s="125" t="str">
        <f>INDEX('State '!$A$1:$C$62,MATCH($I744,'State '!$B:$B,0),3)</f>
        <v>Canada</v>
      </c>
      <c r="M744" s="125" t="str">
        <f>INDEX('State '!$A$1:$C$62,MATCH($J744,'State '!$B:$B,0),3)</f>
        <v>Northeast</v>
      </c>
      <c r="N744" s="125"/>
      <c r="O744" s="87">
        <v>3</v>
      </c>
      <c r="P744" s="87">
        <v>190</v>
      </c>
      <c r="Q744" s="87">
        <v>9.1999999999999993</v>
      </c>
      <c r="R744" s="126" t="s">
        <v>948</v>
      </c>
      <c r="S744" s="125" t="s">
        <v>135</v>
      </c>
      <c r="T744" s="125" t="s">
        <v>390</v>
      </c>
      <c r="U744" s="125" t="s">
        <v>1568</v>
      </c>
      <c r="V744" s="125"/>
      <c r="W744" s="127"/>
    </row>
    <row r="745" spans="1:23" s="20" customFormat="1" x14ac:dyDescent="0.2">
      <c r="A745" s="124">
        <v>39990</v>
      </c>
      <c r="B745" s="103" t="s">
        <v>1930</v>
      </c>
      <c r="C745" s="103" t="s">
        <v>274</v>
      </c>
      <c r="D745" s="103" t="s">
        <v>141</v>
      </c>
      <c r="E745" s="103" t="s">
        <v>144</v>
      </c>
      <c r="F745" s="84">
        <v>36474</v>
      </c>
      <c r="G745" s="126">
        <v>1999</v>
      </c>
      <c r="H745" s="125" t="s">
        <v>1533</v>
      </c>
      <c r="I745" s="125" t="str">
        <f>LEFT($H745,2)</f>
        <v>SK</v>
      </c>
      <c r="J745" s="125" t="str">
        <f>RIGHT($H745,2)</f>
        <v>ND</v>
      </c>
      <c r="K745" s="125" t="str">
        <f>IF($L745=$M745,L745,CONCATENATE($L745,", ",IF(ISBLANK(N745),"",CONCATENATE(N745,", ")),$M745))</f>
        <v>Canada, Mountain</v>
      </c>
      <c r="L745" s="125" t="str">
        <f>INDEX('State '!$A$1:$C$62,MATCH($I745,'State '!$B:$B,0),3)</f>
        <v>Canada</v>
      </c>
      <c r="M745" s="125" t="str">
        <f>INDEX('State '!$A$1:$C$62,MATCH($J745,'State '!$B:$B,0),3)</f>
        <v>Mountain</v>
      </c>
      <c r="N745" s="125"/>
      <c r="O745" s="87"/>
      <c r="P745" s="87"/>
      <c r="Q745" s="87">
        <v>18</v>
      </c>
      <c r="R745" s="126"/>
      <c r="S745" s="125" t="s">
        <v>135</v>
      </c>
      <c r="T745" s="125" t="s">
        <v>390</v>
      </c>
      <c r="U745" s="125" t="s">
        <v>1597</v>
      </c>
      <c r="V745" s="125"/>
      <c r="W745" s="127"/>
    </row>
    <row r="746" spans="1:23" s="20" customFormat="1" x14ac:dyDescent="0.2">
      <c r="A746" s="124">
        <v>39990</v>
      </c>
      <c r="B746" s="103" t="s">
        <v>1575</v>
      </c>
      <c r="C746" s="103" t="s">
        <v>1792</v>
      </c>
      <c r="D746" s="103" t="s">
        <v>141</v>
      </c>
      <c r="E746" s="103" t="s">
        <v>144</v>
      </c>
      <c r="F746" s="84">
        <v>36465</v>
      </c>
      <c r="G746" s="85">
        <v>1999</v>
      </c>
      <c r="H746" s="125" t="s">
        <v>1348</v>
      </c>
      <c r="I746" s="125" t="str">
        <f>LEFT($H746,2)</f>
        <v>IL</v>
      </c>
      <c r="J746" s="125" t="str">
        <f>RIGHT($H746,2)</f>
        <v>WI</v>
      </c>
      <c r="K746" s="125" t="str">
        <f>IF($L746=$M746,L746,CONCATENATE($L746,", ",IF(ISBLANK(N746),"",CONCATENATE(N746,", ")),$M746))</f>
        <v>Midwest</v>
      </c>
      <c r="L746" s="125" t="str">
        <f>INDEX('State '!$A$1:$C$62,MATCH($I746,'State '!$B:$B,0),3)</f>
        <v>Midwest</v>
      </c>
      <c r="M746" s="125" t="str">
        <f>INDEX('State '!$A$1:$C$62,MATCH($J746,'State '!$B:$B,0),3)</f>
        <v>Midwest</v>
      </c>
      <c r="N746" s="125"/>
      <c r="O746" s="87">
        <v>11.6</v>
      </c>
      <c r="P746" s="87">
        <v>11.7</v>
      </c>
      <c r="Q746" s="87">
        <v>190</v>
      </c>
      <c r="R746" s="126">
        <v>30</v>
      </c>
      <c r="S746" s="125" t="s">
        <v>135</v>
      </c>
      <c r="T746" s="125" t="s">
        <v>390</v>
      </c>
      <c r="U746" s="125" t="s">
        <v>1576</v>
      </c>
      <c r="V746" s="125"/>
      <c r="W746" s="127"/>
    </row>
    <row r="747" spans="1:23" s="20" customFormat="1" x14ac:dyDescent="0.2">
      <c r="A747" s="124">
        <v>39990</v>
      </c>
      <c r="B747" s="106" t="s">
        <v>1563</v>
      </c>
      <c r="C747" s="106" t="s">
        <v>1942</v>
      </c>
      <c r="D747" s="106" t="s">
        <v>137</v>
      </c>
      <c r="E747" s="103" t="s">
        <v>144</v>
      </c>
      <c r="F747" s="84">
        <v>36465</v>
      </c>
      <c r="G747" s="85">
        <v>1999</v>
      </c>
      <c r="H747" s="125" t="s">
        <v>16</v>
      </c>
      <c r="I747" s="125" t="str">
        <f>LEFT($H747,2)</f>
        <v>NC</v>
      </c>
      <c r="J747" s="125" t="str">
        <f>RIGHT($H747,2)</f>
        <v>NC</v>
      </c>
      <c r="K747" s="125" t="str">
        <f>IF($L747=$M747,L747,CONCATENATE($L747,", ",IF(ISBLANK(N747),"",CONCATENATE(N747,", ")),$M747))</f>
        <v>Southeast</v>
      </c>
      <c r="L747" s="125" t="str">
        <f>INDEX('State '!$A$1:$C$62,MATCH($I747,'State '!$B:$B,0),3)</f>
        <v>Southeast</v>
      </c>
      <c r="M747" s="125" t="str">
        <f>INDEX('State '!$A$1:$C$62,MATCH($J747,'State '!$B:$B,0),3)</f>
        <v>Southeast</v>
      </c>
      <c r="N747" s="125"/>
      <c r="O747" s="87">
        <v>98.3</v>
      </c>
      <c r="P747" s="87">
        <v>67</v>
      </c>
      <c r="Q747" s="126">
        <v>263</v>
      </c>
      <c r="R747" s="130">
        <v>24</v>
      </c>
      <c r="S747" s="131" t="s">
        <v>139</v>
      </c>
      <c r="T747" s="131" t="s">
        <v>188</v>
      </c>
      <c r="U747" s="125" t="s">
        <v>391</v>
      </c>
      <c r="V747" s="125"/>
      <c r="W747" s="127"/>
    </row>
    <row r="748" spans="1:23" s="20" customFormat="1" x14ac:dyDescent="0.2">
      <c r="A748" s="124">
        <v>39990</v>
      </c>
      <c r="B748" s="103" t="s">
        <v>1911</v>
      </c>
      <c r="C748" s="103" t="s">
        <v>2024</v>
      </c>
      <c r="D748" s="103" t="s">
        <v>141</v>
      </c>
      <c r="E748" s="103" t="s">
        <v>144</v>
      </c>
      <c r="F748" s="84">
        <v>36465</v>
      </c>
      <c r="G748" s="85">
        <v>1999</v>
      </c>
      <c r="H748" s="125" t="s">
        <v>1577</v>
      </c>
      <c r="I748" s="125" t="str">
        <f>LEFT($H748,2)</f>
        <v>LA</v>
      </c>
      <c r="J748" s="125" t="str">
        <f>RIGHT($H748,2)</f>
        <v>KY</v>
      </c>
      <c r="K748" s="125" t="str">
        <f>IF($L748=$M748,L748,CONCATENATE($L748,", ",IF(ISBLANK(N748),"",CONCATENATE(N748,", ")),$M748))</f>
        <v>South Central, Midwest</v>
      </c>
      <c r="L748" s="125" t="str">
        <f>INDEX('State '!$A$1:$C$62,MATCH($I748,'State '!$B:$B,0),3)</f>
        <v>South Central</v>
      </c>
      <c r="M748" s="125" t="str">
        <f>INDEX('State '!$A$1:$C$62,MATCH($J748,'State '!$B:$B,0),3)</f>
        <v>Midwest</v>
      </c>
      <c r="N748" s="125"/>
      <c r="O748" s="87">
        <v>37.68</v>
      </c>
      <c r="P748" s="87"/>
      <c r="Q748" s="87">
        <v>307</v>
      </c>
      <c r="R748" s="126" t="s">
        <v>399</v>
      </c>
      <c r="S748" s="125" t="s">
        <v>135</v>
      </c>
      <c r="T748" s="125" t="s">
        <v>390</v>
      </c>
      <c r="U748" s="125" t="s">
        <v>1578</v>
      </c>
      <c r="V748" s="125"/>
      <c r="W748" s="127"/>
    </row>
    <row r="749" spans="1:23" s="20" customFormat="1" x14ac:dyDescent="0.2">
      <c r="A749" s="124">
        <v>39990</v>
      </c>
      <c r="B749" s="103" t="s">
        <v>1588</v>
      </c>
      <c r="C749" s="103" t="s">
        <v>263</v>
      </c>
      <c r="D749" s="103" t="s">
        <v>134</v>
      </c>
      <c r="E749" s="103" t="s">
        <v>144</v>
      </c>
      <c r="F749" s="84">
        <v>36465</v>
      </c>
      <c r="G749" s="85">
        <v>1999</v>
      </c>
      <c r="H749" s="125" t="s">
        <v>1589</v>
      </c>
      <c r="I749" s="125" t="str">
        <f>LEFT($H749,2)</f>
        <v>PA</v>
      </c>
      <c r="J749" s="125" t="str">
        <f>RIGHT($H749,2)</f>
        <v>VA</v>
      </c>
      <c r="K749" s="125" t="str">
        <f>IF($L749=$M749,L749,CONCATENATE($L749,", ",IF(ISBLANK(N749),"",CONCATENATE(N749,", ")),$M749))</f>
        <v>Northeast</v>
      </c>
      <c r="L749" s="125" t="str">
        <f>INDEX('State '!$A$1:$C$62,MATCH($I749,'State '!$B:$B,0),3)</f>
        <v>Northeast</v>
      </c>
      <c r="M749" s="125" t="str">
        <f>INDEX('State '!$A$1:$C$62,MATCH($J749,'State '!$B:$B,0),3)</f>
        <v>Northeast</v>
      </c>
      <c r="N749" s="125"/>
      <c r="O749" s="87">
        <v>20</v>
      </c>
      <c r="P749" s="87">
        <v>379</v>
      </c>
      <c r="Q749" s="87">
        <v>108</v>
      </c>
      <c r="R749" s="126"/>
      <c r="S749" s="125" t="s">
        <v>135</v>
      </c>
      <c r="T749" s="125" t="s">
        <v>390</v>
      </c>
      <c r="U749" s="125" t="s">
        <v>1590</v>
      </c>
      <c r="V749" s="125"/>
      <c r="W749" s="127"/>
    </row>
    <row r="750" spans="1:23" s="20" customFormat="1" x14ac:dyDescent="0.2">
      <c r="A750" s="124">
        <v>39990</v>
      </c>
      <c r="B750" s="103" t="s">
        <v>1581</v>
      </c>
      <c r="C750" s="103" t="s">
        <v>301</v>
      </c>
      <c r="D750" s="103" t="s">
        <v>137</v>
      </c>
      <c r="E750" s="103" t="s">
        <v>144</v>
      </c>
      <c r="F750" s="84">
        <v>36465</v>
      </c>
      <c r="G750" s="85">
        <v>1999</v>
      </c>
      <c r="H750" s="125" t="s">
        <v>1452</v>
      </c>
      <c r="I750" s="125" t="str">
        <f>LEFT($H750,2)</f>
        <v>NB</v>
      </c>
      <c r="J750" s="125" t="str">
        <f>RIGHT($H750,2)</f>
        <v>ME</v>
      </c>
      <c r="K750" s="125" t="str">
        <f>IF($L750=$M750,L750,CONCATENATE($L750,", ",IF(ISBLANK(N750),"",CONCATENATE(N750,", ")),$M750))</f>
        <v>Canada, Northeast</v>
      </c>
      <c r="L750" s="125" t="str">
        <f>INDEX('State '!$A$1:$C$62,MATCH($I750,'State '!$B:$B,0),3)</f>
        <v>Canada</v>
      </c>
      <c r="M750" s="125" t="str">
        <f>INDEX('State '!$A$1:$C$62,MATCH($J750,'State '!$B:$B,0),3)</f>
        <v>Northeast</v>
      </c>
      <c r="N750" s="125"/>
      <c r="O750" s="87">
        <v>611</v>
      </c>
      <c r="P750" s="87">
        <v>347</v>
      </c>
      <c r="Q750" s="87">
        <v>400</v>
      </c>
      <c r="R750" s="126" t="s">
        <v>445</v>
      </c>
      <c r="S750" s="125" t="s">
        <v>135</v>
      </c>
      <c r="T750" s="125" t="s">
        <v>390</v>
      </c>
      <c r="U750" s="125" t="s">
        <v>1582</v>
      </c>
      <c r="V750" s="125"/>
      <c r="W750" s="127"/>
    </row>
    <row r="751" spans="1:23" s="20" customFormat="1" x14ac:dyDescent="0.2">
      <c r="A751" s="124">
        <v>39990</v>
      </c>
      <c r="B751" s="103" t="s">
        <v>1579</v>
      </c>
      <c r="C751" s="103" t="s">
        <v>301</v>
      </c>
      <c r="D751" s="103" t="s">
        <v>134</v>
      </c>
      <c r="E751" s="103" t="s">
        <v>144</v>
      </c>
      <c r="F751" s="84">
        <v>36465</v>
      </c>
      <c r="G751" s="85">
        <v>1999</v>
      </c>
      <c r="H751" s="125" t="s">
        <v>4</v>
      </c>
      <c r="I751" s="125" t="str">
        <f>LEFT($H751,2)</f>
        <v>ME</v>
      </c>
      <c r="J751" s="125" t="str">
        <f>RIGHT($H751,2)</f>
        <v>ME</v>
      </c>
      <c r="K751" s="125" t="str">
        <f>IF($L751=$M751,L751,CONCATENATE($L751,", ",IF(ISBLANK(N751),"",CONCATENATE(N751,", ")),$M751))</f>
        <v>Northeast</v>
      </c>
      <c r="L751" s="125" t="str">
        <f>INDEX('State '!$A$1:$C$62,MATCH($I751,'State '!$B:$B,0),3)</f>
        <v>Northeast</v>
      </c>
      <c r="M751" s="125" t="str">
        <f>INDEX('State '!$A$1:$C$62,MATCH($J751,'State '!$B:$B,0),3)</f>
        <v>Northeast</v>
      </c>
      <c r="N751" s="125"/>
      <c r="O751" s="87">
        <v>5.6</v>
      </c>
      <c r="P751" s="87">
        <v>1.1000000000000001</v>
      </c>
      <c r="Q751" s="87">
        <v>105</v>
      </c>
      <c r="R751" s="126">
        <v>12</v>
      </c>
      <c r="S751" s="125" t="s">
        <v>135</v>
      </c>
      <c r="T751" s="125" t="s">
        <v>390</v>
      </c>
      <c r="U751" s="125" t="s">
        <v>1580</v>
      </c>
      <c r="V751" s="125"/>
      <c r="W751" s="127"/>
    </row>
    <row r="752" spans="1:23" s="20" customFormat="1" x14ac:dyDescent="0.2">
      <c r="A752" s="124">
        <v>39990</v>
      </c>
      <c r="B752" s="106" t="s">
        <v>1606</v>
      </c>
      <c r="C752" s="106" t="s">
        <v>262</v>
      </c>
      <c r="D752" s="106" t="s">
        <v>141</v>
      </c>
      <c r="E752" s="103" t="s">
        <v>144</v>
      </c>
      <c r="F752" s="84">
        <v>36465</v>
      </c>
      <c r="G752" s="85">
        <v>1999</v>
      </c>
      <c r="H752" s="125" t="s">
        <v>30</v>
      </c>
      <c r="I752" s="125" t="str">
        <f>LEFT($H752,2)</f>
        <v>MN</v>
      </c>
      <c r="J752" s="125" t="str">
        <f>RIGHT($H752,2)</f>
        <v>MN</v>
      </c>
      <c r="K752" s="125" t="str">
        <f>IF($L752=$M752,L752,CONCATENATE($L752,", ",IF(ISBLANK(N752),"",CONCATENATE(N752,", ")),$M752))</f>
        <v>Midwest</v>
      </c>
      <c r="L752" s="125" t="str">
        <f>INDEX('State '!$A$1:$C$62,MATCH($I752,'State '!$B:$B,0),3)</f>
        <v>Midwest</v>
      </c>
      <c r="M752" s="125" t="str">
        <f>INDEX('State '!$A$1:$C$62,MATCH($J752,'State '!$B:$B,0),3)</f>
        <v>Midwest</v>
      </c>
      <c r="N752" s="125"/>
      <c r="O752" s="87">
        <v>0.05</v>
      </c>
      <c r="P752" s="87">
        <v>6</v>
      </c>
      <c r="Q752" s="126">
        <v>50</v>
      </c>
      <c r="R752" s="130"/>
      <c r="S752" s="131" t="s">
        <v>135</v>
      </c>
      <c r="T752" s="125" t="s">
        <v>390</v>
      </c>
      <c r="U752" s="125" t="s">
        <v>1607</v>
      </c>
      <c r="V752" s="125"/>
      <c r="W752" s="127"/>
    </row>
    <row r="753" spans="1:23" s="20" customFormat="1" x14ac:dyDescent="0.2">
      <c r="A753" s="124">
        <v>39990</v>
      </c>
      <c r="B753" s="103" t="s">
        <v>1560</v>
      </c>
      <c r="C753" s="103" t="s">
        <v>262</v>
      </c>
      <c r="D753" s="103" t="s">
        <v>141</v>
      </c>
      <c r="E753" s="103" t="s">
        <v>144</v>
      </c>
      <c r="F753" s="84">
        <v>36465</v>
      </c>
      <c r="G753" s="85">
        <v>1999</v>
      </c>
      <c r="H753" s="125" t="s">
        <v>30</v>
      </c>
      <c r="I753" s="125" t="str">
        <f>LEFT($H753,2)</f>
        <v>MN</v>
      </c>
      <c r="J753" s="125" t="str">
        <f>RIGHT($H753,2)</f>
        <v>MN</v>
      </c>
      <c r="K753" s="125" t="str">
        <f>IF($L753=$M753,L753,CONCATENATE($L753,", ",IF(ISBLANK(N753),"",CONCATENATE(N753,", ")),$M753))</f>
        <v>Midwest</v>
      </c>
      <c r="L753" s="125" t="str">
        <f>INDEX('State '!$A$1:$C$62,MATCH($I753,'State '!$B:$B,0),3)</f>
        <v>Midwest</v>
      </c>
      <c r="M753" s="125" t="str">
        <f>INDEX('State '!$A$1:$C$62,MATCH($J753,'State '!$B:$B,0),3)</f>
        <v>Midwest</v>
      </c>
      <c r="N753" s="125"/>
      <c r="O753" s="87">
        <v>1</v>
      </c>
      <c r="P753" s="87"/>
      <c r="Q753" s="87">
        <v>31</v>
      </c>
      <c r="R753" s="126"/>
      <c r="S753" s="125" t="s">
        <v>135</v>
      </c>
      <c r="T753" s="125" t="s">
        <v>390</v>
      </c>
      <c r="U753" s="125" t="s">
        <v>1405</v>
      </c>
      <c r="V753" s="125"/>
      <c r="W753" s="127"/>
    </row>
    <row r="754" spans="1:23" s="20" customFormat="1" x14ac:dyDescent="0.2">
      <c r="A754" s="124">
        <v>39990</v>
      </c>
      <c r="B754" s="103" t="s">
        <v>1601</v>
      </c>
      <c r="C754" s="103" t="s">
        <v>258</v>
      </c>
      <c r="D754" s="103" t="s">
        <v>141</v>
      </c>
      <c r="E754" s="103" t="s">
        <v>144</v>
      </c>
      <c r="F754" s="84">
        <v>36465</v>
      </c>
      <c r="G754" s="126">
        <v>1999</v>
      </c>
      <c r="H754" s="125" t="s">
        <v>410</v>
      </c>
      <c r="I754" s="125" t="str">
        <f>LEFT($H754,2)</f>
        <v>OR</v>
      </c>
      <c r="J754" s="125" t="str">
        <f>RIGHT($H754,2)</f>
        <v>WA</v>
      </c>
      <c r="K754" s="125" t="str">
        <f>IF($L754=$M754,L754,CONCATENATE($L754,", ",IF(ISBLANK(N754),"",CONCATENATE(N754,", ")),$M754))</f>
        <v>Pacific</v>
      </c>
      <c r="L754" s="125" t="str">
        <f>INDEX('State '!$A$1:$C$62,MATCH($I754,'State '!$B:$B,0),3)</f>
        <v>Pacific</v>
      </c>
      <c r="M754" s="125" t="str">
        <f>INDEX('State '!$A$1:$C$62,MATCH($J754,'State '!$B:$B,0),3)</f>
        <v>Pacific</v>
      </c>
      <c r="N754" s="125"/>
      <c r="O754" s="87">
        <v>17</v>
      </c>
      <c r="P754" s="87"/>
      <c r="Q754" s="87">
        <v>51</v>
      </c>
      <c r="R754" s="126" t="s">
        <v>1227</v>
      </c>
      <c r="S754" s="125" t="s">
        <v>135</v>
      </c>
      <c r="T754" s="125" t="s">
        <v>390</v>
      </c>
      <c r="U754" s="125" t="s">
        <v>1602</v>
      </c>
      <c r="V754" s="125"/>
      <c r="W754" s="127"/>
    </row>
    <row r="755" spans="1:23" s="20" customFormat="1" x14ac:dyDescent="0.2">
      <c r="A755" s="124">
        <v>39990</v>
      </c>
      <c r="B755" s="103" t="s">
        <v>1596</v>
      </c>
      <c r="C755" s="103" t="s">
        <v>338</v>
      </c>
      <c r="D755" s="103" t="s">
        <v>134</v>
      </c>
      <c r="E755" s="103" t="s">
        <v>144</v>
      </c>
      <c r="F755" s="84">
        <v>36465</v>
      </c>
      <c r="G755" s="126">
        <v>1999</v>
      </c>
      <c r="H755" s="125" t="s">
        <v>2</v>
      </c>
      <c r="I755" s="125" t="str">
        <f>LEFT($H755,2)</f>
        <v>OR</v>
      </c>
      <c r="J755" s="125" t="str">
        <f>RIGHT($H755,2)</f>
        <v>OR</v>
      </c>
      <c r="K755" s="125" t="str">
        <f>IF($L755=$M755,L755,CONCATENATE($L755,", ",IF(ISBLANK(N755),"",CONCATENATE(N755,", ")),$M755))</f>
        <v>Pacific</v>
      </c>
      <c r="L755" s="125" t="str">
        <f>INDEX('State '!$A$1:$C$62,MATCH($I755,'State '!$B:$B,0),3)</f>
        <v>Pacific</v>
      </c>
      <c r="M755" s="125" t="str">
        <f>INDEX('State '!$A$1:$C$62,MATCH($J755,'State '!$B:$B,0),3)</f>
        <v>Pacific</v>
      </c>
      <c r="N755" s="125"/>
      <c r="O755" s="87">
        <v>35</v>
      </c>
      <c r="P755" s="87">
        <v>29</v>
      </c>
      <c r="Q755" s="87">
        <v>190</v>
      </c>
      <c r="R755" s="126">
        <v>24</v>
      </c>
      <c r="S755" s="125" t="s">
        <v>139</v>
      </c>
      <c r="T755" s="125" t="s">
        <v>188</v>
      </c>
      <c r="U755" s="125" t="s">
        <v>391</v>
      </c>
      <c r="V755" s="125"/>
      <c r="W755" s="127"/>
    </row>
    <row r="756" spans="1:23" s="20" customFormat="1" x14ac:dyDescent="0.2">
      <c r="A756" s="124">
        <v>39990</v>
      </c>
      <c r="B756" s="103" t="s">
        <v>1558</v>
      </c>
      <c r="C756" s="103" t="s">
        <v>200</v>
      </c>
      <c r="D756" s="103" t="s">
        <v>141</v>
      </c>
      <c r="E756" s="103" t="s">
        <v>144</v>
      </c>
      <c r="F756" s="84">
        <v>36465</v>
      </c>
      <c r="G756" s="126">
        <v>1999</v>
      </c>
      <c r="H756" s="125" t="s">
        <v>7</v>
      </c>
      <c r="I756" s="125" t="str">
        <f>LEFT($H756,2)</f>
        <v>PA</v>
      </c>
      <c r="J756" s="125" t="str">
        <f>RIGHT($H756,2)</f>
        <v>PA</v>
      </c>
      <c r="K756" s="125" t="str">
        <f>IF($L756=$M756,L756,CONCATENATE($L756,", ",IF(ISBLANK(N756),"",CONCATENATE(N756,", ")),$M756))</f>
        <v>Northeast</v>
      </c>
      <c r="L756" s="125" t="str">
        <f>INDEX('State '!$A$1:$C$62,MATCH($I756,'State '!$B:$B,0),3)</f>
        <v>Northeast</v>
      </c>
      <c r="M756" s="125" t="str">
        <f>INDEX('State '!$A$1:$C$62,MATCH($J756,'State '!$B:$B,0),3)</f>
        <v>Northeast</v>
      </c>
      <c r="N756" s="125"/>
      <c r="O756" s="87">
        <v>10.9</v>
      </c>
      <c r="P756" s="87">
        <v>8.06</v>
      </c>
      <c r="Q756" s="87">
        <v>49</v>
      </c>
      <c r="R756" s="126">
        <v>36</v>
      </c>
      <c r="S756" s="125" t="s">
        <v>135</v>
      </c>
      <c r="T756" s="125" t="s">
        <v>390</v>
      </c>
      <c r="U756" s="125" t="s">
        <v>1559</v>
      </c>
      <c r="V756" s="125"/>
      <c r="W756" s="127"/>
    </row>
    <row r="757" spans="1:23" s="20" customFormat="1" x14ac:dyDescent="0.2">
      <c r="A757" s="124">
        <v>39990</v>
      </c>
      <c r="B757" s="103" t="s">
        <v>1556</v>
      </c>
      <c r="C757" s="103" t="s">
        <v>271</v>
      </c>
      <c r="D757" s="103" t="s">
        <v>141</v>
      </c>
      <c r="E757" s="103" t="s">
        <v>144</v>
      </c>
      <c r="F757" s="84">
        <v>36465</v>
      </c>
      <c r="G757" s="126">
        <v>1999</v>
      </c>
      <c r="H757" s="125" t="s">
        <v>2589</v>
      </c>
      <c r="I757" s="125" t="str">
        <f>LEFT($H757,2)</f>
        <v>MB</v>
      </c>
      <c r="J757" s="125" t="str">
        <f>RIGHT($H757,2)</f>
        <v>WI</v>
      </c>
      <c r="K757" s="125" t="str">
        <f>IF($L757=$M757,L757,CONCATENATE($L757,", ",IF(ISBLANK(N757),"",CONCATENATE(N757,", ")),$M757))</f>
        <v>Canada, Midwest</v>
      </c>
      <c r="L757" s="125" t="str">
        <f>INDEX('State '!$A$1:$C$62,MATCH($I757,'State '!$B:$B,0),3)</f>
        <v>Canada</v>
      </c>
      <c r="M757" s="125" t="str">
        <f>INDEX('State '!$A$1:$C$62,MATCH($J757,'State '!$B:$B,0),3)</f>
        <v>Midwest</v>
      </c>
      <c r="N757" s="125"/>
      <c r="O757" s="87">
        <v>21.4</v>
      </c>
      <c r="P757" s="87">
        <v>45</v>
      </c>
      <c r="Q757" s="87">
        <v>28</v>
      </c>
      <c r="R757" s="126">
        <v>24</v>
      </c>
      <c r="S757" s="125" t="s">
        <v>135</v>
      </c>
      <c r="T757" s="125" t="s">
        <v>390</v>
      </c>
      <c r="U757" s="125" t="s">
        <v>1557</v>
      </c>
      <c r="V757" s="125"/>
      <c r="W757" s="127"/>
    </row>
    <row r="758" spans="1:23" s="20" customFormat="1" x14ac:dyDescent="0.2">
      <c r="A758" s="124">
        <v>39990</v>
      </c>
      <c r="B758" s="103" t="s">
        <v>1564</v>
      </c>
      <c r="C758" s="103" t="s">
        <v>373</v>
      </c>
      <c r="D758" s="103" t="s">
        <v>137</v>
      </c>
      <c r="E758" s="103" t="s">
        <v>144</v>
      </c>
      <c r="F758" s="84">
        <v>36461</v>
      </c>
      <c r="G758" s="85">
        <v>1999</v>
      </c>
      <c r="H758" s="125" t="s">
        <v>1565</v>
      </c>
      <c r="I758" s="125" t="str">
        <f>LEFT($H758,2)</f>
        <v>SK</v>
      </c>
      <c r="J758" s="125" t="str">
        <f>RIGHT($H758,2)</f>
        <v>MT</v>
      </c>
      <c r="K758" s="125" t="str">
        <f>IF($L758=$M758,L758,CONCATENATE($L758,", ",IF(ISBLANK(N758),"",CONCATENATE(N758,", ")),$M758))</f>
        <v>Canada, Mountain</v>
      </c>
      <c r="L758" s="125" t="str">
        <f>INDEX('State '!$A$1:$C$62,MATCH($I758,'State '!$B:$B,0),3)</f>
        <v>Canada</v>
      </c>
      <c r="M758" s="125" t="str">
        <f>INDEX('State '!$A$1:$C$62,MATCH($J758,'State '!$B:$B,0),3)</f>
        <v>Mountain</v>
      </c>
      <c r="N758" s="125"/>
      <c r="O758" s="87">
        <v>0.5</v>
      </c>
      <c r="P758" s="87">
        <v>4</v>
      </c>
      <c r="Q758" s="87">
        <v>10</v>
      </c>
      <c r="R758" s="126">
        <v>8</v>
      </c>
      <c r="S758" s="125" t="s">
        <v>135</v>
      </c>
      <c r="T758" s="125" t="s">
        <v>390</v>
      </c>
      <c r="U758" s="125" t="s">
        <v>1566</v>
      </c>
      <c r="V758" s="125"/>
      <c r="W758" s="127"/>
    </row>
    <row r="759" spans="1:23" s="20" customFormat="1" x14ac:dyDescent="0.2">
      <c r="A759" s="124">
        <v>39990</v>
      </c>
      <c r="B759" s="103" t="s">
        <v>1554</v>
      </c>
      <c r="C759" s="103" t="s">
        <v>207</v>
      </c>
      <c r="D759" s="103" t="s">
        <v>141</v>
      </c>
      <c r="E759" s="103" t="s">
        <v>144</v>
      </c>
      <c r="F759" s="84">
        <v>36418</v>
      </c>
      <c r="G759" s="126">
        <v>1999</v>
      </c>
      <c r="H759" s="125" t="s">
        <v>419</v>
      </c>
      <c r="I759" s="125" t="str">
        <f>LEFT($H759,2)</f>
        <v>TX</v>
      </c>
      <c r="J759" s="125" t="str">
        <f>RIGHT($H759,2)</f>
        <v>MX</v>
      </c>
      <c r="K759" s="125" t="str">
        <f>IF($L759=$M759,L759,CONCATENATE($L759,", ",IF(ISBLANK(N759),"",CONCATENATE(N759,", ")),$M759))</f>
        <v>South Central, Mexico</v>
      </c>
      <c r="L759" s="125" t="str">
        <f>INDEX('State '!$A$1:$C$62,MATCH($I759,'State '!$B:$B,0),3)</f>
        <v>South Central</v>
      </c>
      <c r="M759" s="125" t="str">
        <f>INDEX('State '!$A$1:$C$62,MATCH($J759,'State '!$B:$B,0),3)</f>
        <v>Mexico</v>
      </c>
      <c r="N759" s="125"/>
      <c r="O759" s="87">
        <v>15</v>
      </c>
      <c r="P759" s="87">
        <v>9.5</v>
      </c>
      <c r="Q759" s="87">
        <v>215</v>
      </c>
      <c r="R759" s="126">
        <v>24</v>
      </c>
      <c r="S759" s="125" t="s">
        <v>135</v>
      </c>
      <c r="T759" s="125" t="s">
        <v>390</v>
      </c>
      <c r="U759" s="125" t="s">
        <v>1555</v>
      </c>
      <c r="V759" s="125"/>
      <c r="W759" s="127"/>
    </row>
    <row r="760" spans="1:23" s="20" customFormat="1" x14ac:dyDescent="0.2">
      <c r="A760" s="124">
        <v>39990</v>
      </c>
      <c r="B760" s="103" t="s">
        <v>1583</v>
      </c>
      <c r="C760" s="103" t="s">
        <v>375</v>
      </c>
      <c r="D760" s="103" t="s">
        <v>141</v>
      </c>
      <c r="E760" s="103" t="s">
        <v>144</v>
      </c>
      <c r="F760" s="84">
        <v>36404</v>
      </c>
      <c r="G760" s="85">
        <v>1999</v>
      </c>
      <c r="H760" s="125" t="s">
        <v>1348</v>
      </c>
      <c r="I760" s="125" t="str">
        <f>LEFT($H760,2)</f>
        <v>IL</v>
      </c>
      <c r="J760" s="125" t="str">
        <f>RIGHT($H760,2)</f>
        <v>WI</v>
      </c>
      <c r="K760" s="125" t="str">
        <f>IF($L760=$M760,L760,CONCATENATE($L760,", ",IF(ISBLANK(N760),"",CONCATENATE(N760,", ")),$M760))</f>
        <v>Midwest</v>
      </c>
      <c r="L760" s="125" t="str">
        <f>INDEX('State '!$A$1:$C$62,MATCH($I760,'State '!$B:$B,0),3)</f>
        <v>Midwest</v>
      </c>
      <c r="M760" s="125" t="str">
        <f>INDEX('State '!$A$1:$C$62,MATCH($J760,'State '!$B:$B,0),3)</f>
        <v>Midwest</v>
      </c>
      <c r="N760" s="125"/>
      <c r="O760" s="87"/>
      <c r="P760" s="87">
        <v>12.4</v>
      </c>
      <c r="Q760" s="87">
        <v>40</v>
      </c>
      <c r="R760" s="126">
        <v>10</v>
      </c>
      <c r="S760" s="125" t="s">
        <v>135</v>
      </c>
      <c r="T760" s="125" t="s">
        <v>390</v>
      </c>
      <c r="U760" s="125" t="s">
        <v>1584</v>
      </c>
      <c r="V760" s="125"/>
      <c r="W760" s="127"/>
    </row>
    <row r="761" spans="1:23" s="20" customFormat="1" x14ac:dyDescent="0.2">
      <c r="A761" s="124">
        <v>39990</v>
      </c>
      <c r="B761" s="103" t="s">
        <v>1561</v>
      </c>
      <c r="C761" s="103" t="s">
        <v>202</v>
      </c>
      <c r="D761" s="103" t="s">
        <v>141</v>
      </c>
      <c r="E761" s="103" t="s">
        <v>144</v>
      </c>
      <c r="F761" s="84">
        <v>36404</v>
      </c>
      <c r="G761" s="85">
        <v>1999</v>
      </c>
      <c r="H761" s="125" t="s">
        <v>7</v>
      </c>
      <c r="I761" s="125" t="str">
        <f>LEFT($H761,2)</f>
        <v>PA</v>
      </c>
      <c r="J761" s="125" t="str">
        <f>RIGHT($H761,2)</f>
        <v>PA</v>
      </c>
      <c r="K761" s="125" t="str">
        <f>IF($L761=$M761,L761,CONCATENATE($L761,", ",IF(ISBLANK(N761),"",CONCATENATE(N761,", ")),$M761))</f>
        <v>Northeast</v>
      </c>
      <c r="L761" s="125" t="str">
        <f>INDEX('State '!$A$1:$C$62,MATCH($I761,'State '!$B:$B,0),3)</f>
        <v>Northeast</v>
      </c>
      <c r="M761" s="125" t="str">
        <f>INDEX('State '!$A$1:$C$62,MATCH($J761,'State '!$B:$B,0),3)</f>
        <v>Northeast</v>
      </c>
      <c r="N761" s="125"/>
      <c r="O761" s="87">
        <v>0.11</v>
      </c>
      <c r="P761" s="87"/>
      <c r="Q761" s="87">
        <v>59</v>
      </c>
      <c r="R761" s="126"/>
      <c r="S761" s="125" t="s">
        <v>135</v>
      </c>
      <c r="T761" s="125" t="s">
        <v>390</v>
      </c>
      <c r="U761" s="125" t="s">
        <v>1562</v>
      </c>
      <c r="V761" s="125"/>
      <c r="W761" s="127"/>
    </row>
    <row r="762" spans="1:23" s="20" customFormat="1" x14ac:dyDescent="0.2">
      <c r="A762" s="124">
        <v>39990</v>
      </c>
      <c r="B762" s="103" t="s">
        <v>2225</v>
      </c>
      <c r="C762" s="103" t="s">
        <v>1785</v>
      </c>
      <c r="D762" s="103" t="s">
        <v>141</v>
      </c>
      <c r="E762" s="103" t="s">
        <v>144</v>
      </c>
      <c r="F762" s="84">
        <v>36312</v>
      </c>
      <c r="G762" s="85">
        <v>1999</v>
      </c>
      <c r="H762" s="125" t="s">
        <v>1328</v>
      </c>
      <c r="I762" s="125" t="str">
        <f>LEFT($H762,2)</f>
        <v>AZ</v>
      </c>
      <c r="J762" s="125" t="str">
        <f>RIGHT($H762,2)</f>
        <v>MX</v>
      </c>
      <c r="K762" s="125" t="str">
        <f>IF($L762=$M762,L762,CONCATENATE($L762,", ",IF(ISBLANK(N762),"",CONCATENATE(N762,", ")),$M762))</f>
        <v>Mountain, Mexico</v>
      </c>
      <c r="L762" s="125" t="str">
        <f>INDEX('State '!$A$1:$C$62,MATCH($I762,'State '!$B:$B,0),3)</f>
        <v>Mountain</v>
      </c>
      <c r="M762" s="125" t="str">
        <f>INDEX('State '!$A$1:$C$62,MATCH($J762,'State '!$B:$B,0),3)</f>
        <v>Mexico</v>
      </c>
      <c r="N762" s="125"/>
      <c r="O762" s="87">
        <v>0.8</v>
      </c>
      <c r="P762" s="87">
        <v>1</v>
      </c>
      <c r="Q762" s="87">
        <v>78</v>
      </c>
      <c r="R762" s="126">
        <v>16</v>
      </c>
      <c r="S762" s="125" t="s">
        <v>135</v>
      </c>
      <c r="T762" s="125" t="s">
        <v>390</v>
      </c>
      <c r="U762" s="125" t="s">
        <v>1598</v>
      </c>
      <c r="V762" s="125"/>
      <c r="W762" s="127"/>
    </row>
    <row r="763" spans="1:23" s="20" customFormat="1" x14ac:dyDescent="0.2">
      <c r="A763" s="124">
        <v>39990</v>
      </c>
      <c r="B763" s="103" t="s">
        <v>1603</v>
      </c>
      <c r="C763" s="103" t="s">
        <v>1942</v>
      </c>
      <c r="D763" s="103" t="s">
        <v>134</v>
      </c>
      <c r="E763" s="103" t="s">
        <v>144</v>
      </c>
      <c r="F763" s="84">
        <v>36281</v>
      </c>
      <c r="G763" s="126">
        <v>1999</v>
      </c>
      <c r="H763" s="125" t="s">
        <v>16</v>
      </c>
      <c r="I763" s="125" t="str">
        <f>LEFT($H763,2)</f>
        <v>NC</v>
      </c>
      <c r="J763" s="125" t="str">
        <f>RIGHT($H763,2)</f>
        <v>NC</v>
      </c>
      <c r="K763" s="125" t="str">
        <f>IF($L763=$M763,L763,CONCATENATE($L763,", ",IF(ISBLANK(N763),"",CONCATENATE(N763,", ")),$M763))</f>
        <v>Southeast</v>
      </c>
      <c r="L763" s="125" t="str">
        <f>INDEX('State '!$A$1:$C$62,MATCH($I763,'State '!$B:$B,0),3)</f>
        <v>Southeast</v>
      </c>
      <c r="M763" s="125" t="str">
        <f>INDEX('State '!$A$1:$C$62,MATCH($J763,'State '!$B:$B,0),3)</f>
        <v>Southeast</v>
      </c>
      <c r="N763" s="125"/>
      <c r="O763" s="87">
        <v>0.71</v>
      </c>
      <c r="P763" s="87">
        <v>1</v>
      </c>
      <c r="Q763" s="87">
        <v>400</v>
      </c>
      <c r="R763" s="126" t="s">
        <v>1604</v>
      </c>
      <c r="S763" s="125" t="s">
        <v>135</v>
      </c>
      <c r="T763" s="125" t="s">
        <v>390</v>
      </c>
      <c r="U763" s="125" t="s">
        <v>1605</v>
      </c>
      <c r="V763" s="125"/>
      <c r="W763" s="127"/>
    </row>
    <row r="764" spans="1:23" s="20" customFormat="1" x14ac:dyDescent="0.2">
      <c r="A764" s="124">
        <v>39990</v>
      </c>
      <c r="B764" s="106" t="s">
        <v>1591</v>
      </c>
      <c r="C764" s="106" t="s">
        <v>377</v>
      </c>
      <c r="D764" s="106" t="s">
        <v>137</v>
      </c>
      <c r="E764" s="103" t="s">
        <v>144</v>
      </c>
      <c r="F764" s="84">
        <v>36206</v>
      </c>
      <c r="G764" s="126">
        <v>1999</v>
      </c>
      <c r="H764" s="125" t="s">
        <v>1592</v>
      </c>
      <c r="I764" s="125" t="str">
        <f>LEFT($H764,2)</f>
        <v>QU</v>
      </c>
      <c r="J764" s="125" t="str">
        <f>RIGHT($H764,2)</f>
        <v>ME</v>
      </c>
      <c r="K764" s="125" t="str">
        <f>IF($L764=$M764,L764,CONCATENATE($L764,", ",IF(ISBLANK(N764),"",CONCATENATE(N764,", ")),$M764))</f>
        <v>Canada, Northeast</v>
      </c>
      <c r="L764" s="125" t="str">
        <f>INDEX('State '!$A$1:$C$62,MATCH($I764,'State '!$B:$B,0),3)</f>
        <v>Canada</v>
      </c>
      <c r="M764" s="125" t="str">
        <f>INDEX('State '!$A$1:$C$62,MATCH($J764,'State '!$B:$B,0),3)</f>
        <v>Northeast</v>
      </c>
      <c r="N764" s="125"/>
      <c r="O764" s="87">
        <v>302.89999999999998</v>
      </c>
      <c r="P764" s="87">
        <v>271</v>
      </c>
      <c r="Q764" s="126">
        <v>178</v>
      </c>
      <c r="R764" s="130">
        <v>24</v>
      </c>
      <c r="S764" s="131" t="s">
        <v>135</v>
      </c>
      <c r="T764" s="125" t="s">
        <v>390</v>
      </c>
      <c r="U764" s="125" t="s">
        <v>1593</v>
      </c>
      <c r="V764" s="125"/>
      <c r="W764" s="127"/>
    </row>
    <row r="765" spans="1:23" s="20" customFormat="1" x14ac:dyDescent="0.2">
      <c r="A765" s="124">
        <v>39990</v>
      </c>
      <c r="B765" s="103" t="s">
        <v>1569</v>
      </c>
      <c r="C765" s="103" t="s">
        <v>308</v>
      </c>
      <c r="D765" s="103" t="s">
        <v>141</v>
      </c>
      <c r="E765" s="103" t="s">
        <v>144</v>
      </c>
      <c r="F765" s="84">
        <v>36206</v>
      </c>
      <c r="G765" s="126">
        <v>1999</v>
      </c>
      <c r="H765" s="125" t="s">
        <v>25</v>
      </c>
      <c r="I765" s="125" t="str">
        <f>LEFT($H765,2)</f>
        <v>CO</v>
      </c>
      <c r="J765" s="125" t="str">
        <f>RIGHT($H765,2)</f>
        <v>CO</v>
      </c>
      <c r="K765" s="125" t="str">
        <f>IF($L765=$M765,L765,CONCATENATE($L765,", ",IF(ISBLANK(N765),"",CONCATENATE(N765,", ")),$M765))</f>
        <v>Mountain</v>
      </c>
      <c r="L765" s="125" t="str">
        <f>INDEX('State '!$A$1:$C$62,MATCH($I765,'State '!$B:$B,0),3)</f>
        <v>Mountain</v>
      </c>
      <c r="M765" s="125" t="str">
        <f>INDEX('State '!$A$1:$C$62,MATCH($J765,'State '!$B:$B,0),3)</f>
        <v>Mountain</v>
      </c>
      <c r="N765" s="125"/>
      <c r="O765" s="87">
        <v>4.25</v>
      </c>
      <c r="P765" s="87">
        <v>5.3</v>
      </c>
      <c r="Q765" s="87">
        <v>156.69999999999999</v>
      </c>
      <c r="R765" s="126">
        <v>22</v>
      </c>
      <c r="S765" s="125" t="s">
        <v>135</v>
      </c>
      <c r="T765" s="125" t="s">
        <v>390</v>
      </c>
      <c r="U765" s="125" t="s">
        <v>1570</v>
      </c>
      <c r="V765" s="125"/>
      <c r="W765" s="127"/>
    </row>
    <row r="766" spans="1:23" s="20" customFormat="1" x14ac:dyDescent="0.2">
      <c r="A766" s="124">
        <v>39990</v>
      </c>
      <c r="B766" s="103" t="s">
        <v>1571</v>
      </c>
      <c r="C766" s="103" t="s">
        <v>308</v>
      </c>
      <c r="D766" s="103" t="s">
        <v>141</v>
      </c>
      <c r="E766" s="103" t="s">
        <v>144</v>
      </c>
      <c r="F766" s="84">
        <v>36206</v>
      </c>
      <c r="G766" s="126">
        <v>1999</v>
      </c>
      <c r="H766" s="125" t="s">
        <v>25</v>
      </c>
      <c r="I766" s="125" t="str">
        <f>LEFT($H766,2)</f>
        <v>CO</v>
      </c>
      <c r="J766" s="125" t="str">
        <f>RIGHT($H766,2)</f>
        <v>CO</v>
      </c>
      <c r="K766" s="125" t="str">
        <f>IF($L766=$M766,L766,CONCATENATE($L766,", ",IF(ISBLANK(N766),"",CONCATENATE(N766,", ")),$M766))</f>
        <v>Mountain</v>
      </c>
      <c r="L766" s="125" t="str">
        <f>INDEX('State '!$A$1:$C$62,MATCH($I766,'State '!$B:$B,0),3)</f>
        <v>Mountain</v>
      </c>
      <c r="M766" s="125" t="str">
        <f>INDEX('State '!$A$1:$C$62,MATCH($J766,'State '!$B:$B,0),3)</f>
        <v>Mountain</v>
      </c>
      <c r="N766" s="125"/>
      <c r="O766" s="87">
        <v>240</v>
      </c>
      <c r="P766" s="87">
        <v>266</v>
      </c>
      <c r="Q766" s="87">
        <v>300</v>
      </c>
      <c r="R766" s="126">
        <v>22</v>
      </c>
      <c r="S766" s="125" t="s">
        <v>135</v>
      </c>
      <c r="T766" s="125" t="s">
        <v>390</v>
      </c>
      <c r="U766" s="125" t="s">
        <v>1572</v>
      </c>
      <c r="V766" s="125"/>
      <c r="W766" s="127"/>
    </row>
    <row r="767" spans="1:23" s="20" customFormat="1" x14ac:dyDescent="0.2">
      <c r="A767" s="124">
        <v>39990</v>
      </c>
      <c r="B767" s="103" t="s">
        <v>1599</v>
      </c>
      <c r="C767" s="103" t="s">
        <v>201</v>
      </c>
      <c r="D767" s="103" t="s">
        <v>134</v>
      </c>
      <c r="E767" s="103" t="s">
        <v>144</v>
      </c>
      <c r="F767" s="84">
        <v>36161</v>
      </c>
      <c r="G767" s="85">
        <v>1999</v>
      </c>
      <c r="H767" s="125" t="s">
        <v>36</v>
      </c>
      <c r="I767" s="125" t="str">
        <f>LEFT($H767,2)</f>
        <v>MA</v>
      </c>
      <c r="J767" s="125" t="str">
        <f>RIGHT($H767,2)</f>
        <v>MA</v>
      </c>
      <c r="K767" s="125" t="str">
        <f>IF($L767=$M767,L767,CONCATENATE($L767,", ",IF(ISBLANK(N767),"",CONCATENATE(N767,", ")),$M767))</f>
        <v>Northeast</v>
      </c>
      <c r="L767" s="125" t="str">
        <f>INDEX('State '!$A$1:$C$62,MATCH($I767,'State '!$B:$B,0),3)</f>
        <v>Northeast</v>
      </c>
      <c r="M767" s="125" t="str">
        <f>INDEX('State '!$A$1:$C$62,MATCH($J767,'State '!$B:$B,0),3)</f>
        <v>Northeast</v>
      </c>
      <c r="N767" s="125"/>
      <c r="O767" s="87">
        <v>4.7</v>
      </c>
      <c r="P767" s="87">
        <v>2</v>
      </c>
      <c r="Q767" s="87">
        <v>32</v>
      </c>
      <c r="R767" s="126">
        <v>14</v>
      </c>
      <c r="S767" s="125" t="s">
        <v>135</v>
      </c>
      <c r="T767" s="125" t="s">
        <v>390</v>
      </c>
      <c r="U767" s="125" t="s">
        <v>1600</v>
      </c>
      <c r="V767" s="125"/>
      <c r="W767" s="127"/>
    </row>
    <row r="768" spans="1:23" s="20" customFormat="1" x14ac:dyDescent="0.2">
      <c r="A768" s="124">
        <v>39990</v>
      </c>
      <c r="B768" s="103" t="s">
        <v>1585</v>
      </c>
      <c r="C768" s="103" t="s">
        <v>376</v>
      </c>
      <c r="D768" s="103" t="s">
        <v>137</v>
      </c>
      <c r="E768" s="103" t="s">
        <v>144</v>
      </c>
      <c r="F768" s="84">
        <v>36153</v>
      </c>
      <c r="G768" s="126">
        <v>1999</v>
      </c>
      <c r="H768" s="125" t="s">
        <v>1586</v>
      </c>
      <c r="I768" s="125" t="str">
        <f>LEFT($H768,2)</f>
        <v>ME</v>
      </c>
      <c r="J768" s="125" t="str">
        <f>RIGHT($H768,2)</f>
        <v>MA</v>
      </c>
      <c r="K768" s="125" t="str">
        <f>IF($L768=$M768,L768,CONCATENATE($L768,", ",IF(ISBLANK(N768),"",CONCATENATE(N768,", ")),$M768))</f>
        <v>Northeast</v>
      </c>
      <c r="L768" s="125" t="str">
        <f>INDEX('State '!$A$1:$C$62,MATCH($I768,'State '!$B:$B,0),3)</f>
        <v>Northeast</v>
      </c>
      <c r="M768" s="125" t="str">
        <f>INDEX('State '!$A$1:$C$62,MATCH($J768,'State '!$B:$B,0),3)</f>
        <v>Northeast</v>
      </c>
      <c r="N768" s="125"/>
      <c r="O768" s="87">
        <v>175</v>
      </c>
      <c r="P768" s="87">
        <v>100</v>
      </c>
      <c r="Q768" s="87">
        <v>631.79999999999995</v>
      </c>
      <c r="R768" s="126">
        <v>30</v>
      </c>
      <c r="S768" s="125" t="s">
        <v>135</v>
      </c>
      <c r="T768" s="125" t="s">
        <v>390</v>
      </c>
      <c r="U768" s="125" t="s">
        <v>1587</v>
      </c>
      <c r="V768" s="125"/>
      <c r="W768" s="127"/>
    </row>
    <row r="769" spans="1:23" s="20" customFormat="1" x14ac:dyDescent="0.2">
      <c r="A769" s="124">
        <v>39990</v>
      </c>
      <c r="B769" s="103" t="s">
        <v>1687</v>
      </c>
      <c r="C769" s="103" t="s">
        <v>200</v>
      </c>
      <c r="D769" s="103" t="s">
        <v>141</v>
      </c>
      <c r="E769" s="103" t="s">
        <v>144</v>
      </c>
      <c r="F769" s="84">
        <v>36159</v>
      </c>
      <c r="G769" s="126">
        <v>1998</v>
      </c>
      <c r="H769" s="125" t="s">
        <v>829</v>
      </c>
      <c r="I769" s="125" t="str">
        <f>LEFT($H769,2)</f>
        <v>IN</v>
      </c>
      <c r="J769" s="125" t="str">
        <f>RIGHT($H769,2)</f>
        <v>OH</v>
      </c>
      <c r="K769" s="125" t="str">
        <f>IF($L769=$M769,L769,CONCATENATE($L769,", ",IF(ISBLANK(N769),"",CONCATENATE(N769,", ")),$M769))</f>
        <v>Midwest, Northeast</v>
      </c>
      <c r="L769" s="125" t="str">
        <f>INDEX('State '!$A$1:$C$62,MATCH($I769,'State '!$B:$B,0),3)</f>
        <v>Midwest</v>
      </c>
      <c r="M769" s="125" t="str">
        <f>INDEX('State '!$A$1:$C$62,MATCH($J769,'State '!$B:$B,0),3)</f>
        <v>Northeast</v>
      </c>
      <c r="N769" s="125"/>
      <c r="O769" s="87">
        <v>31.3</v>
      </c>
      <c r="P769" s="87">
        <v>114</v>
      </c>
      <c r="Q769" s="87">
        <v>305</v>
      </c>
      <c r="R769" s="126">
        <v>36</v>
      </c>
      <c r="S769" s="125" t="s">
        <v>135</v>
      </c>
      <c r="T769" s="125" t="s">
        <v>390</v>
      </c>
      <c r="U769" s="125" t="s">
        <v>1688</v>
      </c>
      <c r="V769" s="125"/>
      <c r="W769" s="127"/>
    </row>
    <row r="770" spans="1:23" s="20" customFormat="1" x14ac:dyDescent="0.2">
      <c r="A770" s="124">
        <v>39990</v>
      </c>
      <c r="B770" s="103" t="s">
        <v>1638</v>
      </c>
      <c r="C770" s="103" t="s">
        <v>2024</v>
      </c>
      <c r="D770" s="103" t="s">
        <v>134</v>
      </c>
      <c r="E770" s="103" t="s">
        <v>144</v>
      </c>
      <c r="F770" s="84">
        <v>36158</v>
      </c>
      <c r="G770" s="85">
        <v>1998</v>
      </c>
      <c r="H770" s="125" t="s">
        <v>0</v>
      </c>
      <c r="I770" s="125" t="str">
        <f>LEFT($H770,2)</f>
        <v>LA</v>
      </c>
      <c r="J770" s="125" t="str">
        <f>RIGHT($H770,2)</f>
        <v>LA</v>
      </c>
      <c r="K770" s="125" t="str">
        <f>IF($L770=$M770,L770,CONCATENATE($L770,", ",IF(ISBLANK(N770),"",CONCATENATE(N770,", ")),$M770))</f>
        <v>South Central</v>
      </c>
      <c r="L770" s="125" t="str">
        <f>INDEX('State '!$A$1:$C$62,MATCH($I770,'State '!$B:$B,0),3)</f>
        <v>South Central</v>
      </c>
      <c r="M770" s="125" t="str">
        <f>INDEX('State '!$A$1:$C$62,MATCH($J770,'State '!$B:$B,0),3)</f>
        <v>South Central</v>
      </c>
      <c r="N770" s="125"/>
      <c r="O770" s="87"/>
      <c r="P770" s="87">
        <v>9</v>
      </c>
      <c r="Q770" s="87">
        <v>98</v>
      </c>
      <c r="R770" s="126">
        <v>16</v>
      </c>
      <c r="S770" s="125" t="s">
        <v>135</v>
      </c>
      <c r="T770" s="125" t="s">
        <v>390</v>
      </c>
      <c r="U770" s="125" t="s">
        <v>1639</v>
      </c>
      <c r="V770" s="125"/>
      <c r="W770" s="127"/>
    </row>
    <row r="771" spans="1:23" s="20" customFormat="1" x14ac:dyDescent="0.2">
      <c r="A771" s="124">
        <v>39990</v>
      </c>
      <c r="B771" s="103" t="s">
        <v>1621</v>
      </c>
      <c r="C771" s="103" t="s">
        <v>378</v>
      </c>
      <c r="D771" s="103" t="s">
        <v>134</v>
      </c>
      <c r="E771" s="103" t="s">
        <v>144</v>
      </c>
      <c r="F771" s="84">
        <v>36153</v>
      </c>
      <c r="G771" s="126">
        <v>1998</v>
      </c>
      <c r="H771" s="125" t="s">
        <v>1174</v>
      </c>
      <c r="I771" s="125" t="str">
        <f>LEFT($H771,2)</f>
        <v>TN</v>
      </c>
      <c r="J771" s="125" t="str">
        <f>RIGHT($H771,2)</f>
        <v>AL</v>
      </c>
      <c r="K771" s="125" t="str">
        <f>IF($L771=$M771,L771,CONCATENATE($L771,", ",IF(ISBLANK(N771),"",CONCATENATE(N771,", ")),$M771))</f>
        <v>Midwest, South Central</v>
      </c>
      <c r="L771" s="125" t="str">
        <f>INDEX('State '!$A$1:$C$62,MATCH($I771,'State '!$B:$B,0),3)</f>
        <v>Midwest</v>
      </c>
      <c r="M771" s="125" t="str">
        <f>INDEX('State '!$A$1:$C$62,MATCH($J771,'State '!$B:$B,0),3)</f>
        <v>South Central</v>
      </c>
      <c r="N771" s="125"/>
      <c r="O771" s="87">
        <v>4</v>
      </c>
      <c r="P771" s="87">
        <v>15</v>
      </c>
      <c r="Q771" s="87">
        <v>20.6</v>
      </c>
      <c r="R771" s="126">
        <v>10</v>
      </c>
      <c r="S771" s="125" t="s">
        <v>135</v>
      </c>
      <c r="T771" s="125" t="s">
        <v>390</v>
      </c>
      <c r="U771" s="125" t="s">
        <v>1622</v>
      </c>
      <c r="V771" s="125"/>
      <c r="W771" s="127"/>
    </row>
    <row r="772" spans="1:23" s="20" customFormat="1" x14ac:dyDescent="0.2">
      <c r="A772" s="124">
        <v>39990</v>
      </c>
      <c r="B772" s="103" t="s">
        <v>1630</v>
      </c>
      <c r="C772" s="103" t="s">
        <v>229</v>
      </c>
      <c r="D772" s="103" t="s">
        <v>141</v>
      </c>
      <c r="E772" s="103" t="s">
        <v>144</v>
      </c>
      <c r="F772" s="84">
        <v>36151</v>
      </c>
      <c r="G772" s="126">
        <v>1998</v>
      </c>
      <c r="H772" s="125" t="s">
        <v>42</v>
      </c>
      <c r="I772" s="125" t="str">
        <f>LEFT($H772,2)</f>
        <v>IA</v>
      </c>
      <c r="J772" s="125" t="str">
        <f>RIGHT($H772,2)</f>
        <v>IA</v>
      </c>
      <c r="K772" s="125" t="str">
        <f>IF($L772=$M772,L772,CONCATENATE($L772,", ",IF(ISBLANK(N772),"",CONCATENATE(N772,", ")),$M772))</f>
        <v>Midwest</v>
      </c>
      <c r="L772" s="125" t="str">
        <f>INDEX('State '!$A$1:$C$62,MATCH($I772,'State '!$B:$B,0),3)</f>
        <v>Midwest</v>
      </c>
      <c r="M772" s="125" t="str">
        <f>INDEX('State '!$A$1:$C$62,MATCH($J772,'State '!$B:$B,0),3)</f>
        <v>Midwest</v>
      </c>
      <c r="N772" s="125"/>
      <c r="O772" s="87"/>
      <c r="P772" s="87">
        <v>142</v>
      </c>
      <c r="Q772" s="87">
        <v>260</v>
      </c>
      <c r="R772" s="126"/>
      <c r="S772" s="125" t="s">
        <v>135</v>
      </c>
      <c r="T772" s="125" t="s">
        <v>390</v>
      </c>
      <c r="U772" s="125" t="s">
        <v>1631</v>
      </c>
      <c r="V772" s="125"/>
      <c r="W772" s="127"/>
    </row>
    <row r="773" spans="1:23" s="20" customFormat="1" x14ac:dyDescent="0.2">
      <c r="A773" s="124">
        <v>39990</v>
      </c>
      <c r="B773" s="106" t="s">
        <v>1654</v>
      </c>
      <c r="C773" s="106" t="s">
        <v>229</v>
      </c>
      <c r="D773" s="106" t="s">
        <v>141</v>
      </c>
      <c r="E773" s="103" t="s">
        <v>144</v>
      </c>
      <c r="F773" s="84">
        <v>36151</v>
      </c>
      <c r="G773" s="126">
        <v>1998</v>
      </c>
      <c r="H773" s="125" t="s">
        <v>735</v>
      </c>
      <c r="I773" s="125" t="str">
        <f>LEFT($H773,2)</f>
        <v>IA</v>
      </c>
      <c r="J773" s="125" t="str">
        <f>RIGHT($H773,2)</f>
        <v>IL</v>
      </c>
      <c r="K773" s="125" t="str">
        <f>IF($L773=$M773,L773,CONCATENATE($L773,", ",IF(ISBLANK(N773),"",CONCATENATE(N773,", ")),$M773))</f>
        <v>Midwest</v>
      </c>
      <c r="L773" s="125" t="str">
        <f>INDEX('State '!$A$1:$C$62,MATCH($I773,'State '!$B:$B,0),3)</f>
        <v>Midwest</v>
      </c>
      <c r="M773" s="125" t="str">
        <f>INDEX('State '!$A$1:$C$62,MATCH($J773,'State '!$B:$B,0),3)</f>
        <v>Midwest</v>
      </c>
      <c r="N773" s="125"/>
      <c r="O773" s="87"/>
      <c r="P773" s="87">
        <v>200</v>
      </c>
      <c r="Q773" s="126">
        <v>650</v>
      </c>
      <c r="R773" s="130">
        <v>30</v>
      </c>
      <c r="S773" s="131" t="s">
        <v>135</v>
      </c>
      <c r="T773" s="125" t="s">
        <v>390</v>
      </c>
      <c r="U773" s="125" t="s">
        <v>1655</v>
      </c>
      <c r="V773" s="125"/>
      <c r="W773" s="127"/>
    </row>
    <row r="774" spans="1:23" s="20" customFormat="1" x14ac:dyDescent="0.2">
      <c r="A774" s="124">
        <v>39990</v>
      </c>
      <c r="B774" s="103" t="s">
        <v>1680</v>
      </c>
      <c r="C774" s="103" t="s">
        <v>229</v>
      </c>
      <c r="D774" s="103" t="s">
        <v>141</v>
      </c>
      <c r="E774" s="103" t="s">
        <v>144</v>
      </c>
      <c r="F774" s="84">
        <v>36151</v>
      </c>
      <c r="G774" s="126">
        <v>1998</v>
      </c>
      <c r="H774" s="125" t="s">
        <v>1681</v>
      </c>
      <c r="I774" s="125" t="str">
        <f>LEFT($H774,2)</f>
        <v>SK</v>
      </c>
      <c r="J774" s="125" t="str">
        <f>RIGHT($H774,2)</f>
        <v>IA</v>
      </c>
      <c r="K774" s="125" t="str">
        <f>IF($L774=$M774,L774,CONCATENATE($L774,", ",IF(ISBLANK(N774),"",CONCATENATE(N774,", ")),$M774))</f>
        <v>Canada, Mountain, Midwest</v>
      </c>
      <c r="L774" s="125" t="str">
        <f>INDEX('State '!$A$1:$C$62,MATCH($I774,'State '!$B:$B,0),3)</f>
        <v>Canada</v>
      </c>
      <c r="M774" s="125" t="str">
        <f>INDEX('State '!$A$1:$C$62,MATCH($J774,'State '!$B:$B,0),3)</f>
        <v>Midwest</v>
      </c>
      <c r="N774" s="125" t="s">
        <v>2584</v>
      </c>
      <c r="O774" s="87">
        <v>870</v>
      </c>
      <c r="P774" s="87">
        <v>243</v>
      </c>
      <c r="Q774" s="87">
        <v>700</v>
      </c>
      <c r="R774" s="126" t="s">
        <v>479</v>
      </c>
      <c r="S774" s="125" t="s">
        <v>135</v>
      </c>
      <c r="T774" s="125" t="s">
        <v>390</v>
      </c>
      <c r="U774" s="125" t="s">
        <v>1682</v>
      </c>
      <c r="V774" s="125"/>
      <c r="W774" s="127"/>
    </row>
    <row r="775" spans="1:23" s="20" customFormat="1" x14ac:dyDescent="0.2">
      <c r="A775" s="124">
        <v>39990</v>
      </c>
      <c r="B775" s="106" t="s">
        <v>1678</v>
      </c>
      <c r="C775" s="106" t="s">
        <v>237</v>
      </c>
      <c r="D775" s="106" t="s">
        <v>134</v>
      </c>
      <c r="E775" s="103" t="s">
        <v>144</v>
      </c>
      <c r="F775" s="84">
        <v>36130</v>
      </c>
      <c r="G775" s="85">
        <v>1998</v>
      </c>
      <c r="H775" s="125" t="s">
        <v>17</v>
      </c>
      <c r="I775" s="125" t="str">
        <f>LEFT($H775,2)</f>
        <v>AL</v>
      </c>
      <c r="J775" s="125" t="str">
        <f>RIGHT($H775,2)</f>
        <v>AL</v>
      </c>
      <c r="K775" s="125" t="str">
        <f>IF($L775=$M775,L775,CONCATENATE($L775,", ",IF(ISBLANK(N775),"",CONCATENATE(N775,", ")),$M775))</f>
        <v>South Central</v>
      </c>
      <c r="L775" s="125" t="str">
        <f>INDEX('State '!$A$1:$C$62,MATCH($I775,'State '!$B:$B,0),3)</f>
        <v>South Central</v>
      </c>
      <c r="M775" s="125" t="str">
        <f>INDEX('State '!$A$1:$C$62,MATCH($J775,'State '!$B:$B,0),3)</f>
        <v>South Central</v>
      </c>
      <c r="N775" s="125"/>
      <c r="O775" s="87">
        <v>0.77</v>
      </c>
      <c r="P775" s="87">
        <v>1</v>
      </c>
      <c r="Q775" s="126">
        <v>62</v>
      </c>
      <c r="R775" s="130">
        <v>12</v>
      </c>
      <c r="S775" s="131" t="s">
        <v>135</v>
      </c>
      <c r="T775" s="131" t="s">
        <v>390</v>
      </c>
      <c r="U775" s="125" t="s">
        <v>1679</v>
      </c>
      <c r="V775" s="125"/>
      <c r="W775" s="127"/>
    </row>
    <row r="776" spans="1:23" s="20" customFormat="1" x14ac:dyDescent="0.2">
      <c r="A776" s="124">
        <v>39990</v>
      </c>
      <c r="B776" s="103" t="s">
        <v>1613</v>
      </c>
      <c r="C776" s="103" t="s">
        <v>1942</v>
      </c>
      <c r="D776" s="103" t="s">
        <v>141</v>
      </c>
      <c r="E776" s="103" t="s">
        <v>144</v>
      </c>
      <c r="F776" s="84">
        <v>36130</v>
      </c>
      <c r="G776" s="126">
        <v>1998</v>
      </c>
      <c r="H776" s="125" t="s">
        <v>53</v>
      </c>
      <c r="I776" s="125" t="str">
        <f>LEFT($H776,2)</f>
        <v>SC</v>
      </c>
      <c r="J776" s="125" t="str">
        <f>RIGHT($H776,2)</f>
        <v>SC</v>
      </c>
      <c r="K776" s="125" t="str">
        <f>IF($L776=$M776,L776,CONCATENATE($L776,", ",IF(ISBLANK(N776),"",CONCATENATE(N776,", ")),$M776))</f>
        <v>Southeast</v>
      </c>
      <c r="L776" s="125" t="str">
        <f>INDEX('State '!$A$1:$C$62,MATCH($I776,'State '!$B:$B,0),3)</f>
        <v>Southeast</v>
      </c>
      <c r="M776" s="125" t="str">
        <f>INDEX('State '!$A$1:$C$62,MATCH($J776,'State '!$B:$B,0),3)</f>
        <v>Southeast</v>
      </c>
      <c r="N776" s="125"/>
      <c r="O776" s="87"/>
      <c r="P776" s="87">
        <v>2</v>
      </c>
      <c r="Q776" s="87">
        <v>4</v>
      </c>
      <c r="R776" s="126">
        <v>4</v>
      </c>
      <c r="S776" s="125" t="s">
        <v>135</v>
      </c>
      <c r="T776" s="125" t="s">
        <v>390</v>
      </c>
      <c r="U776" s="125" t="s">
        <v>1614</v>
      </c>
      <c r="V776" s="125"/>
      <c r="W776" s="127"/>
    </row>
    <row r="777" spans="1:23" s="20" customFormat="1" x14ac:dyDescent="0.2">
      <c r="A777" s="124">
        <v>39990</v>
      </c>
      <c r="B777" s="103" t="s">
        <v>1671</v>
      </c>
      <c r="C777" s="103" t="s">
        <v>219</v>
      </c>
      <c r="D777" s="103" t="s">
        <v>141</v>
      </c>
      <c r="E777" s="103" t="s">
        <v>144</v>
      </c>
      <c r="F777" s="84">
        <v>36124</v>
      </c>
      <c r="G777" s="85">
        <v>1998</v>
      </c>
      <c r="H777" s="125" t="s">
        <v>464</v>
      </c>
      <c r="I777" s="125" t="str">
        <f>LEFT($H777,2)</f>
        <v>DE</v>
      </c>
      <c r="J777" s="125" t="str">
        <f>RIGHT($H777,2)</f>
        <v>MD</v>
      </c>
      <c r="K777" s="125" t="str">
        <f>IF($L777=$M777,L777,CONCATENATE($L777,", ",IF(ISBLANK(N777),"",CONCATENATE(N777,", ")),$M777))</f>
        <v>Northeast</v>
      </c>
      <c r="L777" s="125" t="str">
        <f>INDEX('State '!$A$1:$C$62,MATCH($I777,'State '!$B:$B,0),3)</f>
        <v>Northeast</v>
      </c>
      <c r="M777" s="125" t="str">
        <f>INDEX('State '!$A$1:$C$62,MATCH($J777,'State '!$B:$B,0),3)</f>
        <v>Northeast</v>
      </c>
      <c r="N777" s="125"/>
      <c r="O777" s="87">
        <v>0.84</v>
      </c>
      <c r="P777" s="87">
        <v>1.2</v>
      </c>
      <c r="Q777" s="87">
        <v>2.5</v>
      </c>
      <c r="R777" s="126">
        <v>16</v>
      </c>
      <c r="S777" s="125" t="s">
        <v>135</v>
      </c>
      <c r="T777" s="125" t="s">
        <v>390</v>
      </c>
      <c r="U777" s="125" t="s">
        <v>1672</v>
      </c>
      <c r="V777" s="125"/>
      <c r="W777" s="127"/>
    </row>
    <row r="778" spans="1:23" s="20" customFormat="1" x14ac:dyDescent="0.2">
      <c r="A778" s="124">
        <v>39990</v>
      </c>
      <c r="B778" s="103" t="s">
        <v>1666</v>
      </c>
      <c r="C778" s="103" t="s">
        <v>241</v>
      </c>
      <c r="D778" s="103" t="s">
        <v>141</v>
      </c>
      <c r="E778" s="103" t="s">
        <v>144</v>
      </c>
      <c r="F778" s="84">
        <v>36124</v>
      </c>
      <c r="G778" s="85">
        <v>1998</v>
      </c>
      <c r="H778" s="125" t="s">
        <v>532</v>
      </c>
      <c r="I778" s="125" t="str">
        <f>LEFT($H778,2)</f>
        <v>AL</v>
      </c>
      <c r="J778" s="125" t="str">
        <f>RIGHT($H778,2)</f>
        <v>FL</v>
      </c>
      <c r="K778" s="125" t="str">
        <f>IF($L778=$M778,L778,CONCATENATE($L778,", ",IF(ISBLANK(N778),"",CONCATENATE(N778,", ")),$M778))</f>
        <v>South Central, Southeast</v>
      </c>
      <c r="L778" s="125" t="str">
        <f>INDEX('State '!$A$1:$C$62,MATCH($I778,'State '!$B:$B,0),3)</f>
        <v>South Central</v>
      </c>
      <c r="M778" s="125" t="str">
        <f>INDEX('State '!$A$1:$C$62,MATCH($J778,'State '!$B:$B,0),3)</f>
        <v>Southeast</v>
      </c>
      <c r="N778" s="125"/>
      <c r="O778" s="87">
        <v>0.6</v>
      </c>
      <c r="P778" s="87">
        <v>5</v>
      </c>
      <c r="Q778" s="87">
        <v>25</v>
      </c>
      <c r="R778" s="126">
        <v>10</v>
      </c>
      <c r="S778" s="125" t="s">
        <v>135</v>
      </c>
      <c r="T778" s="125" t="s">
        <v>390</v>
      </c>
      <c r="U778" s="125" t="s">
        <v>1667</v>
      </c>
      <c r="V778" s="125"/>
      <c r="W778" s="127"/>
    </row>
    <row r="779" spans="1:23" s="20" customFormat="1" x14ac:dyDescent="0.2">
      <c r="A779" s="124">
        <v>39990</v>
      </c>
      <c r="B779" s="106" t="s">
        <v>1689</v>
      </c>
      <c r="C779" s="106" t="s">
        <v>207</v>
      </c>
      <c r="D779" s="106" t="s">
        <v>141</v>
      </c>
      <c r="E779" s="103" t="s">
        <v>144</v>
      </c>
      <c r="F779" s="84">
        <v>36119</v>
      </c>
      <c r="G779" s="126">
        <v>1998</v>
      </c>
      <c r="H779" s="125" t="s">
        <v>36</v>
      </c>
      <c r="I779" s="125" t="str">
        <f>LEFT($H779,2)</f>
        <v>MA</v>
      </c>
      <c r="J779" s="125" t="str">
        <f>RIGHT($H779,2)</f>
        <v>MA</v>
      </c>
      <c r="K779" s="125" t="str">
        <f>IF($L779=$M779,L779,CONCATENATE($L779,", ",IF(ISBLANK(N779),"",CONCATENATE(N779,", ")),$M779))</f>
        <v>Northeast</v>
      </c>
      <c r="L779" s="125" t="str">
        <f>INDEX('State '!$A$1:$C$62,MATCH($I779,'State '!$B:$B,0),3)</f>
        <v>Northeast</v>
      </c>
      <c r="M779" s="125" t="str">
        <f>INDEX('State '!$A$1:$C$62,MATCH($J779,'State '!$B:$B,0),3)</f>
        <v>Northeast</v>
      </c>
      <c r="N779" s="125"/>
      <c r="O779" s="87">
        <v>33.44</v>
      </c>
      <c r="P779" s="87">
        <v>7.54</v>
      </c>
      <c r="Q779" s="126">
        <v>55</v>
      </c>
      <c r="R779" s="130">
        <v>20</v>
      </c>
      <c r="S779" s="131" t="s">
        <v>135</v>
      </c>
      <c r="T779" s="131" t="s">
        <v>390</v>
      </c>
      <c r="U779" s="125" t="s">
        <v>1690</v>
      </c>
      <c r="V779" s="125"/>
      <c r="W779" s="127"/>
    </row>
    <row r="780" spans="1:23" s="20" customFormat="1" x14ac:dyDescent="0.2">
      <c r="A780" s="124">
        <v>39990</v>
      </c>
      <c r="B780" s="103" t="s">
        <v>1635</v>
      </c>
      <c r="C780" s="103" t="s">
        <v>380</v>
      </c>
      <c r="D780" s="103" t="s">
        <v>141</v>
      </c>
      <c r="E780" s="103" t="s">
        <v>144</v>
      </c>
      <c r="F780" s="84">
        <v>36114</v>
      </c>
      <c r="G780" s="85">
        <v>1998</v>
      </c>
      <c r="H780" s="125" t="s">
        <v>25</v>
      </c>
      <c r="I780" s="125" t="str">
        <f>LEFT($H780,2)</f>
        <v>CO</v>
      </c>
      <c r="J780" s="125" t="str">
        <f>RIGHT($H780,2)</f>
        <v>CO</v>
      </c>
      <c r="K780" s="125" t="str">
        <f>IF($L780=$M780,L780,CONCATENATE($L780,", ",IF(ISBLANK(N780),"",CONCATENATE(N780,", ")),$M780))</f>
        <v>Mountain</v>
      </c>
      <c r="L780" s="125" t="str">
        <f>INDEX('State '!$A$1:$C$62,MATCH($I780,'State '!$B:$B,0),3)</f>
        <v>Mountain</v>
      </c>
      <c r="M780" s="125" t="str">
        <f>INDEX('State '!$A$1:$C$62,MATCH($J780,'State '!$B:$B,0),3)</f>
        <v>Mountain</v>
      </c>
      <c r="N780" s="125"/>
      <c r="O780" s="87">
        <v>25.1</v>
      </c>
      <c r="P780" s="87">
        <v>53</v>
      </c>
      <c r="Q780" s="87">
        <v>269</v>
      </c>
      <c r="R780" s="126">
        <v>24</v>
      </c>
      <c r="S780" s="125" t="s">
        <v>135</v>
      </c>
      <c r="T780" s="125" t="s">
        <v>390</v>
      </c>
      <c r="U780" s="125" t="s">
        <v>1636</v>
      </c>
      <c r="V780" s="125"/>
      <c r="W780" s="127"/>
    </row>
    <row r="781" spans="1:23" s="20" customFormat="1" x14ac:dyDescent="0.2">
      <c r="A781" s="124">
        <v>39990</v>
      </c>
      <c r="B781" s="103" t="s">
        <v>1648</v>
      </c>
      <c r="C781" s="103" t="s">
        <v>262</v>
      </c>
      <c r="D781" s="103" t="s">
        <v>141</v>
      </c>
      <c r="E781" s="103" t="s">
        <v>144</v>
      </c>
      <c r="F781" s="84">
        <v>36114</v>
      </c>
      <c r="G781" s="85">
        <v>1998</v>
      </c>
      <c r="H781" s="125" t="s">
        <v>30</v>
      </c>
      <c r="I781" s="125" t="str">
        <f>LEFT($H781,2)</f>
        <v>MN</v>
      </c>
      <c r="J781" s="125" t="str">
        <f>RIGHT($H781,2)</f>
        <v>MN</v>
      </c>
      <c r="K781" s="125" t="str">
        <f>IF($L781=$M781,L781,CONCATENATE($L781,", ",IF(ISBLANK(N781),"",CONCATENATE(N781,", ")),$M781))</f>
        <v>Midwest</v>
      </c>
      <c r="L781" s="125" t="str">
        <f>INDEX('State '!$A$1:$C$62,MATCH($I781,'State '!$B:$B,0),3)</f>
        <v>Midwest</v>
      </c>
      <c r="M781" s="125" t="str">
        <f>INDEX('State '!$A$1:$C$62,MATCH($J781,'State '!$B:$B,0),3)</f>
        <v>Midwest</v>
      </c>
      <c r="N781" s="125"/>
      <c r="O781" s="87">
        <v>20</v>
      </c>
      <c r="P781" s="87">
        <v>5</v>
      </c>
      <c r="Q781" s="87">
        <v>32</v>
      </c>
      <c r="R781" s="126"/>
      <c r="S781" s="125" t="s">
        <v>135</v>
      </c>
      <c r="T781" s="125" t="s">
        <v>390</v>
      </c>
      <c r="U781" s="125" t="s">
        <v>1649</v>
      </c>
      <c r="V781" s="125"/>
      <c r="W781" s="127"/>
    </row>
    <row r="782" spans="1:23" s="20" customFormat="1" x14ac:dyDescent="0.2">
      <c r="A782" s="124">
        <v>39990</v>
      </c>
      <c r="B782" s="103" t="s">
        <v>1637</v>
      </c>
      <c r="C782" s="103" t="s">
        <v>263</v>
      </c>
      <c r="D782" s="103" t="s">
        <v>134</v>
      </c>
      <c r="E782" s="103" t="s">
        <v>144</v>
      </c>
      <c r="F782" s="84">
        <v>36100</v>
      </c>
      <c r="G782" s="85">
        <v>1998</v>
      </c>
      <c r="H782" s="125" t="s">
        <v>1589</v>
      </c>
      <c r="I782" s="125" t="str">
        <f>LEFT($H782,2)</f>
        <v>PA</v>
      </c>
      <c r="J782" s="125" t="str">
        <f>RIGHT($H782,2)</f>
        <v>VA</v>
      </c>
      <c r="K782" s="125" t="str">
        <f>IF($L782=$M782,L782,CONCATENATE($L782,", ",IF(ISBLANK(N782),"",CONCATENATE(N782,", ")),$M782))</f>
        <v>Northeast</v>
      </c>
      <c r="L782" s="125" t="str">
        <f>INDEX('State '!$A$1:$C$62,MATCH($I782,'State '!$B:$B,0),3)</f>
        <v>Northeast</v>
      </c>
      <c r="M782" s="125" t="str">
        <f>INDEX('State '!$A$1:$C$62,MATCH($J782,'State '!$B:$B,0),3)</f>
        <v>Northeast</v>
      </c>
      <c r="N782" s="125"/>
      <c r="O782" s="87">
        <v>21</v>
      </c>
      <c r="P782" s="87">
        <v>379</v>
      </c>
      <c r="Q782" s="87">
        <v>151</v>
      </c>
      <c r="R782" s="126"/>
      <c r="S782" s="125" t="s">
        <v>135</v>
      </c>
      <c r="T782" s="125" t="s">
        <v>390</v>
      </c>
      <c r="U782" s="125" t="s">
        <v>1590</v>
      </c>
      <c r="V782" s="125"/>
      <c r="W782" s="127"/>
    </row>
    <row r="783" spans="1:23" s="20" customFormat="1" x14ac:dyDescent="0.2">
      <c r="A783" s="124">
        <v>39990</v>
      </c>
      <c r="B783" s="103" t="s">
        <v>1656</v>
      </c>
      <c r="C783" s="103" t="s">
        <v>263</v>
      </c>
      <c r="D783" s="103" t="s">
        <v>134</v>
      </c>
      <c r="E783" s="103" t="s">
        <v>144</v>
      </c>
      <c r="F783" s="84">
        <v>36100</v>
      </c>
      <c r="G783" s="85">
        <v>1998</v>
      </c>
      <c r="H783" s="125" t="s">
        <v>52</v>
      </c>
      <c r="I783" s="125" t="str">
        <f>LEFT($H783,2)</f>
        <v>TN</v>
      </c>
      <c r="J783" s="125" t="str">
        <f>RIGHT($H783,2)</f>
        <v>TN</v>
      </c>
      <c r="K783" s="125" t="str">
        <f>IF($L783=$M783,L783,CONCATENATE($L783,", ",IF(ISBLANK(N783),"",CONCATENATE(N783,", ")),$M783))</f>
        <v>Midwest</v>
      </c>
      <c r="L783" s="125" t="str">
        <f>INDEX('State '!$A$1:$C$62,MATCH($I783,'State '!$B:$B,0),3)</f>
        <v>Midwest</v>
      </c>
      <c r="M783" s="125" t="str">
        <f>INDEX('State '!$A$1:$C$62,MATCH($J783,'State '!$B:$B,0),3)</f>
        <v>Midwest</v>
      </c>
      <c r="N783" s="125"/>
      <c r="O783" s="87">
        <v>0.89</v>
      </c>
      <c r="P783" s="87">
        <v>2.2999999999999998</v>
      </c>
      <c r="Q783" s="87">
        <v>240</v>
      </c>
      <c r="R783" s="126">
        <v>12</v>
      </c>
      <c r="S783" s="125" t="s">
        <v>135</v>
      </c>
      <c r="T783" s="125" t="s">
        <v>390</v>
      </c>
      <c r="U783" s="125" t="s">
        <v>1657</v>
      </c>
      <c r="V783" s="125"/>
      <c r="W783" s="127"/>
    </row>
    <row r="784" spans="1:23" s="20" customFormat="1" x14ac:dyDescent="0.2">
      <c r="A784" s="124">
        <v>39990</v>
      </c>
      <c r="B784" s="103" t="s">
        <v>1673</v>
      </c>
      <c r="C784" s="103" t="s">
        <v>371</v>
      </c>
      <c r="D784" s="103" t="s">
        <v>141</v>
      </c>
      <c r="E784" s="103" t="s">
        <v>144</v>
      </c>
      <c r="F784" s="84">
        <v>36100</v>
      </c>
      <c r="G784" s="85">
        <v>1998</v>
      </c>
      <c r="H784" s="125" t="s">
        <v>41</v>
      </c>
      <c r="I784" s="125" t="str">
        <f>LEFT($H784,2)</f>
        <v>MI</v>
      </c>
      <c r="J784" s="125" t="str">
        <f>RIGHT($H784,2)</f>
        <v>MI</v>
      </c>
      <c r="K784" s="125" t="str">
        <f>IF($L784=$M784,L784,CONCATENATE($L784,", ",IF(ISBLANK(N784),"",CONCATENATE(N784,", ")),$M784))</f>
        <v>Midwest</v>
      </c>
      <c r="L784" s="125" t="str">
        <f>INDEX('State '!$A$1:$C$62,MATCH($I784,'State '!$B:$B,0),3)</f>
        <v>Midwest</v>
      </c>
      <c r="M784" s="125" t="str">
        <f>INDEX('State '!$A$1:$C$62,MATCH($J784,'State '!$B:$B,0),3)</f>
        <v>Midwest</v>
      </c>
      <c r="N784" s="125"/>
      <c r="O784" s="87">
        <v>33.4</v>
      </c>
      <c r="P784" s="87">
        <v>24.5</v>
      </c>
      <c r="Q784" s="87"/>
      <c r="R784" s="126">
        <v>36</v>
      </c>
      <c r="S784" s="125" t="s">
        <v>135</v>
      </c>
      <c r="T784" s="125" t="s">
        <v>390</v>
      </c>
      <c r="U784" s="125" t="s">
        <v>1674</v>
      </c>
      <c r="V784" s="125"/>
      <c r="W784" s="127"/>
    </row>
    <row r="785" spans="1:23" s="20" customFormat="1" x14ac:dyDescent="0.2">
      <c r="A785" s="124">
        <v>39990</v>
      </c>
      <c r="B785" s="103" t="s">
        <v>1668</v>
      </c>
      <c r="C785" s="103" t="s">
        <v>371</v>
      </c>
      <c r="D785" s="103" t="s">
        <v>141</v>
      </c>
      <c r="E785" s="103" t="s">
        <v>144</v>
      </c>
      <c r="F785" s="84">
        <v>36100</v>
      </c>
      <c r="G785" s="85">
        <v>1998</v>
      </c>
      <c r="H785" s="125" t="s">
        <v>1669</v>
      </c>
      <c r="I785" s="125" t="str">
        <f>LEFT($H785,2)</f>
        <v>MB</v>
      </c>
      <c r="J785" s="125" t="str">
        <f>RIGHT($H785,2)</f>
        <v>MI</v>
      </c>
      <c r="K785" s="125" t="str">
        <f>IF($L785=$M785,L785,CONCATENATE($L785,", ",IF(ISBLANK(N785),"",CONCATENATE(N785,", ")),$M785))</f>
        <v>Canada, Midwest</v>
      </c>
      <c r="L785" s="125" t="str">
        <f>INDEX('State '!$A$1:$C$62,MATCH($I785,'State '!$B:$B,0),3)</f>
        <v>Canada</v>
      </c>
      <c r="M785" s="125" t="str">
        <f>INDEX('State '!$A$1:$C$62,MATCH($J785,'State '!$B:$B,0),3)</f>
        <v>Midwest</v>
      </c>
      <c r="N785" s="125"/>
      <c r="O785" s="87">
        <v>122.8</v>
      </c>
      <c r="P785" s="87">
        <v>72</v>
      </c>
      <c r="Q785" s="87">
        <v>126</v>
      </c>
      <c r="R785" s="126">
        <v>36</v>
      </c>
      <c r="S785" s="125" t="s">
        <v>135</v>
      </c>
      <c r="T785" s="125" t="s">
        <v>390</v>
      </c>
      <c r="U785" s="125" t="s">
        <v>1670</v>
      </c>
      <c r="V785" s="125"/>
      <c r="W785" s="127"/>
    </row>
    <row r="786" spans="1:23" s="20" customFormat="1" x14ac:dyDescent="0.2">
      <c r="A786" s="124">
        <v>39990</v>
      </c>
      <c r="B786" s="106" t="s">
        <v>1692</v>
      </c>
      <c r="C786" s="103" t="s">
        <v>207</v>
      </c>
      <c r="D786" s="106" t="s">
        <v>141</v>
      </c>
      <c r="E786" s="103" t="s">
        <v>144</v>
      </c>
      <c r="F786" s="84">
        <v>36100</v>
      </c>
      <c r="G786" s="85">
        <v>1998</v>
      </c>
      <c r="H786" s="125" t="s">
        <v>52</v>
      </c>
      <c r="I786" s="125" t="str">
        <f>LEFT($H786,2)</f>
        <v>TN</v>
      </c>
      <c r="J786" s="125" t="str">
        <f>RIGHT($H786,2)</f>
        <v>TN</v>
      </c>
      <c r="K786" s="125" t="str">
        <f>IF($L786=$M786,L786,CONCATENATE($L786,", ",IF(ISBLANK(N786),"",CONCATENATE(N786,", ")),$M786))</f>
        <v>Midwest</v>
      </c>
      <c r="L786" s="125" t="str">
        <f>INDEX('State '!$A$1:$C$62,MATCH($I786,'State '!$B:$B,0),3)</f>
        <v>Midwest</v>
      </c>
      <c r="M786" s="125" t="str">
        <f>INDEX('State '!$A$1:$C$62,MATCH($J786,'State '!$B:$B,0),3)</f>
        <v>Midwest</v>
      </c>
      <c r="N786" s="125"/>
      <c r="O786" s="87">
        <v>6</v>
      </c>
      <c r="P786" s="87">
        <v>10</v>
      </c>
      <c r="Q786" s="126">
        <v>10</v>
      </c>
      <c r="R786" s="130">
        <v>8</v>
      </c>
      <c r="S786" s="131" t="s">
        <v>139</v>
      </c>
      <c r="T786" s="125" t="s">
        <v>188</v>
      </c>
      <c r="U786" s="125" t="s">
        <v>391</v>
      </c>
      <c r="V786" s="125"/>
      <c r="W786" s="127"/>
    </row>
    <row r="787" spans="1:23" s="20" customFormat="1" x14ac:dyDescent="0.2">
      <c r="A787" s="124">
        <v>39990</v>
      </c>
      <c r="B787" s="103" t="s">
        <v>1664</v>
      </c>
      <c r="C787" s="103" t="s">
        <v>206</v>
      </c>
      <c r="D787" s="103" t="s">
        <v>141</v>
      </c>
      <c r="E787" s="103" t="s">
        <v>144</v>
      </c>
      <c r="F787" s="84">
        <v>36100</v>
      </c>
      <c r="G787" s="85">
        <v>1998</v>
      </c>
      <c r="H787" s="125" t="s">
        <v>857</v>
      </c>
      <c r="I787" s="125" t="str">
        <f>LEFT($H787,2)</f>
        <v>ON</v>
      </c>
      <c r="J787" s="125" t="str">
        <f>RIGHT($H787,2)</f>
        <v>NY</v>
      </c>
      <c r="K787" s="125" t="str">
        <f>IF($L787=$M787,L787,CONCATENATE($L787,", ",IF(ISBLANK(N787),"",CONCATENATE(N787,", ")),$M787))</f>
        <v>Canada, Northeast</v>
      </c>
      <c r="L787" s="125" t="str">
        <f>INDEX('State '!$A$1:$C$62,MATCH($I787,'State '!$B:$B,0),3)</f>
        <v>Canada</v>
      </c>
      <c r="M787" s="125" t="str">
        <f>INDEX('State '!$A$1:$C$62,MATCH($J787,'State '!$B:$B,0),3)</f>
        <v>Northeast</v>
      </c>
      <c r="N787" s="125"/>
      <c r="O787" s="87">
        <v>22</v>
      </c>
      <c r="P787" s="87"/>
      <c r="Q787" s="87">
        <v>35</v>
      </c>
      <c r="R787" s="126"/>
      <c r="S787" s="125" t="s">
        <v>135</v>
      </c>
      <c r="T787" s="125" t="s">
        <v>390</v>
      </c>
      <c r="U787" s="125" t="s">
        <v>1665</v>
      </c>
      <c r="V787" s="125"/>
      <c r="W787" s="127"/>
    </row>
    <row r="788" spans="1:23" s="20" customFormat="1" x14ac:dyDescent="0.2">
      <c r="A788" s="124">
        <v>39990</v>
      </c>
      <c r="B788" s="103" t="s">
        <v>1658</v>
      </c>
      <c r="C788" s="103" t="s">
        <v>383</v>
      </c>
      <c r="D788" s="103" t="s">
        <v>141</v>
      </c>
      <c r="E788" s="103" t="s">
        <v>144</v>
      </c>
      <c r="F788" s="84">
        <v>36100</v>
      </c>
      <c r="G788" s="85">
        <v>1998</v>
      </c>
      <c r="H788" s="125" t="s">
        <v>0</v>
      </c>
      <c r="I788" s="125" t="str">
        <f>LEFT($H788,2)</f>
        <v>LA</v>
      </c>
      <c r="J788" s="125" t="str">
        <f>RIGHT($H788,2)</f>
        <v>LA</v>
      </c>
      <c r="K788" s="125" t="str">
        <f>IF($L788=$M788,L788,CONCATENATE($L788,", ",IF(ISBLANK(N788),"",CONCATENATE(N788,", ")),$M788))</f>
        <v>South Central</v>
      </c>
      <c r="L788" s="125" t="str">
        <f>INDEX('State '!$A$1:$C$62,MATCH($I788,'State '!$B:$B,0),3)</f>
        <v>South Central</v>
      </c>
      <c r="M788" s="125" t="str">
        <f>INDEX('State '!$A$1:$C$62,MATCH($J788,'State '!$B:$B,0),3)</f>
        <v>South Central</v>
      </c>
      <c r="N788" s="125"/>
      <c r="O788" s="87">
        <v>32</v>
      </c>
      <c r="P788" s="87">
        <v>90</v>
      </c>
      <c r="Q788" s="87">
        <v>170</v>
      </c>
      <c r="R788" s="126">
        <v>20</v>
      </c>
      <c r="S788" s="125" t="s">
        <v>135</v>
      </c>
      <c r="T788" s="125" t="s">
        <v>390</v>
      </c>
      <c r="U788" s="125" t="s">
        <v>1659</v>
      </c>
      <c r="V788" s="125"/>
      <c r="W788" s="127"/>
    </row>
    <row r="789" spans="1:23" s="20" customFormat="1" x14ac:dyDescent="0.2">
      <c r="A789" s="124">
        <v>39990</v>
      </c>
      <c r="B789" s="103" t="s">
        <v>1660</v>
      </c>
      <c r="C789" s="103" t="s">
        <v>280</v>
      </c>
      <c r="D789" s="103" t="s">
        <v>141</v>
      </c>
      <c r="E789" s="103" t="s">
        <v>144</v>
      </c>
      <c r="F789" s="84">
        <v>36100</v>
      </c>
      <c r="G789" s="85">
        <v>1998</v>
      </c>
      <c r="H789" s="125" t="s">
        <v>29</v>
      </c>
      <c r="I789" s="125" t="str">
        <f>LEFT($H789,2)</f>
        <v>WY</v>
      </c>
      <c r="J789" s="125" t="str">
        <f>RIGHT($H789,2)</f>
        <v>WY</v>
      </c>
      <c r="K789" s="125" t="str">
        <f>IF($L789=$M789,L789,CONCATENATE($L789,", ",IF(ISBLANK(N789),"",CONCATENATE(N789,", ")),$M789))</f>
        <v>Mountain</v>
      </c>
      <c r="L789" s="125" t="str">
        <f>INDEX('State '!$A$1:$C$62,MATCH($I789,'State '!$B:$B,0),3)</f>
        <v>Mountain</v>
      </c>
      <c r="M789" s="125" t="str">
        <f>INDEX('State '!$A$1:$C$62,MATCH($J789,'State '!$B:$B,0),3)</f>
        <v>Mountain</v>
      </c>
      <c r="N789" s="125"/>
      <c r="O789" s="87">
        <v>5.7</v>
      </c>
      <c r="P789" s="87"/>
      <c r="Q789" s="87">
        <v>40</v>
      </c>
      <c r="R789" s="126"/>
      <c r="S789" s="125" t="s">
        <v>135</v>
      </c>
      <c r="T789" s="125" t="s">
        <v>390</v>
      </c>
      <c r="U789" s="125" t="s">
        <v>1661</v>
      </c>
      <c r="V789" s="125"/>
      <c r="W789" s="127"/>
    </row>
    <row r="790" spans="1:23" s="20" customFormat="1" x14ac:dyDescent="0.2">
      <c r="A790" s="124">
        <v>39990</v>
      </c>
      <c r="B790" s="103" t="s">
        <v>1909</v>
      </c>
      <c r="C790" s="103" t="s">
        <v>202</v>
      </c>
      <c r="D790" s="103" t="s">
        <v>141</v>
      </c>
      <c r="E790" s="103" t="s">
        <v>144</v>
      </c>
      <c r="F790" s="84">
        <v>36100</v>
      </c>
      <c r="G790" s="85">
        <v>1998</v>
      </c>
      <c r="H790" s="125" t="s">
        <v>1382</v>
      </c>
      <c r="I790" s="125" t="str">
        <f>LEFT($H790,2)</f>
        <v>NY</v>
      </c>
      <c r="J790" s="125" t="str">
        <f>RIGHT($H790,2)</f>
        <v>PA</v>
      </c>
      <c r="K790" s="125" t="str">
        <f>IF($L790=$M790,L790,CONCATENATE($L790,", ",IF(ISBLANK(N790),"",CONCATENATE(N790,", ")),$M790))</f>
        <v>Northeast</v>
      </c>
      <c r="L790" s="125" t="str">
        <f>INDEX('State '!$A$1:$C$62,MATCH($I790,'State '!$B:$B,0),3)</f>
        <v>Northeast</v>
      </c>
      <c r="M790" s="125" t="str">
        <f>INDEX('State '!$A$1:$C$62,MATCH($J790,'State '!$B:$B,0),3)</f>
        <v>Northeast</v>
      </c>
      <c r="N790" s="125"/>
      <c r="O790" s="87">
        <v>5.0999999999999996</v>
      </c>
      <c r="P790" s="87"/>
      <c r="Q790" s="87">
        <v>22</v>
      </c>
      <c r="R790" s="126"/>
      <c r="S790" s="125" t="s">
        <v>135</v>
      </c>
      <c r="T790" s="125" t="s">
        <v>390</v>
      </c>
      <c r="U790" s="125" t="s">
        <v>1686</v>
      </c>
      <c r="V790" s="125"/>
      <c r="W790" s="127"/>
    </row>
    <row r="791" spans="1:23" s="20" customFormat="1" x14ac:dyDescent="0.2">
      <c r="A791" s="124">
        <v>39990</v>
      </c>
      <c r="B791" s="103" t="s">
        <v>1617</v>
      </c>
      <c r="C791" s="103" t="s">
        <v>2141</v>
      </c>
      <c r="D791" s="103" t="s">
        <v>141</v>
      </c>
      <c r="E791" s="103" t="s">
        <v>144</v>
      </c>
      <c r="F791" s="84">
        <v>36100</v>
      </c>
      <c r="G791" s="85">
        <v>1998</v>
      </c>
      <c r="H791" s="125" t="s">
        <v>735</v>
      </c>
      <c r="I791" s="125" t="str">
        <f>LEFT($H791,2)</f>
        <v>IA</v>
      </c>
      <c r="J791" s="125" t="str">
        <f>RIGHT($H791,2)</f>
        <v>IL</v>
      </c>
      <c r="K791" s="125" t="str">
        <f>IF($L791=$M791,L791,CONCATENATE($L791,", ",IF(ISBLANK(N791),"",CONCATENATE(N791,", ")),$M791))</f>
        <v>Midwest</v>
      </c>
      <c r="L791" s="125" t="str">
        <f>INDEX('State '!$A$1:$C$62,MATCH($I791,'State '!$B:$B,0),3)</f>
        <v>Midwest</v>
      </c>
      <c r="M791" s="125" t="str">
        <f>INDEX('State '!$A$1:$C$62,MATCH($J791,'State '!$B:$B,0),3)</f>
        <v>Midwest</v>
      </c>
      <c r="N791" s="125"/>
      <c r="O791" s="87">
        <v>15</v>
      </c>
      <c r="P791" s="87"/>
      <c r="Q791" s="87">
        <v>110</v>
      </c>
      <c r="R791" s="126">
        <v>36</v>
      </c>
      <c r="S791" s="125" t="s">
        <v>135</v>
      </c>
      <c r="T791" s="125" t="s">
        <v>390</v>
      </c>
      <c r="U791" s="125" t="s">
        <v>1618</v>
      </c>
      <c r="V791" s="125"/>
      <c r="W791" s="127"/>
    </row>
    <row r="792" spans="1:23" s="20" customFormat="1" x14ac:dyDescent="0.2">
      <c r="A792" s="124">
        <v>39990</v>
      </c>
      <c r="B792" s="103" t="s">
        <v>1624</v>
      </c>
      <c r="C792" s="103" t="s">
        <v>2141</v>
      </c>
      <c r="D792" s="103" t="s">
        <v>141</v>
      </c>
      <c r="E792" s="103" t="s">
        <v>144</v>
      </c>
      <c r="F792" s="84">
        <v>36100</v>
      </c>
      <c r="G792" s="85">
        <v>1998</v>
      </c>
      <c r="H792" s="125" t="s">
        <v>1625</v>
      </c>
      <c r="I792" s="125" t="str">
        <f>LEFT($H792,2)</f>
        <v>OK</v>
      </c>
      <c r="J792" s="125" t="str">
        <f>RIGHT($H792,2)</f>
        <v>NE</v>
      </c>
      <c r="K792" s="125" t="str">
        <f>IF($L792=$M792,L792,CONCATENATE($L792,", ",IF(ISBLANK(N792),"",CONCATENATE(N792,", ")),$M792))</f>
        <v>South Central, Mountain</v>
      </c>
      <c r="L792" s="125" t="str">
        <f>INDEX('State '!$A$1:$C$62,MATCH($I792,'State '!$B:$B,0),3)</f>
        <v>South Central</v>
      </c>
      <c r="M792" s="125" t="str">
        <f>INDEX('State '!$A$1:$C$62,MATCH($J792,'State '!$B:$B,0),3)</f>
        <v>Mountain</v>
      </c>
      <c r="N792" s="125"/>
      <c r="O792" s="87">
        <v>32.799999999999997</v>
      </c>
      <c r="P792" s="87">
        <v>14</v>
      </c>
      <c r="Q792" s="87">
        <v>-25</v>
      </c>
      <c r="R792" s="126" t="s">
        <v>413</v>
      </c>
      <c r="S792" s="125" t="s">
        <v>135</v>
      </c>
      <c r="T792" s="125" t="s">
        <v>390</v>
      </c>
      <c r="U792" s="125" t="s">
        <v>1626</v>
      </c>
      <c r="V792" s="125"/>
      <c r="W792" s="127"/>
    </row>
    <row r="793" spans="1:23" s="20" customFormat="1" x14ac:dyDescent="0.2">
      <c r="A793" s="124">
        <v>39990</v>
      </c>
      <c r="B793" s="103" t="s">
        <v>1675</v>
      </c>
      <c r="C793" s="103" t="s">
        <v>2316</v>
      </c>
      <c r="D793" s="103" t="s">
        <v>141</v>
      </c>
      <c r="E793" s="103" t="s">
        <v>144</v>
      </c>
      <c r="F793" s="84">
        <v>36100</v>
      </c>
      <c r="G793" s="126">
        <v>1998</v>
      </c>
      <c r="H793" s="125" t="s">
        <v>1676</v>
      </c>
      <c r="I793" s="125" t="str">
        <f>LEFT($H793,2)</f>
        <v>BC</v>
      </c>
      <c r="J793" s="125" t="str">
        <f>RIGHT($H793,2)</f>
        <v>CA</v>
      </c>
      <c r="K793" s="125" t="str">
        <f>IF($L793=$M793,L793,CONCATENATE($L793,", ",IF(ISBLANK(N793),"",CONCATENATE(N793,", ")),$M793))</f>
        <v>Canada, Pacific</v>
      </c>
      <c r="L793" s="125" t="str">
        <f>INDEX('State '!$A$1:$C$62,MATCH($I793,'State '!$B:$B,0),3)</f>
        <v>Canada</v>
      </c>
      <c r="M793" s="125" t="str">
        <f>INDEX('State '!$A$1:$C$62,MATCH($J793,'State '!$B:$B,0),3)</f>
        <v>Pacific</v>
      </c>
      <c r="N793" s="125"/>
      <c r="O793" s="87">
        <v>6</v>
      </c>
      <c r="P793" s="87"/>
      <c r="Q793" s="87">
        <v>74</v>
      </c>
      <c r="R793" s="126">
        <v>36</v>
      </c>
      <c r="S793" s="125" t="s">
        <v>135</v>
      </c>
      <c r="T793" s="125" t="s">
        <v>390</v>
      </c>
      <c r="U793" s="125" t="s">
        <v>1677</v>
      </c>
      <c r="V793" s="125"/>
      <c r="W793" s="127"/>
    </row>
    <row r="794" spans="1:23" s="20" customFormat="1" x14ac:dyDescent="0.2">
      <c r="A794" s="124">
        <v>39990</v>
      </c>
      <c r="B794" s="103" t="s">
        <v>1641</v>
      </c>
      <c r="C794" s="103" t="s">
        <v>381</v>
      </c>
      <c r="D794" s="103" t="s">
        <v>134</v>
      </c>
      <c r="E794" s="103" t="s">
        <v>144</v>
      </c>
      <c r="F794" s="84">
        <v>36100</v>
      </c>
      <c r="G794" s="126">
        <v>1998</v>
      </c>
      <c r="H794" s="125" t="s">
        <v>13</v>
      </c>
      <c r="I794" s="125" t="str">
        <f>LEFT($H794,2)</f>
        <v>CA</v>
      </c>
      <c r="J794" s="125" t="str">
        <f>RIGHT($H794,2)</f>
        <v>CA</v>
      </c>
      <c r="K794" s="125" t="str">
        <f>IF($L794=$M794,L794,CONCATENATE($L794,", ",IF(ISBLANK(N794),"",CONCATENATE(N794,", ")),$M794))</f>
        <v>Pacific</v>
      </c>
      <c r="L794" s="125" t="str">
        <f>INDEX('State '!$A$1:$C$62,MATCH($I794,'State '!$B:$B,0),3)</f>
        <v>Pacific</v>
      </c>
      <c r="M794" s="125" t="str">
        <f>INDEX('State '!$A$1:$C$62,MATCH($J794,'State '!$B:$B,0),3)</f>
        <v>Pacific</v>
      </c>
      <c r="N794" s="125"/>
      <c r="O794" s="87">
        <v>2</v>
      </c>
      <c r="P794" s="87"/>
      <c r="Q794" s="87">
        <v>20</v>
      </c>
      <c r="R794" s="126"/>
      <c r="S794" s="125" t="s">
        <v>139</v>
      </c>
      <c r="T794" s="125" t="s">
        <v>188</v>
      </c>
      <c r="U794" s="125" t="s">
        <v>391</v>
      </c>
      <c r="V794" s="125"/>
      <c r="W794" s="127"/>
    </row>
    <row r="795" spans="1:23" s="20" customFormat="1" x14ac:dyDescent="0.2">
      <c r="A795" s="124">
        <v>39990</v>
      </c>
      <c r="B795" s="103" t="s">
        <v>1699</v>
      </c>
      <c r="C795" s="103" t="s">
        <v>354</v>
      </c>
      <c r="D795" s="103" t="s">
        <v>137</v>
      </c>
      <c r="E795" s="103" t="s">
        <v>144</v>
      </c>
      <c r="F795" s="84">
        <v>36100</v>
      </c>
      <c r="G795" s="126">
        <v>1998</v>
      </c>
      <c r="H795" s="125" t="s">
        <v>1497</v>
      </c>
      <c r="I795" s="125" t="str">
        <f>LEFT($H795,2)</f>
        <v>CA</v>
      </c>
      <c r="J795" s="125" t="str">
        <f>RIGHT($H795,2)</f>
        <v>MX</v>
      </c>
      <c r="K795" s="125" t="str">
        <f>IF($L795=$M795,L795,CONCATENATE($L795,", ",IF(ISBLANK(N795),"",CONCATENATE(N795,", ")),$M795))</f>
        <v>Pacific, Mexico</v>
      </c>
      <c r="L795" s="125" t="str">
        <f>INDEX('State '!$A$1:$C$62,MATCH($I795,'State '!$B:$B,0),3)</f>
        <v>Pacific</v>
      </c>
      <c r="M795" s="125" t="str">
        <f>INDEX('State '!$A$1:$C$62,MATCH($J795,'State '!$B:$B,0),3)</f>
        <v>Mexico</v>
      </c>
      <c r="N795" s="125"/>
      <c r="O795" s="87">
        <v>8.5</v>
      </c>
      <c r="P795" s="87">
        <v>30</v>
      </c>
      <c r="Q795" s="87">
        <v>25</v>
      </c>
      <c r="R795" s="126">
        <v>16</v>
      </c>
      <c r="S795" s="125" t="s">
        <v>135</v>
      </c>
      <c r="T795" s="125" t="s">
        <v>188</v>
      </c>
      <c r="U795" s="125" t="s">
        <v>391</v>
      </c>
      <c r="V795" s="125"/>
      <c r="W795" s="127"/>
    </row>
    <row r="796" spans="1:23" s="20" customFormat="1" x14ac:dyDescent="0.2">
      <c r="A796" s="124">
        <v>39990</v>
      </c>
      <c r="B796" s="103" t="s">
        <v>1697</v>
      </c>
      <c r="C796" s="103" t="s">
        <v>216</v>
      </c>
      <c r="D796" s="103" t="s">
        <v>134</v>
      </c>
      <c r="E796" s="103" t="s">
        <v>144</v>
      </c>
      <c r="F796" s="84">
        <v>36100</v>
      </c>
      <c r="G796" s="126">
        <v>1998</v>
      </c>
      <c r="H796" s="125" t="s">
        <v>17</v>
      </c>
      <c r="I796" s="125" t="str">
        <f>LEFT($H796,2)</f>
        <v>AL</v>
      </c>
      <c r="J796" s="125" t="str">
        <f>RIGHT($H796,2)</f>
        <v>AL</v>
      </c>
      <c r="K796" s="125" t="str">
        <f>IF($L796=$M796,L796,CONCATENATE($L796,", ",IF(ISBLANK(N796),"",CONCATENATE(N796,", ")),$M796))</f>
        <v>South Central</v>
      </c>
      <c r="L796" s="125" t="str">
        <f>INDEX('State '!$A$1:$C$62,MATCH($I796,'State '!$B:$B,0),3)</f>
        <v>South Central</v>
      </c>
      <c r="M796" s="125" t="str">
        <f>INDEX('State '!$A$1:$C$62,MATCH($J796,'State '!$B:$B,0),3)</f>
        <v>South Central</v>
      </c>
      <c r="N796" s="125"/>
      <c r="O796" s="87">
        <v>4.2</v>
      </c>
      <c r="P796" s="87">
        <v>3.3</v>
      </c>
      <c r="Q796" s="87">
        <v>34.9</v>
      </c>
      <c r="R796" s="126">
        <v>30</v>
      </c>
      <c r="S796" s="125" t="s">
        <v>135</v>
      </c>
      <c r="T796" s="125" t="s">
        <v>390</v>
      </c>
      <c r="U796" s="125" t="s">
        <v>1698</v>
      </c>
      <c r="V796" s="125"/>
      <c r="W796" s="127"/>
    </row>
    <row r="797" spans="1:23" s="20" customFormat="1" ht="25.5" x14ac:dyDescent="0.2">
      <c r="A797" s="124">
        <v>39990</v>
      </c>
      <c r="B797" s="103" t="s">
        <v>1693</v>
      </c>
      <c r="C797" s="103" t="s">
        <v>216</v>
      </c>
      <c r="D797" s="103" t="s">
        <v>141</v>
      </c>
      <c r="E797" s="103" t="s">
        <v>144</v>
      </c>
      <c r="F797" s="84">
        <v>36100</v>
      </c>
      <c r="G797" s="126">
        <v>1998</v>
      </c>
      <c r="H797" s="125" t="s">
        <v>1694</v>
      </c>
      <c r="I797" s="125" t="str">
        <f>LEFT($H797,2)</f>
        <v>AL</v>
      </c>
      <c r="J797" s="125" t="str">
        <f>RIGHT($H797,2)</f>
        <v>GA</v>
      </c>
      <c r="K797" s="125" t="str">
        <f>IF($L797=$M797,L797,CONCATENATE($L797,", ",IF(ISBLANK(N797),"",CONCATENATE(N797,", ")),$M797))</f>
        <v>South Central, Midwest, Southeast</v>
      </c>
      <c r="L797" s="125" t="str">
        <f>INDEX('State '!$A$1:$C$62,MATCH($I797,'State '!$B:$B,0),3)</f>
        <v>South Central</v>
      </c>
      <c r="M797" s="125" t="str">
        <f>INDEX('State '!$A$1:$C$62,MATCH($J797,'State '!$B:$B,0),3)</f>
        <v>Southeast</v>
      </c>
      <c r="N797" s="125" t="s">
        <v>9</v>
      </c>
      <c r="O797" s="87">
        <v>52.2</v>
      </c>
      <c r="P797" s="87">
        <v>10</v>
      </c>
      <c r="Q797" s="87">
        <v>65</v>
      </c>
      <c r="R797" s="126" t="s">
        <v>1695</v>
      </c>
      <c r="S797" s="125" t="s">
        <v>135</v>
      </c>
      <c r="T797" s="125" t="s">
        <v>390</v>
      </c>
      <c r="U797" s="125" t="s">
        <v>1696</v>
      </c>
      <c r="V797" s="125"/>
      <c r="W797" s="127"/>
    </row>
    <row r="798" spans="1:23" s="20" customFormat="1" x14ac:dyDescent="0.2">
      <c r="A798" s="124">
        <v>39990</v>
      </c>
      <c r="B798" s="103" t="s">
        <v>1917</v>
      </c>
      <c r="C798" s="103" t="s">
        <v>2008</v>
      </c>
      <c r="D798" s="103" t="s">
        <v>141</v>
      </c>
      <c r="E798" s="103" t="s">
        <v>144</v>
      </c>
      <c r="F798" s="84">
        <v>36100</v>
      </c>
      <c r="G798" s="126">
        <v>1998</v>
      </c>
      <c r="H798" s="125" t="s">
        <v>0</v>
      </c>
      <c r="I798" s="125" t="str">
        <f>LEFT($H798,2)</f>
        <v>LA</v>
      </c>
      <c r="J798" s="125" t="str">
        <f>RIGHT($H798,2)</f>
        <v>LA</v>
      </c>
      <c r="K798" s="125" t="str">
        <f>IF($L798=$M798,L798,CONCATENATE($L798,", ",IF(ISBLANK(N798),"",CONCATENATE(N798,", ")),$M798))</f>
        <v>South Central</v>
      </c>
      <c r="L798" s="125" t="str">
        <f>INDEX('State '!$A$1:$C$62,MATCH($I798,'State '!$B:$B,0),3)</f>
        <v>South Central</v>
      </c>
      <c r="M798" s="125" t="str">
        <f>INDEX('State '!$A$1:$C$62,MATCH($J798,'State '!$B:$B,0),3)</f>
        <v>South Central</v>
      </c>
      <c r="N798" s="125"/>
      <c r="O798" s="87">
        <v>5.98</v>
      </c>
      <c r="P798" s="87"/>
      <c r="Q798" s="87">
        <v>115</v>
      </c>
      <c r="R798" s="126">
        <v>20</v>
      </c>
      <c r="S798" s="125" t="s">
        <v>135</v>
      </c>
      <c r="T798" s="125" t="s">
        <v>390</v>
      </c>
      <c r="U798" s="125" t="s">
        <v>1640</v>
      </c>
      <c r="V798" s="125"/>
      <c r="W798" s="127"/>
    </row>
    <row r="799" spans="1:23" s="20" customFormat="1" x14ac:dyDescent="0.2">
      <c r="A799" s="124">
        <v>39990</v>
      </c>
      <c r="B799" s="103" t="s">
        <v>1610</v>
      </c>
      <c r="C799" s="103" t="s">
        <v>1942</v>
      </c>
      <c r="D799" s="103" t="s">
        <v>141</v>
      </c>
      <c r="E799" s="103" t="s">
        <v>144</v>
      </c>
      <c r="F799" s="84">
        <v>36100</v>
      </c>
      <c r="G799" s="126">
        <v>1998</v>
      </c>
      <c r="H799" s="125" t="s">
        <v>389</v>
      </c>
      <c r="I799" s="125" t="str">
        <f>LEFT($H799,2)</f>
        <v>AL</v>
      </c>
      <c r="J799" s="125" t="str">
        <f>RIGHT($H799,2)</f>
        <v>GA</v>
      </c>
      <c r="K799" s="125" t="str">
        <f>IF($L799=$M799,L799,CONCATENATE($L799,", ",IF(ISBLANK(N799),"",CONCATENATE(N799,", ")),$M799))</f>
        <v>South Central, Southeast</v>
      </c>
      <c r="L799" s="125" t="str">
        <f>INDEX('State '!$A$1:$C$62,MATCH($I799,'State '!$B:$B,0),3)</f>
        <v>South Central</v>
      </c>
      <c r="M799" s="125" t="str">
        <f>INDEX('State '!$A$1:$C$62,MATCH($J799,'State '!$B:$B,0),3)</f>
        <v>Southeast</v>
      </c>
      <c r="N799" s="125"/>
      <c r="O799" s="87">
        <v>68</v>
      </c>
      <c r="P799" s="87">
        <v>16</v>
      </c>
      <c r="Q799" s="87">
        <v>87</v>
      </c>
      <c r="R799" s="126" t="s">
        <v>1611</v>
      </c>
      <c r="S799" s="125" t="s">
        <v>135</v>
      </c>
      <c r="T799" s="125" t="s">
        <v>390</v>
      </c>
      <c r="U799" s="125" t="s">
        <v>1612</v>
      </c>
      <c r="V799" s="125"/>
      <c r="W799" s="127"/>
    </row>
    <row r="800" spans="1:23" s="20" customFormat="1" x14ac:dyDescent="0.2">
      <c r="A800" s="124">
        <v>39990</v>
      </c>
      <c r="B800" s="103" t="s">
        <v>1609</v>
      </c>
      <c r="C800" s="103" t="s">
        <v>366</v>
      </c>
      <c r="D800" s="103" t="s">
        <v>142</v>
      </c>
      <c r="E800" s="103" t="s">
        <v>144</v>
      </c>
      <c r="F800" s="84">
        <v>36100</v>
      </c>
      <c r="G800" s="126">
        <v>1998</v>
      </c>
      <c r="H800" s="125" t="s">
        <v>39</v>
      </c>
      <c r="I800" s="125" t="str">
        <f>LEFT($H800,2)</f>
        <v>MO</v>
      </c>
      <c r="J800" s="125" t="str">
        <f>RIGHT($H800,2)</f>
        <v>MO</v>
      </c>
      <c r="K800" s="125" t="str">
        <f>IF($L800=$M800,L800,CONCATENATE($L800,", ",IF(ISBLANK(N800),"",CONCATENATE(N800,", ")),$M800))</f>
        <v>Midwest</v>
      </c>
      <c r="L800" s="125" t="str">
        <f>INDEX('State '!$A$1:$C$62,MATCH($I800,'State '!$B:$B,0),3)</f>
        <v>Midwest</v>
      </c>
      <c r="M800" s="125" t="str">
        <f>INDEX('State '!$A$1:$C$62,MATCH($J800,'State '!$B:$B,0),3)</f>
        <v>Midwest</v>
      </c>
      <c r="N800" s="125"/>
      <c r="O800" s="87">
        <v>21</v>
      </c>
      <c r="P800" s="87">
        <v>200</v>
      </c>
      <c r="Q800" s="87">
        <v>28</v>
      </c>
      <c r="R800" s="126">
        <v>8</v>
      </c>
      <c r="S800" s="125" t="s">
        <v>139</v>
      </c>
      <c r="T800" s="125" t="s">
        <v>188</v>
      </c>
      <c r="U800" s="125" t="s">
        <v>391</v>
      </c>
      <c r="V800" s="125"/>
      <c r="W800" s="127"/>
    </row>
    <row r="801" spans="1:23" s="20" customFormat="1" x14ac:dyDescent="0.2">
      <c r="A801" s="124">
        <v>39990</v>
      </c>
      <c r="B801" s="103" t="s">
        <v>1615</v>
      </c>
      <c r="C801" s="103" t="s">
        <v>249</v>
      </c>
      <c r="D801" s="103" t="s">
        <v>141</v>
      </c>
      <c r="E801" s="103" t="s">
        <v>144</v>
      </c>
      <c r="F801" s="84">
        <v>36080</v>
      </c>
      <c r="G801" s="126">
        <v>1998</v>
      </c>
      <c r="H801" s="125" t="s">
        <v>29</v>
      </c>
      <c r="I801" s="125" t="str">
        <f>LEFT($H801,2)</f>
        <v>WY</v>
      </c>
      <c r="J801" s="125" t="str">
        <f>RIGHT($H801,2)</f>
        <v>WY</v>
      </c>
      <c r="K801" s="125" t="str">
        <f>IF($L801=$M801,L801,CONCATENATE($L801,", ",IF(ISBLANK(N801),"",CONCATENATE(N801,", ")),$M801))</f>
        <v>Mountain</v>
      </c>
      <c r="L801" s="125" t="str">
        <f>INDEX('State '!$A$1:$C$62,MATCH($I801,'State '!$B:$B,0),3)</f>
        <v>Mountain</v>
      </c>
      <c r="M801" s="125" t="str">
        <f>INDEX('State '!$A$1:$C$62,MATCH($J801,'State '!$B:$B,0),3)</f>
        <v>Mountain</v>
      </c>
      <c r="N801" s="125"/>
      <c r="O801" s="87">
        <v>14.9</v>
      </c>
      <c r="P801" s="87"/>
      <c r="Q801" s="87">
        <v>52</v>
      </c>
      <c r="R801" s="126"/>
      <c r="S801" s="125" t="s">
        <v>135</v>
      </c>
      <c r="T801" s="125" t="s">
        <v>390</v>
      </c>
      <c r="U801" s="125" t="s">
        <v>1616</v>
      </c>
      <c r="V801" s="125"/>
      <c r="W801" s="127"/>
    </row>
    <row r="802" spans="1:23" s="20" customFormat="1" x14ac:dyDescent="0.2">
      <c r="A802" s="124">
        <v>39990</v>
      </c>
      <c r="B802" s="103" t="s">
        <v>1652</v>
      </c>
      <c r="C802" s="103" t="s">
        <v>265</v>
      </c>
      <c r="D802" s="103" t="s">
        <v>141</v>
      </c>
      <c r="E802" s="103" t="s">
        <v>144</v>
      </c>
      <c r="F802" s="84">
        <v>36069</v>
      </c>
      <c r="G802" s="126">
        <v>1998</v>
      </c>
      <c r="H802" s="125" t="s">
        <v>21</v>
      </c>
      <c r="I802" s="125" t="str">
        <f>LEFT($H802,2)</f>
        <v>UT</v>
      </c>
      <c r="J802" s="125" t="str">
        <f>RIGHT($H802,2)</f>
        <v>UT</v>
      </c>
      <c r="K802" s="125" t="str">
        <f>IF($L802=$M802,L802,CONCATENATE($L802,", ",IF(ISBLANK(N802),"",CONCATENATE(N802,", ")),$M802))</f>
        <v>Mountain</v>
      </c>
      <c r="L802" s="125" t="str">
        <f>INDEX('State '!$A$1:$C$62,MATCH($I802,'State '!$B:$B,0),3)</f>
        <v>Mountain</v>
      </c>
      <c r="M802" s="125" t="str">
        <f>INDEX('State '!$A$1:$C$62,MATCH($J802,'State '!$B:$B,0),3)</f>
        <v>Mountain</v>
      </c>
      <c r="N802" s="125"/>
      <c r="O802" s="87">
        <v>8.2200000000000006</v>
      </c>
      <c r="P802" s="87"/>
      <c r="Q802" s="87">
        <v>55</v>
      </c>
      <c r="R802" s="126">
        <v>20</v>
      </c>
      <c r="S802" s="125" t="s">
        <v>135</v>
      </c>
      <c r="T802" s="125" t="s">
        <v>390</v>
      </c>
      <c r="U802" s="125" t="s">
        <v>1653</v>
      </c>
      <c r="V802" s="125"/>
      <c r="W802" s="127"/>
    </row>
    <row r="803" spans="1:23" s="20" customFormat="1" x14ac:dyDescent="0.2">
      <c r="A803" s="124">
        <v>39990</v>
      </c>
      <c r="B803" s="103" t="s">
        <v>1632</v>
      </c>
      <c r="C803" s="103" t="s">
        <v>265</v>
      </c>
      <c r="D803" s="103" t="s">
        <v>134</v>
      </c>
      <c r="E803" s="103" t="s">
        <v>144</v>
      </c>
      <c r="F803" s="84">
        <v>36039</v>
      </c>
      <c r="G803" s="126">
        <v>1998</v>
      </c>
      <c r="H803" s="125" t="s">
        <v>1633</v>
      </c>
      <c r="I803" s="125" t="str">
        <f>LEFT($H803,2)</f>
        <v>WY</v>
      </c>
      <c r="J803" s="125" t="str">
        <f>RIGHT($H803,2)</f>
        <v>UT</v>
      </c>
      <c r="K803" s="125" t="str">
        <f>IF($L803=$M803,L803,CONCATENATE($L803,", ",IF(ISBLANK(N803),"",CONCATENATE(N803,", ")),$M803))</f>
        <v>Mountain</v>
      </c>
      <c r="L803" s="125" t="str">
        <f>INDEX('State '!$A$1:$C$62,MATCH($I803,'State '!$B:$B,0),3)</f>
        <v>Mountain</v>
      </c>
      <c r="M803" s="125" t="str">
        <f>INDEX('State '!$A$1:$C$62,MATCH($J803,'State '!$B:$B,0),3)</f>
        <v>Mountain</v>
      </c>
      <c r="N803" s="125"/>
      <c r="O803" s="87">
        <v>17.8</v>
      </c>
      <c r="P803" s="87">
        <v>41</v>
      </c>
      <c r="Q803" s="87">
        <v>84.7</v>
      </c>
      <c r="R803" s="126">
        <v>20</v>
      </c>
      <c r="S803" s="125" t="s">
        <v>135</v>
      </c>
      <c r="T803" s="125" t="s">
        <v>390</v>
      </c>
      <c r="U803" s="125" t="s">
        <v>1634</v>
      </c>
      <c r="V803" s="125"/>
      <c r="W803" s="127"/>
    </row>
    <row r="804" spans="1:23" s="20" customFormat="1" x14ac:dyDescent="0.2">
      <c r="A804" s="124">
        <v>39990</v>
      </c>
      <c r="B804" s="103" t="s">
        <v>1924</v>
      </c>
      <c r="C804" s="103" t="s">
        <v>1942</v>
      </c>
      <c r="D804" s="103" t="s">
        <v>141</v>
      </c>
      <c r="E804" s="103" t="s">
        <v>144</v>
      </c>
      <c r="F804" s="84">
        <v>36008</v>
      </c>
      <c r="G804" s="126">
        <v>1998</v>
      </c>
      <c r="H804" s="125" t="s">
        <v>1628</v>
      </c>
      <c r="I804" s="125" t="str">
        <f>LEFT($H804,2)</f>
        <v>GM</v>
      </c>
      <c r="J804" s="125" t="str">
        <f>RIGHT($H804,2)</f>
        <v>AL</v>
      </c>
      <c r="K804" s="125" t="str">
        <f>IF($L804=$M804,L804,CONCATENATE($L804,", ",IF(ISBLANK(N804),"",CONCATENATE(N804,", ")),$M804))</f>
        <v>Gulf of Mexico, South Central</v>
      </c>
      <c r="L804" s="125" t="str">
        <f>INDEX('State '!$A$1:$C$62,MATCH($I804,'State '!$B:$B,0),3)</f>
        <v>Gulf of Mexico</v>
      </c>
      <c r="M804" s="125" t="str">
        <f>INDEX('State '!$A$1:$C$62,MATCH($J804,'State '!$B:$B,0),3)</f>
        <v>South Central</v>
      </c>
      <c r="N804" s="125"/>
      <c r="O804" s="87">
        <v>120.2</v>
      </c>
      <c r="P804" s="87">
        <v>76</v>
      </c>
      <c r="Q804" s="87">
        <v>350</v>
      </c>
      <c r="R804" s="126">
        <v>24</v>
      </c>
      <c r="S804" s="125" t="s">
        <v>135</v>
      </c>
      <c r="T804" s="125" t="s">
        <v>390</v>
      </c>
      <c r="U804" s="125" t="s">
        <v>1629</v>
      </c>
      <c r="V804" s="125"/>
      <c r="W804" s="127"/>
    </row>
    <row r="805" spans="1:23" s="20" customFormat="1" x14ac:dyDescent="0.2">
      <c r="A805" s="124">
        <v>39990</v>
      </c>
      <c r="B805" s="103" t="s">
        <v>1627</v>
      </c>
      <c r="C805" s="103" t="s">
        <v>379</v>
      </c>
      <c r="D805" s="103" t="s">
        <v>141</v>
      </c>
      <c r="E805" s="103" t="s">
        <v>144</v>
      </c>
      <c r="F805" s="84">
        <v>35977</v>
      </c>
      <c r="G805" s="85">
        <v>1998</v>
      </c>
      <c r="H805" s="125" t="s">
        <v>0</v>
      </c>
      <c r="I805" s="125" t="str">
        <f>LEFT($H805,2)</f>
        <v>LA</v>
      </c>
      <c r="J805" s="125" t="str">
        <f>RIGHT($H805,2)</f>
        <v>LA</v>
      </c>
      <c r="K805" s="125" t="str">
        <f>IF($L805=$M805,L805,CONCATENATE($L805,", ",IF(ISBLANK(N805),"",CONCATENATE(N805,", ")),$M805))</f>
        <v>South Central</v>
      </c>
      <c r="L805" s="125" t="str">
        <f>INDEX('State '!$A$1:$C$62,MATCH($I805,'State '!$B:$B,0),3)</f>
        <v>South Central</v>
      </c>
      <c r="M805" s="125" t="str">
        <f>INDEX('State '!$A$1:$C$62,MATCH($J805,'State '!$B:$B,0),3)</f>
        <v>South Central</v>
      </c>
      <c r="N805" s="125"/>
      <c r="O805" s="87">
        <v>12</v>
      </c>
      <c r="P805" s="87">
        <v>25</v>
      </c>
      <c r="Q805" s="87">
        <v>100</v>
      </c>
      <c r="R805" s="126">
        <v>22</v>
      </c>
      <c r="S805" s="125" t="s">
        <v>135</v>
      </c>
      <c r="T805" s="125" t="s">
        <v>390</v>
      </c>
      <c r="U805" s="125" t="s">
        <v>391</v>
      </c>
      <c r="V805" s="125"/>
      <c r="W805" s="127"/>
    </row>
    <row r="806" spans="1:23" s="20" customFormat="1" x14ac:dyDescent="0.2">
      <c r="A806" s="124">
        <v>39990</v>
      </c>
      <c r="B806" s="103" t="s">
        <v>1642</v>
      </c>
      <c r="C806" s="103" t="s">
        <v>260</v>
      </c>
      <c r="D806" s="103" t="s">
        <v>134</v>
      </c>
      <c r="E806" s="103" t="s">
        <v>144</v>
      </c>
      <c r="F806" s="84">
        <v>35977</v>
      </c>
      <c r="G806" s="85">
        <v>1998</v>
      </c>
      <c r="H806" s="125" t="s">
        <v>25</v>
      </c>
      <c r="I806" s="125" t="str">
        <f>LEFT($H806,2)</f>
        <v>CO</v>
      </c>
      <c r="J806" s="125" t="str">
        <f>RIGHT($H806,2)</f>
        <v>CO</v>
      </c>
      <c r="K806" s="125" t="str">
        <f>IF($L806=$M806,L806,CONCATENATE($L806,", ",IF(ISBLANK(N806),"",CONCATENATE(N806,", ")),$M806))</f>
        <v>Mountain</v>
      </c>
      <c r="L806" s="125" t="str">
        <f>INDEX('State '!$A$1:$C$62,MATCH($I806,'State '!$B:$B,0),3)</f>
        <v>Mountain</v>
      </c>
      <c r="M806" s="125" t="str">
        <f>INDEX('State '!$A$1:$C$62,MATCH($J806,'State '!$B:$B,0),3)</f>
        <v>Mountain</v>
      </c>
      <c r="N806" s="125"/>
      <c r="O806" s="87">
        <v>20.7</v>
      </c>
      <c r="P806" s="87">
        <v>115</v>
      </c>
      <c r="Q806" s="87">
        <v>100</v>
      </c>
      <c r="R806" s="126">
        <v>16</v>
      </c>
      <c r="S806" s="125" t="s">
        <v>135</v>
      </c>
      <c r="T806" s="125" t="s">
        <v>390</v>
      </c>
      <c r="U806" s="125" t="s">
        <v>1643</v>
      </c>
      <c r="V806" s="125"/>
      <c r="W806" s="127"/>
    </row>
    <row r="807" spans="1:23" s="20" customFormat="1" x14ac:dyDescent="0.2">
      <c r="A807" s="124">
        <v>39990</v>
      </c>
      <c r="B807" s="103" t="s">
        <v>1644</v>
      </c>
      <c r="C807" s="103" t="s">
        <v>382</v>
      </c>
      <c r="D807" s="103" t="s">
        <v>137</v>
      </c>
      <c r="E807" s="103" t="s">
        <v>144</v>
      </c>
      <c r="F807" s="84">
        <v>35977</v>
      </c>
      <c r="G807" s="85">
        <v>1998</v>
      </c>
      <c r="H807" s="125" t="s">
        <v>1645</v>
      </c>
      <c r="I807" s="125" t="str">
        <f>LEFT($H807,2)</f>
        <v>GM</v>
      </c>
      <c r="J807" s="125" t="str">
        <f>RIGHT($H807,2)</f>
        <v>MS</v>
      </c>
      <c r="K807" s="125" t="str">
        <f>IF($L807=$M807,L807,CONCATENATE($L807,", ",IF(ISBLANK(N807),"",CONCATENATE(N807,", ")),$M807))</f>
        <v>Gulf of Mexico, South Central</v>
      </c>
      <c r="L807" s="125" t="str">
        <f>INDEX('State '!$A$1:$C$62,MATCH($I807,'State '!$B:$B,0),3)</f>
        <v>Gulf of Mexico</v>
      </c>
      <c r="M807" s="125" t="str">
        <f>INDEX('State '!$A$1:$C$62,MATCH($J807,'State '!$B:$B,0),3)</f>
        <v>South Central</v>
      </c>
      <c r="N807" s="125"/>
      <c r="O807" s="87">
        <v>386</v>
      </c>
      <c r="P807" s="87">
        <v>213</v>
      </c>
      <c r="Q807" s="87">
        <v>1000</v>
      </c>
      <c r="R807" s="126" t="s">
        <v>1646</v>
      </c>
      <c r="S807" s="125" t="s">
        <v>135</v>
      </c>
      <c r="T807" s="125" t="s">
        <v>390</v>
      </c>
      <c r="U807" s="125" t="s">
        <v>1647</v>
      </c>
      <c r="V807" s="125"/>
      <c r="W807" s="127"/>
    </row>
    <row r="808" spans="1:23" s="20" customFormat="1" x14ac:dyDescent="0.2">
      <c r="A808" s="124">
        <v>39990</v>
      </c>
      <c r="B808" s="103" t="s">
        <v>1662</v>
      </c>
      <c r="C808" s="103" t="s">
        <v>233</v>
      </c>
      <c r="D808" s="103" t="s">
        <v>137</v>
      </c>
      <c r="E808" s="103" t="s">
        <v>144</v>
      </c>
      <c r="F808" s="84">
        <v>35977</v>
      </c>
      <c r="G808" s="85">
        <v>1998</v>
      </c>
      <c r="H808" s="125" t="s">
        <v>19</v>
      </c>
      <c r="I808" s="125" t="str">
        <f>LEFT($H808,2)</f>
        <v>VA</v>
      </c>
      <c r="J808" s="125" t="str">
        <f>RIGHT($H808,2)</f>
        <v>VA</v>
      </c>
      <c r="K808" s="125" t="str">
        <f>IF($L808=$M808,L808,CONCATENATE($L808,", ",IF(ISBLANK(N808),"",CONCATENATE(N808,", ")),$M808))</f>
        <v>Northeast</v>
      </c>
      <c r="L808" s="125" t="str">
        <f>INDEX('State '!$A$1:$C$62,MATCH($I808,'State '!$B:$B,0),3)</f>
        <v>Northeast</v>
      </c>
      <c r="M808" s="125" t="str">
        <f>INDEX('State '!$A$1:$C$62,MATCH($J808,'State '!$B:$B,0),3)</f>
        <v>Northeast</v>
      </c>
      <c r="N808" s="125"/>
      <c r="O808" s="87">
        <v>14</v>
      </c>
      <c r="P808" s="87">
        <v>60</v>
      </c>
      <c r="Q808" s="87">
        <v>10</v>
      </c>
      <c r="R808" s="126">
        <v>20</v>
      </c>
      <c r="S808" s="125" t="s">
        <v>135</v>
      </c>
      <c r="T808" s="125" t="s">
        <v>390</v>
      </c>
      <c r="U808" s="125" t="s">
        <v>1663</v>
      </c>
      <c r="V808" s="125"/>
      <c r="W808" s="127"/>
    </row>
    <row r="809" spans="1:23" s="20" customFormat="1" x14ac:dyDescent="0.2">
      <c r="A809" s="124">
        <v>39990</v>
      </c>
      <c r="B809" s="103" t="s">
        <v>1683</v>
      </c>
      <c r="C809" s="103" t="s">
        <v>207</v>
      </c>
      <c r="D809" s="103" t="s">
        <v>141</v>
      </c>
      <c r="E809" s="103" t="s">
        <v>144</v>
      </c>
      <c r="F809" s="84">
        <v>35977</v>
      </c>
      <c r="G809" s="126">
        <v>1998</v>
      </c>
      <c r="H809" s="125" t="s">
        <v>1137</v>
      </c>
      <c r="I809" s="125" t="str">
        <f>LEFT($H809,2)</f>
        <v>GM</v>
      </c>
      <c r="J809" s="125" t="str">
        <f>RIGHT($H809,2)</f>
        <v>LA</v>
      </c>
      <c r="K809" s="125" t="str">
        <f>IF($L809=$M809,L809,CONCATENATE($L809,", ",IF(ISBLANK(N809),"",CONCATENATE(N809,", ")),$M809))</f>
        <v>Gulf of Mexico, South Central</v>
      </c>
      <c r="L809" s="125" t="str">
        <f>INDEX('State '!$A$1:$C$62,MATCH($I809,'State '!$B:$B,0),3)</f>
        <v>Gulf of Mexico</v>
      </c>
      <c r="M809" s="125" t="str">
        <f>INDEX('State '!$A$1:$C$62,MATCH($J809,'State '!$B:$B,0),3)</f>
        <v>South Central</v>
      </c>
      <c r="N809" s="125"/>
      <c r="O809" s="87">
        <v>0.12</v>
      </c>
      <c r="P809" s="87"/>
      <c r="Q809" s="87">
        <v>400</v>
      </c>
      <c r="R809" s="126" t="s">
        <v>1684</v>
      </c>
      <c r="S809" s="125" t="s">
        <v>135</v>
      </c>
      <c r="T809" s="125" t="s">
        <v>390</v>
      </c>
      <c r="U809" s="125" t="s">
        <v>1685</v>
      </c>
      <c r="V809" s="125"/>
      <c r="W809" s="127"/>
    </row>
    <row r="810" spans="1:23" s="20" customFormat="1" x14ac:dyDescent="0.2">
      <c r="A810" s="124">
        <v>39990</v>
      </c>
      <c r="B810" s="103" t="s">
        <v>1691</v>
      </c>
      <c r="C810" s="103" t="s">
        <v>207</v>
      </c>
      <c r="D810" s="103" t="s">
        <v>137</v>
      </c>
      <c r="E810" s="103" t="s">
        <v>144</v>
      </c>
      <c r="F810" s="84">
        <v>35900</v>
      </c>
      <c r="G810" s="126">
        <v>1998</v>
      </c>
      <c r="H810" s="125" t="s">
        <v>52</v>
      </c>
      <c r="I810" s="125" t="str">
        <f>LEFT($H810,2)</f>
        <v>TN</v>
      </c>
      <c r="J810" s="125" t="str">
        <f>RIGHT($H810,2)</f>
        <v>TN</v>
      </c>
      <c r="K810" s="125" t="str">
        <f>IF($L810=$M810,L810,CONCATENATE($L810,", ",IF(ISBLANK(N810),"",CONCATENATE(N810,", ")),$M810))</f>
        <v>Midwest</v>
      </c>
      <c r="L810" s="125" t="str">
        <f>INDEX('State '!$A$1:$C$62,MATCH($I810,'State '!$B:$B,0),3)</f>
        <v>Midwest</v>
      </c>
      <c r="M810" s="125" t="str">
        <f>INDEX('State '!$A$1:$C$62,MATCH($J810,'State '!$B:$B,0),3)</f>
        <v>Midwest</v>
      </c>
      <c r="N810" s="125"/>
      <c r="O810" s="87">
        <v>10</v>
      </c>
      <c r="P810" s="87">
        <v>28</v>
      </c>
      <c r="Q810" s="87">
        <v>10</v>
      </c>
      <c r="R810" s="126">
        <v>8</v>
      </c>
      <c r="S810" s="125" t="s">
        <v>139</v>
      </c>
      <c r="T810" s="125" t="s">
        <v>188</v>
      </c>
      <c r="U810" s="125" t="s">
        <v>391</v>
      </c>
      <c r="V810" s="125"/>
      <c r="W810" s="127"/>
    </row>
    <row r="811" spans="1:23" s="20" customFormat="1" x14ac:dyDescent="0.2">
      <c r="A811" s="124">
        <v>39990</v>
      </c>
      <c r="B811" s="103" t="s">
        <v>1619</v>
      </c>
      <c r="C811" s="103" t="s">
        <v>291</v>
      </c>
      <c r="D811" s="103" t="s">
        <v>141</v>
      </c>
      <c r="E811" s="103" t="s">
        <v>144</v>
      </c>
      <c r="F811" s="84">
        <v>35886</v>
      </c>
      <c r="G811" s="126">
        <v>1998</v>
      </c>
      <c r="H811" s="125" t="s">
        <v>1137</v>
      </c>
      <c r="I811" s="125" t="str">
        <f>LEFT($H811,2)</f>
        <v>GM</v>
      </c>
      <c r="J811" s="125" t="str">
        <f>RIGHT($H811,2)</f>
        <v>LA</v>
      </c>
      <c r="K811" s="125" t="str">
        <f>IF($L811=$M811,L811,CONCATENATE($L811,", ",IF(ISBLANK(N811),"",CONCATENATE(N811,", ")),$M811))</f>
        <v>Gulf of Mexico, South Central</v>
      </c>
      <c r="L811" s="125" t="str">
        <f>INDEX('State '!$A$1:$C$62,MATCH($I811,'State '!$B:$B,0),3)</f>
        <v>Gulf of Mexico</v>
      </c>
      <c r="M811" s="125" t="str">
        <f>INDEX('State '!$A$1:$C$62,MATCH($J811,'State '!$B:$B,0),3)</f>
        <v>South Central</v>
      </c>
      <c r="N811" s="125"/>
      <c r="O811" s="87">
        <v>52.2</v>
      </c>
      <c r="P811" s="87"/>
      <c r="Q811" s="87">
        <v>500</v>
      </c>
      <c r="R811" s="126"/>
      <c r="S811" s="125" t="s">
        <v>135</v>
      </c>
      <c r="T811" s="125" t="s">
        <v>390</v>
      </c>
      <c r="U811" s="125" t="s">
        <v>1620</v>
      </c>
      <c r="V811" s="125"/>
      <c r="W811" s="127"/>
    </row>
    <row r="812" spans="1:23" s="20" customFormat="1" x14ac:dyDescent="0.2">
      <c r="A812" s="124">
        <v>39990</v>
      </c>
      <c r="B812" s="103" t="s">
        <v>1927</v>
      </c>
      <c r="C812" s="103" t="s">
        <v>268</v>
      </c>
      <c r="D812" s="103" t="s">
        <v>141</v>
      </c>
      <c r="E812" s="103" t="s">
        <v>144</v>
      </c>
      <c r="F812" s="84">
        <v>35886</v>
      </c>
      <c r="G812" s="126">
        <v>1998</v>
      </c>
      <c r="H812" s="125" t="s">
        <v>43</v>
      </c>
      <c r="I812" s="125" t="str">
        <f>LEFT($H812,2)</f>
        <v>NM</v>
      </c>
      <c r="J812" s="125" t="str">
        <f>RIGHT($H812,2)</f>
        <v>NM</v>
      </c>
      <c r="K812" s="125" t="str">
        <f>IF($L812=$M812,L812,CONCATENATE($L812,", ",IF(ISBLANK(N812),"",CONCATENATE(N812,", ")),$M812))</f>
        <v>Mountain</v>
      </c>
      <c r="L812" s="125" t="str">
        <f>INDEX('State '!$A$1:$C$62,MATCH($I812,'State '!$B:$B,0),3)</f>
        <v>Mountain</v>
      </c>
      <c r="M812" s="125" t="str">
        <f>INDEX('State '!$A$1:$C$62,MATCH($J812,'State '!$B:$B,0),3)</f>
        <v>Mountain</v>
      </c>
      <c r="N812" s="125"/>
      <c r="O812" s="87">
        <v>5</v>
      </c>
      <c r="P812" s="87"/>
      <c r="Q812" s="87">
        <v>200</v>
      </c>
      <c r="R812" s="126">
        <v>28</v>
      </c>
      <c r="S812" s="125" t="s">
        <v>135</v>
      </c>
      <c r="T812" s="125" t="s">
        <v>390</v>
      </c>
      <c r="U812" s="125" t="s">
        <v>1623</v>
      </c>
      <c r="V812" s="125"/>
      <c r="W812" s="127"/>
    </row>
    <row r="813" spans="1:23" s="20" customFormat="1" x14ac:dyDescent="0.2">
      <c r="A813" s="124">
        <v>39990</v>
      </c>
      <c r="B813" s="103" t="s">
        <v>1650</v>
      </c>
      <c r="C813" s="103" t="s">
        <v>225</v>
      </c>
      <c r="D813" s="103" t="s">
        <v>134</v>
      </c>
      <c r="E813" s="103" t="s">
        <v>144</v>
      </c>
      <c r="F813" s="84">
        <v>35855</v>
      </c>
      <c r="G813" s="85">
        <v>1998</v>
      </c>
      <c r="H813" s="125" t="s">
        <v>7</v>
      </c>
      <c r="I813" s="125" t="str">
        <f>LEFT($H813,2)</f>
        <v>PA</v>
      </c>
      <c r="J813" s="125" t="str">
        <f>RIGHT($H813,2)</f>
        <v>PA</v>
      </c>
      <c r="K813" s="125" t="str">
        <f>IF($L813=$M813,L813,CONCATENATE($L813,", ",IF(ISBLANK(N813),"",CONCATENATE(N813,", ")),$M813))</f>
        <v>Northeast</v>
      </c>
      <c r="L813" s="125" t="str">
        <f>INDEX('State '!$A$1:$C$62,MATCH($I813,'State '!$B:$B,0),3)</f>
        <v>Northeast</v>
      </c>
      <c r="M813" s="125" t="str">
        <f>INDEX('State '!$A$1:$C$62,MATCH($J813,'State '!$B:$B,0),3)</f>
        <v>Northeast</v>
      </c>
      <c r="N813" s="125"/>
      <c r="O813" s="87">
        <v>1</v>
      </c>
      <c r="P813" s="87"/>
      <c r="Q813" s="87">
        <v>30</v>
      </c>
      <c r="R813" s="126" t="s">
        <v>694</v>
      </c>
      <c r="S813" s="125" t="s">
        <v>135</v>
      </c>
      <c r="T813" s="125" t="s">
        <v>390</v>
      </c>
      <c r="U813" s="125" t="s">
        <v>1651</v>
      </c>
      <c r="V813" s="125"/>
      <c r="W813" s="127"/>
    </row>
    <row r="814" spans="1:23" s="20" customFormat="1" x14ac:dyDescent="0.2">
      <c r="A814" s="124">
        <v>39990</v>
      </c>
      <c r="B814" s="103" t="s">
        <v>1746</v>
      </c>
      <c r="C814" s="103" t="s">
        <v>1942</v>
      </c>
      <c r="D814" s="103" t="s">
        <v>141</v>
      </c>
      <c r="E814" s="103" t="s">
        <v>144</v>
      </c>
      <c r="F814" s="84">
        <v>36100</v>
      </c>
      <c r="G814" s="126">
        <v>1997</v>
      </c>
      <c r="H814" s="125" t="s">
        <v>7</v>
      </c>
      <c r="I814" s="125" t="str">
        <f>LEFT($H814,2)</f>
        <v>PA</v>
      </c>
      <c r="J814" s="125" t="str">
        <f>RIGHT($H814,2)</f>
        <v>PA</v>
      </c>
      <c r="K814" s="125" t="str">
        <f>IF($L814=$M814,L814,CONCATENATE($L814,", ",IF(ISBLANK(N814),"",CONCATENATE(N814,", ")),$M814))</f>
        <v>Northeast</v>
      </c>
      <c r="L814" s="125" t="str">
        <f>INDEX('State '!$A$1:$C$62,MATCH($I814,'State '!$B:$B,0),3)</f>
        <v>Northeast</v>
      </c>
      <c r="M814" s="125" t="str">
        <f>INDEX('State '!$A$1:$C$62,MATCH($J814,'State '!$B:$B,0),3)</f>
        <v>Northeast</v>
      </c>
      <c r="N814" s="125"/>
      <c r="O814" s="87">
        <v>9.8000000000000007</v>
      </c>
      <c r="P814" s="87">
        <v>4.88</v>
      </c>
      <c r="Q814" s="87">
        <v>35</v>
      </c>
      <c r="R814" s="126">
        <v>36</v>
      </c>
      <c r="S814" s="125" t="s">
        <v>135</v>
      </c>
      <c r="T814" s="125" t="s">
        <v>390</v>
      </c>
      <c r="U814" s="125" t="s">
        <v>1747</v>
      </c>
      <c r="V814" s="125"/>
      <c r="W814" s="127"/>
    </row>
    <row r="815" spans="1:23" s="20" customFormat="1" x14ac:dyDescent="0.2">
      <c r="A815" s="124">
        <v>39990</v>
      </c>
      <c r="B815" s="103" t="s">
        <v>1735</v>
      </c>
      <c r="C815" s="103" t="s">
        <v>1785</v>
      </c>
      <c r="D815" s="103" t="s">
        <v>134</v>
      </c>
      <c r="E815" s="103" t="s">
        <v>144</v>
      </c>
      <c r="F815" s="84">
        <v>35784</v>
      </c>
      <c r="G815" s="85">
        <v>1997</v>
      </c>
      <c r="H815" s="125" t="s">
        <v>419</v>
      </c>
      <c r="I815" s="125" t="str">
        <f>LEFT($H815,2)</f>
        <v>TX</v>
      </c>
      <c r="J815" s="125" t="str">
        <f>RIGHT($H815,2)</f>
        <v>MX</v>
      </c>
      <c r="K815" s="125" t="str">
        <f>IF($L815=$M815,L815,CONCATENATE($L815,", ",IF(ISBLANK(N815),"",CONCATENATE(N815,", ")),$M815))</f>
        <v>South Central, Mexico</v>
      </c>
      <c r="L815" s="125" t="str">
        <f>INDEX('State '!$A$1:$C$62,MATCH($I815,'State '!$B:$B,0),3)</f>
        <v>South Central</v>
      </c>
      <c r="M815" s="125" t="str">
        <f>INDEX('State '!$A$1:$C$62,MATCH($J815,'State '!$B:$B,0),3)</f>
        <v>Mexico</v>
      </c>
      <c r="N815" s="125"/>
      <c r="O815" s="87">
        <v>35</v>
      </c>
      <c r="P815" s="87">
        <v>45</v>
      </c>
      <c r="Q815" s="87">
        <v>212</v>
      </c>
      <c r="R815" s="126">
        <v>24</v>
      </c>
      <c r="S815" s="125" t="s">
        <v>135</v>
      </c>
      <c r="T815" s="125" t="s">
        <v>390</v>
      </c>
      <c r="U815" s="125" t="s">
        <v>1736</v>
      </c>
      <c r="V815" s="125"/>
      <c r="W815" s="127"/>
    </row>
    <row r="816" spans="1:23" s="20" customFormat="1" x14ac:dyDescent="0.2">
      <c r="A816" s="124">
        <v>39990</v>
      </c>
      <c r="B816" s="103" t="s">
        <v>1748</v>
      </c>
      <c r="C816" s="103" t="s">
        <v>1792</v>
      </c>
      <c r="D816" s="103" t="s">
        <v>141</v>
      </c>
      <c r="E816" s="103" t="s">
        <v>144</v>
      </c>
      <c r="F816" s="84">
        <v>35779</v>
      </c>
      <c r="G816" s="85">
        <v>1997</v>
      </c>
      <c r="H816" s="125" t="s">
        <v>1749</v>
      </c>
      <c r="I816" s="125" t="str">
        <f>LEFT($H816,2)</f>
        <v>IL</v>
      </c>
      <c r="J816" s="125" t="str">
        <f>RIGHT($H816,2)</f>
        <v>MI</v>
      </c>
      <c r="K816" s="125" t="str">
        <f>IF($L816=$M816,L816,CONCATENATE($L816,", ",IF(ISBLANK(N816),"",CONCATENATE(N816,", ")),$M816))</f>
        <v>Midwest</v>
      </c>
      <c r="L816" s="125" t="str">
        <f>INDEX('State '!$A$1:$C$62,MATCH($I816,'State '!$B:$B,0),3)</f>
        <v>Midwest</v>
      </c>
      <c r="M816" s="125" t="str">
        <f>INDEX('State '!$A$1:$C$62,MATCH($J816,'State '!$B:$B,0),3)</f>
        <v>Midwest</v>
      </c>
      <c r="N816" s="125"/>
      <c r="O816" s="87">
        <v>19.100000000000001</v>
      </c>
      <c r="P816" s="87">
        <v>12</v>
      </c>
      <c r="Q816" s="87">
        <v>135</v>
      </c>
      <c r="R816" s="126" t="s">
        <v>1750</v>
      </c>
      <c r="S816" s="125" t="s">
        <v>135</v>
      </c>
      <c r="T816" s="125" t="s">
        <v>390</v>
      </c>
      <c r="U816" s="125" t="s">
        <v>1751</v>
      </c>
      <c r="V816" s="125"/>
      <c r="W816" s="127"/>
    </row>
    <row r="817" spans="1:23" s="20" customFormat="1" x14ac:dyDescent="0.2">
      <c r="A817" s="124">
        <v>39990</v>
      </c>
      <c r="B817" s="103" t="s">
        <v>1761</v>
      </c>
      <c r="C817" s="103" t="s">
        <v>280</v>
      </c>
      <c r="D817" s="103" t="s">
        <v>134</v>
      </c>
      <c r="E817" s="103" t="s">
        <v>144</v>
      </c>
      <c r="F817" s="84">
        <v>35779</v>
      </c>
      <c r="G817" s="85">
        <v>1997</v>
      </c>
      <c r="H817" s="125" t="s">
        <v>29</v>
      </c>
      <c r="I817" s="125" t="str">
        <f>LEFT($H817,2)</f>
        <v>WY</v>
      </c>
      <c r="J817" s="125" t="str">
        <f>RIGHT($H817,2)</f>
        <v>WY</v>
      </c>
      <c r="K817" s="125" t="str">
        <f>IF($L817=$M817,L817,CONCATENATE($L817,", ",IF(ISBLANK(N817),"",CONCATENATE(N817,", ")),$M817))</f>
        <v>Mountain</v>
      </c>
      <c r="L817" s="125" t="str">
        <f>INDEX('State '!$A$1:$C$62,MATCH($I817,'State '!$B:$B,0),3)</f>
        <v>Mountain</v>
      </c>
      <c r="M817" s="125" t="str">
        <f>INDEX('State '!$A$1:$C$62,MATCH($J817,'State '!$B:$B,0),3)</f>
        <v>Mountain</v>
      </c>
      <c r="N817" s="125"/>
      <c r="O817" s="87">
        <v>2.6</v>
      </c>
      <c r="P817" s="87">
        <v>71</v>
      </c>
      <c r="Q817" s="87">
        <v>45</v>
      </c>
      <c r="R817" s="126"/>
      <c r="S817" s="125" t="s">
        <v>135</v>
      </c>
      <c r="T817" s="125" t="s">
        <v>390</v>
      </c>
      <c r="U817" s="125" t="s">
        <v>1762</v>
      </c>
      <c r="V817" s="125"/>
      <c r="W817" s="127"/>
    </row>
    <row r="818" spans="1:23" s="20" customFormat="1" x14ac:dyDescent="0.2">
      <c r="A818" s="124">
        <v>39990</v>
      </c>
      <c r="B818" s="103" t="s">
        <v>1774</v>
      </c>
      <c r="C818" s="103" t="s">
        <v>230</v>
      </c>
      <c r="D818" s="103" t="s">
        <v>141</v>
      </c>
      <c r="E818" s="103" t="s">
        <v>144</v>
      </c>
      <c r="F818" s="84">
        <v>35779</v>
      </c>
      <c r="G818" s="126">
        <v>1997</v>
      </c>
      <c r="H818" s="125" t="s">
        <v>845</v>
      </c>
      <c r="I818" s="125" t="str">
        <f>LEFT($H818,2)</f>
        <v>NV</v>
      </c>
      <c r="J818" s="125" t="str">
        <f>RIGHT($H818,2)</f>
        <v>CA</v>
      </c>
      <c r="K818" s="125" t="str">
        <f>IF($L818=$M818,L818,CONCATENATE($L818,", ",IF(ISBLANK(N818),"",CONCATENATE(N818,", ")),$M818))</f>
        <v>Mountain, Pacific</v>
      </c>
      <c r="L818" s="125" t="str">
        <f>INDEX('State '!$A$1:$C$62,MATCH($I818,'State '!$B:$B,0),3)</f>
        <v>Mountain</v>
      </c>
      <c r="M818" s="125" t="str">
        <f>INDEX('State '!$A$1:$C$62,MATCH($J818,'State '!$B:$B,0),3)</f>
        <v>Pacific</v>
      </c>
      <c r="N818" s="125"/>
      <c r="O818" s="87">
        <v>10.5</v>
      </c>
      <c r="P818" s="87">
        <v>23</v>
      </c>
      <c r="Q818" s="87">
        <v>12.78</v>
      </c>
      <c r="R818" s="126" t="s">
        <v>1211</v>
      </c>
      <c r="S818" s="125" t="s">
        <v>135</v>
      </c>
      <c r="T818" s="125" t="s">
        <v>390</v>
      </c>
      <c r="U818" s="125" t="s">
        <v>1775</v>
      </c>
      <c r="V818" s="125"/>
      <c r="W818" s="127"/>
    </row>
    <row r="819" spans="1:23" s="20" customFormat="1" x14ac:dyDescent="0.2">
      <c r="A819" s="124">
        <v>39990</v>
      </c>
      <c r="B819" s="103" t="s">
        <v>1721</v>
      </c>
      <c r="C819" s="103" t="s">
        <v>200</v>
      </c>
      <c r="D819" s="103" t="s">
        <v>141</v>
      </c>
      <c r="E819" s="103" t="s">
        <v>144</v>
      </c>
      <c r="F819" s="84">
        <v>35779</v>
      </c>
      <c r="G819" s="126">
        <v>1997</v>
      </c>
      <c r="H819" s="125" t="s">
        <v>7</v>
      </c>
      <c r="I819" s="125" t="str">
        <f>LEFT($H819,2)</f>
        <v>PA</v>
      </c>
      <c r="J819" s="125" t="str">
        <f>RIGHT($H819,2)</f>
        <v>PA</v>
      </c>
      <c r="K819" s="125" t="str">
        <f>IF($L819=$M819,L819,CONCATENATE($L819,", ",IF(ISBLANK(N819),"",CONCATENATE(N819,", ")),$M819))</f>
        <v>Northeast</v>
      </c>
      <c r="L819" s="125" t="str">
        <f>INDEX('State '!$A$1:$C$62,MATCH($I819,'State '!$B:$B,0),3)</f>
        <v>Northeast</v>
      </c>
      <c r="M819" s="125" t="str">
        <f>INDEX('State '!$A$1:$C$62,MATCH($J819,'State '!$B:$B,0),3)</f>
        <v>Northeast</v>
      </c>
      <c r="N819" s="125"/>
      <c r="O819" s="87">
        <v>12.8</v>
      </c>
      <c r="P819" s="87">
        <v>23</v>
      </c>
      <c r="Q819" s="87">
        <v>128</v>
      </c>
      <c r="R819" s="126">
        <v>20</v>
      </c>
      <c r="S819" s="125" t="s">
        <v>135</v>
      </c>
      <c r="T819" s="125" t="s">
        <v>390</v>
      </c>
      <c r="U819" s="125" t="s">
        <v>1722</v>
      </c>
      <c r="V819" s="125"/>
      <c r="W819" s="127"/>
    </row>
    <row r="820" spans="1:23" s="20" customFormat="1" x14ac:dyDescent="0.2">
      <c r="A820" s="124">
        <v>39990</v>
      </c>
      <c r="B820" s="103" t="s">
        <v>1704</v>
      </c>
      <c r="C820" s="103" t="s">
        <v>366</v>
      </c>
      <c r="D820" s="103" t="s">
        <v>141</v>
      </c>
      <c r="E820" s="103" t="s">
        <v>144</v>
      </c>
      <c r="F820" s="84">
        <v>35779</v>
      </c>
      <c r="G820" s="126">
        <v>1997</v>
      </c>
      <c r="H820" s="125" t="s">
        <v>1705</v>
      </c>
      <c r="I820" s="125" t="str">
        <f>LEFT($H820,2)</f>
        <v>WY</v>
      </c>
      <c r="J820" s="125" t="str">
        <f>RIGHT($H820,2)</f>
        <v>KS</v>
      </c>
      <c r="K820" s="125" t="str">
        <f>IF($L820=$M820,L820,CONCATENATE($L820,", ",IF(ISBLANK(N820),"",CONCATENATE(N820,", ")),$M820))</f>
        <v>Mountain, South Central</v>
      </c>
      <c r="L820" s="125" t="str">
        <f>INDEX('State '!$A$1:$C$62,MATCH($I820,'State '!$B:$B,0),3)</f>
        <v>Mountain</v>
      </c>
      <c r="M820" s="125" t="str">
        <f>INDEX('State '!$A$1:$C$62,MATCH($J820,'State '!$B:$B,0),3)</f>
        <v>South Central</v>
      </c>
      <c r="N820" s="125"/>
      <c r="O820" s="87">
        <v>9.1999999999999993</v>
      </c>
      <c r="P820" s="87"/>
      <c r="Q820" s="87">
        <v>30</v>
      </c>
      <c r="R820" s="126">
        <v>20</v>
      </c>
      <c r="S820" s="125" t="s">
        <v>135</v>
      </c>
      <c r="T820" s="125" t="s">
        <v>390</v>
      </c>
      <c r="U820" s="125" t="s">
        <v>1706</v>
      </c>
      <c r="V820" s="125"/>
      <c r="W820" s="127"/>
    </row>
    <row r="821" spans="1:23" s="20" customFormat="1" x14ac:dyDescent="0.2">
      <c r="A821" s="134">
        <v>39990</v>
      </c>
      <c r="B821" s="135" t="s">
        <v>1781</v>
      </c>
      <c r="C821" s="135" t="s">
        <v>1942</v>
      </c>
      <c r="D821" s="135" t="s">
        <v>141</v>
      </c>
      <c r="E821" s="136" t="s">
        <v>144</v>
      </c>
      <c r="F821" s="137">
        <v>35765</v>
      </c>
      <c r="G821" s="138">
        <v>1997</v>
      </c>
      <c r="H821" s="139" t="s">
        <v>16</v>
      </c>
      <c r="I821" s="125" t="str">
        <f>LEFT($H821,2)</f>
        <v>NC</v>
      </c>
      <c r="J821" s="125" t="str">
        <f>RIGHT($H821,2)</f>
        <v>NC</v>
      </c>
      <c r="K821" s="125" t="str">
        <f>IF($L821=$M821,L821,CONCATENATE($L821,", ",IF(ISBLANK(N821),"",CONCATENATE(N821,", ")),$M821))</f>
        <v>Southeast</v>
      </c>
      <c r="L821" s="125" t="str">
        <f>INDEX('State '!$A$1:$C$62,MATCH($I821,'State '!$B:$B,0),3)</f>
        <v>Southeast</v>
      </c>
      <c r="M821" s="125" t="str">
        <f>INDEX('State '!$A$1:$C$62,MATCH($J821,'State '!$B:$B,0),3)</f>
        <v>Southeast</v>
      </c>
      <c r="N821" s="125"/>
      <c r="O821" s="140">
        <v>13.2</v>
      </c>
      <c r="P821" s="140">
        <v>18</v>
      </c>
      <c r="Q821" s="140">
        <v>38</v>
      </c>
      <c r="R821" s="141" t="s">
        <v>948</v>
      </c>
      <c r="S821" s="142" t="s">
        <v>135</v>
      </c>
      <c r="T821" s="143" t="s">
        <v>390</v>
      </c>
      <c r="U821" s="144" t="s">
        <v>1782</v>
      </c>
      <c r="V821" s="125"/>
      <c r="W821" s="127"/>
    </row>
    <row r="822" spans="1:23" s="20" customFormat="1" x14ac:dyDescent="0.2">
      <c r="A822" s="124">
        <v>39990</v>
      </c>
      <c r="B822" s="103" t="s">
        <v>1779</v>
      </c>
      <c r="C822" s="103" t="s">
        <v>268</v>
      </c>
      <c r="D822" s="103" t="s">
        <v>141</v>
      </c>
      <c r="E822" s="103" t="s">
        <v>144</v>
      </c>
      <c r="F822" s="84">
        <v>35765</v>
      </c>
      <c r="G822" s="126">
        <v>1997</v>
      </c>
      <c r="H822" s="125" t="s">
        <v>43</v>
      </c>
      <c r="I822" s="125" t="str">
        <f>LEFT($H822,2)</f>
        <v>NM</v>
      </c>
      <c r="J822" s="125" t="str">
        <f>RIGHT($H822,2)</f>
        <v>NM</v>
      </c>
      <c r="K822" s="125" t="str">
        <f>IF($L822=$M822,L822,CONCATENATE($L822,", ",IF(ISBLANK(N822),"",CONCATENATE(N822,", ")),$M822))</f>
        <v>Mountain</v>
      </c>
      <c r="L822" s="125" t="str">
        <f>INDEX('State '!$A$1:$C$62,MATCH($I822,'State '!$B:$B,0),3)</f>
        <v>Mountain</v>
      </c>
      <c r="M822" s="125" t="str">
        <f>INDEX('State '!$A$1:$C$62,MATCH($J822,'State '!$B:$B,0),3)</f>
        <v>Mountain</v>
      </c>
      <c r="N822" s="125"/>
      <c r="O822" s="87">
        <v>0.03</v>
      </c>
      <c r="P822" s="87"/>
      <c r="Q822" s="87">
        <v>26</v>
      </c>
      <c r="R822" s="126"/>
      <c r="S822" s="125" t="s">
        <v>135</v>
      </c>
      <c r="T822" s="125" t="s">
        <v>390</v>
      </c>
      <c r="U822" s="125" t="s">
        <v>1780</v>
      </c>
      <c r="V822" s="125"/>
      <c r="W822" s="127"/>
    </row>
    <row r="823" spans="1:23" s="20" customFormat="1" x14ac:dyDescent="0.2">
      <c r="A823" s="124">
        <v>39990</v>
      </c>
      <c r="B823" s="103" t="s">
        <v>1737</v>
      </c>
      <c r="C823" s="103" t="s">
        <v>241</v>
      </c>
      <c r="D823" s="103" t="s">
        <v>137</v>
      </c>
      <c r="E823" s="103" t="s">
        <v>144</v>
      </c>
      <c r="F823" s="84">
        <v>35751</v>
      </c>
      <c r="G823" s="85">
        <v>1997</v>
      </c>
      <c r="H823" s="125" t="s">
        <v>0</v>
      </c>
      <c r="I823" s="125" t="str">
        <f>LEFT($H823,2)</f>
        <v>LA</v>
      </c>
      <c r="J823" s="125" t="str">
        <f>RIGHT($H823,2)</f>
        <v>LA</v>
      </c>
      <c r="K823" s="125" t="str">
        <f>IF($L823=$M823,L823,CONCATENATE($L823,", ",IF(ISBLANK(N823),"",CONCATENATE(N823,", ")),$M823))</f>
        <v>South Central</v>
      </c>
      <c r="L823" s="125" t="str">
        <f>INDEX('State '!$A$1:$C$62,MATCH($I823,'State '!$B:$B,0),3)</f>
        <v>South Central</v>
      </c>
      <c r="M823" s="125" t="str">
        <f>INDEX('State '!$A$1:$C$62,MATCH($J823,'State '!$B:$B,0),3)</f>
        <v>South Central</v>
      </c>
      <c r="N823" s="125"/>
      <c r="O823" s="87">
        <v>20.5</v>
      </c>
      <c r="P823" s="87">
        <v>16</v>
      </c>
      <c r="Q823" s="87">
        <v>735</v>
      </c>
      <c r="R823" s="126">
        <v>30</v>
      </c>
      <c r="S823" s="125" t="s">
        <v>135</v>
      </c>
      <c r="T823" s="125" t="s">
        <v>390</v>
      </c>
      <c r="U823" s="125" t="s">
        <v>1738</v>
      </c>
      <c r="V823" s="125"/>
      <c r="W823" s="127"/>
    </row>
    <row r="824" spans="1:23" s="20" customFormat="1" x14ac:dyDescent="0.2">
      <c r="A824" s="124">
        <v>39990</v>
      </c>
      <c r="B824" s="103" t="s">
        <v>1741</v>
      </c>
      <c r="C824" s="103" t="s">
        <v>263</v>
      </c>
      <c r="D824" s="103" t="s">
        <v>134</v>
      </c>
      <c r="E824" s="103" t="s">
        <v>144</v>
      </c>
      <c r="F824" s="84">
        <v>35735</v>
      </c>
      <c r="G824" s="85">
        <v>1997</v>
      </c>
      <c r="H824" s="125" t="s">
        <v>1742</v>
      </c>
      <c r="I824" s="125" t="str">
        <f>LEFT($H824,2)</f>
        <v>PA</v>
      </c>
      <c r="J824" s="125" t="str">
        <f>RIGHT($H824,2)</f>
        <v>VA</v>
      </c>
      <c r="K824" s="125" t="str">
        <f>IF($L824=$M824,L824,CONCATENATE($L824,", ",IF(ISBLANK(N824),"",CONCATENATE(N824,", ")),$M824))</f>
        <v>Northeast</v>
      </c>
      <c r="L824" s="125" t="str">
        <f>INDEX('State '!$A$1:$C$62,MATCH($I824,'State '!$B:$B,0),3)</f>
        <v>Northeast</v>
      </c>
      <c r="M824" s="125" t="str">
        <f>INDEX('State '!$A$1:$C$62,MATCH($J824,'State '!$B:$B,0),3)</f>
        <v>Northeast</v>
      </c>
      <c r="N824" s="125"/>
      <c r="O824" s="87">
        <v>22</v>
      </c>
      <c r="P824" s="87">
        <v>379</v>
      </c>
      <c r="Q824" s="87">
        <v>242</v>
      </c>
      <c r="R824" s="126"/>
      <c r="S824" s="125" t="s">
        <v>135</v>
      </c>
      <c r="T824" s="125" t="s">
        <v>390</v>
      </c>
      <c r="U824" s="125" t="s">
        <v>1590</v>
      </c>
      <c r="V824" s="125"/>
      <c r="W824" s="127"/>
    </row>
    <row r="825" spans="1:23" s="20" customFormat="1" x14ac:dyDescent="0.2">
      <c r="A825" s="124">
        <v>39990</v>
      </c>
      <c r="B825" s="103" t="s">
        <v>1767</v>
      </c>
      <c r="C825" s="103" t="s">
        <v>225</v>
      </c>
      <c r="D825" s="103" t="s">
        <v>141</v>
      </c>
      <c r="E825" s="103" t="s">
        <v>144</v>
      </c>
      <c r="F825" s="84">
        <v>35735</v>
      </c>
      <c r="G825" s="85">
        <v>1997</v>
      </c>
      <c r="H825" s="125" t="s">
        <v>1768</v>
      </c>
      <c r="I825" s="125" t="str">
        <f>LEFT($H825,2)</f>
        <v>PA</v>
      </c>
      <c r="J825" s="125" t="str">
        <f>RIGHT($H825,2)</f>
        <v>VA</v>
      </c>
      <c r="K825" s="125" t="str">
        <f>IF($L825=$M825,L825,CONCATENATE($L825,", ",IF(ISBLANK(N825),"",CONCATENATE(N825,", ")),$M825))</f>
        <v>Northeast</v>
      </c>
      <c r="L825" s="125" t="str">
        <f>INDEX('State '!$A$1:$C$62,MATCH($I825,'State '!$B:$B,0),3)</f>
        <v>Northeast</v>
      </c>
      <c r="M825" s="125" t="str">
        <f>INDEX('State '!$A$1:$C$62,MATCH($J825,'State '!$B:$B,0),3)</f>
        <v>Northeast</v>
      </c>
      <c r="N825" s="125"/>
      <c r="O825" s="87">
        <v>15.2</v>
      </c>
      <c r="P825" s="87"/>
      <c r="Q825" s="87">
        <v>19.5</v>
      </c>
      <c r="R825" s="126">
        <v>30</v>
      </c>
      <c r="S825" s="125" t="s">
        <v>135</v>
      </c>
      <c r="T825" s="125" t="s">
        <v>390</v>
      </c>
      <c r="U825" s="125" t="s">
        <v>1651</v>
      </c>
      <c r="V825" s="125"/>
      <c r="W825" s="127"/>
    </row>
    <row r="826" spans="1:23" s="20" customFormat="1" x14ac:dyDescent="0.2">
      <c r="A826" s="124">
        <v>39990</v>
      </c>
      <c r="B826" s="103" t="s">
        <v>1772</v>
      </c>
      <c r="C826" s="103" t="s">
        <v>341</v>
      </c>
      <c r="D826" s="103" t="s">
        <v>141</v>
      </c>
      <c r="E826" s="103" t="s">
        <v>144</v>
      </c>
      <c r="F826" s="84">
        <v>35735</v>
      </c>
      <c r="G826" s="85">
        <v>1997</v>
      </c>
      <c r="H826" s="125" t="s">
        <v>53</v>
      </c>
      <c r="I826" s="125" t="str">
        <f>LEFT($H826,2)</f>
        <v>SC</v>
      </c>
      <c r="J826" s="125" t="str">
        <f>RIGHT($H826,2)</f>
        <v>SC</v>
      </c>
      <c r="K826" s="125" t="str">
        <f>IF($L826=$M826,L826,CONCATENATE($L826,", ",IF(ISBLANK(N826),"",CONCATENATE(N826,", ")),$M826))</f>
        <v>Southeast</v>
      </c>
      <c r="L826" s="125" t="str">
        <f>INDEX('State '!$A$1:$C$62,MATCH($I826,'State '!$B:$B,0),3)</f>
        <v>Southeast</v>
      </c>
      <c r="M826" s="125" t="str">
        <f>INDEX('State '!$A$1:$C$62,MATCH($J826,'State '!$B:$B,0),3)</f>
        <v>Southeast</v>
      </c>
      <c r="N826" s="125"/>
      <c r="O826" s="87">
        <v>10</v>
      </c>
      <c r="P826" s="87"/>
      <c r="Q826" s="87">
        <v>200</v>
      </c>
      <c r="R826" s="126"/>
      <c r="S826" s="125" t="s">
        <v>139</v>
      </c>
      <c r="T826" s="125" t="s">
        <v>188</v>
      </c>
      <c r="U826" s="125" t="s">
        <v>391</v>
      </c>
      <c r="V826" s="125"/>
      <c r="W826" s="127"/>
    </row>
    <row r="827" spans="1:23" s="20" customFormat="1" x14ac:dyDescent="0.2">
      <c r="A827" s="124">
        <v>39990</v>
      </c>
      <c r="B827" s="103" t="s">
        <v>1758</v>
      </c>
      <c r="C827" s="103" t="s">
        <v>331</v>
      </c>
      <c r="D827" s="103" t="s">
        <v>137</v>
      </c>
      <c r="E827" s="103" t="s">
        <v>144</v>
      </c>
      <c r="F827" s="84">
        <v>35735</v>
      </c>
      <c r="G827" s="85">
        <v>1997</v>
      </c>
      <c r="H827" s="125" t="s">
        <v>1137</v>
      </c>
      <c r="I827" s="125" t="str">
        <f>LEFT($H827,2)</f>
        <v>GM</v>
      </c>
      <c r="J827" s="125" t="str">
        <f>RIGHT($H827,2)</f>
        <v>LA</v>
      </c>
      <c r="K827" s="125" t="str">
        <f>IF($L827=$M827,L827,CONCATENATE($L827,", ",IF(ISBLANK(N827),"",CONCATENATE(N827,", ")),$M827))</f>
        <v>Gulf of Mexico, South Central</v>
      </c>
      <c r="L827" s="125" t="str">
        <f>INDEX('State '!$A$1:$C$62,MATCH($I827,'State '!$B:$B,0),3)</f>
        <v>Gulf of Mexico</v>
      </c>
      <c r="M827" s="125" t="str">
        <f>INDEX('State '!$A$1:$C$62,MATCH($J827,'State '!$B:$B,0),3)</f>
        <v>South Central</v>
      </c>
      <c r="N827" s="125"/>
      <c r="O827" s="87">
        <v>176.97</v>
      </c>
      <c r="P827" s="87">
        <v>147</v>
      </c>
      <c r="Q827" s="87">
        <v>600</v>
      </c>
      <c r="R827" s="126" t="s">
        <v>1759</v>
      </c>
      <c r="S827" s="125" t="s">
        <v>135</v>
      </c>
      <c r="T827" s="125" t="s">
        <v>390</v>
      </c>
      <c r="U827" s="125" t="s">
        <v>1760</v>
      </c>
      <c r="V827" s="125"/>
      <c r="W827" s="127"/>
    </row>
    <row r="828" spans="1:23" s="20" customFormat="1" x14ac:dyDescent="0.2">
      <c r="A828" s="124">
        <v>39990</v>
      </c>
      <c r="B828" s="103" t="s">
        <v>1712</v>
      </c>
      <c r="C828" s="103" t="s">
        <v>233</v>
      </c>
      <c r="D828" s="103" t="s">
        <v>141</v>
      </c>
      <c r="E828" s="103" t="s">
        <v>144</v>
      </c>
      <c r="F828" s="84">
        <v>35735</v>
      </c>
      <c r="G828" s="85">
        <v>1997</v>
      </c>
      <c r="H828" s="125" t="s">
        <v>1713</v>
      </c>
      <c r="I828" s="125" t="str">
        <f>LEFT($H828,2)</f>
        <v>TN</v>
      </c>
      <c r="J828" s="125" t="str">
        <f>RIGHT($H828,2)</f>
        <v>VA</v>
      </c>
      <c r="K828" s="125" t="str">
        <f>IF($L828=$M828,L828,CONCATENATE($L828,", ",IF(ISBLANK(N828),"",CONCATENATE(N828,", ")),$M828))</f>
        <v>Midwest, Northeast</v>
      </c>
      <c r="L828" s="125" t="str">
        <f>INDEX('State '!$A$1:$C$62,MATCH($I828,'State '!$B:$B,0),3)</f>
        <v>Midwest</v>
      </c>
      <c r="M828" s="125" t="str">
        <f>INDEX('State '!$A$1:$C$62,MATCH($J828,'State '!$B:$B,0),3)</f>
        <v>Northeast</v>
      </c>
      <c r="N828" s="125"/>
      <c r="O828" s="87">
        <v>5.17</v>
      </c>
      <c r="P828" s="87">
        <v>6</v>
      </c>
      <c r="Q828" s="87">
        <v>24</v>
      </c>
      <c r="R828" s="126" t="s">
        <v>1714</v>
      </c>
      <c r="S828" s="125" t="s">
        <v>135</v>
      </c>
      <c r="T828" s="125" t="s">
        <v>390</v>
      </c>
      <c r="U828" s="125" t="s">
        <v>1715</v>
      </c>
      <c r="V828" s="125"/>
      <c r="W828" s="127"/>
    </row>
    <row r="829" spans="1:23" s="20" customFormat="1" x14ac:dyDescent="0.2">
      <c r="A829" s="124">
        <v>39990</v>
      </c>
      <c r="B829" s="103" t="s">
        <v>1717</v>
      </c>
      <c r="C829" s="103" t="s">
        <v>384</v>
      </c>
      <c r="D829" s="103" t="s">
        <v>141</v>
      </c>
      <c r="E829" s="103" t="s">
        <v>144</v>
      </c>
      <c r="F829" s="84">
        <v>35735</v>
      </c>
      <c r="G829" s="85">
        <v>1997</v>
      </c>
      <c r="H829" s="125" t="s">
        <v>1533</v>
      </c>
      <c r="I829" s="125" t="str">
        <f>LEFT($H829,2)</f>
        <v>SK</v>
      </c>
      <c r="J829" s="125" t="str">
        <f>RIGHT($H829,2)</f>
        <v>ND</v>
      </c>
      <c r="K829" s="125" t="str">
        <f>IF($L829=$M829,L829,CONCATENATE($L829,", ",IF(ISBLANK(N829),"",CONCATENATE(N829,", ")),$M829))</f>
        <v>Canada, Mountain</v>
      </c>
      <c r="L829" s="125" t="str">
        <f>INDEX('State '!$A$1:$C$62,MATCH($I829,'State '!$B:$B,0),3)</f>
        <v>Canada</v>
      </c>
      <c r="M829" s="125" t="str">
        <f>INDEX('State '!$A$1:$C$62,MATCH($J829,'State '!$B:$B,0),3)</f>
        <v>Mountain</v>
      </c>
      <c r="N829" s="125"/>
      <c r="O829" s="87">
        <v>1.3</v>
      </c>
      <c r="P829" s="87">
        <v>1.2</v>
      </c>
      <c r="Q829" s="87">
        <v>3.3</v>
      </c>
      <c r="R829" s="126">
        <v>8</v>
      </c>
      <c r="S829" s="125" t="s">
        <v>135</v>
      </c>
      <c r="T829" s="125" t="s">
        <v>390</v>
      </c>
      <c r="U829" s="125" t="s">
        <v>1718</v>
      </c>
      <c r="V829" s="125"/>
      <c r="W829" s="127"/>
    </row>
    <row r="830" spans="1:23" s="20" customFormat="1" x14ac:dyDescent="0.2">
      <c r="A830" s="124">
        <v>39990</v>
      </c>
      <c r="B830" s="103" t="s">
        <v>1763</v>
      </c>
      <c r="C830" s="103" t="s">
        <v>353</v>
      </c>
      <c r="D830" s="103" t="s">
        <v>141</v>
      </c>
      <c r="E830" s="103" t="s">
        <v>144</v>
      </c>
      <c r="F830" s="84">
        <v>35735</v>
      </c>
      <c r="G830" s="85">
        <v>1997</v>
      </c>
      <c r="H830" s="125" t="s">
        <v>17</v>
      </c>
      <c r="I830" s="125" t="str">
        <f>LEFT($H830,2)</f>
        <v>AL</v>
      </c>
      <c r="J830" s="125" t="str">
        <f>RIGHT($H830,2)</f>
        <v>AL</v>
      </c>
      <c r="K830" s="125" t="str">
        <f>IF($L830=$M830,L830,CONCATENATE($L830,", ",IF(ISBLANK(N830),"",CONCATENATE(N830,", ")),$M830))</f>
        <v>South Central</v>
      </c>
      <c r="L830" s="125" t="str">
        <f>INDEX('State '!$A$1:$C$62,MATCH($I830,'State '!$B:$B,0),3)</f>
        <v>South Central</v>
      </c>
      <c r="M830" s="125" t="str">
        <f>INDEX('State '!$A$1:$C$62,MATCH($J830,'State '!$B:$B,0),3)</f>
        <v>South Central</v>
      </c>
      <c r="N830" s="125"/>
      <c r="O830" s="87">
        <v>1.8</v>
      </c>
      <c r="P830" s="87"/>
      <c r="Q830" s="87">
        <v>8.3000000000000007</v>
      </c>
      <c r="R830" s="126"/>
      <c r="S830" s="125" t="s">
        <v>135</v>
      </c>
      <c r="T830" s="125" t="s">
        <v>390</v>
      </c>
      <c r="U830" s="125" t="s">
        <v>1764</v>
      </c>
      <c r="V830" s="125"/>
      <c r="W830" s="127"/>
    </row>
    <row r="831" spans="1:23" s="20" customFormat="1" x14ac:dyDescent="0.2">
      <c r="A831" s="124">
        <v>39990</v>
      </c>
      <c r="B831" s="103" t="s">
        <v>1765</v>
      </c>
      <c r="C831" s="103" t="s">
        <v>386</v>
      </c>
      <c r="D831" s="103" t="s">
        <v>137</v>
      </c>
      <c r="E831" s="103" t="s">
        <v>144</v>
      </c>
      <c r="F831" s="84">
        <v>35735</v>
      </c>
      <c r="G831" s="85">
        <v>1997</v>
      </c>
      <c r="H831" s="125" t="s">
        <v>1137</v>
      </c>
      <c r="I831" s="125" t="str">
        <f>LEFT($H831,2)</f>
        <v>GM</v>
      </c>
      <c r="J831" s="125" t="str">
        <f>RIGHT($H831,2)</f>
        <v>LA</v>
      </c>
      <c r="K831" s="125" t="str">
        <f>IF($L831=$M831,L831,CONCATENATE($L831,", ",IF(ISBLANK(N831),"",CONCATENATE(N831,", ")),$M831))</f>
        <v>Gulf of Mexico, South Central</v>
      </c>
      <c r="L831" s="125" t="str">
        <f>INDEX('State '!$A$1:$C$62,MATCH($I831,'State '!$B:$B,0),3)</f>
        <v>Gulf of Mexico</v>
      </c>
      <c r="M831" s="125" t="str">
        <f>INDEX('State '!$A$1:$C$62,MATCH($J831,'State '!$B:$B,0),3)</f>
        <v>South Central</v>
      </c>
      <c r="N831" s="125"/>
      <c r="O831" s="87">
        <v>121</v>
      </c>
      <c r="P831" s="87">
        <v>87</v>
      </c>
      <c r="Q831" s="87">
        <v>600</v>
      </c>
      <c r="R831" s="126">
        <v>30</v>
      </c>
      <c r="S831" s="125" t="s">
        <v>135</v>
      </c>
      <c r="T831" s="125" t="s">
        <v>390</v>
      </c>
      <c r="U831" s="125" t="s">
        <v>1766</v>
      </c>
      <c r="V831" s="125"/>
      <c r="W831" s="127"/>
    </row>
    <row r="832" spans="1:23" s="20" customFormat="1" x14ac:dyDescent="0.2">
      <c r="A832" s="124">
        <v>39990</v>
      </c>
      <c r="B832" s="103" t="s">
        <v>1729</v>
      </c>
      <c r="C832" s="103" t="s">
        <v>202</v>
      </c>
      <c r="D832" s="103" t="s">
        <v>137</v>
      </c>
      <c r="E832" s="103" t="s">
        <v>144</v>
      </c>
      <c r="F832" s="84">
        <v>35735</v>
      </c>
      <c r="G832" s="85">
        <v>1997</v>
      </c>
      <c r="H832" s="125" t="s">
        <v>1382</v>
      </c>
      <c r="I832" s="125" t="str">
        <f>LEFT($H832,2)</f>
        <v>NY</v>
      </c>
      <c r="J832" s="125" t="str">
        <f>RIGHT($H832,2)</f>
        <v>PA</v>
      </c>
      <c r="K832" s="125" t="str">
        <f>IF($L832=$M832,L832,CONCATENATE($L832,", ",IF(ISBLANK(N832),"",CONCATENATE(N832,", ")),$M832))</f>
        <v>Northeast</v>
      </c>
      <c r="L832" s="125" t="str">
        <f>INDEX('State '!$A$1:$C$62,MATCH($I832,'State '!$B:$B,0),3)</f>
        <v>Northeast</v>
      </c>
      <c r="M832" s="125" t="str">
        <f>INDEX('State '!$A$1:$C$62,MATCH($J832,'State '!$B:$B,0),3)</f>
        <v>Northeast</v>
      </c>
      <c r="N832" s="125"/>
      <c r="O832" s="87">
        <v>5.5</v>
      </c>
      <c r="P832" s="87">
        <v>139</v>
      </c>
      <c r="Q832" s="87">
        <v>25</v>
      </c>
      <c r="R832" s="126"/>
      <c r="S832" s="125" t="s">
        <v>135</v>
      </c>
      <c r="T832" s="125" t="s">
        <v>390</v>
      </c>
      <c r="U832" s="125" t="s">
        <v>1730</v>
      </c>
      <c r="V832" s="125"/>
      <c r="W832" s="127"/>
    </row>
    <row r="833" spans="1:23" s="20" customFormat="1" ht="25.5" x14ac:dyDescent="0.2">
      <c r="A833" s="124">
        <v>39990</v>
      </c>
      <c r="B833" s="103" t="s">
        <v>1739</v>
      </c>
      <c r="C833" s="103" t="s">
        <v>262</v>
      </c>
      <c r="D833" s="103" t="s">
        <v>141</v>
      </c>
      <c r="E833" s="103" t="s">
        <v>144</v>
      </c>
      <c r="F833" s="84">
        <v>35735</v>
      </c>
      <c r="G833" s="85">
        <v>1997</v>
      </c>
      <c r="H833" s="125" t="s">
        <v>1740</v>
      </c>
      <c r="I833" s="125" t="str">
        <f>LEFT($H833,2)</f>
        <v>KS</v>
      </c>
      <c r="J833" s="125" t="str">
        <f>RIGHT($H833,2)</f>
        <v>WI</v>
      </c>
      <c r="K833" s="125" t="str">
        <f>IF($L833=$M833,L833,CONCATENATE($L833,", ",IF(ISBLANK(N833),"",CONCATENATE(N833,", ")),$M833))</f>
        <v>South Central, Mountain, Midwest</v>
      </c>
      <c r="L833" s="125" t="str">
        <f>INDEX('State '!$A$1:$C$62,MATCH($I833,'State '!$B:$B,0),3)</f>
        <v>South Central</v>
      </c>
      <c r="M833" s="125" t="str">
        <f>INDEX('State '!$A$1:$C$62,MATCH($J833,'State '!$B:$B,0),3)</f>
        <v>Midwest</v>
      </c>
      <c r="N833" s="125" t="s">
        <v>2584</v>
      </c>
      <c r="O833" s="87">
        <v>102</v>
      </c>
      <c r="P833" s="87">
        <v>39</v>
      </c>
      <c r="Q833" s="87">
        <v>244</v>
      </c>
      <c r="R833" s="126"/>
      <c r="S833" s="125" t="s">
        <v>135</v>
      </c>
      <c r="T833" s="125" t="s">
        <v>390</v>
      </c>
      <c r="U833" s="125" t="s">
        <v>1649</v>
      </c>
      <c r="V833" s="125"/>
      <c r="W833" s="127"/>
    </row>
    <row r="834" spans="1:23" s="20" customFormat="1" x14ac:dyDescent="0.2">
      <c r="A834" s="124">
        <v>39990</v>
      </c>
      <c r="B834" s="103" t="s">
        <v>1752</v>
      </c>
      <c r="C834" s="103" t="s">
        <v>216</v>
      </c>
      <c r="D834" s="103" t="s">
        <v>141</v>
      </c>
      <c r="E834" s="103" t="s">
        <v>144</v>
      </c>
      <c r="F834" s="84">
        <v>35735</v>
      </c>
      <c r="G834" s="126">
        <v>1997</v>
      </c>
      <c r="H834" s="125" t="s">
        <v>1753</v>
      </c>
      <c r="I834" s="125" t="str">
        <f>LEFT($H834,2)</f>
        <v>GA</v>
      </c>
      <c r="J834" s="125" t="str">
        <f>RIGHT($H834,2)</f>
        <v>SC</v>
      </c>
      <c r="K834" s="125" t="str">
        <f>IF($L834=$M834,L834,CONCATENATE($L834,", ",IF(ISBLANK(N834),"",CONCATENATE(N834,", ")),$M834))</f>
        <v>Southeast</v>
      </c>
      <c r="L834" s="125" t="str">
        <f>INDEX('State '!$A$1:$C$62,MATCH($I834,'State '!$B:$B,0),3)</f>
        <v>Southeast</v>
      </c>
      <c r="M834" s="125" t="str">
        <f>INDEX('State '!$A$1:$C$62,MATCH($J834,'State '!$B:$B,0),3)</f>
        <v>Southeast</v>
      </c>
      <c r="N834" s="125"/>
      <c r="O834" s="87">
        <v>36</v>
      </c>
      <c r="P834" s="87">
        <v>27</v>
      </c>
      <c r="Q834" s="87">
        <v>45.88</v>
      </c>
      <c r="R834" s="126" t="s">
        <v>1754</v>
      </c>
      <c r="S834" s="125" t="s">
        <v>135</v>
      </c>
      <c r="T834" s="125" t="s">
        <v>390</v>
      </c>
      <c r="U834" s="125" t="s">
        <v>1755</v>
      </c>
      <c r="V834" s="125"/>
      <c r="W834" s="127"/>
    </row>
    <row r="835" spans="1:23" s="20" customFormat="1" x14ac:dyDescent="0.2">
      <c r="A835" s="124">
        <v>39990</v>
      </c>
      <c r="B835" s="103" t="s">
        <v>1920</v>
      </c>
      <c r="C835" s="103" t="s">
        <v>293</v>
      </c>
      <c r="D835" s="103" t="s">
        <v>141</v>
      </c>
      <c r="E835" s="103" t="s">
        <v>144</v>
      </c>
      <c r="F835" s="84">
        <v>35735</v>
      </c>
      <c r="G835" s="126">
        <v>1997</v>
      </c>
      <c r="H835" s="125" t="s">
        <v>857</v>
      </c>
      <c r="I835" s="125" t="str">
        <f>LEFT($H835,2)</f>
        <v>ON</v>
      </c>
      <c r="J835" s="125" t="str">
        <f>RIGHT($H835,2)</f>
        <v>NY</v>
      </c>
      <c r="K835" s="125" t="str">
        <f>IF($L835=$M835,L835,CONCATENATE($L835,", ",IF(ISBLANK(N835),"",CONCATENATE(N835,", ")),$M835))</f>
        <v>Canada, Northeast</v>
      </c>
      <c r="L835" s="125" t="str">
        <f>INDEX('State '!$A$1:$C$62,MATCH($I835,'State '!$B:$B,0),3)</f>
        <v>Canada</v>
      </c>
      <c r="M835" s="125" t="str">
        <f>INDEX('State '!$A$1:$C$62,MATCH($J835,'State '!$B:$B,0),3)</f>
        <v>Northeast</v>
      </c>
      <c r="N835" s="125"/>
      <c r="O835" s="87"/>
      <c r="P835" s="87"/>
      <c r="Q835" s="87">
        <v>48</v>
      </c>
      <c r="R835" s="126">
        <v>20</v>
      </c>
      <c r="S835" s="125" t="s">
        <v>135</v>
      </c>
      <c r="T835" s="125" t="s">
        <v>842</v>
      </c>
      <c r="U835" s="125" t="s">
        <v>391</v>
      </c>
      <c r="V835" s="125"/>
      <c r="W835" s="127"/>
    </row>
    <row r="836" spans="1:23" s="20" customFormat="1" x14ac:dyDescent="0.2">
      <c r="A836" s="124">
        <v>39990</v>
      </c>
      <c r="B836" s="106" t="s">
        <v>1921</v>
      </c>
      <c r="C836" s="106" t="s">
        <v>293</v>
      </c>
      <c r="D836" s="106" t="s">
        <v>141</v>
      </c>
      <c r="E836" s="103" t="s">
        <v>144</v>
      </c>
      <c r="F836" s="84">
        <v>35735</v>
      </c>
      <c r="G836" s="126">
        <v>1997</v>
      </c>
      <c r="H836" s="125" t="s">
        <v>1716</v>
      </c>
      <c r="I836" s="125" t="str">
        <f>LEFT($H836,2)</f>
        <v>QU</v>
      </c>
      <c r="J836" s="125" t="str">
        <f>RIGHT($H836,2)</f>
        <v>NY</v>
      </c>
      <c r="K836" s="125" t="str">
        <f>IF($L836=$M836,L836,CONCATENATE($L836,", ",IF(ISBLANK(N836),"",CONCATENATE(N836,", ")),$M836))</f>
        <v>Canada, Northeast</v>
      </c>
      <c r="L836" s="125" t="str">
        <f>INDEX('State '!$A$1:$C$62,MATCH($I836,'State '!$B:$B,0),3)</f>
        <v>Canada</v>
      </c>
      <c r="M836" s="125" t="str">
        <f>INDEX('State '!$A$1:$C$62,MATCH($J836,'State '!$B:$B,0),3)</f>
        <v>Northeast</v>
      </c>
      <c r="N836" s="125"/>
      <c r="O836" s="87"/>
      <c r="P836" s="87"/>
      <c r="Q836" s="126">
        <v>24.9</v>
      </c>
      <c r="R836" s="130">
        <v>24</v>
      </c>
      <c r="S836" s="131" t="s">
        <v>135</v>
      </c>
      <c r="T836" s="125" t="s">
        <v>842</v>
      </c>
      <c r="U836" s="125" t="s">
        <v>391</v>
      </c>
      <c r="V836" s="125"/>
      <c r="W836" s="127"/>
    </row>
    <row r="837" spans="1:23" s="20" customFormat="1" x14ac:dyDescent="0.2">
      <c r="A837" s="124">
        <v>39990</v>
      </c>
      <c r="B837" s="103" t="s">
        <v>1922</v>
      </c>
      <c r="C837" s="103" t="s">
        <v>293</v>
      </c>
      <c r="D837" s="103" t="s">
        <v>141</v>
      </c>
      <c r="E837" s="103" t="s">
        <v>144</v>
      </c>
      <c r="F837" s="84">
        <v>35735</v>
      </c>
      <c r="G837" s="126">
        <v>1997</v>
      </c>
      <c r="H837" s="125" t="s">
        <v>1716</v>
      </c>
      <c r="I837" s="125" t="str">
        <f>LEFT($H837,2)</f>
        <v>QU</v>
      </c>
      <c r="J837" s="125" t="str">
        <f>RIGHT($H837,2)</f>
        <v>NY</v>
      </c>
      <c r="K837" s="125" t="str">
        <f>IF($L837=$M837,L837,CONCATENATE($L837,", ",IF(ISBLANK(N837),"",CONCATENATE(N837,", ")),$M837))</f>
        <v>Canada, Northeast</v>
      </c>
      <c r="L837" s="125" t="str">
        <f>INDEX('State '!$A$1:$C$62,MATCH($I837,'State '!$B:$B,0),3)</f>
        <v>Canada</v>
      </c>
      <c r="M837" s="125" t="str">
        <f>INDEX('State '!$A$1:$C$62,MATCH($J837,'State '!$B:$B,0),3)</f>
        <v>Northeast</v>
      </c>
      <c r="N837" s="125"/>
      <c r="O837" s="87"/>
      <c r="P837" s="87"/>
      <c r="Q837" s="87">
        <v>39.1</v>
      </c>
      <c r="R837" s="126">
        <v>24</v>
      </c>
      <c r="S837" s="125" t="s">
        <v>135</v>
      </c>
      <c r="T837" s="125" t="s">
        <v>842</v>
      </c>
      <c r="U837" s="125" t="s">
        <v>391</v>
      </c>
      <c r="V837" s="125"/>
      <c r="W837" s="127"/>
    </row>
    <row r="838" spans="1:23" s="20" customFormat="1" x14ac:dyDescent="0.2">
      <c r="A838" s="124">
        <v>39990</v>
      </c>
      <c r="B838" s="103" t="s">
        <v>1923</v>
      </c>
      <c r="C838" s="103" t="s">
        <v>293</v>
      </c>
      <c r="D838" s="103" t="s">
        <v>141</v>
      </c>
      <c r="E838" s="103" t="s">
        <v>144</v>
      </c>
      <c r="F838" s="84">
        <v>35735</v>
      </c>
      <c r="G838" s="126">
        <v>1997</v>
      </c>
      <c r="H838" s="125" t="s">
        <v>1711</v>
      </c>
      <c r="I838" s="125" t="str">
        <f>LEFT($H838,2)</f>
        <v>SK</v>
      </c>
      <c r="J838" s="125" t="str">
        <f>RIGHT($H838,2)</f>
        <v>MN</v>
      </c>
      <c r="K838" s="125" t="str">
        <f>IF($L838=$M838,L838,CONCATENATE($L838,", ",IF(ISBLANK(N838),"",CONCATENATE(N838,", ")),$M838))</f>
        <v>Canada, Midwest</v>
      </c>
      <c r="L838" s="125" t="str">
        <f>INDEX('State '!$A$1:$C$62,MATCH($I838,'State '!$B:$B,0),3)</f>
        <v>Canada</v>
      </c>
      <c r="M838" s="125" t="str">
        <f>INDEX('State '!$A$1:$C$62,MATCH($J838,'State '!$B:$B,0),3)</f>
        <v>Midwest</v>
      </c>
      <c r="N838" s="125"/>
      <c r="O838" s="87"/>
      <c r="P838" s="87"/>
      <c r="Q838" s="87">
        <v>56.4</v>
      </c>
      <c r="R838" s="126"/>
      <c r="S838" s="125" t="s">
        <v>135</v>
      </c>
      <c r="T838" s="125" t="s">
        <v>842</v>
      </c>
      <c r="U838" s="125" t="s">
        <v>391</v>
      </c>
      <c r="V838" s="125"/>
      <c r="W838" s="127"/>
    </row>
    <row r="839" spans="1:23" s="20" customFormat="1" x14ac:dyDescent="0.2">
      <c r="A839" s="124">
        <v>39990</v>
      </c>
      <c r="B839" s="103" t="s">
        <v>1719</v>
      </c>
      <c r="C839" s="103" t="s">
        <v>200</v>
      </c>
      <c r="D839" s="103" t="s">
        <v>141</v>
      </c>
      <c r="E839" s="103" t="s">
        <v>144</v>
      </c>
      <c r="F839" s="84">
        <v>35735</v>
      </c>
      <c r="G839" s="126">
        <v>1997</v>
      </c>
      <c r="H839" s="125" t="s">
        <v>7</v>
      </c>
      <c r="I839" s="125" t="str">
        <f>LEFT($H839,2)</f>
        <v>PA</v>
      </c>
      <c r="J839" s="125" t="str">
        <f>RIGHT($H839,2)</f>
        <v>PA</v>
      </c>
      <c r="K839" s="125" t="str">
        <f>IF($L839=$M839,L839,CONCATENATE($L839,", ",IF(ISBLANK(N839),"",CONCATENATE(N839,", ")),$M839))</f>
        <v>Northeast</v>
      </c>
      <c r="L839" s="125" t="str">
        <f>INDEX('State '!$A$1:$C$62,MATCH($I839,'State '!$B:$B,0),3)</f>
        <v>Northeast</v>
      </c>
      <c r="M839" s="125" t="str">
        <f>INDEX('State '!$A$1:$C$62,MATCH($J839,'State '!$B:$B,0),3)</f>
        <v>Northeast</v>
      </c>
      <c r="N839" s="125"/>
      <c r="O839" s="87">
        <v>63.1</v>
      </c>
      <c r="P839" s="87">
        <v>26</v>
      </c>
      <c r="Q839" s="87">
        <v>142</v>
      </c>
      <c r="R839" s="126" t="s">
        <v>413</v>
      </c>
      <c r="S839" s="125" t="s">
        <v>135</v>
      </c>
      <c r="T839" s="125" t="s">
        <v>390</v>
      </c>
      <c r="U839" s="125" t="s">
        <v>1720</v>
      </c>
      <c r="V839" s="125"/>
      <c r="W839" s="127"/>
    </row>
    <row r="840" spans="1:23" s="20" customFormat="1" x14ac:dyDescent="0.2">
      <c r="A840" s="124">
        <v>39990</v>
      </c>
      <c r="B840" s="103" t="s">
        <v>1743</v>
      </c>
      <c r="C840" s="103" t="s">
        <v>1942</v>
      </c>
      <c r="D840" s="103" t="s">
        <v>141</v>
      </c>
      <c r="E840" s="103" t="s">
        <v>144</v>
      </c>
      <c r="F840" s="84">
        <v>35735</v>
      </c>
      <c r="G840" s="126">
        <v>1997</v>
      </c>
      <c r="H840" s="125" t="s">
        <v>1744</v>
      </c>
      <c r="I840" s="125" t="str">
        <f>LEFT($H840,2)</f>
        <v>MS</v>
      </c>
      <c r="J840" s="125" t="str">
        <f>RIGHT($H840,2)</f>
        <v>SC</v>
      </c>
      <c r="K840" s="125" t="str">
        <f>IF($L840=$M840,L840,CONCATENATE($L840,", ",IF(ISBLANK(N840),"",CONCATENATE(N840,", ")),$M840))</f>
        <v>South Central, Southeast</v>
      </c>
      <c r="L840" s="125" t="str">
        <f>INDEX('State '!$A$1:$C$62,MATCH($I840,'State '!$B:$B,0),3)</f>
        <v>South Central</v>
      </c>
      <c r="M840" s="125" t="str">
        <f>INDEX('State '!$A$1:$C$62,MATCH($J840,'State '!$B:$B,0),3)</f>
        <v>Southeast</v>
      </c>
      <c r="N840" s="125"/>
      <c r="O840" s="87">
        <v>85</v>
      </c>
      <c r="P840" s="87"/>
      <c r="Q840" s="87">
        <v>145</v>
      </c>
      <c r="R840" s="126">
        <v>42</v>
      </c>
      <c r="S840" s="125" t="s">
        <v>135</v>
      </c>
      <c r="T840" s="125" t="s">
        <v>390</v>
      </c>
      <c r="U840" s="125" t="s">
        <v>1745</v>
      </c>
      <c r="V840" s="125"/>
      <c r="W840" s="127"/>
    </row>
    <row r="841" spans="1:23" s="20" customFormat="1" x14ac:dyDescent="0.2">
      <c r="A841" s="124">
        <v>39990</v>
      </c>
      <c r="B841" s="103" t="s">
        <v>1770</v>
      </c>
      <c r="C841" s="103" t="s">
        <v>387</v>
      </c>
      <c r="D841" s="103" t="s">
        <v>137</v>
      </c>
      <c r="E841" s="103" t="s">
        <v>144</v>
      </c>
      <c r="F841" s="84">
        <v>35735</v>
      </c>
      <c r="G841" s="126">
        <v>1997</v>
      </c>
      <c r="H841" s="125" t="s">
        <v>47</v>
      </c>
      <c r="I841" s="125" t="str">
        <f>LEFT($H841,2)</f>
        <v>GM</v>
      </c>
      <c r="J841" s="125" t="str">
        <f>RIGHT($H841,2)</f>
        <v>GM</v>
      </c>
      <c r="K841" s="125" t="str">
        <f>IF($L841=$M841,L841,CONCATENATE($L841,", ",IF(ISBLANK(N841),"",CONCATENATE(N841,", ")),$M841))</f>
        <v>Gulf of Mexico</v>
      </c>
      <c r="L841" s="125" t="str">
        <f>INDEX('State '!$A$1:$C$62,MATCH($I841,'State '!$B:$B,0),3)</f>
        <v>Gulf of Mexico</v>
      </c>
      <c r="M841" s="125" t="str">
        <f>INDEX('State '!$A$1:$C$62,MATCH($J841,'State '!$B:$B,0),3)</f>
        <v>Gulf of Mexico</v>
      </c>
      <c r="N841" s="125"/>
      <c r="O841" s="87">
        <v>39.1</v>
      </c>
      <c r="P841" s="87">
        <v>52</v>
      </c>
      <c r="Q841" s="87">
        <v>328</v>
      </c>
      <c r="R841" s="126">
        <v>24</v>
      </c>
      <c r="S841" s="125" t="s">
        <v>135</v>
      </c>
      <c r="T841" s="125" t="s">
        <v>390</v>
      </c>
      <c r="U841" s="125" t="s">
        <v>1771</v>
      </c>
      <c r="V841" s="125"/>
      <c r="W841" s="127"/>
    </row>
    <row r="842" spans="1:23" s="20" customFormat="1" x14ac:dyDescent="0.2">
      <c r="A842" s="124">
        <v>39990</v>
      </c>
      <c r="B842" s="103" t="s">
        <v>1776</v>
      </c>
      <c r="C842" s="103" t="s">
        <v>271</v>
      </c>
      <c r="D842" s="103" t="s">
        <v>141</v>
      </c>
      <c r="E842" s="103" t="s">
        <v>144</v>
      </c>
      <c r="F842" s="84">
        <v>35735</v>
      </c>
      <c r="G842" s="126">
        <v>1997</v>
      </c>
      <c r="H842" s="125" t="s">
        <v>1777</v>
      </c>
      <c r="I842" s="125" t="str">
        <f>LEFT($H842,2)</f>
        <v>MB</v>
      </c>
      <c r="J842" s="125" t="str">
        <f>RIGHT($H842,2)</f>
        <v>WI</v>
      </c>
      <c r="K842" s="125" t="str">
        <f>IF($L842=$M842,L842,CONCATENATE($L842,", ",IF(ISBLANK(N842),"",CONCATENATE(N842,", ")),$M842))</f>
        <v>Canada, Midwest</v>
      </c>
      <c r="L842" s="125" t="str">
        <f>INDEX('State '!$A$1:$C$62,MATCH($I842,'State '!$B:$B,0),3)</f>
        <v>Canada</v>
      </c>
      <c r="M842" s="125" t="str">
        <f>INDEX('State '!$A$1:$C$62,MATCH($J842,'State '!$B:$B,0),3)</f>
        <v>Midwest</v>
      </c>
      <c r="N842" s="125"/>
      <c r="O842" s="87">
        <v>27.9</v>
      </c>
      <c r="P842" s="87">
        <v>150</v>
      </c>
      <c r="Q842" s="87">
        <v>59.68</v>
      </c>
      <c r="R842" s="126">
        <v>24</v>
      </c>
      <c r="S842" s="125" t="s">
        <v>135</v>
      </c>
      <c r="T842" s="125" t="s">
        <v>390</v>
      </c>
      <c r="U842" s="125" t="s">
        <v>1778</v>
      </c>
      <c r="V842" s="125"/>
      <c r="W842" s="127"/>
    </row>
    <row r="843" spans="1:23" s="20" customFormat="1" x14ac:dyDescent="0.2">
      <c r="A843" s="124">
        <v>39990</v>
      </c>
      <c r="B843" s="103" t="s">
        <v>1702</v>
      </c>
      <c r="C843" s="103" t="s">
        <v>366</v>
      </c>
      <c r="D843" s="103" t="s">
        <v>141</v>
      </c>
      <c r="E843" s="103" t="s">
        <v>144</v>
      </c>
      <c r="F843" s="84">
        <v>35735</v>
      </c>
      <c r="G843" s="126">
        <v>1997</v>
      </c>
      <c r="H843" s="125" t="s">
        <v>1202</v>
      </c>
      <c r="I843" s="125" t="str">
        <f>LEFT($H843,2)</f>
        <v>KS</v>
      </c>
      <c r="J843" s="125" t="str">
        <f>RIGHT($H843,2)</f>
        <v>MO</v>
      </c>
      <c r="K843" s="125" t="str">
        <f>IF($L843=$M843,L843,CONCATENATE($L843,", ",IF(ISBLANK(N843),"",CONCATENATE(N843,", ")),$M843))</f>
        <v>South Central, Midwest</v>
      </c>
      <c r="L843" s="125" t="str">
        <f>INDEX('State '!$A$1:$C$62,MATCH($I843,'State '!$B:$B,0),3)</f>
        <v>South Central</v>
      </c>
      <c r="M843" s="125" t="str">
        <f>INDEX('State '!$A$1:$C$62,MATCH($J843,'State '!$B:$B,0),3)</f>
        <v>Midwest</v>
      </c>
      <c r="N843" s="125"/>
      <c r="O843" s="87">
        <v>6.1</v>
      </c>
      <c r="P843" s="87">
        <v>12.5</v>
      </c>
      <c r="Q843" s="87">
        <v>21.3</v>
      </c>
      <c r="R843" s="126">
        <v>20</v>
      </c>
      <c r="S843" s="125" t="s">
        <v>135</v>
      </c>
      <c r="T843" s="125" t="s">
        <v>390</v>
      </c>
      <c r="U843" s="125" t="s">
        <v>1703</v>
      </c>
      <c r="V843" s="125"/>
      <c r="W843" s="127"/>
    </row>
    <row r="844" spans="1:23" s="20" customFormat="1" x14ac:dyDescent="0.2">
      <c r="A844" s="124">
        <v>39990</v>
      </c>
      <c r="B844" s="103" t="s">
        <v>1756</v>
      </c>
      <c r="C844" s="103" t="s">
        <v>385</v>
      </c>
      <c r="D844" s="103" t="s">
        <v>141</v>
      </c>
      <c r="E844" s="103" t="s">
        <v>144</v>
      </c>
      <c r="F844" s="84">
        <v>35733</v>
      </c>
      <c r="G844" s="126">
        <v>1997</v>
      </c>
      <c r="H844" s="125" t="s">
        <v>6</v>
      </c>
      <c r="I844" s="125" t="str">
        <f>LEFT($H844,2)</f>
        <v>TX</v>
      </c>
      <c r="J844" s="125" t="str">
        <f>RIGHT($H844,2)</f>
        <v>TX</v>
      </c>
      <c r="K844" s="125" t="str">
        <f>IF($L844=$M844,L844,CONCATENATE($L844,", ",IF(ISBLANK(N844),"",CONCATENATE(N844,", ")),$M844))</f>
        <v>South Central</v>
      </c>
      <c r="L844" s="125" t="str">
        <f>INDEX('State '!$A$1:$C$62,MATCH($I844,'State '!$B:$B,0),3)</f>
        <v>South Central</v>
      </c>
      <c r="M844" s="125" t="str">
        <f>INDEX('State '!$A$1:$C$62,MATCH($J844,'State '!$B:$B,0),3)</f>
        <v>South Central</v>
      </c>
      <c r="N844" s="125"/>
      <c r="O844" s="87"/>
      <c r="P844" s="87">
        <v>53</v>
      </c>
      <c r="Q844" s="87">
        <v>90</v>
      </c>
      <c r="R844" s="126" t="s">
        <v>1464</v>
      </c>
      <c r="S844" s="125" t="s">
        <v>139</v>
      </c>
      <c r="T844" s="125" t="s">
        <v>188</v>
      </c>
      <c r="U844" s="125" t="s">
        <v>391</v>
      </c>
      <c r="V844" s="125"/>
      <c r="W844" s="127"/>
    </row>
    <row r="845" spans="1:23" s="20" customFormat="1" x14ac:dyDescent="0.2">
      <c r="A845" s="124">
        <v>39990</v>
      </c>
      <c r="B845" s="103" t="s">
        <v>1723</v>
      </c>
      <c r="C845" s="103" t="s">
        <v>201</v>
      </c>
      <c r="D845" s="103" t="s">
        <v>134</v>
      </c>
      <c r="E845" s="103" t="s">
        <v>144</v>
      </c>
      <c r="F845" s="84">
        <v>35718</v>
      </c>
      <c r="G845" s="85">
        <v>1997</v>
      </c>
      <c r="H845" s="125" t="s">
        <v>35</v>
      </c>
      <c r="I845" s="125" t="str">
        <f>LEFT($H845,2)</f>
        <v>CT</v>
      </c>
      <c r="J845" s="125" t="str">
        <f>RIGHT($H845,2)</f>
        <v>CT</v>
      </c>
      <c r="K845" s="125" t="str">
        <f>IF($L845=$M845,L845,CONCATENATE($L845,", ",IF(ISBLANK(N845),"",CONCATENATE(N845,", ")),$M845))</f>
        <v>Northeast</v>
      </c>
      <c r="L845" s="125" t="str">
        <f>INDEX('State '!$A$1:$C$62,MATCH($I845,'State '!$B:$B,0),3)</f>
        <v>Northeast</v>
      </c>
      <c r="M845" s="125" t="str">
        <f>INDEX('State '!$A$1:$C$62,MATCH($J845,'State '!$B:$B,0),3)</f>
        <v>Northeast</v>
      </c>
      <c r="N845" s="125"/>
      <c r="O845" s="87">
        <v>15.1</v>
      </c>
      <c r="P845" s="87">
        <v>8.4</v>
      </c>
      <c r="Q845" s="87">
        <v>82</v>
      </c>
      <c r="R845" s="126">
        <v>20</v>
      </c>
      <c r="S845" s="125" t="s">
        <v>135</v>
      </c>
      <c r="T845" s="125" t="s">
        <v>390</v>
      </c>
      <c r="U845" s="125" t="s">
        <v>391</v>
      </c>
      <c r="V845" s="125"/>
      <c r="W845" s="127"/>
    </row>
    <row r="846" spans="1:23" s="20" customFormat="1" x14ac:dyDescent="0.2">
      <c r="A846" s="124">
        <v>39990</v>
      </c>
      <c r="B846" s="103" t="s">
        <v>1733</v>
      </c>
      <c r="C846" s="103" t="s">
        <v>200</v>
      </c>
      <c r="D846" s="103" t="s">
        <v>141</v>
      </c>
      <c r="E846" s="103" t="s">
        <v>144</v>
      </c>
      <c r="F846" s="84">
        <v>35718</v>
      </c>
      <c r="G846" s="126">
        <v>1997</v>
      </c>
      <c r="H846" s="125" t="s">
        <v>7</v>
      </c>
      <c r="I846" s="125" t="str">
        <f>LEFT($H846,2)</f>
        <v>PA</v>
      </c>
      <c r="J846" s="125" t="str">
        <f>RIGHT($H846,2)</f>
        <v>PA</v>
      </c>
      <c r="K846" s="125" t="str">
        <f>IF($L846=$M846,L846,CONCATENATE($L846,", ",IF(ISBLANK(N846),"",CONCATENATE(N846,", ")),$M846))</f>
        <v>Northeast</v>
      </c>
      <c r="L846" s="125" t="str">
        <f>INDEX('State '!$A$1:$C$62,MATCH($I846,'State '!$B:$B,0),3)</f>
        <v>Northeast</v>
      </c>
      <c r="M846" s="125" t="str">
        <f>INDEX('State '!$A$1:$C$62,MATCH($J846,'State '!$B:$B,0),3)</f>
        <v>Northeast</v>
      </c>
      <c r="N846" s="125"/>
      <c r="O846" s="87"/>
      <c r="P846" s="87">
        <v>10</v>
      </c>
      <c r="Q846" s="87">
        <v>20</v>
      </c>
      <c r="R846" s="126">
        <v>36</v>
      </c>
      <c r="S846" s="125" t="s">
        <v>135</v>
      </c>
      <c r="T846" s="125" t="s">
        <v>390</v>
      </c>
      <c r="U846" s="125" t="s">
        <v>1734</v>
      </c>
      <c r="V846" s="125"/>
      <c r="W846" s="127"/>
    </row>
    <row r="847" spans="1:23" s="20" customFormat="1" x14ac:dyDescent="0.2">
      <c r="A847" s="134">
        <v>39990</v>
      </c>
      <c r="B847" s="135" t="s">
        <v>1725</v>
      </c>
      <c r="C847" s="135" t="s">
        <v>357</v>
      </c>
      <c r="D847" s="135" t="s">
        <v>141</v>
      </c>
      <c r="E847" s="136" t="s">
        <v>144</v>
      </c>
      <c r="F847" s="137">
        <v>35674</v>
      </c>
      <c r="G847" s="138">
        <v>1997</v>
      </c>
      <c r="H847" s="139" t="s">
        <v>1398</v>
      </c>
      <c r="I847" s="125" t="str">
        <f>LEFT($H847,2)</f>
        <v>CO</v>
      </c>
      <c r="J847" s="125" t="str">
        <f>RIGHT($H847,2)</f>
        <v>NE</v>
      </c>
      <c r="K847" s="125" t="str">
        <f>IF($L847=$M847,L847,CONCATENATE($L847,", ",IF(ISBLANK(N847),"",CONCATENATE(N847,", ")),$M847))</f>
        <v>Mountain</v>
      </c>
      <c r="L847" s="125" t="str">
        <f>INDEX('State '!$A$1:$C$62,MATCH($I847,'State '!$B:$B,0),3)</f>
        <v>Mountain</v>
      </c>
      <c r="M847" s="125" t="str">
        <f>INDEX('State '!$A$1:$C$62,MATCH($J847,'State '!$B:$B,0),3)</f>
        <v>Mountain</v>
      </c>
      <c r="N847" s="125" t="s">
        <v>2586</v>
      </c>
      <c r="O847" s="140">
        <v>10.94</v>
      </c>
      <c r="P847" s="140">
        <v>445</v>
      </c>
      <c r="Q847" s="140">
        <v>105</v>
      </c>
      <c r="R847" s="141">
        <v>36</v>
      </c>
      <c r="S847" s="142" t="s">
        <v>135</v>
      </c>
      <c r="T847" s="143" t="s">
        <v>390</v>
      </c>
      <c r="U847" s="144" t="s">
        <v>1726</v>
      </c>
      <c r="V847" s="125"/>
      <c r="W847" s="127"/>
    </row>
    <row r="848" spans="1:23" s="20" customFormat="1" x14ac:dyDescent="0.2">
      <c r="A848" s="124">
        <v>39990</v>
      </c>
      <c r="B848" s="103" t="s">
        <v>1727</v>
      </c>
      <c r="C848" s="103" t="s">
        <v>260</v>
      </c>
      <c r="D848" s="103" t="s">
        <v>141</v>
      </c>
      <c r="E848" s="103" t="s">
        <v>144</v>
      </c>
      <c r="F848" s="84">
        <v>35643</v>
      </c>
      <c r="G848" s="85">
        <v>1997</v>
      </c>
      <c r="H848" s="125" t="s">
        <v>29</v>
      </c>
      <c r="I848" s="125" t="str">
        <f>LEFT($H848,2)</f>
        <v>WY</v>
      </c>
      <c r="J848" s="125" t="str">
        <f>RIGHT($H848,2)</f>
        <v>WY</v>
      </c>
      <c r="K848" s="125" t="str">
        <f>IF($L848=$M848,L848,CONCATENATE($L848,", ",IF(ISBLANK(N848),"",CONCATENATE(N848,", ")),$M848))</f>
        <v>Mountain</v>
      </c>
      <c r="L848" s="125" t="str">
        <f>INDEX('State '!$A$1:$C$62,MATCH($I848,'State '!$B:$B,0),3)</f>
        <v>Mountain</v>
      </c>
      <c r="M848" s="125" t="str">
        <f>INDEX('State '!$A$1:$C$62,MATCH($J848,'State '!$B:$B,0),3)</f>
        <v>Mountain</v>
      </c>
      <c r="N848" s="125"/>
      <c r="O848" s="87">
        <v>10.8</v>
      </c>
      <c r="P848" s="87"/>
      <c r="Q848" s="87">
        <v>40</v>
      </c>
      <c r="R848" s="126">
        <v>36</v>
      </c>
      <c r="S848" s="125" t="s">
        <v>135</v>
      </c>
      <c r="T848" s="125" t="s">
        <v>390</v>
      </c>
      <c r="U848" s="125" t="s">
        <v>1728</v>
      </c>
      <c r="V848" s="125"/>
      <c r="W848" s="127"/>
    </row>
    <row r="849" spans="1:23" s="20" customFormat="1" ht="25.5" x14ac:dyDescent="0.2">
      <c r="A849" s="124">
        <v>39990</v>
      </c>
      <c r="B849" s="103" t="s">
        <v>1707</v>
      </c>
      <c r="C849" s="103" t="s">
        <v>204</v>
      </c>
      <c r="D849" s="103" t="s">
        <v>142</v>
      </c>
      <c r="E849" s="103" t="s">
        <v>144</v>
      </c>
      <c r="F849" s="84">
        <v>35643</v>
      </c>
      <c r="G849" s="85">
        <v>1997</v>
      </c>
      <c r="H849" s="125" t="s">
        <v>1708</v>
      </c>
      <c r="I849" s="125" t="str">
        <f>LEFT($H849,2)</f>
        <v>WY</v>
      </c>
      <c r="J849" s="125" t="str">
        <f>RIGHT($H849,2)</f>
        <v>MO</v>
      </c>
      <c r="K849" s="125" t="str">
        <f>IF($L849=$M849,L849,CONCATENATE($L849,", ",IF(ISBLANK(N849),"",CONCATENATE(N849,", ")),$M849))</f>
        <v>Mountain, South Central, Midwest</v>
      </c>
      <c r="L849" s="125" t="str">
        <f>INDEX('State '!$A$1:$C$62,MATCH($I849,'State '!$B:$B,0),3)</f>
        <v>Mountain</v>
      </c>
      <c r="M849" s="125" t="str">
        <f>INDEX('State '!$A$1:$C$62,MATCH($J849,'State '!$B:$B,0),3)</f>
        <v>Midwest</v>
      </c>
      <c r="N849" s="125" t="s">
        <v>2586</v>
      </c>
      <c r="O849" s="87">
        <v>159</v>
      </c>
      <c r="P849" s="87">
        <v>850</v>
      </c>
      <c r="Q849" s="87">
        <v>255</v>
      </c>
      <c r="R849" s="126" t="s">
        <v>1709</v>
      </c>
      <c r="S849" s="125" t="s">
        <v>135</v>
      </c>
      <c r="T849" s="125" t="s">
        <v>390</v>
      </c>
      <c r="U849" s="125" t="s">
        <v>1710</v>
      </c>
      <c r="V849" s="125"/>
      <c r="W849" s="127"/>
    </row>
    <row r="850" spans="1:23" s="20" customFormat="1" x14ac:dyDescent="0.2">
      <c r="A850" s="124">
        <v>39990</v>
      </c>
      <c r="B850" s="103" t="s">
        <v>1931</v>
      </c>
      <c r="C850" s="103" t="s">
        <v>249</v>
      </c>
      <c r="D850" s="103" t="s">
        <v>141</v>
      </c>
      <c r="E850" s="103" t="s">
        <v>144</v>
      </c>
      <c r="F850" s="84">
        <v>35643</v>
      </c>
      <c r="G850" s="126">
        <v>1997</v>
      </c>
      <c r="H850" s="125" t="s">
        <v>713</v>
      </c>
      <c r="I850" s="125" t="str">
        <f>LEFT($H850,2)</f>
        <v>WY</v>
      </c>
      <c r="J850" s="125" t="str">
        <f>RIGHT($H850,2)</f>
        <v>CO</v>
      </c>
      <c r="K850" s="125" t="str">
        <f>IF($L850=$M850,L850,CONCATENATE($L850,", ",IF(ISBLANK(N850),"",CONCATENATE(N850,", ")),$M850))</f>
        <v>Mountain</v>
      </c>
      <c r="L850" s="125" t="str">
        <f>INDEX('State '!$A$1:$C$62,MATCH($I850,'State '!$B:$B,0),3)</f>
        <v>Mountain</v>
      </c>
      <c r="M850" s="125" t="str">
        <f>INDEX('State '!$A$1:$C$62,MATCH($J850,'State '!$B:$B,0),3)</f>
        <v>Mountain</v>
      </c>
      <c r="N850" s="125"/>
      <c r="O850" s="87">
        <v>39.9</v>
      </c>
      <c r="P850" s="87"/>
      <c r="Q850" s="87">
        <v>192</v>
      </c>
      <c r="R850" s="126">
        <v>36</v>
      </c>
      <c r="S850" s="125" t="s">
        <v>135</v>
      </c>
      <c r="T850" s="125" t="s">
        <v>390</v>
      </c>
      <c r="U850" s="125" t="s">
        <v>1724</v>
      </c>
      <c r="V850" s="125"/>
      <c r="W850" s="127"/>
    </row>
    <row r="851" spans="1:23" s="20" customFormat="1" x14ac:dyDescent="0.2">
      <c r="A851" s="124">
        <v>39990</v>
      </c>
      <c r="B851" s="106" t="s">
        <v>1757</v>
      </c>
      <c r="C851" s="106" t="s">
        <v>263</v>
      </c>
      <c r="D851" s="106" t="s">
        <v>141</v>
      </c>
      <c r="E851" s="103" t="s">
        <v>144</v>
      </c>
      <c r="F851" s="84">
        <v>35612</v>
      </c>
      <c r="G851" s="85">
        <v>1997</v>
      </c>
      <c r="H851" s="125" t="s">
        <v>19</v>
      </c>
      <c r="I851" s="125" t="str">
        <f>LEFT($H851,2)</f>
        <v>VA</v>
      </c>
      <c r="J851" s="125" t="str">
        <f>RIGHT($H851,2)</f>
        <v>VA</v>
      </c>
      <c r="K851" s="125" t="str">
        <f>IF($L851=$M851,L851,CONCATENATE($L851,", ",IF(ISBLANK(N851),"",CONCATENATE(N851,", ")),$M851))</f>
        <v>Northeast</v>
      </c>
      <c r="L851" s="125" t="str">
        <f>INDEX('State '!$A$1:$C$62,MATCH($I851,'State '!$B:$B,0),3)</f>
        <v>Northeast</v>
      </c>
      <c r="M851" s="125" t="str">
        <f>INDEX('State '!$A$1:$C$62,MATCH($J851,'State '!$B:$B,0),3)</f>
        <v>Northeast</v>
      </c>
      <c r="N851" s="125"/>
      <c r="O851" s="87">
        <v>0.39</v>
      </c>
      <c r="P851" s="87"/>
      <c r="Q851" s="126">
        <v>18</v>
      </c>
      <c r="R851" s="130">
        <v>16</v>
      </c>
      <c r="S851" s="131" t="s">
        <v>135</v>
      </c>
      <c r="T851" s="125" t="s">
        <v>390</v>
      </c>
      <c r="U851" s="125" t="s">
        <v>391</v>
      </c>
      <c r="V851" s="125"/>
      <c r="W851" s="127"/>
    </row>
    <row r="852" spans="1:23" s="20" customFormat="1" x14ac:dyDescent="0.2">
      <c r="A852" s="124">
        <v>39990</v>
      </c>
      <c r="B852" s="103" t="s">
        <v>1769</v>
      </c>
      <c r="C852" s="103" t="s">
        <v>354</v>
      </c>
      <c r="D852" s="103" t="s">
        <v>141</v>
      </c>
      <c r="E852" s="103" t="s">
        <v>144</v>
      </c>
      <c r="F852" s="84">
        <v>35612</v>
      </c>
      <c r="G852" s="126">
        <v>1997</v>
      </c>
      <c r="H852" s="125" t="s">
        <v>1497</v>
      </c>
      <c r="I852" s="125" t="str">
        <f>LEFT($H852,2)</f>
        <v>CA</v>
      </c>
      <c r="J852" s="125" t="str">
        <f>RIGHT($H852,2)</f>
        <v>MX</v>
      </c>
      <c r="K852" s="125" t="str">
        <f>IF($L852=$M852,L852,CONCATENATE($L852,", ",IF(ISBLANK(N852),"",CONCATENATE(N852,", ")),$M852))</f>
        <v>Pacific, Mexico</v>
      </c>
      <c r="L852" s="125" t="str">
        <f>INDEX('State '!$A$1:$C$62,MATCH($I852,'State '!$B:$B,0),3)</f>
        <v>Pacific</v>
      </c>
      <c r="M852" s="125" t="str">
        <f>INDEX('State '!$A$1:$C$62,MATCH($J852,'State '!$B:$B,0),3)</f>
        <v>Mexico</v>
      </c>
      <c r="N852" s="125"/>
      <c r="O852" s="87">
        <v>0.25</v>
      </c>
      <c r="P852" s="87">
        <v>1</v>
      </c>
      <c r="Q852" s="87">
        <v>25</v>
      </c>
      <c r="R852" s="126">
        <v>16</v>
      </c>
      <c r="S852" s="125" t="s">
        <v>135</v>
      </c>
      <c r="T852" s="125" t="s">
        <v>390</v>
      </c>
      <c r="U852" s="125" t="s">
        <v>391</v>
      </c>
      <c r="V852" s="125"/>
      <c r="W852" s="127"/>
    </row>
    <row r="853" spans="1:23" s="20" customFormat="1" x14ac:dyDescent="0.2">
      <c r="A853" s="124">
        <v>39990</v>
      </c>
      <c r="B853" s="106" t="s">
        <v>1773</v>
      </c>
      <c r="C853" s="106" t="s">
        <v>388</v>
      </c>
      <c r="D853" s="106" t="s">
        <v>137</v>
      </c>
      <c r="E853" s="103" t="s">
        <v>144</v>
      </c>
      <c r="F853" s="84">
        <v>35521</v>
      </c>
      <c r="G853" s="126">
        <v>1997</v>
      </c>
      <c r="H853" s="125" t="s">
        <v>37</v>
      </c>
      <c r="I853" s="125" t="str">
        <f>LEFT($H853,2)</f>
        <v>OK</v>
      </c>
      <c r="J853" s="125" t="str">
        <f>RIGHT($H853,2)</f>
        <v>OK</v>
      </c>
      <c r="K853" s="125" t="str">
        <f>IF($L853=$M853,L853,CONCATENATE($L853,", ",IF(ISBLANK(N853),"",CONCATENATE(N853,", ")),$M853))</f>
        <v>South Central</v>
      </c>
      <c r="L853" s="125" t="str">
        <f>INDEX('State '!$A$1:$C$62,MATCH($I853,'State '!$B:$B,0),3)</f>
        <v>South Central</v>
      </c>
      <c r="M853" s="125" t="str">
        <f>INDEX('State '!$A$1:$C$62,MATCH($J853,'State '!$B:$B,0),3)</f>
        <v>South Central</v>
      </c>
      <c r="N853" s="125"/>
      <c r="O853" s="87">
        <v>75</v>
      </c>
      <c r="P853" s="87">
        <v>130</v>
      </c>
      <c r="Q853" s="126">
        <v>255</v>
      </c>
      <c r="R853" s="130">
        <v>24</v>
      </c>
      <c r="S853" s="131" t="s">
        <v>139</v>
      </c>
      <c r="T853" s="125" t="s">
        <v>188</v>
      </c>
      <c r="U853" s="125" t="s">
        <v>391</v>
      </c>
      <c r="V853" s="125"/>
      <c r="W853" s="127"/>
    </row>
    <row r="854" spans="1:23" s="20" customFormat="1" x14ac:dyDescent="0.2">
      <c r="A854" s="124">
        <v>39990</v>
      </c>
      <c r="B854" s="103" t="s">
        <v>1731</v>
      </c>
      <c r="C854" s="103" t="s">
        <v>1785</v>
      </c>
      <c r="D854" s="103" t="s">
        <v>141</v>
      </c>
      <c r="E854" s="103" t="s">
        <v>144</v>
      </c>
      <c r="F854" s="84">
        <v>35519</v>
      </c>
      <c r="G854" s="85">
        <v>1997</v>
      </c>
      <c r="H854" s="125" t="s">
        <v>40</v>
      </c>
      <c r="I854" s="125" t="str">
        <f>LEFT($H854,2)</f>
        <v>AZ</v>
      </c>
      <c r="J854" s="125" t="str">
        <f>RIGHT($H854,2)</f>
        <v>AZ</v>
      </c>
      <c r="K854" s="125" t="str">
        <f>IF($L854=$M854,L854,CONCATENATE($L854,", ",IF(ISBLANK(N854),"",CONCATENATE(N854,", ")),$M854))</f>
        <v>Mountain</v>
      </c>
      <c r="L854" s="125" t="str">
        <f>INDEX('State '!$A$1:$C$62,MATCH($I854,'State '!$B:$B,0),3)</f>
        <v>Mountain</v>
      </c>
      <c r="M854" s="125" t="str">
        <f>INDEX('State '!$A$1:$C$62,MATCH($J854,'State '!$B:$B,0),3)</f>
        <v>Mountain</v>
      </c>
      <c r="N854" s="125"/>
      <c r="O854" s="87">
        <v>19.600000000000001</v>
      </c>
      <c r="P854" s="87"/>
      <c r="Q854" s="87">
        <v>180</v>
      </c>
      <c r="R854" s="126">
        <v>30</v>
      </c>
      <c r="S854" s="125" t="s">
        <v>135</v>
      </c>
      <c r="T854" s="125" t="s">
        <v>390</v>
      </c>
      <c r="U854" s="125" t="s">
        <v>1732</v>
      </c>
      <c r="V854" s="125"/>
      <c r="W854" s="127"/>
    </row>
    <row r="855" spans="1:23" s="20" customFormat="1" x14ac:dyDescent="0.2">
      <c r="A855" s="124">
        <v>39990</v>
      </c>
      <c r="B855" s="103" t="s">
        <v>1700</v>
      </c>
      <c r="C855" s="103" t="s">
        <v>219</v>
      </c>
      <c r="D855" s="103" t="s">
        <v>141</v>
      </c>
      <c r="E855" s="103" t="s">
        <v>144</v>
      </c>
      <c r="F855" s="84">
        <v>35504</v>
      </c>
      <c r="G855" s="85">
        <v>1997</v>
      </c>
      <c r="H855" s="125" t="s">
        <v>464</v>
      </c>
      <c r="I855" s="125" t="str">
        <f>LEFT($H855,2)</f>
        <v>DE</v>
      </c>
      <c r="J855" s="125" t="str">
        <f>RIGHT($H855,2)</f>
        <v>MD</v>
      </c>
      <c r="K855" s="125" t="str">
        <f>IF($L855=$M855,L855,CONCATENATE($L855,", ",IF(ISBLANK(N855),"",CONCATENATE(N855,", ")),$M855))</f>
        <v>Northeast</v>
      </c>
      <c r="L855" s="125" t="str">
        <f>INDEX('State '!$A$1:$C$62,MATCH($I855,'State '!$B:$B,0),3)</f>
        <v>Northeast</v>
      </c>
      <c r="M855" s="125" t="str">
        <f>INDEX('State '!$A$1:$C$62,MATCH($J855,'State '!$B:$B,0),3)</f>
        <v>Northeast</v>
      </c>
      <c r="N855" s="125"/>
      <c r="O855" s="87">
        <v>6.8</v>
      </c>
      <c r="P855" s="87">
        <v>29</v>
      </c>
      <c r="Q855" s="87">
        <v>5</v>
      </c>
      <c r="R855" s="126">
        <v>8</v>
      </c>
      <c r="S855" s="125" t="s">
        <v>135</v>
      </c>
      <c r="T855" s="125" t="s">
        <v>390</v>
      </c>
      <c r="U855" s="125" t="s">
        <v>1701</v>
      </c>
      <c r="V855" s="125"/>
      <c r="W855" s="127"/>
    </row>
    <row r="856" spans="1:23" s="20" customFormat="1" x14ac:dyDescent="0.2">
      <c r="A856" s="124">
        <v>39990</v>
      </c>
      <c r="B856" s="103" t="s">
        <v>1854</v>
      </c>
      <c r="C856" s="103" t="s">
        <v>1855</v>
      </c>
      <c r="D856" s="103" t="s">
        <v>141</v>
      </c>
      <c r="E856" s="103" t="s">
        <v>144</v>
      </c>
      <c r="F856" s="84">
        <v>35430</v>
      </c>
      <c r="G856" s="126">
        <v>1996</v>
      </c>
      <c r="H856" s="125" t="s">
        <v>46</v>
      </c>
      <c r="I856" s="125" t="str">
        <f>LEFT($H856,2)</f>
        <v>KS</v>
      </c>
      <c r="J856" s="125" t="str">
        <f>RIGHT($H856,2)</f>
        <v>KS</v>
      </c>
      <c r="K856" s="125" t="str">
        <f>IF($L856=$M856,L856,CONCATENATE($L856,", ",IF(ISBLANK(N856),"",CONCATENATE(N856,", ")),$M856))</f>
        <v>South Central</v>
      </c>
      <c r="L856" s="125" t="str">
        <f>INDEX('State '!$A$1:$C$62,MATCH($I856,'State '!$B:$B,0),3)</f>
        <v>South Central</v>
      </c>
      <c r="M856" s="125" t="str">
        <f>INDEX('State '!$A$1:$C$62,MATCH($J856,'State '!$B:$B,0),3)</f>
        <v>South Central</v>
      </c>
      <c r="N856" s="125"/>
      <c r="O856" s="87">
        <v>10</v>
      </c>
      <c r="P856" s="87">
        <v>9.1999999999999993</v>
      </c>
      <c r="Q856" s="87">
        <v>55</v>
      </c>
      <c r="R856" s="126">
        <v>16</v>
      </c>
      <c r="S856" s="125" t="s">
        <v>135</v>
      </c>
      <c r="T856" s="125" t="s">
        <v>390</v>
      </c>
      <c r="U856" s="125" t="s">
        <v>391</v>
      </c>
      <c r="V856" s="125"/>
      <c r="W856" s="127"/>
    </row>
    <row r="857" spans="1:23" s="20" customFormat="1" x14ac:dyDescent="0.2">
      <c r="A857" s="124">
        <v>39990</v>
      </c>
      <c r="B857" s="103" t="s">
        <v>1809</v>
      </c>
      <c r="C857" s="103" t="s">
        <v>260</v>
      </c>
      <c r="D857" s="103" t="s">
        <v>141</v>
      </c>
      <c r="E857" s="103" t="s">
        <v>144</v>
      </c>
      <c r="F857" s="84">
        <v>35414</v>
      </c>
      <c r="G857" s="85">
        <v>1996</v>
      </c>
      <c r="H857" s="125" t="s">
        <v>29</v>
      </c>
      <c r="I857" s="125" t="str">
        <f>LEFT($H857,2)</f>
        <v>WY</v>
      </c>
      <c r="J857" s="125" t="str">
        <f>RIGHT($H857,2)</f>
        <v>WY</v>
      </c>
      <c r="K857" s="125" t="str">
        <f>IF($L857=$M857,L857,CONCATENATE($L857,", ",IF(ISBLANK(N857),"",CONCATENATE(N857,", ")),$M857))</f>
        <v>Mountain</v>
      </c>
      <c r="L857" s="125" t="str">
        <f>INDEX('State '!$A$1:$C$62,MATCH($I857,'State '!$B:$B,0),3)</f>
        <v>Mountain</v>
      </c>
      <c r="M857" s="125" t="str">
        <f>INDEX('State '!$A$1:$C$62,MATCH($J857,'State '!$B:$B,0),3)</f>
        <v>Mountain</v>
      </c>
      <c r="N857" s="125"/>
      <c r="O857" s="87">
        <v>10.8</v>
      </c>
      <c r="P857" s="87"/>
      <c r="Q857" s="87">
        <v>28</v>
      </c>
      <c r="R857" s="126">
        <v>36</v>
      </c>
      <c r="S857" s="125" t="s">
        <v>135</v>
      </c>
      <c r="T857" s="125" t="s">
        <v>390</v>
      </c>
      <c r="U857" s="125" t="s">
        <v>1728</v>
      </c>
      <c r="V857" s="125"/>
      <c r="W857" s="127"/>
    </row>
    <row r="858" spans="1:23" s="20" customFormat="1" x14ac:dyDescent="0.2">
      <c r="A858" s="124">
        <v>39990</v>
      </c>
      <c r="B858" s="103" t="s">
        <v>1845</v>
      </c>
      <c r="C858" s="103" t="s">
        <v>308</v>
      </c>
      <c r="D858" s="103" t="s">
        <v>141</v>
      </c>
      <c r="E858" s="103" t="s">
        <v>144</v>
      </c>
      <c r="F858" s="84">
        <v>35400</v>
      </c>
      <c r="G858" s="126">
        <v>1996</v>
      </c>
      <c r="H858" s="125" t="s">
        <v>1163</v>
      </c>
      <c r="I858" s="125" t="str">
        <f>LEFT($H858,2)</f>
        <v>CO</v>
      </c>
      <c r="J858" s="125" t="str">
        <f>RIGHT($H858,2)</f>
        <v>NM</v>
      </c>
      <c r="K858" s="125" t="str">
        <f>IF($L858=$M858,L858,CONCATENATE($L858,", ",IF(ISBLANK(N858),"",CONCATENATE(N858,", ")),$M858))</f>
        <v>Mountain</v>
      </c>
      <c r="L858" s="125" t="str">
        <f>INDEX('State '!$A$1:$C$62,MATCH($I858,'State '!$B:$B,0),3)</f>
        <v>Mountain</v>
      </c>
      <c r="M858" s="125" t="str">
        <f>INDEX('State '!$A$1:$C$62,MATCH($J858,'State '!$B:$B,0),3)</f>
        <v>Mountain</v>
      </c>
      <c r="N858" s="125"/>
      <c r="O858" s="87">
        <v>35</v>
      </c>
      <c r="P858" s="87">
        <v>41.4</v>
      </c>
      <c r="Q858" s="87">
        <v>120</v>
      </c>
      <c r="R858" s="126">
        <v>24</v>
      </c>
      <c r="S858" s="125" t="s">
        <v>135</v>
      </c>
      <c r="T858" s="125" t="s">
        <v>390</v>
      </c>
      <c r="U858" s="125" t="s">
        <v>1572</v>
      </c>
      <c r="V858" s="125"/>
      <c r="W858" s="127"/>
    </row>
    <row r="859" spans="1:23" s="20" customFormat="1" x14ac:dyDescent="0.2">
      <c r="A859" s="124">
        <v>39990</v>
      </c>
      <c r="B859" s="103" t="s">
        <v>1849</v>
      </c>
      <c r="C859" s="103" t="s">
        <v>268</v>
      </c>
      <c r="D859" s="103" t="s">
        <v>141</v>
      </c>
      <c r="E859" s="103" t="s">
        <v>144</v>
      </c>
      <c r="F859" s="84">
        <v>35400</v>
      </c>
      <c r="G859" s="126">
        <v>1996</v>
      </c>
      <c r="H859" s="125" t="s">
        <v>1192</v>
      </c>
      <c r="I859" s="125" t="str">
        <f>LEFT($H859,2)</f>
        <v>NM</v>
      </c>
      <c r="J859" s="125" t="str">
        <f>RIGHT($H859,2)</f>
        <v>TX</v>
      </c>
      <c r="K859" s="125" t="str">
        <f>IF($L859=$M859,L859,CONCATENATE($L859,", ",IF(ISBLANK(N859),"",CONCATENATE(N859,", ")),$M859))</f>
        <v>Mountain, South Central</v>
      </c>
      <c r="L859" s="125" t="str">
        <f>INDEX('State '!$A$1:$C$62,MATCH($I859,'State '!$B:$B,0),3)</f>
        <v>Mountain</v>
      </c>
      <c r="M859" s="125" t="str">
        <f>INDEX('State '!$A$1:$C$62,MATCH($J859,'State '!$B:$B,0),3)</f>
        <v>South Central</v>
      </c>
      <c r="N859" s="125"/>
      <c r="O859" s="87">
        <v>14.6</v>
      </c>
      <c r="P859" s="87"/>
      <c r="Q859" s="87">
        <v>170</v>
      </c>
      <c r="R859" s="126">
        <v>30</v>
      </c>
      <c r="S859" s="125" t="s">
        <v>135</v>
      </c>
      <c r="T859" s="125" t="s">
        <v>390</v>
      </c>
      <c r="U859" s="125" t="s">
        <v>1850</v>
      </c>
      <c r="V859" s="125"/>
      <c r="W859" s="127"/>
    </row>
    <row r="860" spans="1:23" s="20" customFormat="1" x14ac:dyDescent="0.2">
      <c r="A860" s="124">
        <v>39990</v>
      </c>
      <c r="B860" s="103" t="s">
        <v>1820</v>
      </c>
      <c r="C860" s="103" t="s">
        <v>371</v>
      </c>
      <c r="D860" s="103" t="s">
        <v>141</v>
      </c>
      <c r="E860" s="103" t="s">
        <v>144</v>
      </c>
      <c r="F860" s="84">
        <v>35377</v>
      </c>
      <c r="G860" s="85">
        <v>1996</v>
      </c>
      <c r="H860" s="125" t="s">
        <v>1509</v>
      </c>
      <c r="I860" s="125" t="str">
        <f>LEFT($H860,2)</f>
        <v>MI</v>
      </c>
      <c r="J860" s="125" t="str">
        <f>RIGHT($H860,2)</f>
        <v>ON</v>
      </c>
      <c r="K860" s="125" t="str">
        <f>IF($L860=$M860,L860,CONCATENATE($L860,", ",IF(ISBLANK(N860),"",CONCATENATE(N860,", ")),$M860))</f>
        <v>Midwest, Canada</v>
      </c>
      <c r="L860" s="125" t="str">
        <f>INDEX('State '!$A$1:$C$62,MATCH($I860,'State '!$B:$B,0),3)</f>
        <v>Midwest</v>
      </c>
      <c r="M860" s="125" t="str">
        <f>INDEX('State '!$A$1:$C$62,MATCH($J860,'State '!$B:$B,0),3)</f>
        <v>Canada</v>
      </c>
      <c r="N860" s="125"/>
      <c r="O860" s="87">
        <v>3.9</v>
      </c>
      <c r="P860" s="87">
        <v>0.2</v>
      </c>
      <c r="Q860" s="87">
        <v>50</v>
      </c>
      <c r="R860" s="126">
        <v>36</v>
      </c>
      <c r="S860" s="125" t="s">
        <v>135</v>
      </c>
      <c r="T860" s="125" t="s">
        <v>390</v>
      </c>
      <c r="U860" s="125" t="s">
        <v>1821</v>
      </c>
      <c r="V860" s="125"/>
      <c r="W860" s="127"/>
    </row>
    <row r="861" spans="1:23" s="20" customFormat="1" x14ac:dyDescent="0.2">
      <c r="A861" s="124">
        <v>39990</v>
      </c>
      <c r="B861" s="103" t="s">
        <v>1802</v>
      </c>
      <c r="C861" s="103" t="s">
        <v>1792</v>
      </c>
      <c r="D861" s="103" t="s">
        <v>137</v>
      </c>
      <c r="E861" s="103" t="s">
        <v>144</v>
      </c>
      <c r="F861" s="84">
        <v>35370</v>
      </c>
      <c r="G861" s="85">
        <v>1996</v>
      </c>
      <c r="H861" s="125" t="s">
        <v>1509</v>
      </c>
      <c r="I861" s="125" t="str">
        <f>LEFT($H861,2)</f>
        <v>MI</v>
      </c>
      <c r="J861" s="125" t="str">
        <f>RIGHT($H861,2)</f>
        <v>ON</v>
      </c>
      <c r="K861" s="125" t="str">
        <f>IF($L861=$M861,L861,CONCATENATE($L861,", ",IF(ISBLANK(N861),"",CONCATENATE(N861,", ")),$M861))</f>
        <v>Midwest, Canada</v>
      </c>
      <c r="L861" s="125" t="str">
        <f>INDEX('State '!$A$1:$C$62,MATCH($I861,'State '!$B:$B,0),3)</f>
        <v>Midwest</v>
      </c>
      <c r="M861" s="125" t="str">
        <f>INDEX('State '!$A$1:$C$62,MATCH($J861,'State '!$B:$B,0),3)</f>
        <v>Canada</v>
      </c>
      <c r="N861" s="125"/>
      <c r="O861" s="87">
        <v>15.3</v>
      </c>
      <c r="P861" s="87">
        <v>12</v>
      </c>
      <c r="Q861" s="87">
        <v>150</v>
      </c>
      <c r="R861" s="126">
        <v>24</v>
      </c>
      <c r="S861" s="125" t="s">
        <v>135</v>
      </c>
      <c r="T861" s="125" t="s">
        <v>390</v>
      </c>
      <c r="U861" s="125" t="s">
        <v>1803</v>
      </c>
      <c r="V861" s="125"/>
      <c r="W861" s="127"/>
    </row>
    <row r="862" spans="1:23" s="20" customFormat="1" x14ac:dyDescent="0.2">
      <c r="A862" s="124">
        <v>39990</v>
      </c>
      <c r="B862" s="103" t="s">
        <v>1804</v>
      </c>
      <c r="C862" s="103" t="s">
        <v>1805</v>
      </c>
      <c r="D862" s="103" t="s">
        <v>137</v>
      </c>
      <c r="E862" s="103" t="s">
        <v>144</v>
      </c>
      <c r="F862" s="84">
        <v>35370</v>
      </c>
      <c r="G862" s="85">
        <v>1996</v>
      </c>
      <c r="H862" s="125" t="s">
        <v>1137</v>
      </c>
      <c r="I862" s="125" t="str">
        <f>LEFT($H862,2)</f>
        <v>GM</v>
      </c>
      <c r="J862" s="125" t="str">
        <f>RIGHT($H862,2)</f>
        <v>LA</v>
      </c>
      <c r="K862" s="125" t="str">
        <f>IF($L862=$M862,L862,CONCATENATE($L862,", ",IF(ISBLANK(N862),"",CONCATENATE(N862,", ")),$M862))</f>
        <v>Gulf of Mexico, South Central</v>
      </c>
      <c r="L862" s="125" t="str">
        <f>INDEX('State '!$A$1:$C$62,MATCH($I862,'State '!$B:$B,0),3)</f>
        <v>Gulf of Mexico</v>
      </c>
      <c r="M862" s="125" t="str">
        <f>INDEX('State '!$A$1:$C$62,MATCH($J862,'State '!$B:$B,0),3)</f>
        <v>South Central</v>
      </c>
      <c r="N862" s="125"/>
      <c r="O862" s="87">
        <v>60</v>
      </c>
      <c r="P862" s="87">
        <v>81</v>
      </c>
      <c r="Q862" s="87">
        <v>300</v>
      </c>
      <c r="R862" s="126">
        <v>30</v>
      </c>
      <c r="S862" s="125" t="s">
        <v>135</v>
      </c>
      <c r="T862" s="125" t="s">
        <v>390</v>
      </c>
      <c r="U862" s="125" t="s">
        <v>391</v>
      </c>
      <c r="V862" s="125"/>
      <c r="W862" s="127"/>
    </row>
    <row r="863" spans="1:23" s="20" customFormat="1" x14ac:dyDescent="0.2">
      <c r="A863" s="124">
        <v>39990</v>
      </c>
      <c r="B863" s="103" t="s">
        <v>1810</v>
      </c>
      <c r="C863" s="103" t="s">
        <v>263</v>
      </c>
      <c r="D863" s="103" t="s">
        <v>141</v>
      </c>
      <c r="E863" s="103" t="s">
        <v>144</v>
      </c>
      <c r="F863" s="84">
        <v>35370</v>
      </c>
      <c r="G863" s="85">
        <v>1996</v>
      </c>
      <c r="H863" s="125" t="s">
        <v>33</v>
      </c>
      <c r="I863" s="125" t="str">
        <f>LEFT($H863,2)</f>
        <v>WV</v>
      </c>
      <c r="J863" s="125" t="str">
        <f>RIGHT($H863,2)</f>
        <v>WV</v>
      </c>
      <c r="K863" s="125" t="str">
        <f>IF($L863=$M863,L863,CONCATENATE($L863,", ",IF(ISBLANK(N863),"",CONCATENATE(N863,", ")),$M863))</f>
        <v>Northeast</v>
      </c>
      <c r="L863" s="125" t="str">
        <f>INDEX('State '!$A$1:$C$62,MATCH($I863,'State '!$B:$B,0),3)</f>
        <v>Northeast</v>
      </c>
      <c r="M863" s="125" t="str">
        <f>INDEX('State '!$A$1:$C$62,MATCH($J863,'State '!$B:$B,0),3)</f>
        <v>Northeast</v>
      </c>
      <c r="N863" s="125"/>
      <c r="O863" s="87">
        <v>14.86</v>
      </c>
      <c r="P863" s="87">
        <v>17.5</v>
      </c>
      <c r="Q863" s="87">
        <v>28.2</v>
      </c>
      <c r="R863" s="126">
        <v>20</v>
      </c>
      <c r="S863" s="125" t="s">
        <v>135</v>
      </c>
      <c r="T863" s="125" t="s">
        <v>390</v>
      </c>
      <c r="U863" s="125" t="s">
        <v>1811</v>
      </c>
      <c r="V863" s="125"/>
      <c r="W863" s="127"/>
    </row>
    <row r="864" spans="1:23" s="20" customFormat="1" x14ac:dyDescent="0.2">
      <c r="A864" s="124">
        <v>39990</v>
      </c>
      <c r="B864" s="103" t="s">
        <v>1812</v>
      </c>
      <c r="C864" s="103" t="s">
        <v>233</v>
      </c>
      <c r="D864" s="103" t="s">
        <v>141</v>
      </c>
      <c r="E864" s="103" t="s">
        <v>144</v>
      </c>
      <c r="F864" s="84">
        <v>35370</v>
      </c>
      <c r="G864" s="85">
        <v>1996</v>
      </c>
      <c r="H864" s="125" t="s">
        <v>1813</v>
      </c>
      <c r="I864" s="125" t="str">
        <f>LEFT($H864,2)</f>
        <v>VA</v>
      </c>
      <c r="J864" s="125" t="str">
        <f>RIGHT($H864,2)</f>
        <v>TN</v>
      </c>
      <c r="K864" s="125" t="str">
        <f>IF($L864=$M864,L864,CONCATENATE($L864,", ",IF(ISBLANK(N864),"",CONCATENATE(N864,", ")),$M864))</f>
        <v>Northeast, Midwest</v>
      </c>
      <c r="L864" s="125" t="str">
        <f>INDEX('State '!$A$1:$C$62,MATCH($I864,'State '!$B:$B,0),3)</f>
        <v>Northeast</v>
      </c>
      <c r="M864" s="125" t="str">
        <f>INDEX('State '!$A$1:$C$62,MATCH($J864,'State '!$B:$B,0),3)</f>
        <v>Midwest</v>
      </c>
      <c r="N864" s="125"/>
      <c r="O864" s="87">
        <v>3</v>
      </c>
      <c r="P864" s="87">
        <v>6</v>
      </c>
      <c r="Q864" s="87">
        <v>12</v>
      </c>
      <c r="R864" s="126" t="s">
        <v>732</v>
      </c>
      <c r="S864" s="125" t="s">
        <v>135</v>
      </c>
      <c r="T864" s="125" t="s">
        <v>390</v>
      </c>
      <c r="U864" s="125" t="s">
        <v>391</v>
      </c>
      <c r="V864" s="125"/>
      <c r="W864" s="127"/>
    </row>
    <row r="865" spans="1:23" s="20" customFormat="1" x14ac:dyDescent="0.2">
      <c r="A865" s="124">
        <v>39990</v>
      </c>
      <c r="B865" s="103" t="s">
        <v>1818</v>
      </c>
      <c r="C865" s="103" t="s">
        <v>371</v>
      </c>
      <c r="D865" s="103" t="s">
        <v>141</v>
      </c>
      <c r="E865" s="103" t="s">
        <v>144</v>
      </c>
      <c r="F865" s="84">
        <v>35370</v>
      </c>
      <c r="G865" s="85">
        <v>1996</v>
      </c>
      <c r="H865" s="125" t="s">
        <v>41</v>
      </c>
      <c r="I865" s="125" t="str">
        <f>LEFT($H865,2)</f>
        <v>MI</v>
      </c>
      <c r="J865" s="125" t="str">
        <f>RIGHT($H865,2)</f>
        <v>MI</v>
      </c>
      <c r="K865" s="125" t="str">
        <f>IF($L865=$M865,L865,CONCATENATE($L865,", ",IF(ISBLANK(N865),"",CONCATENATE(N865,", ")),$M865))</f>
        <v>Midwest</v>
      </c>
      <c r="L865" s="125" t="str">
        <f>INDEX('State '!$A$1:$C$62,MATCH($I865,'State '!$B:$B,0),3)</f>
        <v>Midwest</v>
      </c>
      <c r="M865" s="125" t="str">
        <f>INDEX('State '!$A$1:$C$62,MATCH($J865,'State '!$B:$B,0),3)</f>
        <v>Midwest</v>
      </c>
      <c r="N865" s="125"/>
      <c r="O865" s="87">
        <v>17.399999999999999</v>
      </c>
      <c r="P865" s="87">
        <v>13.8</v>
      </c>
      <c r="Q865" s="87">
        <v>5</v>
      </c>
      <c r="R865" s="126">
        <v>36</v>
      </c>
      <c r="S865" s="125" t="s">
        <v>135</v>
      </c>
      <c r="T865" s="125" t="s">
        <v>390</v>
      </c>
      <c r="U865" s="125" t="s">
        <v>1819</v>
      </c>
      <c r="V865" s="125"/>
      <c r="W865" s="127"/>
    </row>
    <row r="866" spans="1:23" s="20" customFormat="1" x14ac:dyDescent="0.2">
      <c r="A866" s="124">
        <v>39990</v>
      </c>
      <c r="B866" s="103" t="s">
        <v>1827</v>
      </c>
      <c r="C866" s="103" t="s">
        <v>262</v>
      </c>
      <c r="D866" s="103" t="s">
        <v>141</v>
      </c>
      <c r="E866" s="103" t="s">
        <v>144</v>
      </c>
      <c r="F866" s="84">
        <v>35370</v>
      </c>
      <c r="G866" s="85">
        <v>1996</v>
      </c>
      <c r="H866" s="125" t="s">
        <v>735</v>
      </c>
      <c r="I866" s="125" t="str">
        <f>LEFT($H866,2)</f>
        <v>IA</v>
      </c>
      <c r="J866" s="125" t="str">
        <f>RIGHT($H866,2)</f>
        <v>IL</v>
      </c>
      <c r="K866" s="125" t="str">
        <f>IF($L866=$M866,L866,CONCATENATE($L866,", ",IF(ISBLANK(N866),"",CONCATENATE(N866,", ")),$M866))</f>
        <v>Midwest</v>
      </c>
      <c r="L866" s="125" t="str">
        <f>INDEX('State '!$A$1:$C$62,MATCH($I866,'State '!$B:$B,0),3)</f>
        <v>Midwest</v>
      </c>
      <c r="M866" s="125" t="str">
        <f>INDEX('State '!$A$1:$C$62,MATCH($J866,'State '!$B:$B,0),3)</f>
        <v>Midwest</v>
      </c>
      <c r="N866" s="125"/>
      <c r="O866" s="87"/>
      <c r="P866" s="87"/>
      <c r="Q866" s="87">
        <v>35.4</v>
      </c>
      <c r="R866" s="126" t="s">
        <v>694</v>
      </c>
      <c r="S866" s="125" t="s">
        <v>135</v>
      </c>
      <c r="T866" s="125" t="s">
        <v>390</v>
      </c>
      <c r="U866" s="125" t="s">
        <v>391</v>
      </c>
      <c r="V866" s="125"/>
      <c r="W866" s="127"/>
    </row>
    <row r="867" spans="1:23" s="20" customFormat="1" x14ac:dyDescent="0.2">
      <c r="A867" s="124">
        <v>39990</v>
      </c>
      <c r="B867" s="103" t="s">
        <v>1828</v>
      </c>
      <c r="C867" s="103" t="s">
        <v>262</v>
      </c>
      <c r="D867" s="103" t="s">
        <v>141</v>
      </c>
      <c r="E867" s="103" t="s">
        <v>144</v>
      </c>
      <c r="F867" s="84">
        <v>35370</v>
      </c>
      <c r="G867" s="85">
        <v>1996</v>
      </c>
      <c r="H867" s="125" t="s">
        <v>30</v>
      </c>
      <c r="I867" s="125" t="str">
        <f>LEFT($H867,2)</f>
        <v>MN</v>
      </c>
      <c r="J867" s="125" t="str">
        <f>RIGHT($H867,2)</f>
        <v>MN</v>
      </c>
      <c r="K867" s="125" t="str">
        <f>IF($L867=$M867,L867,CONCATENATE($L867,", ",IF(ISBLANK(N867),"",CONCATENATE(N867,", ")),$M867))</f>
        <v>Midwest</v>
      </c>
      <c r="L867" s="125" t="str">
        <f>INDEX('State '!$A$1:$C$62,MATCH($I867,'State '!$B:$B,0),3)</f>
        <v>Midwest</v>
      </c>
      <c r="M867" s="125" t="str">
        <f>INDEX('State '!$A$1:$C$62,MATCH($J867,'State '!$B:$B,0),3)</f>
        <v>Midwest</v>
      </c>
      <c r="N867" s="125"/>
      <c r="O867" s="87">
        <v>18.5</v>
      </c>
      <c r="P867" s="87">
        <v>30</v>
      </c>
      <c r="Q867" s="87">
        <v>46.4</v>
      </c>
      <c r="R867" s="126" t="s">
        <v>1829</v>
      </c>
      <c r="S867" s="125" t="s">
        <v>135</v>
      </c>
      <c r="T867" s="125" t="s">
        <v>390</v>
      </c>
      <c r="U867" s="125" t="s">
        <v>1830</v>
      </c>
      <c r="V867" s="125"/>
      <c r="W867" s="127"/>
    </row>
    <row r="868" spans="1:23" s="20" customFormat="1" x14ac:dyDescent="0.2">
      <c r="A868" s="124">
        <v>39990</v>
      </c>
      <c r="B868" s="103" t="s">
        <v>1841</v>
      </c>
      <c r="C868" s="103" t="s">
        <v>200</v>
      </c>
      <c r="D868" s="103" t="s">
        <v>134</v>
      </c>
      <c r="E868" s="103" t="s">
        <v>144</v>
      </c>
      <c r="F868" s="84">
        <v>35370</v>
      </c>
      <c r="G868" s="126">
        <v>1996</v>
      </c>
      <c r="H868" s="125" t="s">
        <v>7</v>
      </c>
      <c r="I868" s="125" t="str">
        <f>LEFT($H868,2)</f>
        <v>PA</v>
      </c>
      <c r="J868" s="125" t="str">
        <f>RIGHT($H868,2)</f>
        <v>PA</v>
      </c>
      <c r="K868" s="125" t="str">
        <f>IF($L868=$M868,L868,CONCATENATE($L868,", ",IF(ISBLANK(N868),"",CONCATENATE(N868,", ")),$M868))</f>
        <v>Northeast</v>
      </c>
      <c r="L868" s="125" t="str">
        <f>INDEX('State '!$A$1:$C$62,MATCH($I868,'State '!$B:$B,0),3)</f>
        <v>Northeast</v>
      </c>
      <c r="M868" s="125" t="str">
        <f>INDEX('State '!$A$1:$C$62,MATCH($J868,'State '!$B:$B,0),3)</f>
        <v>Northeast</v>
      </c>
      <c r="N868" s="125"/>
      <c r="O868" s="87">
        <v>12.8</v>
      </c>
      <c r="P868" s="87">
        <v>24</v>
      </c>
      <c r="Q868" s="87">
        <v>120</v>
      </c>
      <c r="R868" s="126">
        <v>20</v>
      </c>
      <c r="S868" s="125" t="s">
        <v>135</v>
      </c>
      <c r="T868" s="125" t="s">
        <v>390</v>
      </c>
      <c r="U868" s="125" t="s">
        <v>1842</v>
      </c>
      <c r="V868" s="125"/>
      <c r="W868" s="127"/>
    </row>
    <row r="869" spans="1:23" s="20" customFormat="1" x14ac:dyDescent="0.2">
      <c r="A869" s="124">
        <v>39990</v>
      </c>
      <c r="B869" s="103" t="s">
        <v>1834</v>
      </c>
      <c r="C869" s="103" t="s">
        <v>265</v>
      </c>
      <c r="D869" s="103" t="s">
        <v>141</v>
      </c>
      <c r="E869" s="103" t="s">
        <v>144</v>
      </c>
      <c r="F869" s="84">
        <v>35370</v>
      </c>
      <c r="G869" s="126">
        <v>1996</v>
      </c>
      <c r="H869" s="125" t="s">
        <v>1633</v>
      </c>
      <c r="I869" s="125" t="str">
        <f>LEFT($H869,2)</f>
        <v>WY</v>
      </c>
      <c r="J869" s="125" t="str">
        <f>RIGHT($H869,2)</f>
        <v>UT</v>
      </c>
      <c r="K869" s="125" t="str">
        <f>IF($L869=$M869,L869,CONCATENATE($L869,", ",IF(ISBLANK(N869),"",CONCATENATE(N869,", ")),$M869))</f>
        <v>Mountain</v>
      </c>
      <c r="L869" s="125" t="str">
        <f>INDEX('State '!$A$1:$C$62,MATCH($I869,'State '!$B:$B,0),3)</f>
        <v>Mountain</v>
      </c>
      <c r="M869" s="125" t="str">
        <f>INDEX('State '!$A$1:$C$62,MATCH($J869,'State '!$B:$B,0),3)</f>
        <v>Mountain</v>
      </c>
      <c r="N869" s="125"/>
      <c r="O869" s="87">
        <v>0.18</v>
      </c>
      <c r="P869" s="87"/>
      <c r="Q869" s="87">
        <v>21</v>
      </c>
      <c r="R869" s="126">
        <v>20</v>
      </c>
      <c r="S869" s="125" t="s">
        <v>135</v>
      </c>
      <c r="T869" s="125" t="s">
        <v>390</v>
      </c>
      <c r="U869" s="125" t="s">
        <v>1835</v>
      </c>
      <c r="V869" s="125"/>
      <c r="W869" s="127"/>
    </row>
    <row r="870" spans="1:23" s="20" customFormat="1" x14ac:dyDescent="0.2">
      <c r="A870" s="124">
        <v>39990</v>
      </c>
      <c r="B870" s="103" t="s">
        <v>1839</v>
      </c>
      <c r="C870" s="103" t="s">
        <v>200</v>
      </c>
      <c r="D870" s="103" t="s">
        <v>134</v>
      </c>
      <c r="E870" s="103" t="s">
        <v>144</v>
      </c>
      <c r="F870" s="84">
        <v>35370</v>
      </c>
      <c r="G870" s="126">
        <v>1996</v>
      </c>
      <c r="H870" s="125" t="s">
        <v>7</v>
      </c>
      <c r="I870" s="125" t="str">
        <f>LEFT($H870,2)</f>
        <v>PA</v>
      </c>
      <c r="J870" s="125" t="str">
        <f>RIGHT($H870,2)</f>
        <v>PA</v>
      </c>
      <c r="K870" s="125" t="str">
        <f>IF($L870=$M870,L870,CONCATENATE($L870,", ",IF(ISBLANK(N870),"",CONCATENATE(N870,", ")),$M870))</f>
        <v>Northeast</v>
      </c>
      <c r="L870" s="125" t="str">
        <f>INDEX('State '!$A$1:$C$62,MATCH($I870,'State '!$B:$B,0),3)</f>
        <v>Northeast</v>
      </c>
      <c r="M870" s="125" t="str">
        <f>INDEX('State '!$A$1:$C$62,MATCH($J870,'State '!$B:$B,0),3)</f>
        <v>Northeast</v>
      </c>
      <c r="N870" s="125"/>
      <c r="O870" s="87">
        <v>8.1999999999999993</v>
      </c>
      <c r="P870" s="87">
        <v>2.39</v>
      </c>
      <c r="Q870" s="87">
        <v>11.6</v>
      </c>
      <c r="R870" s="126">
        <v>36</v>
      </c>
      <c r="S870" s="125" t="s">
        <v>135</v>
      </c>
      <c r="T870" s="125" t="s">
        <v>390</v>
      </c>
      <c r="U870" s="125" t="s">
        <v>1840</v>
      </c>
      <c r="V870" s="125"/>
      <c r="W870" s="127"/>
    </row>
    <row r="871" spans="1:23" s="20" customFormat="1" x14ac:dyDescent="0.2">
      <c r="A871" s="124">
        <v>39990</v>
      </c>
      <c r="B871" s="103" t="s">
        <v>1843</v>
      </c>
      <c r="C871" s="103" t="s">
        <v>200</v>
      </c>
      <c r="D871" s="103" t="s">
        <v>141</v>
      </c>
      <c r="E871" s="103" t="s">
        <v>144</v>
      </c>
      <c r="F871" s="84">
        <v>35370</v>
      </c>
      <c r="G871" s="126">
        <v>1996</v>
      </c>
      <c r="H871" s="125" t="s">
        <v>872</v>
      </c>
      <c r="I871" s="125" t="str">
        <f>LEFT($H871,2)</f>
        <v>OH</v>
      </c>
      <c r="J871" s="125" t="str">
        <f>RIGHT($H871,2)</f>
        <v>NJ</v>
      </c>
      <c r="K871" s="125" t="str">
        <f>IF($L871=$M871,L871,CONCATENATE($L871,", ",IF(ISBLANK(N871),"",CONCATENATE(N871,", ")),$M871))</f>
        <v>Northeast</v>
      </c>
      <c r="L871" s="125" t="str">
        <f>INDEX('State '!$A$1:$C$62,MATCH($I871,'State '!$B:$B,0),3)</f>
        <v>Northeast</v>
      </c>
      <c r="M871" s="125" t="str">
        <f>INDEX('State '!$A$1:$C$62,MATCH($J871,'State '!$B:$B,0),3)</f>
        <v>Northeast</v>
      </c>
      <c r="N871" s="125"/>
      <c r="O871" s="87">
        <v>34.72</v>
      </c>
      <c r="P871" s="87"/>
      <c r="Q871" s="87">
        <v>25</v>
      </c>
      <c r="R871" s="126"/>
      <c r="S871" s="125" t="s">
        <v>135</v>
      </c>
      <c r="T871" s="125" t="s">
        <v>390</v>
      </c>
      <c r="U871" s="125" t="s">
        <v>1844</v>
      </c>
      <c r="V871" s="125"/>
      <c r="W871" s="127"/>
    </row>
    <row r="872" spans="1:23" s="20" customFormat="1" ht="25.5" x14ac:dyDescent="0.2">
      <c r="A872" s="124">
        <v>39990</v>
      </c>
      <c r="B872" s="103" t="s">
        <v>1847</v>
      </c>
      <c r="C872" s="103" t="s">
        <v>1942</v>
      </c>
      <c r="D872" s="103" t="s">
        <v>141</v>
      </c>
      <c r="E872" s="103" t="s">
        <v>144</v>
      </c>
      <c r="F872" s="84">
        <v>35370</v>
      </c>
      <c r="G872" s="126">
        <v>1996</v>
      </c>
      <c r="H872" s="125" t="s">
        <v>2590</v>
      </c>
      <c r="I872" s="125" t="str">
        <f>LEFT($H872,2)</f>
        <v>AL</v>
      </c>
      <c r="J872" s="125" t="str">
        <f>RIGHT($H872,2)</f>
        <v>VA</v>
      </c>
      <c r="K872" s="125" t="str">
        <f>IF($L872=$M872,L872,CONCATENATE($L872,", ",IF(ISBLANK(N872),"",CONCATENATE(N872,", ")),$M872))</f>
        <v>South Central, Southeast, Northeast</v>
      </c>
      <c r="L872" s="125" t="str">
        <f>INDEX('State '!$A$1:$C$62,MATCH($I872,'State '!$B:$B,0),3)</f>
        <v>South Central</v>
      </c>
      <c r="M872" s="125" t="str">
        <f>INDEX('State '!$A$1:$C$62,MATCH($J872,'State '!$B:$B,0),3)</f>
        <v>Northeast</v>
      </c>
      <c r="N872" s="125" t="s">
        <v>15</v>
      </c>
      <c r="O872" s="87"/>
      <c r="P872" s="87">
        <v>532</v>
      </c>
      <c r="Q872" s="87">
        <v>55</v>
      </c>
      <c r="R872" s="126">
        <v>42</v>
      </c>
      <c r="S872" s="125" t="s">
        <v>135</v>
      </c>
      <c r="T872" s="125" t="s">
        <v>390</v>
      </c>
      <c r="U872" s="125" t="s">
        <v>1848</v>
      </c>
      <c r="V872" s="125"/>
      <c r="W872" s="127"/>
    </row>
    <row r="873" spans="1:23" s="20" customFormat="1" x14ac:dyDescent="0.2">
      <c r="A873" s="124">
        <v>39990</v>
      </c>
      <c r="B873" s="103" t="s">
        <v>1851</v>
      </c>
      <c r="C873" s="103" t="s">
        <v>271</v>
      </c>
      <c r="D873" s="103" t="s">
        <v>141</v>
      </c>
      <c r="E873" s="103" t="s">
        <v>144</v>
      </c>
      <c r="F873" s="84">
        <v>35370</v>
      </c>
      <c r="G873" s="126">
        <v>1996</v>
      </c>
      <c r="H873" s="125" t="s">
        <v>700</v>
      </c>
      <c r="I873" s="125" t="str">
        <f>LEFT($H873,2)</f>
        <v>MN</v>
      </c>
      <c r="J873" s="125" t="str">
        <f>RIGHT($H873,2)</f>
        <v>ND</v>
      </c>
      <c r="K873" s="125" t="str">
        <f>IF($L873=$M873,L873,CONCATENATE($L873,", ",IF(ISBLANK(N873),"",CONCATENATE(N873,", ")),$M873))</f>
        <v>Midwest, Mountain</v>
      </c>
      <c r="L873" s="125" t="str">
        <f>INDEX('State '!$A$1:$C$62,MATCH($I873,'State '!$B:$B,0),3)</f>
        <v>Midwest</v>
      </c>
      <c r="M873" s="125" t="str">
        <f>INDEX('State '!$A$1:$C$62,MATCH($J873,'State '!$B:$B,0),3)</f>
        <v>Mountain</v>
      </c>
      <c r="N873" s="125"/>
      <c r="O873" s="87"/>
      <c r="P873" s="87">
        <v>13.5</v>
      </c>
      <c r="Q873" s="87">
        <v>21</v>
      </c>
      <c r="R873" s="126"/>
      <c r="S873" s="125" t="s">
        <v>135</v>
      </c>
      <c r="T873" s="125" t="s">
        <v>390</v>
      </c>
      <c r="U873" s="125" t="s">
        <v>391</v>
      </c>
      <c r="V873" s="125"/>
      <c r="W873" s="127"/>
    </row>
    <row r="874" spans="1:23" s="20" customFormat="1" x14ac:dyDescent="0.2">
      <c r="A874" s="124">
        <v>39990</v>
      </c>
      <c r="B874" s="103" t="s">
        <v>1852</v>
      </c>
      <c r="C874" s="103" t="s">
        <v>271</v>
      </c>
      <c r="D874" s="103" t="s">
        <v>141</v>
      </c>
      <c r="E874" s="103" t="s">
        <v>144</v>
      </c>
      <c r="F874" s="84">
        <v>35370</v>
      </c>
      <c r="G874" s="126">
        <v>1996</v>
      </c>
      <c r="H874" s="125" t="s">
        <v>1489</v>
      </c>
      <c r="I874" s="125" t="str">
        <f>LEFT($H874,2)</f>
        <v>SK</v>
      </c>
      <c r="J874" s="125" t="str">
        <f>RIGHT($H874,2)</f>
        <v>MN</v>
      </c>
      <c r="K874" s="125" t="str">
        <f>IF($L874=$M874,L874,CONCATENATE($L874,", ",IF(ISBLANK(N874),"",CONCATENATE(N874,", ")),$M874))</f>
        <v>Canada, Mountain, Midwest</v>
      </c>
      <c r="L874" s="125" t="str">
        <f>INDEX('State '!$A$1:$C$62,MATCH($I874,'State '!$B:$B,0),3)</f>
        <v>Canada</v>
      </c>
      <c r="M874" s="125" t="str">
        <f>INDEX('State '!$A$1:$C$62,MATCH($J874,'State '!$B:$B,0),3)</f>
        <v>Midwest</v>
      </c>
      <c r="N874" s="125" t="s">
        <v>2584</v>
      </c>
      <c r="O874" s="87">
        <v>8.4</v>
      </c>
      <c r="P874" s="87">
        <v>13.5</v>
      </c>
      <c r="Q874" s="87">
        <v>19.399999999999999</v>
      </c>
      <c r="R874" s="126">
        <v>24</v>
      </c>
      <c r="S874" s="125" t="s">
        <v>135</v>
      </c>
      <c r="T874" s="125" t="s">
        <v>390</v>
      </c>
      <c r="U874" s="125" t="s">
        <v>1853</v>
      </c>
      <c r="V874" s="125"/>
      <c r="W874" s="127"/>
    </row>
    <row r="875" spans="1:23" s="20" customFormat="1" x14ac:dyDescent="0.2">
      <c r="A875" s="124">
        <v>39990</v>
      </c>
      <c r="B875" s="103" t="s">
        <v>1856</v>
      </c>
      <c r="C875" s="103" t="s">
        <v>366</v>
      </c>
      <c r="D875" s="103" t="s">
        <v>141</v>
      </c>
      <c r="E875" s="103" t="s">
        <v>144</v>
      </c>
      <c r="F875" s="84">
        <v>35370</v>
      </c>
      <c r="G875" s="126">
        <v>1996</v>
      </c>
      <c r="H875" s="125" t="s">
        <v>39</v>
      </c>
      <c r="I875" s="125" t="str">
        <f>LEFT($H875,2)</f>
        <v>MO</v>
      </c>
      <c r="J875" s="125" t="str">
        <f>RIGHT($H875,2)</f>
        <v>MO</v>
      </c>
      <c r="K875" s="125" t="str">
        <f>IF($L875=$M875,L875,CONCATENATE($L875,", ",IF(ISBLANK(N875),"",CONCATENATE(N875,", ")),$M875))</f>
        <v>Midwest</v>
      </c>
      <c r="L875" s="125" t="str">
        <f>INDEX('State '!$A$1:$C$62,MATCH($I875,'State '!$B:$B,0),3)</f>
        <v>Midwest</v>
      </c>
      <c r="M875" s="125" t="str">
        <f>INDEX('State '!$A$1:$C$62,MATCH($J875,'State '!$B:$B,0),3)</f>
        <v>Midwest</v>
      </c>
      <c r="N875" s="125"/>
      <c r="O875" s="87">
        <v>13.7</v>
      </c>
      <c r="P875" s="87">
        <v>28.2</v>
      </c>
      <c r="Q875" s="87">
        <v>23</v>
      </c>
      <c r="R875" s="126">
        <v>20</v>
      </c>
      <c r="S875" s="125" t="s">
        <v>135</v>
      </c>
      <c r="T875" s="125" t="s">
        <v>390</v>
      </c>
      <c r="U875" s="125" t="s">
        <v>1857</v>
      </c>
      <c r="V875" s="125"/>
      <c r="W875" s="127"/>
    </row>
    <row r="876" spans="1:23" s="20" customFormat="1" x14ac:dyDescent="0.2">
      <c r="A876" s="124">
        <v>39990</v>
      </c>
      <c r="B876" s="103" t="s">
        <v>1800</v>
      </c>
      <c r="C876" s="103" t="s">
        <v>1801</v>
      </c>
      <c r="D876" s="103" t="s">
        <v>137</v>
      </c>
      <c r="E876" s="103" t="s">
        <v>144</v>
      </c>
      <c r="F876" s="84">
        <v>35339</v>
      </c>
      <c r="G876" s="85">
        <v>1996</v>
      </c>
      <c r="H876" s="125" t="s">
        <v>6</v>
      </c>
      <c r="I876" s="125" t="str">
        <f>LEFT($H876,2)</f>
        <v>TX</v>
      </c>
      <c r="J876" s="125" t="str">
        <f>RIGHT($H876,2)</f>
        <v>TX</v>
      </c>
      <c r="K876" s="125" t="str">
        <f>IF($L876=$M876,L876,CONCATENATE($L876,", ",IF(ISBLANK(N876),"",CONCATENATE(N876,", ")),$M876))</f>
        <v>South Central</v>
      </c>
      <c r="L876" s="125" t="str">
        <f>INDEX('State '!$A$1:$C$62,MATCH($I876,'State '!$B:$B,0),3)</f>
        <v>South Central</v>
      </c>
      <c r="M876" s="125" t="str">
        <f>INDEX('State '!$A$1:$C$62,MATCH($J876,'State '!$B:$B,0),3)</f>
        <v>South Central</v>
      </c>
      <c r="N876" s="125"/>
      <c r="O876" s="87">
        <v>17</v>
      </c>
      <c r="P876" s="87">
        <v>70</v>
      </c>
      <c r="Q876" s="87">
        <v>274</v>
      </c>
      <c r="R876" s="126">
        <v>24</v>
      </c>
      <c r="S876" s="125" t="s">
        <v>135</v>
      </c>
      <c r="T876" s="125" t="s">
        <v>390</v>
      </c>
      <c r="U876" s="125" t="s">
        <v>1281</v>
      </c>
      <c r="V876" s="125"/>
      <c r="W876" s="127"/>
    </row>
    <row r="877" spans="1:23" s="20" customFormat="1" x14ac:dyDescent="0.2">
      <c r="A877" s="124">
        <v>39990</v>
      </c>
      <c r="B877" s="103" t="s">
        <v>1806</v>
      </c>
      <c r="C877" s="103" t="s">
        <v>260</v>
      </c>
      <c r="D877" s="103" t="s">
        <v>141</v>
      </c>
      <c r="E877" s="103" t="s">
        <v>144</v>
      </c>
      <c r="F877" s="84">
        <v>35338</v>
      </c>
      <c r="G877" s="85">
        <v>1996</v>
      </c>
      <c r="H877" s="125" t="s">
        <v>25</v>
      </c>
      <c r="I877" s="125" t="str">
        <f>LEFT($H877,2)</f>
        <v>CO</v>
      </c>
      <c r="J877" s="125" t="str">
        <f>RIGHT($H877,2)</f>
        <v>CO</v>
      </c>
      <c r="K877" s="125" t="str">
        <f>IF($L877=$M877,L877,CONCATENATE($L877,", ",IF(ISBLANK(N877),"",CONCATENATE(N877,", ")),$M877))</f>
        <v>Mountain</v>
      </c>
      <c r="L877" s="125" t="str">
        <f>INDEX('State '!$A$1:$C$62,MATCH($I877,'State '!$B:$B,0),3)</f>
        <v>Mountain</v>
      </c>
      <c r="M877" s="125" t="str">
        <f>INDEX('State '!$A$1:$C$62,MATCH($J877,'State '!$B:$B,0),3)</f>
        <v>Mountain</v>
      </c>
      <c r="N877" s="125"/>
      <c r="O877" s="87">
        <v>9.3000000000000007</v>
      </c>
      <c r="P877" s="87">
        <v>37</v>
      </c>
      <c r="Q877" s="87">
        <v>37</v>
      </c>
      <c r="R877" s="126"/>
      <c r="S877" s="125" t="s">
        <v>135</v>
      </c>
      <c r="T877" s="125" t="s">
        <v>390</v>
      </c>
      <c r="U877" s="125" t="s">
        <v>1807</v>
      </c>
      <c r="V877" s="125"/>
      <c r="W877" s="127"/>
    </row>
    <row r="878" spans="1:23" s="20" customFormat="1" x14ac:dyDescent="0.2">
      <c r="A878" s="124">
        <v>39990</v>
      </c>
      <c r="B878" s="103" t="s">
        <v>1808</v>
      </c>
      <c r="C878" s="103" t="s">
        <v>260</v>
      </c>
      <c r="D878" s="103" t="s">
        <v>134</v>
      </c>
      <c r="E878" s="103" t="s">
        <v>144</v>
      </c>
      <c r="F878" s="84">
        <v>35338</v>
      </c>
      <c r="G878" s="85">
        <v>1996</v>
      </c>
      <c r="H878" s="125" t="s">
        <v>6</v>
      </c>
      <c r="I878" s="125" t="str">
        <f>LEFT($H878,2)</f>
        <v>TX</v>
      </c>
      <c r="J878" s="125" t="str">
        <f>RIGHT($H878,2)</f>
        <v>TX</v>
      </c>
      <c r="K878" s="125" t="str">
        <f>IF($L878=$M878,L878,CONCATENATE($L878,", ",IF(ISBLANK(N878),"",CONCATENATE(N878,", ")),$M878))</f>
        <v>South Central</v>
      </c>
      <c r="L878" s="125" t="str">
        <f>INDEX('State '!$A$1:$C$62,MATCH($I878,'State '!$B:$B,0),3)</f>
        <v>South Central</v>
      </c>
      <c r="M878" s="125" t="str">
        <f>INDEX('State '!$A$1:$C$62,MATCH($J878,'State '!$B:$B,0),3)</f>
        <v>South Central</v>
      </c>
      <c r="N878" s="125"/>
      <c r="O878" s="87"/>
      <c r="P878" s="87"/>
      <c r="Q878" s="87">
        <v>100</v>
      </c>
      <c r="R878" s="126"/>
      <c r="S878" s="125" t="s">
        <v>139</v>
      </c>
      <c r="T878" s="125" t="s">
        <v>188</v>
      </c>
      <c r="U878" s="125" t="s">
        <v>391</v>
      </c>
      <c r="V878" s="125"/>
      <c r="W878" s="127"/>
    </row>
    <row r="879" spans="1:23" s="20" customFormat="1" x14ac:dyDescent="0.2">
      <c r="A879" s="124">
        <v>39990</v>
      </c>
      <c r="B879" s="103" t="s">
        <v>1831</v>
      </c>
      <c r="C879" s="103" t="s">
        <v>230</v>
      </c>
      <c r="D879" s="103" t="s">
        <v>141</v>
      </c>
      <c r="E879" s="103" t="s">
        <v>144</v>
      </c>
      <c r="F879" s="84">
        <v>35321</v>
      </c>
      <c r="G879" s="126">
        <v>1996</v>
      </c>
      <c r="H879" s="125" t="s">
        <v>31</v>
      </c>
      <c r="I879" s="125" t="str">
        <f>LEFT($H879,2)</f>
        <v>NV</v>
      </c>
      <c r="J879" s="125" t="str">
        <f>RIGHT($H879,2)</f>
        <v>NV</v>
      </c>
      <c r="K879" s="125" t="str">
        <f>IF($L879=$M879,L879,CONCATENATE($L879,", ",IF(ISBLANK(N879),"",CONCATENATE(N879,", ")),$M879))</f>
        <v>Mountain</v>
      </c>
      <c r="L879" s="125" t="str">
        <f>INDEX('State '!$A$1:$C$62,MATCH($I879,'State '!$B:$B,0),3)</f>
        <v>Mountain</v>
      </c>
      <c r="M879" s="125" t="str">
        <f>INDEX('State '!$A$1:$C$62,MATCH($J879,'State '!$B:$B,0),3)</f>
        <v>Mountain</v>
      </c>
      <c r="N879" s="125"/>
      <c r="O879" s="87"/>
      <c r="P879" s="87"/>
      <c r="Q879" s="87">
        <v>1.49</v>
      </c>
      <c r="R879" s="126"/>
      <c r="S879" s="125" t="s">
        <v>135</v>
      </c>
      <c r="T879" s="125" t="s">
        <v>390</v>
      </c>
      <c r="U879" s="125" t="s">
        <v>1832</v>
      </c>
      <c r="V879" s="125"/>
      <c r="W879" s="127"/>
    </row>
    <row r="880" spans="1:23" s="20" customFormat="1" x14ac:dyDescent="0.2">
      <c r="A880" s="124">
        <v>39990</v>
      </c>
      <c r="B880" s="103" t="s">
        <v>2149</v>
      </c>
      <c r="C880" s="103" t="s">
        <v>1825</v>
      </c>
      <c r="D880" s="103" t="s">
        <v>137</v>
      </c>
      <c r="E880" s="103" t="s">
        <v>144</v>
      </c>
      <c r="F880" s="84">
        <v>35278</v>
      </c>
      <c r="G880" s="126">
        <v>1996</v>
      </c>
      <c r="H880" s="125" t="s">
        <v>1137</v>
      </c>
      <c r="I880" s="125" t="str">
        <f>LEFT($H880,2)</f>
        <v>GM</v>
      </c>
      <c r="J880" s="125" t="str">
        <f>RIGHT($H880,2)</f>
        <v>LA</v>
      </c>
      <c r="K880" s="125" t="str">
        <f>IF($L880=$M880,L880,CONCATENATE($L880,", ",IF(ISBLANK(N880),"",CONCATENATE(N880,", ")),$M880))</f>
        <v>Gulf of Mexico, South Central</v>
      </c>
      <c r="L880" s="125" t="str">
        <f>INDEX('State '!$A$1:$C$62,MATCH($I880,'State '!$B:$B,0),3)</f>
        <v>Gulf of Mexico</v>
      </c>
      <c r="M880" s="125" t="str">
        <f>INDEX('State '!$A$1:$C$62,MATCH($J880,'State '!$B:$B,0),3)</f>
        <v>South Central</v>
      </c>
      <c r="N880" s="125"/>
      <c r="O880" s="87">
        <v>75</v>
      </c>
      <c r="P880" s="87">
        <v>45</v>
      </c>
      <c r="Q880" s="87">
        <v>800</v>
      </c>
      <c r="R880" s="126">
        <v>30</v>
      </c>
      <c r="S880" s="125" t="s">
        <v>135</v>
      </c>
      <c r="T880" s="125" t="s">
        <v>390</v>
      </c>
      <c r="U880" s="125" t="s">
        <v>1826</v>
      </c>
      <c r="V880" s="125"/>
      <c r="W880" s="127"/>
    </row>
    <row r="881" spans="1:258" s="19" customFormat="1" x14ac:dyDescent="0.2">
      <c r="A881" s="124">
        <v>39990</v>
      </c>
      <c r="B881" s="103" t="s">
        <v>1836</v>
      </c>
      <c r="C881" s="103" t="s">
        <v>1837</v>
      </c>
      <c r="D881" s="103" t="s">
        <v>141</v>
      </c>
      <c r="E881" s="103" t="s">
        <v>144</v>
      </c>
      <c r="F881" s="84">
        <v>35217</v>
      </c>
      <c r="G881" s="126">
        <v>1996</v>
      </c>
      <c r="H881" s="125" t="s">
        <v>1137</v>
      </c>
      <c r="I881" s="125" t="str">
        <f>LEFT($H881,2)</f>
        <v>GM</v>
      </c>
      <c r="J881" s="125" t="str">
        <f>RIGHT($H881,2)</f>
        <v>LA</v>
      </c>
      <c r="K881" s="125" t="str">
        <f>IF($L881=$M881,L881,CONCATENATE($L881,", ",IF(ISBLANK(N881),"",CONCATENATE(N881,", ")),$M881))</f>
        <v>Gulf of Mexico, South Central</v>
      </c>
      <c r="L881" s="125" t="str">
        <f>INDEX('State '!$A$1:$C$62,MATCH($I881,'State '!$B:$B,0),3)</f>
        <v>Gulf of Mexico</v>
      </c>
      <c r="M881" s="125" t="str">
        <f>INDEX('State '!$A$1:$C$62,MATCH($J881,'State '!$B:$B,0),3)</f>
        <v>South Central</v>
      </c>
      <c r="N881" s="125"/>
      <c r="O881" s="87">
        <v>8.9</v>
      </c>
      <c r="P881" s="87">
        <v>15.49</v>
      </c>
      <c r="Q881" s="87">
        <v>75</v>
      </c>
      <c r="R881" s="126">
        <v>20</v>
      </c>
      <c r="S881" s="125" t="s">
        <v>135</v>
      </c>
      <c r="T881" s="125" t="s">
        <v>390</v>
      </c>
      <c r="U881" s="125" t="s">
        <v>1838</v>
      </c>
      <c r="V881" s="125"/>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c r="BM881" s="20"/>
      <c r="BN881" s="20"/>
      <c r="BO881" s="20"/>
      <c r="BP881" s="20"/>
      <c r="BQ881" s="20"/>
      <c r="BR881" s="20"/>
      <c r="BS881" s="20"/>
      <c r="BT881" s="20"/>
      <c r="BU881" s="20"/>
      <c r="BV881" s="20"/>
      <c r="BW881" s="20"/>
      <c r="BX881" s="20"/>
      <c r="BY881" s="20"/>
      <c r="BZ881" s="20"/>
      <c r="CA881" s="20"/>
      <c r="CB881" s="20"/>
      <c r="CC881" s="20"/>
      <c r="CD881" s="20"/>
      <c r="CE881" s="20"/>
      <c r="CF881" s="20"/>
      <c r="CG881" s="20"/>
      <c r="CH881" s="20"/>
      <c r="CI881" s="20"/>
      <c r="CJ881" s="20"/>
      <c r="CK881" s="20"/>
      <c r="CL881" s="20"/>
      <c r="CM881" s="20"/>
      <c r="CN881" s="20"/>
      <c r="CO881" s="20"/>
      <c r="CP881" s="20"/>
      <c r="CQ881" s="20"/>
      <c r="CR881" s="20"/>
      <c r="CS881" s="20"/>
      <c r="CT881" s="20"/>
      <c r="CU881" s="20"/>
      <c r="CV881" s="20"/>
      <c r="CW881" s="20"/>
      <c r="CX881" s="20"/>
      <c r="CY881" s="20"/>
      <c r="CZ881" s="20"/>
      <c r="DA881" s="20"/>
      <c r="DB881" s="20"/>
      <c r="DC881" s="20"/>
      <c r="DD881" s="20"/>
      <c r="DE881" s="20"/>
      <c r="DF881" s="20"/>
      <c r="DG881" s="20"/>
      <c r="DH881" s="20"/>
      <c r="DI881" s="20"/>
      <c r="DJ881" s="20"/>
      <c r="DK881" s="20"/>
      <c r="DL881" s="20"/>
      <c r="DM881" s="20"/>
      <c r="DN881" s="20"/>
      <c r="DO881" s="20"/>
      <c r="DP881" s="20"/>
      <c r="DQ881" s="20"/>
      <c r="DR881" s="20"/>
      <c r="DS881" s="20"/>
      <c r="DT881" s="20"/>
      <c r="DU881" s="20"/>
      <c r="DV881" s="20"/>
      <c r="DW881" s="20"/>
      <c r="DX881" s="20"/>
      <c r="DY881" s="20"/>
      <c r="DZ881" s="20"/>
      <c r="EA881" s="20"/>
      <c r="EB881" s="20"/>
      <c r="EC881" s="20"/>
      <c r="ED881" s="20"/>
      <c r="EE881" s="20"/>
      <c r="EF881" s="20"/>
      <c r="EG881" s="20"/>
      <c r="EH881" s="20"/>
      <c r="EI881" s="20"/>
      <c r="EJ881" s="20"/>
      <c r="EK881" s="20"/>
      <c r="EL881" s="20"/>
      <c r="EM881" s="20"/>
      <c r="EN881" s="20"/>
      <c r="EO881" s="20"/>
      <c r="EP881" s="20"/>
      <c r="EQ881" s="20"/>
      <c r="ER881" s="20"/>
      <c r="ES881" s="20"/>
      <c r="ET881" s="20"/>
      <c r="EU881" s="20"/>
      <c r="EV881" s="20"/>
      <c r="EW881" s="20"/>
      <c r="EX881" s="20"/>
      <c r="EY881" s="20"/>
      <c r="EZ881" s="20"/>
      <c r="FA881" s="20"/>
      <c r="FB881" s="20"/>
      <c r="FC881" s="20"/>
      <c r="FD881" s="20"/>
      <c r="FE881" s="20"/>
      <c r="FF881" s="20"/>
      <c r="FG881" s="20"/>
      <c r="FH881" s="20"/>
      <c r="FI881" s="20"/>
      <c r="FJ881" s="20"/>
      <c r="FK881" s="20"/>
      <c r="FL881" s="20"/>
      <c r="FM881" s="20"/>
      <c r="FN881" s="20"/>
      <c r="FO881" s="20"/>
      <c r="FP881" s="20"/>
      <c r="FQ881" s="20"/>
      <c r="FR881" s="20"/>
      <c r="FS881" s="20"/>
      <c r="FT881" s="20"/>
      <c r="FU881" s="20"/>
      <c r="FV881" s="20"/>
      <c r="FW881" s="20"/>
      <c r="FX881" s="20"/>
      <c r="FY881" s="20"/>
      <c r="FZ881" s="20"/>
      <c r="GA881" s="20"/>
      <c r="GB881" s="20"/>
      <c r="GC881" s="20"/>
      <c r="GD881" s="20"/>
      <c r="GE881" s="20"/>
      <c r="GF881" s="20"/>
      <c r="GG881" s="20"/>
      <c r="GH881" s="20"/>
      <c r="GI881" s="20"/>
      <c r="GJ881" s="20"/>
      <c r="GK881" s="20"/>
      <c r="GL881" s="20"/>
      <c r="GM881" s="20"/>
      <c r="GN881" s="20"/>
      <c r="GO881" s="20"/>
      <c r="GP881" s="20"/>
      <c r="GQ881" s="20"/>
      <c r="GR881" s="20"/>
      <c r="GS881" s="20"/>
      <c r="GT881" s="20"/>
      <c r="GU881" s="20"/>
      <c r="GV881" s="20"/>
      <c r="GW881" s="20"/>
      <c r="GX881" s="20"/>
      <c r="GY881" s="20"/>
      <c r="GZ881" s="20"/>
      <c r="HA881" s="20"/>
      <c r="HB881" s="20"/>
      <c r="HC881" s="20"/>
      <c r="HD881" s="20"/>
      <c r="HE881" s="20"/>
      <c r="HF881" s="20"/>
      <c r="HG881" s="20"/>
      <c r="HH881" s="20"/>
      <c r="HI881" s="20"/>
      <c r="HJ881" s="20"/>
      <c r="HK881" s="20"/>
      <c r="HL881" s="20"/>
      <c r="HM881" s="20"/>
      <c r="HN881" s="20"/>
      <c r="HO881" s="20"/>
      <c r="HP881" s="20"/>
      <c r="HQ881" s="20"/>
      <c r="HR881" s="20"/>
      <c r="HS881" s="20"/>
      <c r="HT881" s="20"/>
      <c r="HU881" s="20"/>
      <c r="HV881" s="20"/>
      <c r="HW881" s="20"/>
      <c r="HX881" s="20"/>
      <c r="HY881" s="20"/>
      <c r="HZ881" s="20"/>
      <c r="IA881" s="20"/>
      <c r="IB881" s="20"/>
      <c r="IC881" s="20"/>
      <c r="ID881" s="20"/>
      <c r="IE881" s="20"/>
      <c r="IF881" s="20"/>
      <c r="IG881" s="20"/>
      <c r="IH881" s="20"/>
      <c r="II881" s="20"/>
      <c r="IJ881" s="20"/>
      <c r="IK881" s="20"/>
      <c r="IL881" s="20"/>
      <c r="IM881" s="20"/>
      <c r="IN881" s="20"/>
      <c r="IO881" s="20"/>
      <c r="IP881" s="20"/>
      <c r="IQ881" s="20"/>
      <c r="IR881" s="20"/>
      <c r="IS881" s="20"/>
      <c r="IT881" s="20"/>
      <c r="IU881" s="20"/>
      <c r="IV881" s="20"/>
      <c r="IW881" s="20"/>
      <c r="IX881" s="20"/>
    </row>
    <row r="882" spans="1:258" s="19" customFormat="1" x14ac:dyDescent="0.2">
      <c r="A882" s="221"/>
      <c r="B882" s="222"/>
      <c r="C882" s="222"/>
      <c r="D882" s="222"/>
      <c r="E882" s="223"/>
      <c r="F882" s="224"/>
      <c r="G882" s="225"/>
      <c r="H882" s="226"/>
      <c r="I882" s="226"/>
      <c r="J882" s="226"/>
      <c r="K882" s="226"/>
      <c r="L882" s="226"/>
      <c r="M882" s="226"/>
      <c r="N882" s="226"/>
      <c r="O882" s="227"/>
      <c r="P882" s="227"/>
      <c r="Q882" s="227"/>
      <c r="R882" s="141"/>
      <c r="S882" s="142"/>
      <c r="T882" s="228"/>
      <c r="U882" s="229"/>
      <c r="V882" s="228"/>
      <c r="W882" s="62"/>
    </row>
    <row r="883" spans="1:258" s="20" customFormat="1" x14ac:dyDescent="0.2">
      <c r="A883" s="124"/>
      <c r="B883" s="103"/>
      <c r="C883" s="103"/>
      <c r="D883" s="103"/>
      <c r="E883" s="103"/>
      <c r="F883" s="84"/>
      <c r="G883" s="126"/>
      <c r="H883" s="125"/>
      <c r="I883" s="125"/>
      <c r="J883" s="125"/>
      <c r="K883" s="125"/>
      <c r="L883" s="125"/>
      <c r="M883" s="125"/>
      <c r="N883" s="125"/>
      <c r="O883" s="87"/>
      <c r="P883" s="87"/>
      <c r="Q883" s="87"/>
      <c r="R883" s="126"/>
      <c r="S883" s="125"/>
      <c r="T883" s="125"/>
      <c r="U883" s="125"/>
      <c r="V883" s="125"/>
      <c r="W883" s="127"/>
    </row>
    <row r="884" spans="1:258" s="20" customFormat="1" x14ac:dyDescent="0.2">
      <c r="A884" s="124"/>
      <c r="B884" s="104"/>
      <c r="C884" s="104"/>
      <c r="D884" s="104"/>
      <c r="E884" s="146"/>
      <c r="F884" s="86"/>
      <c r="G884" s="147"/>
      <c r="H884" s="125"/>
      <c r="I884" s="125"/>
      <c r="J884" s="125"/>
      <c r="K884" s="125"/>
      <c r="L884" s="125"/>
      <c r="M884" s="125"/>
      <c r="N884" s="125"/>
      <c r="O884" s="148"/>
      <c r="P884" s="148"/>
      <c r="Q884" s="148"/>
      <c r="R884" s="87"/>
      <c r="S884" s="149"/>
      <c r="T884" s="150"/>
      <c r="U884" s="151"/>
      <c r="V884" s="125"/>
      <c r="W884" s="127"/>
    </row>
    <row r="885" spans="1:258" s="20" customFormat="1" x14ac:dyDescent="0.2">
      <c r="A885" s="124"/>
      <c r="B885" s="105"/>
      <c r="C885" s="105"/>
      <c r="D885" s="105"/>
      <c r="E885" s="105"/>
      <c r="F885" s="154"/>
      <c r="G885" s="155"/>
      <c r="H885" s="156"/>
      <c r="I885" s="156"/>
      <c r="J885" s="156"/>
      <c r="K885" s="156"/>
      <c r="L885" s="156"/>
      <c r="M885" s="156"/>
      <c r="N885" s="156"/>
      <c r="O885" s="157"/>
      <c r="P885" s="157"/>
      <c r="Q885" s="157"/>
      <c r="R885" s="158"/>
      <c r="S885" s="156"/>
      <c r="T885" s="156"/>
      <c r="U885" s="151"/>
      <c r="V885" s="125"/>
      <c r="W885" s="127"/>
    </row>
    <row r="886" spans="1:258" s="20" customFormat="1" x14ac:dyDescent="0.2">
      <c r="A886" s="124"/>
      <c r="B886" s="103"/>
      <c r="C886" s="103"/>
      <c r="D886" s="103"/>
      <c r="E886" s="103"/>
      <c r="F886" s="84"/>
      <c r="G886" s="85"/>
      <c r="H886" s="125"/>
      <c r="I886" s="125"/>
      <c r="J886" s="125"/>
      <c r="K886" s="125"/>
      <c r="L886" s="125"/>
      <c r="M886" s="125"/>
      <c r="N886" s="125"/>
      <c r="O886" s="87"/>
      <c r="P886" s="87"/>
      <c r="Q886" s="87"/>
      <c r="R886" s="126"/>
      <c r="S886" s="125"/>
      <c r="T886" s="125"/>
      <c r="U886" s="125"/>
      <c r="V886" s="125"/>
      <c r="W886" s="127"/>
    </row>
    <row r="887" spans="1:258" s="20" customFormat="1" x14ac:dyDescent="0.2">
      <c r="A887" s="124"/>
      <c r="B887" s="106"/>
      <c r="C887" s="103"/>
      <c r="D887" s="106"/>
      <c r="E887" s="146"/>
      <c r="F887" s="84"/>
      <c r="G887" s="85"/>
      <c r="H887" s="125"/>
      <c r="I887" s="125"/>
      <c r="J887" s="125"/>
      <c r="K887" s="125"/>
      <c r="L887" s="125"/>
      <c r="M887" s="125"/>
      <c r="N887" s="125"/>
      <c r="O887" s="87"/>
      <c r="P887" s="87"/>
      <c r="Q887" s="126"/>
      <c r="R887" s="130"/>
      <c r="S887" s="131"/>
      <c r="T887" s="125"/>
      <c r="U887" s="125"/>
      <c r="V887" s="125"/>
      <c r="W887" s="127"/>
    </row>
    <row r="888" spans="1:258" s="20" customFormat="1" x14ac:dyDescent="0.2">
      <c r="A888" s="124"/>
      <c r="B888" s="103"/>
      <c r="C888" s="103"/>
      <c r="D888" s="103"/>
      <c r="E888" s="146"/>
      <c r="F888" s="84"/>
      <c r="G888" s="85"/>
      <c r="H888" s="125"/>
      <c r="I888" s="125"/>
      <c r="J888" s="125"/>
      <c r="K888" s="125"/>
      <c r="L888" s="125"/>
      <c r="M888" s="125"/>
      <c r="N888" s="125"/>
      <c r="O888" s="87"/>
      <c r="P888" s="87"/>
      <c r="Q888" s="87"/>
      <c r="R888" s="126"/>
      <c r="S888" s="125"/>
      <c r="T888" s="125"/>
      <c r="U888" s="125"/>
      <c r="V888" s="125"/>
      <c r="W888" s="127"/>
    </row>
    <row r="889" spans="1:258" s="20" customFormat="1" x14ac:dyDescent="0.2">
      <c r="A889" s="124"/>
      <c r="B889" s="103"/>
      <c r="C889" s="104"/>
      <c r="D889" s="103"/>
      <c r="E889" s="103"/>
      <c r="F889" s="84"/>
      <c r="G889" s="85"/>
      <c r="H889" s="125"/>
      <c r="I889" s="125"/>
      <c r="J889" s="125"/>
      <c r="K889" s="125"/>
      <c r="L889" s="125"/>
      <c r="M889" s="125"/>
      <c r="N889" s="125"/>
      <c r="O889" s="87"/>
      <c r="P889" s="87"/>
      <c r="Q889" s="87"/>
      <c r="R889" s="126"/>
      <c r="S889" s="125"/>
      <c r="T889" s="125"/>
      <c r="U889" s="125"/>
      <c r="V889" s="125"/>
      <c r="W889" s="127"/>
    </row>
    <row r="890" spans="1:258" s="20" customFormat="1" x14ac:dyDescent="0.2">
      <c r="A890" s="124"/>
      <c r="B890" s="103"/>
      <c r="C890" s="103"/>
      <c r="D890" s="103"/>
      <c r="E890" s="103"/>
      <c r="F890" s="84"/>
      <c r="G890" s="85"/>
      <c r="H890" s="125"/>
      <c r="I890" s="125"/>
      <c r="J890" s="125"/>
      <c r="K890" s="125"/>
      <c r="L890" s="125"/>
      <c r="M890" s="125"/>
      <c r="N890" s="125"/>
      <c r="O890" s="87"/>
      <c r="P890" s="87"/>
      <c r="Q890" s="87"/>
      <c r="R890" s="126"/>
      <c r="S890" s="125"/>
      <c r="T890" s="125"/>
      <c r="U890" s="125"/>
      <c r="V890" s="125"/>
      <c r="W890" s="127"/>
    </row>
    <row r="891" spans="1:258" s="20" customFormat="1" x14ac:dyDescent="0.2">
      <c r="A891" s="124"/>
      <c r="B891" s="103"/>
      <c r="C891" s="103"/>
      <c r="D891" s="103"/>
      <c r="E891" s="103"/>
      <c r="F891" s="84"/>
      <c r="G891" s="85"/>
      <c r="H891" s="125"/>
      <c r="I891" s="125"/>
      <c r="J891" s="125"/>
      <c r="K891" s="125"/>
      <c r="L891" s="125"/>
      <c r="M891" s="125"/>
      <c r="N891" s="125"/>
      <c r="O891" s="87"/>
      <c r="P891" s="87"/>
      <c r="Q891" s="87"/>
      <c r="R891" s="126"/>
      <c r="S891" s="125"/>
      <c r="T891" s="125"/>
      <c r="U891" s="125"/>
      <c r="V891" s="125"/>
      <c r="W891" s="127"/>
    </row>
    <row r="892" spans="1:258" s="20" customFormat="1" x14ac:dyDescent="0.2">
      <c r="A892" s="124"/>
      <c r="B892" s="104"/>
      <c r="C892" s="104"/>
      <c r="D892" s="104"/>
      <c r="E892" s="146"/>
      <c r="F892" s="86"/>
      <c r="G892" s="147"/>
      <c r="H892" s="125"/>
      <c r="I892" s="125"/>
      <c r="J892" s="125"/>
      <c r="K892" s="125"/>
      <c r="L892" s="125"/>
      <c r="M892" s="125"/>
      <c r="N892" s="125"/>
      <c r="O892" s="148"/>
      <c r="P892" s="148"/>
      <c r="Q892" s="148"/>
      <c r="R892" s="87"/>
      <c r="S892" s="149"/>
      <c r="T892" s="150"/>
      <c r="U892" s="151"/>
      <c r="V892" s="125"/>
      <c r="W892" s="127"/>
    </row>
    <row r="893" spans="1:258" s="20" customFormat="1" x14ac:dyDescent="0.2">
      <c r="A893" s="124"/>
      <c r="B893" s="103"/>
      <c r="C893" s="103"/>
      <c r="D893" s="103"/>
      <c r="E893" s="103"/>
      <c r="F893" s="84"/>
      <c r="G893" s="85"/>
      <c r="H893" s="125"/>
      <c r="I893" s="125"/>
      <c r="J893" s="125"/>
      <c r="K893" s="125"/>
      <c r="L893" s="125"/>
      <c r="M893" s="125"/>
      <c r="N893" s="125"/>
      <c r="O893" s="87"/>
      <c r="P893" s="87"/>
      <c r="Q893" s="87"/>
      <c r="R893" s="126"/>
      <c r="S893" s="125"/>
      <c r="T893" s="125"/>
      <c r="U893" s="125"/>
      <c r="V893" s="125"/>
      <c r="W893" s="127"/>
    </row>
    <row r="894" spans="1:258" s="20" customFormat="1" x14ac:dyDescent="0.2">
      <c r="A894" s="159"/>
      <c r="B894" s="105"/>
      <c r="C894" s="105"/>
      <c r="D894" s="105"/>
      <c r="E894" s="105"/>
      <c r="F894" s="154"/>
      <c r="G894" s="158"/>
      <c r="H894" s="156"/>
      <c r="I894" s="156"/>
      <c r="J894" s="156"/>
      <c r="K894" s="156"/>
      <c r="L894" s="125"/>
      <c r="M894" s="125"/>
      <c r="N894" s="125"/>
      <c r="O894" s="157"/>
      <c r="P894" s="157"/>
      <c r="Q894" s="157"/>
      <c r="R894" s="158"/>
      <c r="S894" s="156"/>
      <c r="T894" s="156"/>
      <c r="U894" s="156"/>
      <c r="V894" s="125"/>
      <c r="W894" s="127"/>
    </row>
    <row r="895" spans="1:258" s="20" customFormat="1" x14ac:dyDescent="0.2">
      <c r="A895" s="124"/>
      <c r="B895" s="103"/>
      <c r="C895" s="104"/>
      <c r="D895" s="104"/>
      <c r="E895" s="103"/>
      <c r="F895" s="84"/>
      <c r="G895" s="85"/>
      <c r="H895" s="125"/>
      <c r="I895" s="125"/>
      <c r="J895" s="125"/>
      <c r="K895" s="125"/>
      <c r="L895" s="125"/>
      <c r="M895" s="125"/>
      <c r="N895" s="125"/>
      <c r="O895" s="87"/>
      <c r="P895" s="87"/>
      <c r="Q895" s="87"/>
      <c r="R895" s="126"/>
      <c r="S895" s="125"/>
      <c r="T895" s="125"/>
      <c r="U895" s="125"/>
      <c r="V895" s="125"/>
      <c r="W895" s="127"/>
    </row>
    <row r="896" spans="1:258" s="20" customFormat="1" x14ac:dyDescent="0.2">
      <c r="A896" s="124"/>
      <c r="B896" s="103"/>
      <c r="C896" s="103"/>
      <c r="D896" s="103"/>
      <c r="E896" s="103"/>
      <c r="F896" s="84"/>
      <c r="G896" s="126"/>
      <c r="H896" s="125"/>
      <c r="I896" s="125"/>
      <c r="J896" s="125"/>
      <c r="K896" s="125"/>
      <c r="L896" s="125"/>
      <c r="M896" s="125"/>
      <c r="N896" s="125"/>
      <c r="O896" s="87"/>
      <c r="P896" s="87"/>
      <c r="Q896" s="87"/>
      <c r="R896" s="126"/>
      <c r="S896" s="125"/>
      <c r="T896" s="125"/>
      <c r="U896" s="125"/>
      <c r="V896" s="125"/>
      <c r="W896" s="127"/>
    </row>
    <row r="897" spans="1:23" s="20" customFormat="1" x14ac:dyDescent="0.2">
      <c r="A897" s="124"/>
      <c r="B897" s="103"/>
      <c r="C897" s="103"/>
      <c r="D897" s="103"/>
      <c r="E897" s="103"/>
      <c r="F897" s="84"/>
      <c r="G897" s="85"/>
      <c r="H897" s="125"/>
      <c r="I897" s="125"/>
      <c r="J897" s="125"/>
      <c r="K897" s="125"/>
      <c r="L897" s="125"/>
      <c r="M897" s="125"/>
      <c r="N897" s="125"/>
      <c r="O897" s="87"/>
      <c r="P897" s="87"/>
      <c r="Q897" s="87"/>
      <c r="R897" s="126"/>
      <c r="S897" s="125"/>
      <c r="T897" s="125"/>
      <c r="U897" s="125"/>
      <c r="V897" s="125"/>
      <c r="W897" s="127"/>
    </row>
    <row r="898" spans="1:23" s="20" customFormat="1" x14ac:dyDescent="0.2">
      <c r="A898" s="124"/>
      <c r="B898" s="103"/>
      <c r="C898" s="103"/>
      <c r="D898" s="103"/>
      <c r="E898" s="103"/>
      <c r="F898" s="84"/>
      <c r="G898" s="85"/>
      <c r="H898" s="125"/>
      <c r="I898" s="125"/>
      <c r="J898" s="125"/>
      <c r="K898" s="125"/>
      <c r="L898" s="125"/>
      <c r="M898" s="125"/>
      <c r="N898" s="125"/>
      <c r="O898" s="87"/>
      <c r="P898" s="87"/>
      <c r="Q898" s="87"/>
      <c r="R898" s="126"/>
      <c r="S898" s="125"/>
      <c r="T898" s="125"/>
      <c r="U898" s="125"/>
      <c r="V898" s="125"/>
      <c r="W898" s="127"/>
    </row>
    <row r="899" spans="1:23" s="20" customFormat="1" x14ac:dyDescent="0.2">
      <c r="A899" s="124"/>
      <c r="B899" s="103"/>
      <c r="C899" s="103"/>
      <c r="D899" s="103"/>
      <c r="E899" s="146"/>
      <c r="F899" s="84"/>
      <c r="G899" s="85"/>
      <c r="H899" s="125"/>
      <c r="I899" s="125"/>
      <c r="J899" s="125"/>
      <c r="K899" s="125"/>
      <c r="L899" s="125"/>
      <c r="M899" s="125"/>
      <c r="N899" s="125"/>
      <c r="O899" s="87"/>
      <c r="P899" s="87"/>
      <c r="Q899" s="87"/>
      <c r="R899" s="126"/>
      <c r="S899" s="125"/>
      <c r="T899" s="125"/>
      <c r="U899" s="125"/>
      <c r="V899" s="125"/>
      <c r="W899" s="127"/>
    </row>
    <row r="900" spans="1:23" s="20" customFormat="1" x14ac:dyDescent="0.2">
      <c r="A900" s="124"/>
      <c r="B900" s="104"/>
      <c r="C900" s="104"/>
      <c r="D900" s="104"/>
      <c r="E900" s="146"/>
      <c r="F900" s="86"/>
      <c r="G900" s="147"/>
      <c r="H900" s="125"/>
      <c r="I900" s="125"/>
      <c r="J900" s="125"/>
      <c r="K900" s="125"/>
      <c r="L900" s="125"/>
      <c r="M900" s="125"/>
      <c r="N900" s="125"/>
      <c r="O900" s="148"/>
      <c r="P900" s="148"/>
      <c r="Q900" s="148"/>
      <c r="R900" s="87"/>
      <c r="S900" s="149"/>
      <c r="T900" s="150"/>
      <c r="U900" s="151"/>
      <c r="V900" s="125"/>
      <c r="W900" s="127"/>
    </row>
    <row r="901" spans="1:23" s="20" customFormat="1" x14ac:dyDescent="0.2">
      <c r="A901" s="124"/>
      <c r="B901" s="103"/>
      <c r="C901" s="103"/>
      <c r="D901" s="103"/>
      <c r="E901" s="103"/>
      <c r="F901" s="84"/>
      <c r="G901" s="85"/>
      <c r="H901" s="125"/>
      <c r="I901" s="125"/>
      <c r="J901" s="125"/>
      <c r="K901" s="125"/>
      <c r="L901" s="125"/>
      <c r="M901" s="125"/>
      <c r="N901" s="125"/>
      <c r="O901" s="87"/>
      <c r="P901" s="87"/>
      <c r="Q901" s="87"/>
      <c r="R901" s="126"/>
      <c r="S901" s="125"/>
      <c r="T901" s="125"/>
      <c r="U901" s="125"/>
      <c r="V901" s="125"/>
      <c r="W901" s="127"/>
    </row>
    <row r="902" spans="1:23" s="20" customFormat="1" x14ac:dyDescent="0.2">
      <c r="A902" s="124"/>
      <c r="B902" s="103"/>
      <c r="C902" s="103"/>
      <c r="D902" s="103"/>
      <c r="E902" s="103"/>
      <c r="F902" s="84"/>
      <c r="G902" s="85"/>
      <c r="H902" s="125"/>
      <c r="I902" s="125"/>
      <c r="J902" s="125"/>
      <c r="K902" s="125"/>
      <c r="L902" s="125"/>
      <c r="M902" s="125"/>
      <c r="N902" s="125"/>
      <c r="O902" s="87"/>
      <c r="P902" s="87"/>
      <c r="Q902" s="87"/>
      <c r="R902" s="126"/>
      <c r="S902" s="125"/>
      <c r="T902" s="125"/>
      <c r="U902" s="125"/>
      <c r="V902" s="125"/>
      <c r="W902" s="127"/>
    </row>
    <row r="903" spans="1:23" s="20" customFormat="1" x14ac:dyDescent="0.2">
      <c r="A903" s="124"/>
      <c r="B903" s="103"/>
      <c r="C903" s="103"/>
      <c r="D903" s="103"/>
      <c r="E903" s="103"/>
      <c r="F903" s="84"/>
      <c r="G903" s="85"/>
      <c r="H903" s="125"/>
      <c r="I903" s="125"/>
      <c r="J903" s="125"/>
      <c r="K903" s="125"/>
      <c r="L903" s="125"/>
      <c r="M903" s="125"/>
      <c r="N903" s="125"/>
      <c r="O903" s="87"/>
      <c r="P903" s="87"/>
      <c r="Q903" s="87"/>
      <c r="R903" s="126"/>
      <c r="S903" s="125"/>
      <c r="T903" s="125"/>
      <c r="U903" s="125"/>
      <c r="V903" s="125"/>
      <c r="W903" s="127"/>
    </row>
    <row r="904" spans="1:23" s="20" customFormat="1" x14ac:dyDescent="0.2">
      <c r="A904" s="124"/>
      <c r="B904" s="103"/>
      <c r="C904" s="103"/>
      <c r="D904" s="103"/>
      <c r="E904" s="103"/>
      <c r="F904" s="84"/>
      <c r="G904" s="126"/>
      <c r="H904" s="125"/>
      <c r="I904" s="125"/>
      <c r="J904" s="125"/>
      <c r="K904" s="125"/>
      <c r="L904" s="125"/>
      <c r="M904" s="125"/>
      <c r="N904" s="125"/>
      <c r="O904" s="87"/>
      <c r="P904" s="87"/>
      <c r="Q904" s="87"/>
      <c r="R904" s="126"/>
      <c r="S904" s="125"/>
      <c r="T904" s="125"/>
      <c r="U904" s="125"/>
      <c r="V904" s="125"/>
      <c r="W904" s="127"/>
    </row>
    <row r="905" spans="1:23" s="20" customFormat="1" x14ac:dyDescent="0.2">
      <c r="A905" s="124"/>
      <c r="B905" s="103"/>
      <c r="C905" s="103"/>
      <c r="D905" s="103"/>
      <c r="E905" s="103"/>
      <c r="F905" s="84"/>
      <c r="G905" s="85"/>
      <c r="H905" s="125"/>
      <c r="I905" s="125"/>
      <c r="J905" s="125"/>
      <c r="K905" s="125"/>
      <c r="L905" s="125"/>
      <c r="M905" s="125"/>
      <c r="N905" s="125"/>
      <c r="O905" s="87"/>
      <c r="P905" s="87"/>
      <c r="Q905" s="87"/>
      <c r="R905" s="126"/>
      <c r="S905" s="125"/>
      <c r="T905" s="125"/>
      <c r="U905" s="125"/>
      <c r="V905" s="125"/>
      <c r="W905" s="127"/>
    </row>
    <row r="906" spans="1:23" s="20" customFormat="1" x14ac:dyDescent="0.2">
      <c r="A906" s="124"/>
      <c r="B906" s="103"/>
      <c r="C906" s="104"/>
      <c r="D906" s="103"/>
      <c r="E906" s="103"/>
      <c r="F906" s="84"/>
      <c r="G906" s="85"/>
      <c r="H906" s="125"/>
      <c r="I906" s="125"/>
      <c r="J906" s="125"/>
      <c r="K906" s="125"/>
      <c r="L906" s="125"/>
      <c r="M906" s="125"/>
      <c r="N906" s="125"/>
      <c r="O906" s="87"/>
      <c r="P906" s="87"/>
      <c r="Q906" s="87"/>
      <c r="R906" s="126"/>
      <c r="S906" s="125"/>
      <c r="T906" s="125"/>
      <c r="U906" s="125"/>
      <c r="V906" s="125"/>
      <c r="W906" s="127"/>
    </row>
    <row r="907" spans="1:23" s="20" customFormat="1" x14ac:dyDescent="0.2">
      <c r="A907" s="124"/>
      <c r="B907" s="103"/>
      <c r="C907" s="103"/>
      <c r="D907" s="103"/>
      <c r="E907" s="103"/>
      <c r="F907" s="84"/>
      <c r="G907" s="85"/>
      <c r="H907" s="125"/>
      <c r="I907" s="125"/>
      <c r="J907" s="125"/>
      <c r="K907" s="125"/>
      <c r="L907" s="125"/>
      <c r="M907" s="125"/>
      <c r="N907" s="125"/>
      <c r="O907" s="87"/>
      <c r="P907" s="87"/>
      <c r="Q907" s="87"/>
      <c r="R907" s="126"/>
      <c r="S907" s="125"/>
      <c r="T907" s="125"/>
      <c r="U907" s="125"/>
      <c r="V907" s="125"/>
      <c r="W907" s="127"/>
    </row>
    <row r="908" spans="1:23" s="20" customFormat="1" x14ac:dyDescent="0.2">
      <c r="A908" s="124"/>
      <c r="B908" s="104"/>
      <c r="C908" s="103"/>
      <c r="D908" s="104"/>
      <c r="E908" s="146"/>
      <c r="F908" s="86"/>
      <c r="G908" s="147"/>
      <c r="H908" s="125"/>
      <c r="I908" s="125"/>
      <c r="J908" s="125"/>
      <c r="K908" s="125"/>
      <c r="L908" s="125"/>
      <c r="M908" s="125"/>
      <c r="N908" s="125"/>
      <c r="O908" s="148"/>
      <c r="P908" s="148"/>
      <c r="Q908" s="148"/>
      <c r="R908" s="87"/>
      <c r="S908" s="149"/>
      <c r="T908" s="150"/>
      <c r="U908" s="151"/>
      <c r="V908" s="125"/>
      <c r="W908" s="127"/>
    </row>
    <row r="909" spans="1:23" s="20" customFormat="1" x14ac:dyDescent="0.2">
      <c r="A909" s="124"/>
      <c r="B909" s="103"/>
      <c r="C909" s="103"/>
      <c r="D909" s="103"/>
      <c r="E909" s="103"/>
      <c r="F909" s="84"/>
      <c r="G909" s="85"/>
      <c r="H909" s="125"/>
      <c r="I909" s="125"/>
      <c r="J909" s="125"/>
      <c r="K909" s="125"/>
      <c r="L909" s="125"/>
      <c r="M909" s="125"/>
      <c r="N909" s="125"/>
      <c r="O909" s="87"/>
      <c r="P909" s="87"/>
      <c r="Q909" s="87"/>
      <c r="R909" s="126"/>
      <c r="S909" s="125"/>
      <c r="T909" s="125"/>
      <c r="U909" s="125"/>
      <c r="V909" s="125"/>
      <c r="W909" s="127"/>
    </row>
    <row r="910" spans="1:23" s="20" customFormat="1" x14ac:dyDescent="0.2">
      <c r="A910" s="124"/>
      <c r="B910" s="103"/>
      <c r="C910" s="103"/>
      <c r="D910" s="103"/>
      <c r="E910" s="146"/>
      <c r="F910" s="84"/>
      <c r="G910" s="85"/>
      <c r="H910" s="125"/>
      <c r="I910" s="125"/>
      <c r="J910" s="125"/>
      <c r="K910" s="125"/>
      <c r="L910" s="125"/>
      <c r="M910" s="125"/>
      <c r="N910" s="125"/>
      <c r="O910" s="87"/>
      <c r="P910" s="87"/>
      <c r="Q910" s="87"/>
      <c r="R910" s="126"/>
      <c r="S910" s="125"/>
      <c r="T910" s="125"/>
      <c r="U910" s="125"/>
      <c r="V910" s="125"/>
      <c r="W910" s="127"/>
    </row>
    <row r="911" spans="1:23" s="20" customFormat="1" x14ac:dyDescent="0.2">
      <c r="A911" s="124"/>
      <c r="B911" s="104"/>
      <c r="C911" s="104"/>
      <c r="D911" s="104"/>
      <c r="E911" s="146"/>
      <c r="F911" s="86"/>
      <c r="G911" s="147"/>
      <c r="H911" s="125"/>
      <c r="I911" s="125"/>
      <c r="J911" s="125"/>
      <c r="K911" s="125"/>
      <c r="L911" s="125"/>
      <c r="M911" s="125"/>
      <c r="N911" s="125"/>
      <c r="O911" s="148"/>
      <c r="P911" s="148"/>
      <c r="Q911" s="148"/>
      <c r="R911" s="87"/>
      <c r="S911" s="149"/>
      <c r="T911" s="150"/>
      <c r="U911" s="151"/>
      <c r="V911" s="125"/>
      <c r="W911" s="127"/>
    </row>
    <row r="912" spans="1:23" s="20" customFormat="1" x14ac:dyDescent="0.2">
      <c r="A912" s="124"/>
      <c r="B912" s="104"/>
      <c r="C912" s="104"/>
      <c r="D912" s="104"/>
      <c r="E912" s="146"/>
      <c r="F912" s="86"/>
      <c r="G912" s="147"/>
      <c r="H912" s="125"/>
      <c r="I912" s="125"/>
      <c r="J912" s="125"/>
      <c r="K912" s="125"/>
      <c r="L912" s="125"/>
      <c r="M912" s="125"/>
      <c r="N912" s="125"/>
      <c r="O912" s="148"/>
      <c r="P912" s="148"/>
      <c r="Q912" s="148"/>
      <c r="R912" s="87"/>
      <c r="S912" s="149"/>
      <c r="T912" s="150"/>
      <c r="U912" s="151"/>
      <c r="V912" s="125"/>
      <c r="W912" s="127"/>
    </row>
    <row r="913" spans="1:23" s="20" customFormat="1" x14ac:dyDescent="0.2">
      <c r="A913" s="124"/>
      <c r="B913" s="103"/>
      <c r="C913" s="103"/>
      <c r="D913" s="103"/>
      <c r="E913" s="103"/>
      <c r="F913" s="84"/>
      <c r="G913" s="85"/>
      <c r="H913" s="125"/>
      <c r="I913" s="125"/>
      <c r="J913" s="125"/>
      <c r="K913" s="125"/>
      <c r="L913" s="125"/>
      <c r="M913" s="125"/>
      <c r="N913" s="125"/>
      <c r="O913" s="87"/>
      <c r="P913" s="87"/>
      <c r="Q913" s="87"/>
      <c r="R913" s="126"/>
      <c r="S913" s="125"/>
      <c r="T913" s="125"/>
      <c r="U913" s="125"/>
      <c r="V913" s="125"/>
      <c r="W913" s="127"/>
    </row>
    <row r="914" spans="1:23" s="20" customFormat="1" x14ac:dyDescent="0.2">
      <c r="A914" s="124"/>
      <c r="B914" s="104"/>
      <c r="C914" s="104"/>
      <c r="D914" s="104"/>
      <c r="E914" s="146"/>
      <c r="F914" s="86"/>
      <c r="G914" s="147"/>
      <c r="H914" s="125"/>
      <c r="I914" s="125"/>
      <c r="J914" s="125"/>
      <c r="K914" s="125"/>
      <c r="L914" s="125"/>
      <c r="M914" s="125"/>
      <c r="N914" s="125"/>
      <c r="O914" s="153"/>
      <c r="P914" s="148"/>
      <c r="Q914" s="148"/>
      <c r="R914" s="87"/>
      <c r="S914" s="149"/>
      <c r="T914" s="150"/>
      <c r="U914" s="151"/>
      <c r="V914" s="125"/>
      <c r="W914" s="127"/>
    </row>
    <row r="915" spans="1:23" s="20" customFormat="1" x14ac:dyDescent="0.2">
      <c r="A915" s="124"/>
      <c r="B915" s="105"/>
      <c r="C915" s="105"/>
      <c r="D915" s="105"/>
      <c r="E915" s="105"/>
      <c r="F915" s="154"/>
      <c r="G915" s="155"/>
      <c r="H915" s="156"/>
      <c r="I915" s="156"/>
      <c r="J915" s="156"/>
      <c r="K915" s="125"/>
      <c r="L915" s="125"/>
      <c r="M915" s="125"/>
      <c r="N915" s="125"/>
      <c r="O915" s="160"/>
      <c r="P915" s="157"/>
      <c r="Q915" s="157"/>
      <c r="R915" s="158"/>
      <c r="S915" s="156"/>
      <c r="T915" s="156"/>
      <c r="U915" s="156"/>
      <c r="V915" s="125"/>
      <c r="W915" s="127"/>
    </row>
    <row r="916" spans="1:23" s="20" customFormat="1" x14ac:dyDescent="0.2">
      <c r="A916" s="124"/>
      <c r="B916" s="103"/>
      <c r="C916" s="103"/>
      <c r="D916" s="103"/>
      <c r="E916" s="146"/>
      <c r="F916" s="84"/>
      <c r="G916" s="85"/>
      <c r="H916" s="125"/>
      <c r="I916" s="125"/>
      <c r="J916" s="125"/>
      <c r="K916" s="125"/>
      <c r="L916" s="125"/>
      <c r="M916" s="125"/>
      <c r="N916" s="125"/>
      <c r="O916" s="87"/>
      <c r="P916" s="87"/>
      <c r="Q916" s="87"/>
      <c r="R916" s="126"/>
      <c r="S916" s="125"/>
      <c r="T916" s="125"/>
      <c r="U916" s="125"/>
      <c r="V916" s="125"/>
      <c r="W916" s="127"/>
    </row>
    <row r="917" spans="1:23" s="20" customFormat="1" x14ac:dyDescent="0.2">
      <c r="A917" s="124"/>
      <c r="B917" s="104"/>
      <c r="C917" s="104"/>
      <c r="D917" s="104"/>
      <c r="E917" s="146"/>
      <c r="F917" s="86"/>
      <c r="G917" s="147"/>
      <c r="H917" s="125"/>
      <c r="I917" s="125"/>
      <c r="J917" s="125"/>
      <c r="K917" s="125"/>
      <c r="L917" s="125"/>
      <c r="M917" s="125"/>
      <c r="N917" s="125"/>
      <c r="O917" s="148"/>
      <c r="P917" s="148"/>
      <c r="Q917" s="148"/>
      <c r="R917" s="87"/>
      <c r="S917" s="149"/>
      <c r="T917" s="150"/>
      <c r="U917" s="151"/>
      <c r="V917" s="125"/>
      <c r="W917" s="127"/>
    </row>
    <row r="918" spans="1:23" s="20" customFormat="1" x14ac:dyDescent="0.2">
      <c r="A918" s="124"/>
      <c r="B918" s="104"/>
      <c r="C918" s="104"/>
      <c r="D918" s="104"/>
      <c r="E918" s="146"/>
      <c r="F918" s="86"/>
      <c r="G918" s="152"/>
      <c r="H918" s="125"/>
      <c r="I918" s="125"/>
      <c r="J918" s="125"/>
      <c r="K918" s="125"/>
      <c r="L918" s="125"/>
      <c r="M918" s="125"/>
      <c r="N918" s="125"/>
      <c r="O918" s="148"/>
      <c r="P918" s="148"/>
      <c r="Q918" s="148"/>
      <c r="R918" s="87"/>
      <c r="S918" s="149"/>
      <c r="T918" s="150"/>
      <c r="U918" s="151"/>
      <c r="V918" s="125"/>
      <c r="W918" s="127"/>
    </row>
    <row r="919" spans="1:23" s="20" customFormat="1" x14ac:dyDescent="0.2">
      <c r="A919" s="124"/>
      <c r="B919" s="104"/>
      <c r="C919" s="104"/>
      <c r="D919" s="104"/>
      <c r="E919" s="146"/>
      <c r="F919" s="86"/>
      <c r="G919" s="152"/>
      <c r="H919" s="125"/>
      <c r="I919" s="125"/>
      <c r="J919" s="125"/>
      <c r="K919" s="125"/>
      <c r="L919" s="125"/>
      <c r="M919" s="125"/>
      <c r="N919" s="125"/>
      <c r="O919" s="148"/>
      <c r="P919" s="148"/>
      <c r="Q919" s="148"/>
      <c r="R919" s="87"/>
      <c r="S919" s="149"/>
      <c r="T919" s="150"/>
      <c r="U919" s="151"/>
      <c r="V919" s="125"/>
      <c r="W919" s="127"/>
    </row>
    <row r="920" spans="1:23" s="20" customFormat="1" x14ac:dyDescent="0.2">
      <c r="A920" s="124"/>
      <c r="B920" s="103"/>
      <c r="C920" s="103"/>
      <c r="D920" s="103"/>
      <c r="E920" s="103"/>
      <c r="F920" s="84"/>
      <c r="G920" s="126"/>
      <c r="H920" s="125"/>
      <c r="I920" s="125"/>
      <c r="J920" s="125"/>
      <c r="K920" s="125"/>
      <c r="L920" s="125"/>
      <c r="M920" s="125"/>
      <c r="N920" s="125"/>
      <c r="O920" s="87"/>
      <c r="P920" s="87"/>
      <c r="Q920" s="87"/>
      <c r="R920" s="126"/>
      <c r="S920" s="125"/>
      <c r="T920" s="125"/>
      <c r="U920" s="125"/>
      <c r="V920" s="125"/>
      <c r="W920" s="127"/>
    </row>
    <row r="921" spans="1:23" s="20" customFormat="1" x14ac:dyDescent="0.2">
      <c r="A921" s="124"/>
      <c r="B921" s="103"/>
      <c r="C921" s="103"/>
      <c r="D921" s="103"/>
      <c r="E921" s="146"/>
      <c r="F921" s="84"/>
      <c r="G921" s="126"/>
      <c r="H921" s="125"/>
      <c r="I921" s="125"/>
      <c r="J921" s="125"/>
      <c r="K921" s="125"/>
      <c r="L921" s="125"/>
      <c r="M921" s="125"/>
      <c r="N921" s="125"/>
      <c r="O921" s="87"/>
      <c r="P921" s="87"/>
      <c r="Q921" s="87"/>
      <c r="R921" s="126"/>
      <c r="S921" s="125"/>
      <c r="T921" s="125"/>
      <c r="U921" s="125"/>
      <c r="V921" s="125"/>
      <c r="W921" s="127"/>
    </row>
    <row r="922" spans="1:23" s="20" customFormat="1" x14ac:dyDescent="0.2">
      <c r="A922" s="124"/>
      <c r="B922" s="103"/>
      <c r="C922" s="103"/>
      <c r="D922" s="103"/>
      <c r="E922" s="103"/>
      <c r="F922" s="84"/>
      <c r="G922" s="126"/>
      <c r="H922" s="125"/>
      <c r="I922" s="125"/>
      <c r="J922" s="125"/>
      <c r="K922" s="125"/>
      <c r="L922" s="125"/>
      <c r="M922" s="125"/>
      <c r="N922" s="125"/>
      <c r="O922" s="87"/>
      <c r="P922" s="87"/>
      <c r="Q922" s="87"/>
      <c r="R922" s="126"/>
      <c r="S922" s="125"/>
      <c r="T922" s="125"/>
      <c r="U922" s="125"/>
      <c r="V922" s="125"/>
      <c r="W922" s="127"/>
    </row>
    <row r="923" spans="1:23" s="20" customFormat="1" x14ac:dyDescent="0.2">
      <c r="A923" s="124"/>
      <c r="B923" s="103"/>
      <c r="C923" s="103"/>
      <c r="D923" s="103"/>
      <c r="E923" s="146"/>
      <c r="F923" s="84"/>
      <c r="G923" s="126"/>
      <c r="H923" s="125"/>
      <c r="I923" s="125"/>
      <c r="J923" s="125"/>
      <c r="K923" s="125"/>
      <c r="L923" s="125"/>
      <c r="M923" s="125"/>
      <c r="N923" s="125"/>
      <c r="O923" s="87"/>
      <c r="P923" s="87"/>
      <c r="Q923" s="87"/>
      <c r="R923" s="126"/>
      <c r="S923" s="125"/>
      <c r="T923" s="125"/>
      <c r="U923" s="125"/>
      <c r="V923" s="125"/>
      <c r="W923" s="127"/>
    </row>
    <row r="924" spans="1:23" s="20" customFormat="1" x14ac:dyDescent="0.2">
      <c r="A924" s="124"/>
      <c r="B924" s="103"/>
      <c r="C924" s="103"/>
      <c r="D924" s="103"/>
      <c r="E924" s="146"/>
      <c r="F924" s="84"/>
      <c r="G924" s="126"/>
      <c r="H924" s="125"/>
      <c r="I924" s="125"/>
      <c r="J924" s="125"/>
      <c r="K924" s="125"/>
      <c r="L924" s="125"/>
      <c r="M924" s="125"/>
      <c r="N924" s="125"/>
      <c r="O924" s="87"/>
      <c r="P924" s="87"/>
      <c r="Q924" s="87"/>
      <c r="R924" s="126"/>
      <c r="S924" s="125"/>
      <c r="T924" s="125"/>
      <c r="U924" s="125"/>
      <c r="V924" s="125"/>
      <c r="W924" s="127"/>
    </row>
    <row r="925" spans="1:23" s="20" customFormat="1" x14ac:dyDescent="0.2">
      <c r="A925" s="159"/>
      <c r="B925" s="105"/>
      <c r="C925" s="105"/>
      <c r="D925" s="105"/>
      <c r="E925" s="103"/>
      <c r="F925" s="154"/>
      <c r="G925" s="158"/>
      <c r="H925" s="156"/>
      <c r="I925" s="156"/>
      <c r="J925" s="156"/>
      <c r="K925" s="156"/>
      <c r="L925" s="125"/>
      <c r="M925" s="125"/>
      <c r="N925" s="125"/>
      <c r="O925" s="157"/>
      <c r="P925" s="157"/>
      <c r="Q925" s="157"/>
      <c r="R925" s="158"/>
      <c r="S925" s="156"/>
      <c r="T925" s="156"/>
      <c r="U925" s="156"/>
      <c r="V925" s="125"/>
      <c r="W925" s="127"/>
    </row>
    <row r="926" spans="1:23" s="20" customFormat="1" x14ac:dyDescent="0.2">
      <c r="A926" s="124"/>
      <c r="B926" s="104"/>
      <c r="C926" s="104"/>
      <c r="D926" s="104"/>
      <c r="E926" s="146"/>
      <c r="F926" s="86"/>
      <c r="G926" s="152"/>
      <c r="H926" s="125"/>
      <c r="I926" s="125"/>
      <c r="J926" s="125"/>
      <c r="K926" s="125"/>
      <c r="L926" s="125"/>
      <c r="M926" s="125"/>
      <c r="N926" s="125"/>
      <c r="O926" s="148"/>
      <c r="P926" s="148"/>
      <c r="Q926" s="148"/>
      <c r="R926" s="87"/>
      <c r="S926" s="149"/>
      <c r="T926" s="150"/>
      <c r="U926" s="151"/>
      <c r="V926" s="125"/>
      <c r="W926" s="127"/>
    </row>
    <row r="927" spans="1:23" s="20" customFormat="1" x14ac:dyDescent="0.2">
      <c r="A927" s="124"/>
      <c r="B927" s="103"/>
      <c r="C927" s="103"/>
      <c r="D927" s="103"/>
      <c r="E927" s="146"/>
      <c r="F927" s="84"/>
      <c r="G927" s="126"/>
      <c r="H927" s="125"/>
      <c r="I927" s="125"/>
      <c r="J927" s="125"/>
      <c r="K927" s="125"/>
      <c r="L927" s="125"/>
      <c r="M927" s="125"/>
      <c r="N927" s="125"/>
      <c r="O927" s="87"/>
      <c r="P927" s="87"/>
      <c r="Q927" s="87"/>
      <c r="R927" s="126"/>
      <c r="S927" s="125"/>
      <c r="T927" s="125"/>
      <c r="U927" s="125"/>
      <c r="V927" s="125"/>
      <c r="W927" s="127"/>
    </row>
    <row r="928" spans="1:23" s="20" customFormat="1" x14ac:dyDescent="0.2">
      <c r="A928" s="124"/>
      <c r="B928" s="103"/>
      <c r="C928" s="103"/>
      <c r="D928" s="103"/>
      <c r="E928" s="103"/>
      <c r="F928" s="84"/>
      <c r="G928" s="126"/>
      <c r="H928" s="125"/>
      <c r="I928" s="125"/>
      <c r="J928" s="125"/>
      <c r="K928" s="125"/>
      <c r="L928" s="125"/>
      <c r="M928" s="125"/>
      <c r="N928" s="125"/>
      <c r="O928" s="87"/>
      <c r="P928" s="87"/>
      <c r="Q928" s="87"/>
      <c r="R928" s="126"/>
      <c r="S928" s="125"/>
      <c r="T928" s="125"/>
      <c r="U928" s="125"/>
      <c r="V928" s="125"/>
      <c r="W928" s="127"/>
    </row>
    <row r="929" spans="1:259" s="20" customFormat="1" x14ac:dyDescent="0.2">
      <c r="A929" s="124"/>
      <c r="B929" s="103"/>
      <c r="C929" s="103"/>
      <c r="D929" s="103"/>
      <c r="E929" s="103"/>
      <c r="F929" s="84"/>
      <c r="G929" s="126"/>
      <c r="H929" s="125"/>
      <c r="I929" s="125"/>
      <c r="J929" s="125"/>
      <c r="K929" s="125"/>
      <c r="L929" s="125"/>
      <c r="M929" s="125"/>
      <c r="N929" s="125"/>
      <c r="O929" s="87"/>
      <c r="P929" s="87"/>
      <c r="Q929" s="87"/>
      <c r="R929" s="126"/>
      <c r="S929" s="125"/>
      <c r="T929" s="125"/>
      <c r="U929" s="125"/>
      <c r="V929" s="125"/>
      <c r="W929" s="127"/>
      <c r="X929" s="128"/>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c r="BY929" s="115"/>
      <c r="BZ929" s="115"/>
      <c r="CA929" s="115"/>
      <c r="CB929" s="115"/>
      <c r="CC929" s="115"/>
      <c r="CD929" s="115"/>
      <c r="CE929" s="115"/>
      <c r="CF929" s="115"/>
      <c r="CG929" s="115"/>
      <c r="CH929" s="115"/>
      <c r="CI929" s="115"/>
      <c r="CJ929" s="115"/>
      <c r="CK929" s="115"/>
      <c r="CL929" s="115"/>
      <c r="CM929" s="115"/>
      <c r="CN929" s="115"/>
      <c r="CO929" s="115"/>
      <c r="CP929" s="115"/>
      <c r="CQ929" s="115"/>
      <c r="CR929" s="115"/>
      <c r="CS929" s="115"/>
      <c r="CT929" s="115"/>
      <c r="CU929" s="115"/>
      <c r="CV929" s="115"/>
      <c r="CW929" s="115"/>
      <c r="CX929" s="115"/>
      <c r="CY929" s="115"/>
      <c r="CZ929" s="115"/>
      <c r="DA929" s="115"/>
      <c r="DB929" s="115"/>
      <c r="DC929" s="115"/>
      <c r="DD929" s="115"/>
      <c r="DE929" s="115"/>
      <c r="DF929" s="115"/>
      <c r="DG929" s="115"/>
      <c r="DH929" s="115"/>
      <c r="DI929" s="115"/>
      <c r="DJ929" s="115"/>
      <c r="DK929" s="115"/>
      <c r="DL929" s="115"/>
      <c r="DM929" s="115"/>
      <c r="DN929" s="115"/>
      <c r="DO929" s="115"/>
      <c r="DP929" s="115"/>
      <c r="DQ929" s="115"/>
      <c r="DR929" s="115"/>
      <c r="DS929" s="115"/>
      <c r="DT929" s="115"/>
      <c r="DU929" s="115"/>
      <c r="DV929" s="115"/>
      <c r="DW929" s="115"/>
      <c r="DX929" s="115"/>
      <c r="DY929" s="115"/>
      <c r="DZ929" s="115"/>
      <c r="EA929" s="115"/>
      <c r="EB929" s="115"/>
      <c r="EC929" s="115"/>
      <c r="ED929" s="115"/>
      <c r="EE929" s="115"/>
      <c r="EF929" s="115"/>
      <c r="EG929" s="115"/>
      <c r="EH929" s="115"/>
      <c r="EI929" s="115"/>
      <c r="EJ929" s="115"/>
      <c r="EK929" s="115"/>
      <c r="EL929" s="115"/>
      <c r="EM929" s="115"/>
      <c r="EN929" s="115"/>
      <c r="EO929" s="115"/>
      <c r="EP929" s="115"/>
      <c r="EQ929" s="115"/>
      <c r="ER929" s="115"/>
      <c r="ES929" s="115"/>
      <c r="ET929" s="115"/>
      <c r="EU929" s="115"/>
      <c r="EV929" s="115"/>
      <c r="EW929" s="115"/>
      <c r="EX929" s="115"/>
      <c r="EY929" s="115"/>
      <c r="EZ929" s="115"/>
      <c r="FA929" s="115"/>
      <c r="FB929" s="115"/>
      <c r="FC929" s="115"/>
      <c r="FD929" s="115"/>
      <c r="FE929" s="115"/>
      <c r="FF929" s="115"/>
      <c r="FG929" s="115"/>
      <c r="FH929" s="115"/>
      <c r="FI929" s="115"/>
      <c r="FJ929" s="115"/>
      <c r="FK929" s="115"/>
      <c r="FL929" s="115"/>
      <c r="FM929" s="115"/>
      <c r="FN929" s="115"/>
      <c r="FO929" s="115"/>
      <c r="FP929" s="115"/>
      <c r="FQ929" s="115"/>
      <c r="FR929" s="115"/>
      <c r="FS929" s="115"/>
      <c r="FT929" s="115"/>
      <c r="FU929" s="115"/>
      <c r="FV929" s="115"/>
      <c r="FW929" s="115"/>
      <c r="FX929" s="115"/>
      <c r="FY929" s="115"/>
      <c r="FZ929" s="115"/>
      <c r="GA929" s="115"/>
      <c r="GB929" s="115"/>
      <c r="GC929" s="115"/>
      <c r="GD929" s="115"/>
      <c r="GE929" s="115"/>
      <c r="GF929" s="115"/>
      <c r="GG929" s="115"/>
      <c r="GH929" s="115"/>
      <c r="GI929" s="115"/>
      <c r="GJ929" s="115"/>
      <c r="GK929" s="115"/>
      <c r="GL929" s="115"/>
      <c r="GM929" s="115"/>
      <c r="GN929" s="115"/>
      <c r="GO929" s="115"/>
      <c r="GP929" s="115"/>
      <c r="GQ929" s="115"/>
      <c r="GR929" s="115"/>
      <c r="GS929" s="115"/>
      <c r="GT929" s="115"/>
      <c r="GU929" s="115"/>
      <c r="GV929" s="115"/>
      <c r="GW929" s="115"/>
      <c r="GX929" s="115"/>
      <c r="GY929" s="115"/>
      <c r="GZ929" s="115"/>
      <c r="HA929" s="115"/>
      <c r="HB929" s="115"/>
      <c r="HC929" s="115"/>
      <c r="HD929" s="115"/>
      <c r="HE929" s="115"/>
      <c r="HF929" s="115"/>
      <c r="HG929" s="115"/>
      <c r="HH929" s="115"/>
      <c r="HI929" s="115"/>
      <c r="HJ929" s="115"/>
      <c r="HK929" s="115"/>
      <c r="HL929" s="115"/>
      <c r="HM929" s="115"/>
      <c r="HN929" s="115"/>
      <c r="HO929" s="115"/>
      <c r="HP929" s="115"/>
      <c r="HQ929" s="115"/>
      <c r="HR929" s="115"/>
      <c r="HS929" s="115"/>
      <c r="HT929" s="115"/>
      <c r="HU929" s="115"/>
      <c r="HV929" s="115"/>
      <c r="HW929" s="115"/>
      <c r="HX929" s="115"/>
      <c r="HY929" s="115"/>
      <c r="HZ929" s="115"/>
      <c r="IA929" s="115"/>
      <c r="IB929" s="115"/>
      <c r="IC929" s="115"/>
      <c r="ID929" s="115"/>
      <c r="IE929" s="115"/>
      <c r="IF929" s="115"/>
      <c r="IG929" s="115"/>
      <c r="IH929" s="115"/>
      <c r="II929" s="115"/>
      <c r="IJ929" s="115"/>
      <c r="IK929" s="115"/>
      <c r="IL929" s="115"/>
      <c r="IM929" s="115"/>
      <c r="IN929" s="115"/>
      <c r="IO929" s="115"/>
      <c r="IP929" s="115"/>
      <c r="IQ929" s="115"/>
      <c r="IR929" s="115"/>
      <c r="IS929" s="115"/>
      <c r="IT929" s="115"/>
      <c r="IU929" s="115"/>
      <c r="IV929" s="115"/>
      <c r="IW929" s="115"/>
      <c r="IX929" s="115"/>
      <c r="IY929" s="115"/>
    </row>
    <row r="930" spans="1:259" s="20" customFormat="1" x14ac:dyDescent="0.2">
      <c r="A930" s="124"/>
      <c r="B930" s="103"/>
      <c r="C930" s="103"/>
      <c r="D930" s="103"/>
      <c r="E930" s="103"/>
      <c r="F930" s="84"/>
      <c r="G930" s="126"/>
      <c r="H930" s="125"/>
      <c r="I930" s="125"/>
      <c r="J930" s="125"/>
      <c r="K930" s="125"/>
      <c r="L930" s="125"/>
      <c r="M930" s="125"/>
      <c r="N930" s="125"/>
      <c r="O930" s="87"/>
      <c r="P930" s="87"/>
      <c r="Q930" s="87"/>
      <c r="R930" s="126"/>
      <c r="S930" s="125"/>
      <c r="T930" s="125"/>
      <c r="U930" s="125"/>
      <c r="V930" s="125"/>
      <c r="W930" s="127"/>
    </row>
    <row r="931" spans="1:259" x14ac:dyDescent="0.2">
      <c r="A931" s="124"/>
      <c r="B931" s="161"/>
      <c r="C931" s="161"/>
      <c r="D931" s="161"/>
      <c r="E931" s="162"/>
      <c r="F931" s="163"/>
      <c r="G931" s="164"/>
      <c r="H931" s="165"/>
      <c r="I931" s="125"/>
      <c r="J931" s="125"/>
      <c r="K931" s="165"/>
      <c r="L931" s="125"/>
      <c r="M931" s="125"/>
      <c r="N931" s="165"/>
      <c r="O931" s="166"/>
      <c r="P931" s="166"/>
      <c r="Q931" s="166"/>
      <c r="R931" s="167"/>
      <c r="S931" s="168"/>
      <c r="T931" s="129"/>
      <c r="U931" s="169"/>
      <c r="V931" s="125"/>
      <c r="W931" s="127"/>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c r="BM931" s="20"/>
      <c r="BN931" s="20"/>
      <c r="BO931" s="20"/>
      <c r="BP931" s="20"/>
      <c r="BQ931" s="20"/>
      <c r="BR931" s="20"/>
      <c r="BS931" s="20"/>
      <c r="BT931" s="20"/>
      <c r="BU931" s="20"/>
      <c r="BV931" s="20"/>
      <c r="BW931" s="20"/>
      <c r="BX931" s="20"/>
      <c r="BY931" s="20"/>
      <c r="BZ931" s="20"/>
      <c r="CA931" s="20"/>
      <c r="CB931" s="20"/>
      <c r="CC931" s="20"/>
      <c r="CD931" s="20"/>
      <c r="CE931" s="20"/>
      <c r="CF931" s="20"/>
      <c r="CG931" s="20"/>
      <c r="CH931" s="20"/>
      <c r="CI931" s="20"/>
      <c r="CJ931" s="20"/>
      <c r="CK931" s="20"/>
      <c r="CL931" s="20"/>
      <c r="CM931" s="20"/>
      <c r="CN931" s="20"/>
      <c r="CO931" s="20"/>
      <c r="CP931" s="20"/>
      <c r="CQ931" s="20"/>
      <c r="CR931" s="20"/>
      <c r="CS931" s="20"/>
      <c r="CT931" s="20"/>
      <c r="CU931" s="20"/>
      <c r="CV931" s="20"/>
      <c r="CW931" s="20"/>
      <c r="CX931" s="20"/>
      <c r="CY931" s="20"/>
      <c r="CZ931" s="20"/>
      <c r="DA931" s="20"/>
      <c r="DB931" s="20"/>
      <c r="DC931" s="20"/>
      <c r="DD931" s="20"/>
      <c r="DE931" s="20"/>
      <c r="DF931" s="20"/>
      <c r="DG931" s="20"/>
      <c r="DH931" s="20"/>
      <c r="DI931" s="20"/>
      <c r="DJ931" s="20"/>
      <c r="DK931" s="20"/>
      <c r="DL931" s="20"/>
      <c r="DM931" s="20"/>
      <c r="DN931" s="20"/>
      <c r="DO931" s="20"/>
      <c r="DP931" s="20"/>
      <c r="DQ931" s="20"/>
      <c r="DR931" s="20"/>
      <c r="DS931" s="20"/>
      <c r="DT931" s="20"/>
      <c r="DU931" s="20"/>
      <c r="DV931" s="20"/>
      <c r="DW931" s="20"/>
      <c r="DX931" s="20"/>
      <c r="DY931" s="20"/>
      <c r="DZ931" s="20"/>
      <c r="EA931" s="20"/>
      <c r="EB931" s="20"/>
      <c r="EC931" s="20"/>
      <c r="ED931" s="20"/>
      <c r="EE931" s="20"/>
      <c r="EF931" s="20"/>
      <c r="EG931" s="20"/>
      <c r="EH931" s="20"/>
      <c r="EI931" s="20"/>
      <c r="EJ931" s="20"/>
      <c r="EK931" s="20"/>
      <c r="EL931" s="20"/>
      <c r="EM931" s="20"/>
      <c r="EN931" s="20"/>
      <c r="EO931" s="20"/>
      <c r="EP931" s="20"/>
      <c r="EQ931" s="20"/>
      <c r="ER931" s="20"/>
      <c r="ES931" s="20"/>
      <c r="ET931" s="20"/>
      <c r="EU931" s="20"/>
      <c r="EV931" s="20"/>
      <c r="EW931" s="20"/>
      <c r="EX931" s="20"/>
      <c r="EY931" s="20"/>
      <c r="EZ931" s="20"/>
      <c r="FA931" s="20"/>
      <c r="FB931" s="20"/>
      <c r="FC931" s="20"/>
      <c r="FD931" s="20"/>
      <c r="FE931" s="20"/>
      <c r="FF931" s="20"/>
      <c r="FG931" s="20"/>
      <c r="FH931" s="20"/>
      <c r="FI931" s="20"/>
      <c r="FJ931" s="20"/>
      <c r="FK931" s="20"/>
      <c r="FL931" s="20"/>
      <c r="FM931" s="20"/>
      <c r="FN931" s="20"/>
      <c r="FO931" s="20"/>
      <c r="FP931" s="20"/>
      <c r="FQ931" s="20"/>
      <c r="FR931" s="20"/>
      <c r="FS931" s="20"/>
      <c r="FT931" s="20"/>
      <c r="FU931" s="20"/>
      <c r="FV931" s="20"/>
      <c r="FW931" s="20"/>
      <c r="FX931" s="20"/>
      <c r="FY931" s="20"/>
      <c r="FZ931" s="20"/>
      <c r="GA931" s="20"/>
      <c r="GB931" s="20"/>
      <c r="GC931" s="20"/>
      <c r="GD931" s="20"/>
      <c r="GE931" s="20"/>
      <c r="GF931" s="20"/>
      <c r="GG931" s="20"/>
      <c r="GH931" s="20"/>
      <c r="GI931" s="20"/>
      <c r="GJ931" s="20"/>
      <c r="GK931" s="20"/>
      <c r="GL931" s="20"/>
      <c r="GM931" s="20"/>
      <c r="GN931" s="20"/>
      <c r="GO931" s="20"/>
      <c r="GP931" s="20"/>
      <c r="GQ931" s="20"/>
      <c r="GR931" s="20"/>
      <c r="GS931" s="20"/>
      <c r="GT931" s="20"/>
      <c r="GU931" s="20"/>
      <c r="GV931" s="20"/>
      <c r="GW931" s="20"/>
      <c r="GX931" s="20"/>
      <c r="GY931" s="20"/>
      <c r="GZ931" s="20"/>
      <c r="HA931" s="20"/>
      <c r="HB931" s="20"/>
      <c r="HC931" s="20"/>
      <c r="HD931" s="20"/>
      <c r="HE931" s="20"/>
      <c r="HF931" s="20"/>
      <c r="HG931" s="20"/>
      <c r="HH931" s="20"/>
      <c r="HI931" s="20"/>
      <c r="HJ931" s="20"/>
      <c r="HK931" s="20"/>
      <c r="HL931" s="20"/>
      <c r="HM931" s="20"/>
      <c r="HN931" s="20"/>
      <c r="HO931" s="20"/>
      <c r="HP931" s="20"/>
      <c r="HQ931" s="20"/>
      <c r="HR931" s="20"/>
      <c r="HS931" s="20"/>
      <c r="HT931" s="20"/>
      <c r="HU931" s="20"/>
      <c r="HV931" s="20"/>
      <c r="HW931" s="20"/>
      <c r="HX931" s="20"/>
      <c r="HY931" s="20"/>
      <c r="HZ931" s="20"/>
      <c r="IA931" s="20"/>
      <c r="IB931" s="20"/>
      <c r="IC931" s="20"/>
      <c r="ID931" s="20"/>
      <c r="IE931" s="20"/>
      <c r="IF931" s="20"/>
      <c r="IG931" s="20"/>
      <c r="IH931" s="20"/>
      <c r="II931" s="20"/>
      <c r="IJ931" s="20"/>
      <c r="IK931" s="20"/>
      <c r="IL931" s="20"/>
      <c r="IM931" s="20"/>
      <c r="IN931" s="20"/>
      <c r="IO931" s="20"/>
      <c r="IP931" s="20"/>
      <c r="IQ931" s="20"/>
      <c r="IR931" s="20"/>
      <c r="IS931" s="20"/>
      <c r="IT931" s="20"/>
      <c r="IU931" s="20"/>
      <c r="IV931" s="20"/>
      <c r="IW931" s="20"/>
      <c r="IX931" s="20"/>
      <c r="IY931" s="20"/>
    </row>
    <row r="932" spans="1:259" s="20" customFormat="1" x14ac:dyDescent="0.2">
      <c r="A932" s="124"/>
      <c r="B932" s="103"/>
      <c r="C932" s="104"/>
      <c r="D932" s="103"/>
      <c r="E932" s="146"/>
      <c r="F932" s="84"/>
      <c r="G932" s="126"/>
      <c r="H932" s="125"/>
      <c r="I932" s="125"/>
      <c r="J932" s="125"/>
      <c r="K932" s="125"/>
      <c r="L932" s="125"/>
      <c r="M932" s="125"/>
      <c r="N932" s="125"/>
      <c r="O932" s="87"/>
      <c r="P932" s="87"/>
      <c r="Q932" s="87"/>
      <c r="R932" s="126"/>
      <c r="S932" s="125"/>
      <c r="T932" s="125"/>
      <c r="U932" s="125"/>
      <c r="V932" s="125"/>
      <c r="W932" s="127"/>
    </row>
    <row r="933" spans="1:259" s="20" customFormat="1" x14ac:dyDescent="0.2">
      <c r="A933" s="124"/>
      <c r="B933" s="106"/>
      <c r="C933" s="104"/>
      <c r="D933" s="106"/>
      <c r="E933" s="146"/>
      <c r="F933" s="84"/>
      <c r="G933" s="126"/>
      <c r="H933" s="125"/>
      <c r="I933" s="125"/>
      <c r="J933" s="125"/>
      <c r="K933" s="125"/>
      <c r="L933" s="125"/>
      <c r="M933" s="125"/>
      <c r="N933" s="125"/>
      <c r="O933" s="87"/>
      <c r="P933" s="87"/>
      <c r="Q933" s="126"/>
      <c r="R933" s="130"/>
      <c r="S933" s="149"/>
      <c r="T933" s="150"/>
      <c r="U933" s="125"/>
      <c r="V933" s="125"/>
      <c r="W933" s="127"/>
    </row>
    <row r="934" spans="1:259" s="20" customFormat="1" x14ac:dyDescent="0.2">
      <c r="A934" s="159"/>
      <c r="B934" s="105"/>
      <c r="C934" s="105"/>
      <c r="D934" s="105"/>
      <c r="E934" s="105"/>
      <c r="F934" s="154"/>
      <c r="G934" s="158"/>
      <c r="H934" s="156"/>
      <c r="I934" s="156"/>
      <c r="J934" s="156"/>
      <c r="K934" s="156"/>
      <c r="L934" s="125"/>
      <c r="M934" s="125"/>
      <c r="N934" s="125"/>
      <c r="O934" s="157"/>
      <c r="P934" s="157"/>
      <c r="Q934" s="157"/>
      <c r="R934" s="158"/>
      <c r="S934" s="156"/>
      <c r="T934" s="156"/>
      <c r="U934" s="156"/>
      <c r="V934" s="125"/>
      <c r="W934" s="127"/>
    </row>
    <row r="935" spans="1:259" s="20" customFormat="1" x14ac:dyDescent="0.2">
      <c r="A935" s="124"/>
      <c r="B935" s="103"/>
      <c r="C935" s="103"/>
      <c r="D935" s="103"/>
      <c r="E935" s="103"/>
      <c r="F935" s="84"/>
      <c r="G935" s="85"/>
      <c r="H935" s="125"/>
      <c r="I935" s="125"/>
      <c r="J935" s="125"/>
      <c r="K935" s="125"/>
      <c r="L935" s="125"/>
      <c r="M935" s="125"/>
      <c r="N935" s="125"/>
      <c r="O935" s="87"/>
      <c r="P935" s="87"/>
      <c r="Q935" s="87"/>
      <c r="R935" s="126"/>
      <c r="S935" s="125"/>
      <c r="T935" s="125"/>
      <c r="U935" s="125"/>
      <c r="V935" s="125"/>
      <c r="W935" s="127"/>
    </row>
    <row r="936" spans="1:259" s="20" customFormat="1" x14ac:dyDescent="0.2">
      <c r="A936" s="124"/>
      <c r="B936" s="103"/>
      <c r="C936" s="104"/>
      <c r="D936" s="103"/>
      <c r="E936" s="103"/>
      <c r="F936" s="84"/>
      <c r="G936" s="126"/>
      <c r="H936" s="125"/>
      <c r="I936" s="125"/>
      <c r="J936" s="125"/>
      <c r="K936" s="125"/>
      <c r="L936" s="125"/>
      <c r="M936" s="125"/>
      <c r="N936" s="125"/>
      <c r="O936" s="87"/>
      <c r="P936" s="87"/>
      <c r="Q936" s="87"/>
      <c r="R936" s="126"/>
      <c r="S936" s="125"/>
      <c r="T936" s="125"/>
      <c r="U936" s="125"/>
      <c r="V936" s="125"/>
      <c r="W936" s="127"/>
    </row>
    <row r="937" spans="1:259" s="20" customFormat="1" x14ac:dyDescent="0.2">
      <c r="A937" s="124"/>
      <c r="B937" s="103"/>
      <c r="C937" s="103"/>
      <c r="D937" s="103"/>
      <c r="E937" s="103"/>
      <c r="F937" s="84"/>
      <c r="G937" s="126"/>
      <c r="H937" s="125"/>
      <c r="I937" s="125"/>
      <c r="J937" s="125"/>
      <c r="K937" s="125"/>
      <c r="L937" s="125"/>
      <c r="M937" s="125"/>
      <c r="N937" s="125"/>
      <c r="O937" s="87"/>
      <c r="P937" s="87"/>
      <c r="Q937" s="87"/>
      <c r="R937" s="126"/>
      <c r="S937" s="125"/>
      <c r="T937" s="125"/>
      <c r="U937" s="125"/>
      <c r="V937" s="125"/>
      <c r="W937" s="127"/>
    </row>
    <row r="938" spans="1:259" s="20" customFormat="1" x14ac:dyDescent="0.2">
      <c r="A938" s="124"/>
      <c r="B938" s="103"/>
      <c r="C938" s="104"/>
      <c r="D938" s="103"/>
      <c r="E938" s="146"/>
      <c r="F938" s="84"/>
      <c r="G938" s="126"/>
      <c r="H938" s="125"/>
      <c r="I938" s="125"/>
      <c r="J938" s="125"/>
      <c r="K938" s="125"/>
      <c r="L938" s="125"/>
      <c r="M938" s="125"/>
      <c r="N938" s="125"/>
      <c r="O938" s="87"/>
      <c r="P938" s="87"/>
      <c r="Q938" s="87"/>
      <c r="R938" s="126"/>
      <c r="S938" s="125"/>
      <c r="T938" s="125"/>
      <c r="U938" s="125"/>
      <c r="V938" s="125"/>
      <c r="W938" s="127"/>
    </row>
    <row r="939" spans="1:259" s="20" customFormat="1" x14ac:dyDescent="0.2">
      <c r="A939" s="124"/>
      <c r="B939" s="103"/>
      <c r="C939" s="103"/>
      <c r="D939" s="103"/>
      <c r="E939" s="103"/>
      <c r="F939" s="84"/>
      <c r="G939" s="126"/>
      <c r="H939" s="125"/>
      <c r="I939" s="125"/>
      <c r="J939" s="125"/>
      <c r="K939" s="125"/>
      <c r="L939" s="125"/>
      <c r="M939" s="125"/>
      <c r="N939" s="125"/>
      <c r="O939" s="87"/>
      <c r="P939" s="87"/>
      <c r="Q939" s="87"/>
      <c r="R939" s="126"/>
      <c r="S939" s="125"/>
      <c r="T939" s="125"/>
      <c r="U939" s="125"/>
      <c r="V939" s="125"/>
      <c r="W939" s="127"/>
    </row>
    <row r="940" spans="1:259" s="20" customFormat="1" x14ac:dyDescent="0.2">
      <c r="A940" s="124"/>
      <c r="B940" s="104"/>
      <c r="C940" s="104"/>
      <c r="D940" s="104"/>
      <c r="E940" s="146"/>
      <c r="F940" s="86"/>
      <c r="G940" s="152"/>
      <c r="H940" s="125"/>
      <c r="I940" s="125"/>
      <c r="J940" s="125"/>
      <c r="K940" s="125"/>
      <c r="L940" s="125"/>
      <c r="M940" s="125"/>
      <c r="N940" s="125"/>
      <c r="O940" s="148"/>
      <c r="P940" s="148"/>
      <c r="Q940" s="148"/>
      <c r="R940" s="87"/>
      <c r="S940" s="149"/>
      <c r="T940" s="150"/>
      <c r="U940" s="151"/>
      <c r="V940" s="125"/>
      <c r="W940" s="127"/>
    </row>
    <row r="941" spans="1:259" s="20" customFormat="1" x14ac:dyDescent="0.2">
      <c r="A941" s="124"/>
      <c r="B941" s="103"/>
      <c r="C941" s="103"/>
      <c r="D941" s="103"/>
      <c r="E941" s="146"/>
      <c r="F941" s="84"/>
      <c r="G941" s="126"/>
      <c r="H941" s="125"/>
      <c r="I941" s="125"/>
      <c r="J941" s="125"/>
      <c r="K941" s="125"/>
      <c r="L941" s="125"/>
      <c r="M941" s="125"/>
      <c r="N941" s="125"/>
      <c r="O941" s="87"/>
      <c r="P941" s="87"/>
      <c r="Q941" s="87"/>
      <c r="R941" s="126"/>
      <c r="S941" s="125"/>
      <c r="T941" s="125"/>
      <c r="U941" s="125"/>
      <c r="V941" s="125"/>
      <c r="W941" s="127"/>
    </row>
    <row r="942" spans="1:259" s="20" customFormat="1" x14ac:dyDescent="0.2">
      <c r="A942" s="124"/>
      <c r="B942" s="103"/>
      <c r="C942" s="103"/>
      <c r="D942" s="103"/>
      <c r="E942" s="103"/>
      <c r="F942" s="84"/>
      <c r="G942" s="126"/>
      <c r="H942" s="125"/>
      <c r="I942" s="125"/>
      <c r="J942" s="125"/>
      <c r="K942" s="125"/>
      <c r="L942" s="125"/>
      <c r="M942" s="125"/>
      <c r="N942" s="125"/>
      <c r="O942" s="87"/>
      <c r="P942" s="87"/>
      <c r="Q942" s="87"/>
      <c r="R942" s="126"/>
      <c r="S942" s="125"/>
      <c r="T942" s="125"/>
      <c r="U942" s="125"/>
      <c r="V942" s="125"/>
      <c r="W942" s="127"/>
    </row>
    <row r="943" spans="1:259" s="20" customFormat="1" x14ac:dyDescent="0.2">
      <c r="A943" s="124"/>
      <c r="B943" s="103"/>
      <c r="C943" s="103"/>
      <c r="D943" s="103"/>
      <c r="E943" s="103"/>
      <c r="F943" s="84"/>
      <c r="G943" s="126"/>
      <c r="H943" s="125"/>
      <c r="I943" s="125"/>
      <c r="J943" s="125"/>
      <c r="K943" s="125"/>
      <c r="L943" s="125"/>
      <c r="M943" s="125"/>
      <c r="N943" s="125"/>
      <c r="O943" s="87"/>
      <c r="P943" s="87"/>
      <c r="Q943" s="87"/>
      <c r="R943" s="126"/>
      <c r="S943" s="125"/>
      <c r="T943" s="125"/>
      <c r="U943" s="125"/>
      <c r="V943" s="125"/>
      <c r="W943" s="127"/>
    </row>
    <row r="944" spans="1:259" s="20" customFormat="1" x14ac:dyDescent="0.2">
      <c r="A944" s="124"/>
      <c r="B944" s="104"/>
      <c r="C944" s="104"/>
      <c r="D944" s="104"/>
      <c r="E944" s="146"/>
      <c r="F944" s="86"/>
      <c r="G944" s="152"/>
      <c r="H944" s="125"/>
      <c r="I944" s="125"/>
      <c r="J944" s="125"/>
      <c r="K944" s="125"/>
      <c r="L944" s="125"/>
      <c r="M944" s="125"/>
      <c r="N944" s="125"/>
      <c r="O944" s="153"/>
      <c r="P944" s="148"/>
      <c r="Q944" s="148"/>
      <c r="R944" s="87"/>
      <c r="S944" s="149"/>
      <c r="T944" s="150"/>
      <c r="U944" s="151"/>
      <c r="V944" s="125"/>
      <c r="W944" s="127"/>
    </row>
    <row r="945" spans="1:23" s="20" customFormat="1" x14ac:dyDescent="0.2">
      <c r="A945" s="124"/>
      <c r="B945" s="103"/>
      <c r="C945" s="103"/>
      <c r="D945" s="103"/>
      <c r="E945" s="103"/>
      <c r="F945" s="84"/>
      <c r="G945" s="85"/>
      <c r="H945" s="125"/>
      <c r="I945" s="125"/>
      <c r="J945" s="125"/>
      <c r="K945" s="125"/>
      <c r="L945" s="125"/>
      <c r="M945" s="125"/>
      <c r="N945" s="125"/>
      <c r="O945" s="87"/>
      <c r="P945" s="87"/>
      <c r="Q945" s="87"/>
      <c r="R945" s="126"/>
      <c r="S945" s="125"/>
      <c r="T945" s="125"/>
      <c r="U945" s="125"/>
      <c r="V945" s="125"/>
      <c r="W945" s="127"/>
    </row>
    <row r="946" spans="1:23" s="20" customFormat="1" x14ac:dyDescent="0.2">
      <c r="A946" s="124"/>
      <c r="B946" s="104"/>
      <c r="C946" s="104"/>
      <c r="D946" s="104"/>
      <c r="E946" s="146"/>
      <c r="F946" s="86"/>
      <c r="G946" s="170"/>
      <c r="H946" s="125"/>
      <c r="I946" s="125"/>
      <c r="J946" s="125"/>
      <c r="K946" s="125"/>
      <c r="L946" s="125"/>
      <c r="M946" s="125"/>
      <c r="N946" s="125"/>
      <c r="O946" s="148"/>
      <c r="P946" s="148"/>
      <c r="Q946" s="171"/>
      <c r="R946" s="87"/>
      <c r="S946" s="149"/>
      <c r="T946" s="150"/>
      <c r="U946" s="151"/>
      <c r="V946" s="125"/>
      <c r="W946" s="127"/>
    </row>
    <row r="947" spans="1:23" s="20" customFormat="1" x14ac:dyDescent="0.2">
      <c r="A947" s="124"/>
      <c r="B947" s="103"/>
      <c r="C947" s="103"/>
      <c r="D947" s="103"/>
      <c r="E947" s="103"/>
      <c r="F947" s="84"/>
      <c r="G947" s="85"/>
      <c r="H947" s="125"/>
      <c r="I947" s="125"/>
      <c r="J947" s="125"/>
      <c r="K947" s="125"/>
      <c r="L947" s="125"/>
      <c r="M947" s="125"/>
      <c r="N947" s="125"/>
      <c r="O947" s="87"/>
      <c r="P947" s="87"/>
      <c r="Q947" s="87"/>
      <c r="R947" s="126"/>
      <c r="S947" s="125"/>
      <c r="T947" s="125"/>
      <c r="U947" s="125"/>
      <c r="V947" s="125"/>
      <c r="W947" s="127"/>
    </row>
    <row r="948" spans="1:23" s="20" customFormat="1" x14ac:dyDescent="0.2">
      <c r="A948" s="124"/>
      <c r="B948" s="103"/>
      <c r="C948" s="103"/>
      <c r="D948" s="103"/>
      <c r="E948" s="103"/>
      <c r="F948" s="84"/>
      <c r="G948" s="85"/>
      <c r="H948" s="125"/>
      <c r="I948" s="125"/>
      <c r="J948" s="125"/>
      <c r="K948" s="125"/>
      <c r="L948" s="125"/>
      <c r="M948" s="125"/>
      <c r="N948" s="125"/>
      <c r="O948" s="87"/>
      <c r="P948" s="87"/>
      <c r="Q948" s="87"/>
      <c r="R948" s="126"/>
      <c r="S948" s="125"/>
      <c r="T948" s="125"/>
      <c r="U948" s="125"/>
      <c r="V948" s="125"/>
      <c r="W948" s="127"/>
    </row>
    <row r="949" spans="1:23" s="20" customFormat="1" x14ac:dyDescent="0.2">
      <c r="A949" s="124"/>
      <c r="B949" s="103"/>
      <c r="C949" s="103"/>
      <c r="D949" s="103"/>
      <c r="E949" s="103"/>
      <c r="F949" s="84"/>
      <c r="G949" s="85"/>
      <c r="H949" s="125"/>
      <c r="I949" s="125"/>
      <c r="J949" s="125"/>
      <c r="K949" s="125"/>
      <c r="L949" s="125"/>
      <c r="M949" s="125"/>
      <c r="N949" s="125"/>
      <c r="O949" s="87"/>
      <c r="P949" s="87"/>
      <c r="Q949" s="87"/>
      <c r="R949" s="126"/>
      <c r="S949" s="125"/>
      <c r="T949" s="125"/>
      <c r="U949" s="125"/>
      <c r="V949" s="125"/>
      <c r="W949" s="127"/>
    </row>
    <row r="950" spans="1:23" s="20" customFormat="1" x14ac:dyDescent="0.2">
      <c r="A950" s="124"/>
      <c r="B950" s="103"/>
      <c r="C950" s="103"/>
      <c r="D950" s="103"/>
      <c r="E950" s="103"/>
      <c r="F950" s="84"/>
      <c r="G950" s="85"/>
      <c r="H950" s="125"/>
      <c r="I950" s="125"/>
      <c r="J950" s="125"/>
      <c r="K950" s="125"/>
      <c r="L950" s="125"/>
      <c r="M950" s="125"/>
      <c r="N950" s="125"/>
      <c r="O950" s="87"/>
      <c r="P950" s="87"/>
      <c r="Q950" s="87"/>
      <c r="R950" s="126"/>
      <c r="S950" s="125"/>
      <c r="T950" s="125"/>
      <c r="U950" s="125"/>
      <c r="V950" s="125"/>
      <c r="W950" s="127"/>
    </row>
    <row r="951" spans="1:23" s="20" customFormat="1" x14ac:dyDescent="0.2">
      <c r="A951" s="124"/>
      <c r="B951" s="103"/>
      <c r="C951" s="103"/>
      <c r="D951" s="103"/>
      <c r="E951" s="103"/>
      <c r="F951" s="84"/>
      <c r="G951" s="85"/>
      <c r="H951" s="125"/>
      <c r="I951" s="125"/>
      <c r="J951" s="125"/>
      <c r="K951" s="125"/>
      <c r="L951" s="125"/>
      <c r="M951" s="125"/>
      <c r="N951" s="125"/>
      <c r="O951" s="87"/>
      <c r="P951" s="87"/>
      <c r="Q951" s="87"/>
      <c r="R951" s="126"/>
      <c r="S951" s="125"/>
      <c r="T951" s="125"/>
      <c r="U951" s="125"/>
      <c r="V951" s="125"/>
      <c r="W951" s="127"/>
    </row>
    <row r="952" spans="1:23" s="20" customFormat="1" x14ac:dyDescent="0.2">
      <c r="A952" s="124"/>
      <c r="B952" s="103"/>
      <c r="C952" s="103"/>
      <c r="D952" s="103"/>
      <c r="E952" s="146"/>
      <c r="F952" s="84"/>
      <c r="G952" s="85"/>
      <c r="H952" s="125"/>
      <c r="I952" s="125"/>
      <c r="J952" s="125"/>
      <c r="K952" s="125"/>
      <c r="L952" s="125"/>
      <c r="M952" s="125"/>
      <c r="N952" s="125"/>
      <c r="O952" s="87"/>
      <c r="P952" s="87"/>
      <c r="Q952" s="87"/>
      <c r="R952" s="126"/>
      <c r="S952" s="125"/>
      <c r="T952" s="125"/>
      <c r="U952" s="125"/>
      <c r="V952" s="125"/>
      <c r="W952" s="127"/>
    </row>
    <row r="953" spans="1:23" s="20" customFormat="1" x14ac:dyDescent="0.2">
      <c r="A953" s="124"/>
      <c r="B953" s="103"/>
      <c r="C953" s="103"/>
      <c r="D953" s="103"/>
      <c r="E953" s="146"/>
      <c r="F953" s="84"/>
      <c r="G953" s="85"/>
      <c r="H953" s="125"/>
      <c r="I953" s="125"/>
      <c r="J953" s="125"/>
      <c r="K953" s="125"/>
      <c r="L953" s="125"/>
      <c r="M953" s="125"/>
      <c r="N953" s="125"/>
      <c r="O953" s="87"/>
      <c r="P953" s="87"/>
      <c r="Q953" s="87"/>
      <c r="R953" s="126"/>
      <c r="S953" s="125"/>
      <c r="T953" s="125"/>
      <c r="U953" s="125"/>
      <c r="V953" s="125"/>
      <c r="W953" s="127"/>
    </row>
    <row r="954" spans="1:23" s="20" customFormat="1" x14ac:dyDescent="0.2">
      <c r="A954" s="124"/>
      <c r="B954" s="103"/>
      <c r="C954" s="103"/>
      <c r="D954" s="103"/>
      <c r="E954" s="146"/>
      <c r="F954" s="84"/>
      <c r="G954" s="85"/>
      <c r="H954" s="125"/>
      <c r="I954" s="125"/>
      <c r="J954" s="125"/>
      <c r="K954" s="125"/>
      <c r="L954" s="125"/>
      <c r="M954" s="125"/>
      <c r="N954" s="125"/>
      <c r="O954" s="87"/>
      <c r="P954" s="87"/>
      <c r="Q954" s="87"/>
      <c r="R954" s="126"/>
      <c r="S954" s="125"/>
      <c r="T954" s="125"/>
      <c r="U954" s="125"/>
      <c r="V954" s="125"/>
      <c r="W954" s="127"/>
    </row>
    <row r="955" spans="1:23" s="20" customFormat="1" x14ac:dyDescent="0.2">
      <c r="A955" s="159"/>
      <c r="B955" s="105"/>
      <c r="C955" s="105"/>
      <c r="D955" s="105"/>
      <c r="E955" s="105"/>
      <c r="F955" s="154"/>
      <c r="G955" s="158"/>
      <c r="H955" s="156"/>
      <c r="I955" s="125"/>
      <c r="J955" s="125"/>
      <c r="K955" s="156"/>
      <c r="L955" s="125"/>
      <c r="M955" s="125"/>
      <c r="N955" s="125"/>
      <c r="O955" s="157"/>
      <c r="P955" s="157"/>
      <c r="Q955" s="157"/>
      <c r="R955" s="158"/>
      <c r="S955" s="156"/>
      <c r="T955" s="156"/>
      <c r="U955" s="156"/>
      <c r="V955" s="125"/>
      <c r="W955" s="127"/>
    </row>
    <row r="956" spans="1:23" s="20" customFormat="1" x14ac:dyDescent="0.2">
      <c r="A956" s="124"/>
      <c r="B956" s="103"/>
      <c r="C956" s="103"/>
      <c r="D956" s="103"/>
      <c r="E956" s="146"/>
      <c r="F956" s="84"/>
      <c r="G956" s="85"/>
      <c r="H956" s="125"/>
      <c r="I956" s="125"/>
      <c r="J956" s="125"/>
      <c r="K956" s="125"/>
      <c r="L956" s="125"/>
      <c r="M956" s="125"/>
      <c r="N956" s="125"/>
      <c r="O956" s="87"/>
      <c r="P956" s="87"/>
      <c r="Q956" s="87"/>
      <c r="R956" s="126"/>
      <c r="S956" s="125"/>
      <c r="T956" s="125"/>
      <c r="U956" s="125"/>
      <c r="V956" s="125"/>
      <c r="W956" s="127"/>
    </row>
    <row r="957" spans="1:23" s="20" customFormat="1" x14ac:dyDescent="0.2">
      <c r="A957" s="124"/>
      <c r="B957" s="105"/>
      <c r="C957" s="105"/>
      <c r="D957" s="105"/>
      <c r="E957" s="105"/>
      <c r="F957" s="154"/>
      <c r="G957" s="158"/>
      <c r="H957" s="156"/>
      <c r="I957" s="156"/>
      <c r="J957" s="156"/>
      <c r="K957" s="156"/>
      <c r="L957" s="125"/>
      <c r="M957" s="125"/>
      <c r="N957" s="125"/>
      <c r="O957" s="157"/>
      <c r="P957" s="157"/>
      <c r="Q957" s="157"/>
      <c r="R957" s="158"/>
      <c r="S957" s="156"/>
      <c r="T957" s="156"/>
      <c r="U957" s="156"/>
      <c r="V957" s="125"/>
      <c r="W957" s="127"/>
    </row>
    <row r="958" spans="1:23" s="20" customFormat="1" x14ac:dyDescent="0.2">
      <c r="A958" s="124"/>
      <c r="B958" s="103"/>
      <c r="C958" s="104"/>
      <c r="D958" s="103"/>
      <c r="E958" s="103"/>
      <c r="F958" s="84"/>
      <c r="G958" s="85"/>
      <c r="H958" s="125"/>
      <c r="I958" s="125"/>
      <c r="J958" s="125"/>
      <c r="K958" s="125"/>
      <c r="L958" s="125"/>
      <c r="M958" s="125"/>
      <c r="N958" s="125"/>
      <c r="O958" s="87"/>
      <c r="P958" s="87"/>
      <c r="Q958" s="87"/>
      <c r="R958" s="126"/>
      <c r="S958" s="125"/>
      <c r="T958" s="125"/>
      <c r="U958" s="125"/>
      <c r="V958" s="125"/>
      <c r="W958" s="127"/>
    </row>
    <row r="959" spans="1:23" s="20" customFormat="1" x14ac:dyDescent="0.2">
      <c r="A959" s="124"/>
      <c r="B959" s="103"/>
      <c r="C959" s="103"/>
      <c r="D959" s="103"/>
      <c r="E959" s="103"/>
      <c r="F959" s="84"/>
      <c r="G959" s="85"/>
      <c r="H959" s="125"/>
      <c r="I959" s="125"/>
      <c r="J959" s="125"/>
      <c r="K959" s="125"/>
      <c r="L959" s="125"/>
      <c r="M959" s="125"/>
      <c r="N959" s="125"/>
      <c r="O959" s="87"/>
      <c r="P959" s="87"/>
      <c r="Q959" s="87"/>
      <c r="R959" s="126"/>
      <c r="S959" s="125"/>
      <c r="T959" s="125"/>
      <c r="U959" s="125"/>
      <c r="V959" s="125"/>
      <c r="W959" s="127"/>
    </row>
    <row r="960" spans="1:23" s="20" customFormat="1" x14ac:dyDescent="0.2">
      <c r="A960" s="124"/>
      <c r="B960" s="103"/>
      <c r="C960" s="103"/>
      <c r="D960" s="103"/>
      <c r="E960" s="103"/>
      <c r="F960" s="84"/>
      <c r="G960" s="85"/>
      <c r="H960" s="125"/>
      <c r="I960" s="125"/>
      <c r="J960" s="125"/>
      <c r="K960" s="125"/>
      <c r="L960" s="125"/>
      <c r="M960" s="125"/>
      <c r="N960" s="125"/>
      <c r="O960" s="87"/>
      <c r="P960" s="87"/>
      <c r="Q960" s="87"/>
      <c r="R960" s="126"/>
      <c r="S960" s="125"/>
      <c r="T960" s="125"/>
      <c r="U960" s="125"/>
      <c r="V960" s="125"/>
      <c r="W960" s="127"/>
    </row>
    <row r="961" spans="1:259" s="20" customFormat="1" x14ac:dyDescent="0.2">
      <c r="A961" s="124"/>
      <c r="B961" s="103"/>
      <c r="C961" s="103"/>
      <c r="D961" s="103"/>
      <c r="E961" s="103"/>
      <c r="F961" s="84"/>
      <c r="G961" s="85"/>
      <c r="H961" s="125"/>
      <c r="I961" s="125"/>
      <c r="J961" s="125"/>
      <c r="K961" s="125"/>
      <c r="L961" s="125"/>
      <c r="M961" s="125"/>
      <c r="N961" s="125"/>
      <c r="O961" s="87"/>
      <c r="P961" s="87"/>
      <c r="Q961" s="87"/>
      <c r="R961" s="126"/>
      <c r="S961" s="125"/>
      <c r="T961" s="125"/>
      <c r="U961" s="125"/>
      <c r="V961" s="125"/>
      <c r="W961" s="127"/>
      <c r="X961" s="128"/>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c r="BY961" s="115"/>
      <c r="BZ961" s="115"/>
      <c r="CA961" s="115"/>
      <c r="CB961" s="115"/>
      <c r="CC961" s="115"/>
      <c r="CD961" s="115"/>
      <c r="CE961" s="115"/>
      <c r="CF961" s="115"/>
      <c r="CG961" s="115"/>
      <c r="CH961" s="115"/>
      <c r="CI961" s="115"/>
      <c r="CJ961" s="115"/>
      <c r="CK961" s="115"/>
      <c r="CL961" s="115"/>
      <c r="CM961" s="115"/>
      <c r="CN961" s="115"/>
      <c r="CO961" s="115"/>
      <c r="CP961" s="115"/>
      <c r="CQ961" s="115"/>
      <c r="CR961" s="115"/>
      <c r="CS961" s="115"/>
      <c r="CT961" s="115"/>
      <c r="CU961" s="115"/>
      <c r="CV961" s="115"/>
      <c r="CW961" s="115"/>
      <c r="CX961" s="115"/>
      <c r="CY961" s="115"/>
      <c r="CZ961" s="115"/>
      <c r="DA961" s="115"/>
      <c r="DB961" s="115"/>
      <c r="DC961" s="115"/>
      <c r="DD961" s="115"/>
      <c r="DE961" s="115"/>
      <c r="DF961" s="115"/>
      <c r="DG961" s="115"/>
      <c r="DH961" s="115"/>
      <c r="DI961" s="115"/>
      <c r="DJ961" s="115"/>
      <c r="DK961" s="115"/>
      <c r="DL961" s="115"/>
      <c r="DM961" s="115"/>
      <c r="DN961" s="115"/>
      <c r="DO961" s="115"/>
      <c r="DP961" s="115"/>
      <c r="DQ961" s="115"/>
      <c r="DR961" s="115"/>
      <c r="DS961" s="115"/>
      <c r="DT961" s="115"/>
      <c r="DU961" s="115"/>
      <c r="DV961" s="115"/>
      <c r="DW961" s="115"/>
      <c r="DX961" s="115"/>
      <c r="DY961" s="115"/>
      <c r="DZ961" s="115"/>
      <c r="EA961" s="115"/>
      <c r="EB961" s="115"/>
      <c r="EC961" s="115"/>
      <c r="ED961" s="115"/>
      <c r="EE961" s="115"/>
      <c r="EF961" s="115"/>
      <c r="EG961" s="115"/>
      <c r="EH961" s="115"/>
      <c r="EI961" s="115"/>
      <c r="EJ961" s="115"/>
      <c r="EK961" s="115"/>
      <c r="EL961" s="115"/>
      <c r="EM961" s="115"/>
      <c r="EN961" s="115"/>
      <c r="EO961" s="115"/>
      <c r="EP961" s="115"/>
      <c r="EQ961" s="115"/>
      <c r="ER961" s="115"/>
      <c r="ES961" s="115"/>
      <c r="ET961" s="115"/>
      <c r="EU961" s="115"/>
      <c r="EV961" s="115"/>
      <c r="EW961" s="115"/>
      <c r="EX961" s="115"/>
      <c r="EY961" s="115"/>
      <c r="EZ961" s="115"/>
      <c r="FA961" s="115"/>
      <c r="FB961" s="115"/>
      <c r="FC961" s="115"/>
      <c r="FD961" s="115"/>
      <c r="FE961" s="115"/>
      <c r="FF961" s="115"/>
      <c r="FG961" s="115"/>
      <c r="FH961" s="115"/>
      <c r="FI961" s="115"/>
      <c r="FJ961" s="115"/>
      <c r="FK961" s="115"/>
      <c r="FL961" s="115"/>
      <c r="FM961" s="115"/>
      <c r="FN961" s="115"/>
      <c r="FO961" s="115"/>
      <c r="FP961" s="115"/>
      <c r="FQ961" s="115"/>
      <c r="FR961" s="115"/>
      <c r="FS961" s="115"/>
      <c r="FT961" s="115"/>
      <c r="FU961" s="115"/>
      <c r="FV961" s="115"/>
      <c r="FW961" s="115"/>
      <c r="FX961" s="115"/>
      <c r="FY961" s="115"/>
      <c r="FZ961" s="115"/>
      <c r="GA961" s="115"/>
      <c r="GB961" s="115"/>
      <c r="GC961" s="115"/>
      <c r="GD961" s="115"/>
      <c r="GE961" s="115"/>
      <c r="GF961" s="115"/>
      <c r="GG961" s="115"/>
      <c r="GH961" s="115"/>
      <c r="GI961" s="115"/>
      <c r="GJ961" s="115"/>
      <c r="GK961" s="115"/>
      <c r="GL961" s="115"/>
      <c r="GM961" s="115"/>
      <c r="GN961" s="115"/>
      <c r="GO961" s="115"/>
      <c r="GP961" s="115"/>
      <c r="GQ961" s="115"/>
      <c r="GR961" s="115"/>
      <c r="GS961" s="115"/>
      <c r="GT961" s="115"/>
      <c r="GU961" s="115"/>
      <c r="GV961" s="115"/>
      <c r="GW961" s="115"/>
      <c r="GX961" s="115"/>
      <c r="GY961" s="115"/>
      <c r="GZ961" s="115"/>
      <c r="HA961" s="115"/>
      <c r="HB961" s="115"/>
      <c r="HC961" s="115"/>
      <c r="HD961" s="115"/>
      <c r="HE961" s="115"/>
      <c r="HF961" s="115"/>
      <c r="HG961" s="115"/>
      <c r="HH961" s="115"/>
      <c r="HI961" s="115"/>
      <c r="HJ961" s="115"/>
      <c r="HK961" s="115"/>
      <c r="HL961" s="115"/>
      <c r="HM961" s="115"/>
      <c r="HN961" s="115"/>
      <c r="HO961" s="115"/>
      <c r="HP961" s="115"/>
      <c r="HQ961" s="115"/>
      <c r="HR961" s="115"/>
      <c r="HS961" s="115"/>
      <c r="HT961" s="115"/>
      <c r="HU961" s="115"/>
      <c r="HV961" s="115"/>
      <c r="HW961" s="115"/>
      <c r="HX961" s="115"/>
      <c r="HY961" s="115"/>
      <c r="HZ961" s="115"/>
      <c r="IA961" s="115"/>
      <c r="IB961" s="115"/>
      <c r="IC961" s="115"/>
      <c r="ID961" s="115"/>
      <c r="IE961" s="115"/>
      <c r="IF961" s="115"/>
      <c r="IG961" s="115"/>
      <c r="IH961" s="115"/>
      <c r="II961" s="115"/>
      <c r="IJ961" s="115"/>
      <c r="IK961" s="115"/>
      <c r="IL961" s="115"/>
      <c r="IM961" s="115"/>
      <c r="IN961" s="115"/>
      <c r="IO961" s="115"/>
      <c r="IP961" s="115"/>
      <c r="IQ961" s="115"/>
      <c r="IR961" s="115"/>
      <c r="IS961" s="115"/>
      <c r="IT961" s="115"/>
      <c r="IU961" s="115"/>
      <c r="IV961" s="115"/>
      <c r="IW961" s="115"/>
      <c r="IX961" s="115"/>
      <c r="IY961" s="115"/>
    </row>
    <row r="962" spans="1:259" s="20" customFormat="1" x14ac:dyDescent="0.2">
      <c r="A962" s="124"/>
      <c r="B962" s="103"/>
      <c r="C962" s="104"/>
      <c r="D962" s="103"/>
      <c r="E962" s="146"/>
      <c r="F962" s="84"/>
      <c r="G962" s="85"/>
      <c r="H962" s="125"/>
      <c r="I962" s="125"/>
      <c r="J962" s="125"/>
      <c r="K962" s="125"/>
      <c r="L962" s="125"/>
      <c r="M962" s="125"/>
      <c r="N962" s="125"/>
      <c r="O962" s="87"/>
      <c r="P962" s="87"/>
      <c r="Q962" s="87"/>
      <c r="R962" s="126"/>
      <c r="S962" s="125"/>
      <c r="T962" s="125"/>
      <c r="U962" s="125"/>
      <c r="V962" s="125"/>
      <c r="W962" s="127"/>
    </row>
    <row r="963" spans="1:259" x14ac:dyDescent="0.2">
      <c r="A963" s="165"/>
      <c r="B963" s="172"/>
      <c r="C963" s="172"/>
      <c r="D963" s="172"/>
      <c r="E963" s="172"/>
      <c r="F963" s="173"/>
      <c r="G963" s="174"/>
      <c r="H963" s="165"/>
      <c r="I963" s="125"/>
      <c r="J963" s="125"/>
      <c r="K963" s="165"/>
      <c r="L963" s="125"/>
      <c r="M963" s="125"/>
      <c r="N963" s="165"/>
      <c r="O963" s="167"/>
      <c r="P963" s="167"/>
      <c r="Q963" s="167"/>
      <c r="R963" s="175"/>
      <c r="S963" s="165"/>
      <c r="T963" s="165"/>
      <c r="U963" s="165"/>
      <c r="V963" s="125"/>
      <c r="W963" s="127"/>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Q963" s="20"/>
      <c r="BR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c r="EU963" s="20"/>
      <c r="EV963" s="20"/>
      <c r="EW963" s="20"/>
      <c r="EX963" s="20"/>
      <c r="EY963" s="20"/>
      <c r="EZ963" s="20"/>
      <c r="FA963" s="20"/>
      <c r="FB963" s="20"/>
      <c r="FC963" s="20"/>
      <c r="FD963" s="20"/>
      <c r="FE963" s="20"/>
      <c r="FF963" s="20"/>
      <c r="FG963" s="20"/>
      <c r="FH963" s="20"/>
      <c r="FI963" s="20"/>
      <c r="FJ963" s="20"/>
      <c r="FK963" s="20"/>
      <c r="FL963" s="20"/>
      <c r="FM963" s="20"/>
      <c r="FN963" s="20"/>
      <c r="FO963" s="20"/>
      <c r="FP963" s="20"/>
      <c r="FQ963" s="20"/>
      <c r="FR963" s="20"/>
      <c r="FS963" s="20"/>
      <c r="FT963" s="20"/>
      <c r="FU963" s="20"/>
      <c r="FV963" s="20"/>
      <c r="FW963" s="20"/>
      <c r="FX963" s="20"/>
      <c r="FY963" s="20"/>
      <c r="FZ963" s="20"/>
      <c r="GA963" s="20"/>
      <c r="GB963" s="20"/>
      <c r="GC963" s="20"/>
      <c r="GD963" s="20"/>
      <c r="GE963" s="20"/>
      <c r="GF963" s="20"/>
      <c r="GG963" s="20"/>
      <c r="GH963" s="20"/>
      <c r="GI963" s="20"/>
      <c r="GJ963" s="20"/>
      <c r="GK963" s="20"/>
      <c r="GL963" s="20"/>
      <c r="GM963" s="20"/>
      <c r="GN963" s="20"/>
      <c r="GO963" s="20"/>
      <c r="GP963" s="20"/>
      <c r="GQ963" s="20"/>
      <c r="GR963" s="20"/>
      <c r="GS963" s="20"/>
      <c r="GT963" s="20"/>
      <c r="GU963" s="20"/>
      <c r="GV963" s="20"/>
      <c r="GW963" s="20"/>
      <c r="GX963" s="20"/>
      <c r="GY963" s="20"/>
      <c r="GZ963" s="20"/>
      <c r="HA963" s="20"/>
      <c r="HB963" s="20"/>
      <c r="HC963" s="20"/>
      <c r="HD963" s="20"/>
      <c r="HE963" s="20"/>
      <c r="HF963" s="20"/>
      <c r="HG963" s="20"/>
      <c r="HH963" s="20"/>
      <c r="HI963" s="20"/>
      <c r="HJ963" s="20"/>
      <c r="HK963" s="20"/>
      <c r="HL963" s="20"/>
      <c r="HM963" s="20"/>
      <c r="HN963" s="20"/>
      <c r="HO963" s="20"/>
      <c r="HP963" s="20"/>
      <c r="HQ963" s="20"/>
      <c r="HR963" s="20"/>
      <c r="HS963" s="20"/>
      <c r="HT963" s="20"/>
      <c r="HU963" s="20"/>
      <c r="HV963" s="20"/>
      <c r="HW963" s="20"/>
      <c r="HX963" s="20"/>
      <c r="HY963" s="20"/>
      <c r="HZ963" s="20"/>
      <c r="IA963" s="20"/>
      <c r="IB963" s="20"/>
      <c r="IC963" s="20"/>
      <c r="ID963" s="20"/>
      <c r="IE963" s="20"/>
      <c r="IF963" s="20"/>
      <c r="IG963" s="20"/>
      <c r="IH963" s="20"/>
      <c r="II963" s="20"/>
      <c r="IJ963" s="20"/>
      <c r="IK963" s="20"/>
      <c r="IL963" s="20"/>
      <c r="IM963" s="20"/>
      <c r="IN963" s="20"/>
      <c r="IO963" s="20"/>
      <c r="IP963" s="20"/>
      <c r="IQ963" s="20"/>
      <c r="IR963" s="20"/>
      <c r="IS963" s="20"/>
      <c r="IT963" s="20"/>
      <c r="IU963" s="20"/>
      <c r="IV963" s="20"/>
      <c r="IW963" s="20"/>
      <c r="IX963" s="20"/>
      <c r="IY963" s="20"/>
    </row>
    <row r="964" spans="1:259" s="20" customFormat="1" x14ac:dyDescent="0.2">
      <c r="A964" s="124"/>
      <c r="B964" s="103"/>
      <c r="C964" s="103"/>
      <c r="D964" s="103"/>
      <c r="E964" s="103"/>
      <c r="F964" s="84"/>
      <c r="G964" s="85"/>
      <c r="H964" s="125"/>
      <c r="I964" s="125"/>
      <c r="J964" s="125"/>
      <c r="K964" s="125"/>
      <c r="L964" s="125"/>
      <c r="M964" s="125"/>
      <c r="N964" s="125"/>
      <c r="O964" s="87"/>
      <c r="P964" s="87"/>
      <c r="Q964" s="87"/>
      <c r="R964" s="126"/>
      <c r="S964" s="125"/>
      <c r="T964" s="125"/>
      <c r="U964" s="125"/>
      <c r="V964" s="125"/>
      <c r="W964" s="127"/>
    </row>
    <row r="965" spans="1:259" s="20" customFormat="1" x14ac:dyDescent="0.2">
      <c r="A965" s="124"/>
      <c r="B965" s="105"/>
      <c r="C965" s="105"/>
      <c r="D965" s="105"/>
      <c r="E965" s="105"/>
      <c r="F965" s="154"/>
      <c r="G965" s="155"/>
      <c r="H965" s="156"/>
      <c r="I965" s="156"/>
      <c r="J965" s="156"/>
      <c r="K965" s="125"/>
      <c r="L965" s="125"/>
      <c r="M965" s="125"/>
      <c r="N965" s="125"/>
      <c r="O965" s="157"/>
      <c r="P965" s="157"/>
      <c r="Q965" s="157"/>
      <c r="R965" s="158"/>
      <c r="S965" s="125"/>
      <c r="T965" s="125"/>
      <c r="U965" s="156"/>
      <c r="V965" s="125"/>
      <c r="W965" s="127"/>
    </row>
    <row r="966" spans="1:259" s="20" customFormat="1" x14ac:dyDescent="0.2">
      <c r="A966" s="124"/>
      <c r="B966" s="103"/>
      <c r="C966" s="103"/>
      <c r="D966" s="103"/>
      <c r="E966" s="103"/>
      <c r="F966" s="84"/>
      <c r="G966" s="85"/>
      <c r="H966" s="125"/>
      <c r="I966" s="125"/>
      <c r="J966" s="125"/>
      <c r="K966" s="125"/>
      <c r="L966" s="125"/>
      <c r="M966" s="125"/>
      <c r="N966" s="125"/>
      <c r="O966" s="87"/>
      <c r="P966" s="87"/>
      <c r="Q966" s="87"/>
      <c r="R966" s="126"/>
      <c r="S966" s="125"/>
      <c r="T966" s="125"/>
      <c r="U966" s="125"/>
      <c r="V966" s="125"/>
      <c r="W966" s="127"/>
    </row>
    <row r="967" spans="1:259" s="20" customFormat="1" x14ac:dyDescent="0.2">
      <c r="A967" s="159"/>
      <c r="B967" s="105"/>
      <c r="C967" s="105"/>
      <c r="D967" s="105"/>
      <c r="E967" s="105"/>
      <c r="F967" s="154"/>
      <c r="G967" s="155"/>
      <c r="H967" s="156"/>
      <c r="I967" s="156"/>
      <c r="J967" s="156"/>
      <c r="K967" s="156"/>
      <c r="L967" s="125"/>
      <c r="M967" s="125"/>
      <c r="N967" s="125"/>
      <c r="O967" s="157"/>
      <c r="P967" s="157"/>
      <c r="Q967" s="157"/>
      <c r="R967" s="158"/>
      <c r="S967" s="156"/>
      <c r="T967" s="156"/>
      <c r="U967" s="156"/>
      <c r="V967" s="125"/>
      <c r="W967" s="127"/>
    </row>
    <row r="968" spans="1:259" s="20" customFormat="1" x14ac:dyDescent="0.2">
      <c r="A968" s="159"/>
      <c r="B968" s="105"/>
      <c r="C968" s="105"/>
      <c r="D968" s="105"/>
      <c r="E968" s="105"/>
      <c r="F968" s="154"/>
      <c r="G968" s="158"/>
      <c r="H968" s="156"/>
      <c r="I968" s="156"/>
      <c r="J968" s="156"/>
      <c r="K968" s="156"/>
      <c r="L968" s="156"/>
      <c r="M968" s="156"/>
      <c r="N968" s="156"/>
      <c r="O968" s="157"/>
      <c r="P968" s="157"/>
      <c r="Q968" s="157"/>
      <c r="R968" s="158"/>
      <c r="S968" s="156"/>
      <c r="T968" s="156"/>
      <c r="U968" s="156"/>
      <c r="V968" s="125"/>
      <c r="W968" s="127"/>
    </row>
    <row r="969" spans="1:259" s="20" customFormat="1" x14ac:dyDescent="0.2">
      <c r="A969" s="124"/>
      <c r="B969" s="103"/>
      <c r="C969" s="103"/>
      <c r="D969" s="103"/>
      <c r="E969" s="103"/>
      <c r="F969" s="84"/>
      <c r="G969" s="126"/>
      <c r="H969" s="125"/>
      <c r="I969" s="125"/>
      <c r="J969" s="125"/>
      <c r="K969" s="125"/>
      <c r="L969" s="125"/>
      <c r="M969" s="125"/>
      <c r="N969" s="125"/>
      <c r="O969" s="87"/>
      <c r="P969" s="87"/>
      <c r="Q969" s="87"/>
      <c r="R969" s="126"/>
      <c r="S969" s="125"/>
      <c r="T969" s="125"/>
      <c r="U969" s="125"/>
      <c r="V969" s="125"/>
      <c r="W969" s="127"/>
    </row>
    <row r="970" spans="1:259" s="20" customFormat="1" x14ac:dyDescent="0.2">
      <c r="A970" s="124"/>
      <c r="B970" s="103"/>
      <c r="C970" s="103"/>
      <c r="D970" s="103"/>
      <c r="E970" s="103"/>
      <c r="F970" s="84"/>
      <c r="G970" s="85"/>
      <c r="H970" s="125"/>
      <c r="I970" s="125"/>
      <c r="J970" s="125"/>
      <c r="K970" s="125"/>
      <c r="L970" s="125"/>
      <c r="M970" s="125"/>
      <c r="N970" s="125"/>
      <c r="O970" s="87"/>
      <c r="P970" s="87"/>
      <c r="Q970" s="87"/>
      <c r="R970" s="126"/>
      <c r="S970" s="125"/>
      <c r="T970" s="125"/>
      <c r="U970" s="125"/>
      <c r="V970" s="125"/>
      <c r="W970" s="127"/>
    </row>
    <row r="971" spans="1:259" s="20" customFormat="1" x14ac:dyDescent="0.2">
      <c r="A971" s="124"/>
      <c r="B971" s="103"/>
      <c r="C971" s="103"/>
      <c r="D971" s="103"/>
      <c r="E971" s="103"/>
      <c r="F971" s="84"/>
      <c r="G971" s="126"/>
      <c r="H971" s="125"/>
      <c r="I971" s="125"/>
      <c r="J971" s="125"/>
      <c r="K971" s="125"/>
      <c r="L971" s="125"/>
      <c r="M971" s="125"/>
      <c r="N971" s="125"/>
      <c r="O971" s="87"/>
      <c r="P971" s="87"/>
      <c r="Q971" s="87"/>
      <c r="R971" s="126"/>
      <c r="S971" s="125"/>
      <c r="T971" s="125"/>
      <c r="U971" s="125"/>
      <c r="V971" s="125"/>
      <c r="W971" s="127"/>
    </row>
    <row r="972" spans="1:259" s="20" customFormat="1" x14ac:dyDescent="0.2">
      <c r="A972" s="159"/>
      <c r="B972" s="105"/>
      <c r="C972" s="105"/>
      <c r="D972" s="105"/>
      <c r="E972" s="105"/>
      <c r="F972" s="154"/>
      <c r="G972" s="158"/>
      <c r="H972" s="156"/>
      <c r="I972" s="156"/>
      <c r="J972" s="156"/>
      <c r="K972" s="156"/>
      <c r="L972" s="156"/>
      <c r="M972" s="156"/>
      <c r="N972" s="156"/>
      <c r="O972" s="157"/>
      <c r="P972" s="157"/>
      <c r="Q972" s="157"/>
      <c r="R972" s="158"/>
      <c r="S972" s="156"/>
      <c r="T972" s="156"/>
      <c r="U972" s="156"/>
      <c r="V972" s="125"/>
      <c r="W972" s="127"/>
    </row>
    <row r="973" spans="1:259" s="20" customFormat="1" x14ac:dyDescent="0.2">
      <c r="A973" s="124"/>
      <c r="B973" s="104"/>
      <c r="C973" s="104"/>
      <c r="D973" s="104"/>
      <c r="E973" s="146"/>
      <c r="F973" s="176"/>
      <c r="G973" s="85"/>
      <c r="H973" s="125"/>
      <c r="I973" s="125"/>
      <c r="J973" s="125"/>
      <c r="K973" s="125"/>
      <c r="L973" s="125"/>
      <c r="M973" s="125"/>
      <c r="N973" s="125"/>
      <c r="O973" s="148"/>
      <c r="P973" s="148"/>
      <c r="Q973" s="148"/>
      <c r="R973" s="87"/>
      <c r="S973" s="149"/>
      <c r="T973" s="150"/>
      <c r="U973" s="151"/>
      <c r="V973" s="125"/>
      <c r="W973" s="127"/>
    </row>
    <row r="974" spans="1:259" s="20" customFormat="1" x14ac:dyDescent="0.2">
      <c r="A974" s="124"/>
      <c r="B974" s="103"/>
      <c r="C974" s="103"/>
      <c r="D974" s="103"/>
      <c r="E974" s="103"/>
      <c r="F974" s="84"/>
      <c r="G974" s="177"/>
      <c r="H974" s="125"/>
      <c r="I974" s="125"/>
      <c r="J974" s="125"/>
      <c r="K974" s="125"/>
      <c r="L974" s="125"/>
      <c r="M974" s="125"/>
      <c r="N974" s="125"/>
      <c r="O974" s="87"/>
      <c r="P974" s="87"/>
      <c r="Q974" s="87"/>
      <c r="R974" s="126"/>
      <c r="S974" s="125"/>
      <c r="T974" s="125"/>
      <c r="U974" s="125"/>
      <c r="V974" s="125"/>
      <c r="W974" s="127"/>
    </row>
    <row r="975" spans="1:259" s="20" customFormat="1" x14ac:dyDescent="0.2">
      <c r="A975" s="124"/>
      <c r="B975" s="103"/>
      <c r="C975" s="103"/>
      <c r="D975" s="103"/>
      <c r="E975" s="146"/>
      <c r="F975" s="84"/>
      <c r="G975" s="85"/>
      <c r="H975" s="125"/>
      <c r="I975" s="125"/>
      <c r="J975" s="125"/>
      <c r="K975" s="125"/>
      <c r="L975" s="125"/>
      <c r="M975" s="125"/>
      <c r="N975" s="125"/>
      <c r="O975" s="87"/>
      <c r="P975" s="87"/>
      <c r="Q975" s="87"/>
      <c r="R975" s="126"/>
      <c r="S975" s="125"/>
      <c r="T975" s="125"/>
      <c r="U975" s="125"/>
      <c r="V975" s="125"/>
      <c r="W975" s="127"/>
    </row>
    <row r="976" spans="1:259" s="20" customFormat="1" x14ac:dyDescent="0.2">
      <c r="A976" s="124"/>
      <c r="B976" s="104"/>
      <c r="C976" s="104"/>
      <c r="D976" s="104"/>
      <c r="E976" s="146"/>
      <c r="F976" s="86"/>
      <c r="G976" s="147"/>
      <c r="H976" s="125"/>
      <c r="I976" s="125"/>
      <c r="J976" s="125"/>
      <c r="K976" s="125"/>
      <c r="L976" s="125"/>
      <c r="M976" s="125"/>
      <c r="N976" s="125"/>
      <c r="O976" s="148"/>
      <c r="P976" s="148"/>
      <c r="Q976" s="148"/>
      <c r="R976" s="87"/>
      <c r="S976" s="149"/>
      <c r="T976" s="150"/>
      <c r="U976" s="151"/>
      <c r="V976" s="125"/>
      <c r="W976" s="127"/>
    </row>
    <row r="977" spans="1:23" s="20" customFormat="1" x14ac:dyDescent="0.2">
      <c r="A977" s="124"/>
      <c r="B977" s="103"/>
      <c r="C977" s="103"/>
      <c r="D977" s="103"/>
      <c r="E977" s="146"/>
      <c r="F977" s="84"/>
      <c r="G977" s="85"/>
      <c r="H977" s="125"/>
      <c r="I977" s="125"/>
      <c r="J977" s="125"/>
      <c r="K977" s="125"/>
      <c r="L977" s="125"/>
      <c r="M977" s="125"/>
      <c r="N977" s="125"/>
      <c r="O977" s="87"/>
      <c r="P977" s="87"/>
      <c r="Q977" s="87"/>
      <c r="R977" s="126"/>
      <c r="S977" s="125"/>
      <c r="T977" s="125"/>
      <c r="U977" s="125"/>
      <c r="V977" s="125"/>
      <c r="W977" s="127"/>
    </row>
    <row r="978" spans="1:23" x14ac:dyDescent="0.2">
      <c r="A978" s="124"/>
      <c r="B978" s="104"/>
      <c r="C978" s="104"/>
      <c r="D978" s="104"/>
      <c r="E978" s="103"/>
      <c r="F978" s="86"/>
      <c r="G978" s="152"/>
      <c r="H978" s="125"/>
      <c r="I978" s="125"/>
      <c r="J978" s="125"/>
      <c r="K978" s="125"/>
      <c r="L978" s="125"/>
      <c r="M978" s="125"/>
      <c r="N978" s="125"/>
      <c r="O978" s="148"/>
      <c r="P978" s="148"/>
      <c r="Q978" s="148"/>
      <c r="R978" s="87"/>
      <c r="S978" s="149"/>
      <c r="T978" s="150"/>
      <c r="U978" s="151"/>
      <c r="V978" s="125"/>
      <c r="W978" s="127"/>
    </row>
    <row r="979" spans="1:23" x14ac:dyDescent="0.2">
      <c r="A979" s="124"/>
      <c r="B979" s="103"/>
      <c r="C979" s="104"/>
      <c r="D979" s="103"/>
      <c r="E979" s="146"/>
      <c r="F979" s="84"/>
      <c r="G979" s="126"/>
      <c r="H979" s="125"/>
      <c r="I979" s="125"/>
      <c r="J979" s="125"/>
      <c r="K979" s="125"/>
      <c r="L979" s="125"/>
      <c r="M979" s="125"/>
      <c r="N979" s="125"/>
      <c r="O979" s="87"/>
      <c r="P979" s="87"/>
      <c r="Q979" s="87"/>
      <c r="R979" s="126"/>
      <c r="S979" s="125"/>
      <c r="T979" s="125"/>
      <c r="U979" s="125"/>
      <c r="V979" s="125"/>
      <c r="W979" s="127"/>
    </row>
    <row r="980" spans="1:23" x14ac:dyDescent="0.2">
      <c r="A980" s="124"/>
      <c r="B980" s="103"/>
      <c r="C980" s="103"/>
      <c r="D980" s="103"/>
      <c r="E980" s="103"/>
      <c r="F980" s="84"/>
      <c r="G980" s="126"/>
      <c r="H980" s="125"/>
      <c r="I980" s="125"/>
      <c r="J980" s="125"/>
      <c r="K980" s="125"/>
      <c r="L980" s="125"/>
      <c r="M980" s="125"/>
      <c r="N980" s="125"/>
      <c r="O980" s="87"/>
      <c r="P980" s="87"/>
      <c r="Q980" s="87"/>
      <c r="R980" s="126"/>
      <c r="S980" s="125"/>
      <c r="T980" s="125"/>
      <c r="U980" s="125"/>
      <c r="V980" s="125"/>
      <c r="W980" s="127"/>
    </row>
    <row r="981" spans="1:23" x14ac:dyDescent="0.2">
      <c r="A981" s="124"/>
      <c r="B981" s="105"/>
      <c r="C981" s="105"/>
      <c r="D981" s="105"/>
      <c r="E981" s="105"/>
      <c r="F981" s="154"/>
      <c r="G981" s="158"/>
      <c r="H981" s="156"/>
      <c r="I981" s="156"/>
      <c r="J981" s="156"/>
      <c r="K981" s="156"/>
      <c r="L981" s="125"/>
      <c r="M981" s="125"/>
      <c r="N981" s="125"/>
      <c r="O981" s="157"/>
      <c r="P981" s="157"/>
      <c r="Q981" s="157"/>
      <c r="R981" s="158"/>
      <c r="S981" s="156"/>
      <c r="T981" s="156"/>
      <c r="U981" s="156"/>
      <c r="V981" s="125"/>
      <c r="W981" s="127"/>
    </row>
    <row r="982" spans="1:23" x14ac:dyDescent="0.2">
      <c r="A982" s="124"/>
      <c r="B982" s="103"/>
      <c r="C982" s="103"/>
      <c r="D982" s="103"/>
      <c r="E982" s="103"/>
      <c r="F982" s="84"/>
      <c r="G982" s="126"/>
      <c r="H982" s="125"/>
      <c r="I982" s="125"/>
      <c r="J982" s="125"/>
      <c r="K982" s="125"/>
      <c r="L982" s="125"/>
      <c r="M982" s="125"/>
      <c r="N982" s="125"/>
      <c r="O982" s="87"/>
      <c r="P982" s="87"/>
      <c r="Q982" s="87"/>
      <c r="R982" s="126"/>
      <c r="S982" s="125"/>
      <c r="T982" s="125"/>
      <c r="U982" s="125"/>
      <c r="V982" s="125"/>
      <c r="W982" s="127"/>
    </row>
    <row r="983" spans="1:23" x14ac:dyDescent="0.2">
      <c r="A983" s="124"/>
      <c r="B983" s="103"/>
      <c r="C983" s="103"/>
      <c r="D983" s="103"/>
      <c r="E983" s="103"/>
      <c r="F983" s="84"/>
      <c r="G983" s="126"/>
      <c r="H983" s="125"/>
      <c r="I983" s="125"/>
      <c r="J983" s="125"/>
      <c r="K983" s="125"/>
      <c r="L983" s="125"/>
      <c r="M983" s="125"/>
      <c r="N983" s="125"/>
      <c r="O983" s="87"/>
      <c r="P983" s="87"/>
      <c r="Q983" s="87"/>
      <c r="R983" s="126"/>
      <c r="S983" s="125"/>
      <c r="T983" s="125"/>
      <c r="U983" s="125"/>
      <c r="V983" s="125"/>
      <c r="W983" s="127"/>
    </row>
    <row r="984" spans="1:23" x14ac:dyDescent="0.2">
      <c r="A984" s="124"/>
      <c r="B984" s="103"/>
      <c r="C984" s="103"/>
      <c r="D984" s="103"/>
      <c r="E984" s="103"/>
      <c r="F984" s="84"/>
      <c r="G984" s="126"/>
      <c r="H984" s="125"/>
      <c r="I984" s="125"/>
      <c r="J984" s="125"/>
      <c r="K984" s="125"/>
      <c r="L984" s="125"/>
      <c r="M984" s="125"/>
      <c r="N984" s="125"/>
      <c r="O984" s="87"/>
      <c r="P984" s="87"/>
      <c r="Q984" s="87"/>
      <c r="R984" s="126"/>
      <c r="S984" s="125"/>
      <c r="T984" s="125"/>
      <c r="U984" s="125"/>
      <c r="V984" s="125"/>
      <c r="W984" s="127"/>
    </row>
    <row r="985" spans="1:23" x14ac:dyDescent="0.2">
      <c r="A985" s="124"/>
      <c r="B985" s="103"/>
      <c r="C985" s="104"/>
      <c r="D985" s="103"/>
      <c r="E985" s="103"/>
      <c r="F985" s="84"/>
      <c r="G985" s="126"/>
      <c r="H985" s="125"/>
      <c r="I985" s="125"/>
      <c r="J985" s="125"/>
      <c r="K985" s="125"/>
      <c r="L985" s="125"/>
      <c r="M985" s="125"/>
      <c r="N985" s="125"/>
      <c r="O985" s="87"/>
      <c r="P985" s="87"/>
      <c r="Q985" s="87"/>
      <c r="R985" s="126"/>
      <c r="S985" s="125"/>
      <c r="T985" s="125"/>
      <c r="U985" s="125"/>
      <c r="V985" s="125"/>
      <c r="W985" s="127"/>
    </row>
    <row r="986" spans="1:23" x14ac:dyDescent="0.2">
      <c r="A986" s="124"/>
      <c r="B986" s="103"/>
      <c r="C986" s="104"/>
      <c r="D986" s="103"/>
      <c r="E986" s="103"/>
      <c r="F986" s="84"/>
      <c r="G986" s="126"/>
      <c r="H986" s="125"/>
      <c r="I986" s="125"/>
      <c r="J986" s="125"/>
      <c r="K986" s="125"/>
      <c r="L986" s="125"/>
      <c r="M986" s="125"/>
      <c r="N986" s="125"/>
      <c r="O986" s="87"/>
      <c r="P986" s="87"/>
      <c r="Q986" s="87"/>
      <c r="R986" s="126"/>
      <c r="S986" s="125"/>
      <c r="T986" s="125"/>
      <c r="U986" s="125"/>
      <c r="V986" s="125"/>
      <c r="W986" s="127"/>
    </row>
    <row r="987" spans="1:23" x14ac:dyDescent="0.2">
      <c r="A987" s="124"/>
      <c r="B987" s="105"/>
      <c r="C987" s="105"/>
      <c r="D987" s="105"/>
      <c r="E987" s="105"/>
      <c r="F987" s="154"/>
      <c r="G987" s="158"/>
      <c r="H987" s="156"/>
      <c r="I987" s="156"/>
      <c r="J987" s="156"/>
      <c r="K987" s="156"/>
      <c r="L987" s="125"/>
      <c r="M987" s="125"/>
      <c r="N987" s="125"/>
      <c r="O987" s="157"/>
      <c r="P987" s="157"/>
      <c r="Q987" s="157"/>
      <c r="R987" s="158"/>
      <c r="S987" s="156"/>
      <c r="T987" s="156"/>
      <c r="U987" s="156"/>
      <c r="V987" s="125"/>
      <c r="W987" s="127"/>
    </row>
    <row r="988" spans="1:23" x14ac:dyDescent="0.2">
      <c r="A988" s="124"/>
      <c r="B988" s="104"/>
      <c r="C988" s="104"/>
      <c r="D988" s="104"/>
      <c r="E988" s="146"/>
      <c r="F988" s="86"/>
      <c r="G988" s="152"/>
      <c r="H988" s="125"/>
      <c r="I988" s="125"/>
      <c r="J988" s="125"/>
      <c r="K988" s="125"/>
      <c r="L988" s="125"/>
      <c r="M988" s="125"/>
      <c r="N988" s="125"/>
      <c r="O988" s="148"/>
      <c r="P988" s="148"/>
      <c r="Q988" s="148"/>
      <c r="R988" s="87"/>
      <c r="S988" s="149"/>
      <c r="T988" s="150"/>
      <c r="U988" s="151"/>
      <c r="V988" s="125"/>
      <c r="W988" s="127"/>
    </row>
    <row r="989" spans="1:23" x14ac:dyDescent="0.2">
      <c r="A989" s="124"/>
      <c r="B989" s="106"/>
      <c r="C989" s="104"/>
      <c r="D989" s="106"/>
      <c r="E989" s="146"/>
      <c r="F989" s="84"/>
      <c r="G989" s="126"/>
      <c r="H989" s="125"/>
      <c r="I989" s="125"/>
      <c r="J989" s="125"/>
      <c r="K989" s="125"/>
      <c r="L989" s="125"/>
      <c r="M989" s="125"/>
      <c r="N989" s="125"/>
      <c r="O989" s="87"/>
      <c r="P989" s="87"/>
      <c r="Q989" s="126"/>
      <c r="R989" s="130"/>
      <c r="S989" s="131"/>
      <c r="T989" s="125"/>
      <c r="U989" s="125"/>
      <c r="V989" s="125"/>
      <c r="W989" s="127"/>
    </row>
    <row r="990" spans="1:23" x14ac:dyDescent="0.2">
      <c r="A990" s="124"/>
      <c r="B990" s="103"/>
      <c r="C990" s="103"/>
      <c r="D990" s="103"/>
      <c r="E990" s="103"/>
      <c r="F990" s="84"/>
      <c r="G990" s="126"/>
      <c r="H990" s="125"/>
      <c r="I990" s="125"/>
      <c r="J990" s="125"/>
      <c r="K990" s="125"/>
      <c r="L990" s="125"/>
      <c r="M990" s="125"/>
      <c r="N990" s="125"/>
      <c r="O990" s="87"/>
      <c r="P990" s="87"/>
      <c r="Q990" s="87"/>
      <c r="R990" s="126"/>
      <c r="S990" s="125"/>
      <c r="T990" s="125"/>
      <c r="U990" s="125"/>
      <c r="V990" s="125"/>
      <c r="W990" s="127"/>
    </row>
    <row r="991" spans="1:23" x14ac:dyDescent="0.2">
      <c r="A991" s="159"/>
      <c r="B991" s="105"/>
      <c r="C991" s="105"/>
      <c r="D991" s="105"/>
      <c r="E991" s="105"/>
      <c r="F991" s="154"/>
      <c r="G991" s="158"/>
      <c r="H991" s="156"/>
      <c r="I991" s="125"/>
      <c r="J991" s="125"/>
      <c r="K991" s="156"/>
      <c r="L991" s="125"/>
      <c r="M991" s="125"/>
      <c r="N991" s="125"/>
      <c r="O991" s="157"/>
      <c r="P991" s="157"/>
      <c r="Q991" s="157"/>
      <c r="R991" s="158"/>
      <c r="S991" s="156"/>
      <c r="T991" s="156"/>
      <c r="U991" s="156"/>
      <c r="V991" s="125"/>
      <c r="W991" s="127"/>
    </row>
    <row r="992" spans="1:23" x14ac:dyDescent="0.2">
      <c r="A992" s="124"/>
      <c r="B992" s="103"/>
      <c r="C992" s="103"/>
      <c r="D992" s="103"/>
      <c r="E992" s="103"/>
      <c r="F992" s="84"/>
      <c r="G992" s="126"/>
      <c r="H992" s="125"/>
      <c r="I992" s="125"/>
      <c r="J992" s="125"/>
      <c r="K992" s="125"/>
      <c r="L992" s="125"/>
      <c r="M992" s="125"/>
      <c r="N992" s="125"/>
      <c r="O992" s="87"/>
      <c r="P992" s="87"/>
      <c r="Q992" s="87"/>
      <c r="R992" s="126"/>
      <c r="S992" s="125"/>
      <c r="T992" s="125"/>
      <c r="U992" s="125"/>
      <c r="V992" s="125"/>
      <c r="W992" s="127"/>
    </row>
    <row r="993" spans="1:23" x14ac:dyDescent="0.2">
      <c r="A993" s="124"/>
      <c r="B993" s="104"/>
      <c r="C993" s="104"/>
      <c r="D993" s="104"/>
      <c r="E993" s="146"/>
      <c r="F993" s="176"/>
      <c r="G993" s="152"/>
      <c r="H993" s="125"/>
      <c r="I993" s="125"/>
      <c r="J993" s="125"/>
      <c r="K993" s="125"/>
      <c r="L993" s="125"/>
      <c r="M993" s="125"/>
      <c r="N993" s="125"/>
      <c r="O993" s="148"/>
      <c r="P993" s="148"/>
      <c r="Q993" s="148"/>
      <c r="R993" s="87"/>
      <c r="S993" s="149"/>
      <c r="T993" s="150"/>
      <c r="U993" s="151"/>
      <c r="V993" s="125"/>
      <c r="W993" s="127"/>
    </row>
    <row r="994" spans="1:23" x14ac:dyDescent="0.2">
      <c r="A994" s="159"/>
      <c r="B994" s="105"/>
      <c r="C994" s="105"/>
      <c r="D994" s="105"/>
      <c r="E994" s="105"/>
      <c r="F994" s="154"/>
      <c r="G994" s="158"/>
      <c r="H994" s="156"/>
      <c r="I994" s="156"/>
      <c r="J994" s="156"/>
      <c r="K994" s="156"/>
      <c r="L994" s="125"/>
      <c r="M994" s="125"/>
      <c r="N994" s="125"/>
      <c r="O994" s="157"/>
      <c r="P994" s="157"/>
      <c r="Q994" s="157"/>
      <c r="R994" s="158"/>
      <c r="S994" s="149"/>
      <c r="T994" s="150"/>
      <c r="U994" s="156"/>
      <c r="V994" s="125"/>
      <c r="W994" s="127"/>
    </row>
    <row r="995" spans="1:23" x14ac:dyDescent="0.2">
      <c r="A995" s="124"/>
      <c r="B995" s="104"/>
      <c r="C995" s="104"/>
      <c r="D995" s="104"/>
      <c r="E995" s="146"/>
      <c r="F995" s="86"/>
      <c r="G995" s="152"/>
      <c r="H995" s="125"/>
      <c r="I995" s="125"/>
      <c r="J995" s="125"/>
      <c r="K995" s="125"/>
      <c r="L995" s="125"/>
      <c r="M995" s="125"/>
      <c r="N995" s="125"/>
      <c r="O995" s="148"/>
      <c r="P995" s="148"/>
      <c r="Q995" s="148"/>
      <c r="R995" s="87"/>
      <c r="S995" s="149"/>
      <c r="T995" s="150"/>
      <c r="U995" s="151"/>
      <c r="V995" s="125"/>
      <c r="W995" s="127"/>
    </row>
    <row r="996" spans="1:23" x14ac:dyDescent="0.2">
      <c r="A996" s="124"/>
      <c r="B996" s="103"/>
      <c r="C996" s="103"/>
      <c r="D996" s="103"/>
      <c r="E996" s="103"/>
      <c r="F996" s="84"/>
      <c r="G996" s="126"/>
      <c r="H996" s="125"/>
      <c r="I996" s="125"/>
      <c r="J996" s="125"/>
      <c r="K996" s="125"/>
      <c r="L996" s="125"/>
      <c r="M996" s="125"/>
      <c r="N996" s="125"/>
      <c r="O996" s="87"/>
      <c r="P996" s="87"/>
      <c r="Q996" s="87"/>
      <c r="R996" s="126"/>
      <c r="S996" s="125"/>
      <c r="T996" s="125"/>
      <c r="U996" s="125"/>
      <c r="V996" s="125"/>
      <c r="W996" s="127"/>
    </row>
    <row r="997" spans="1:23" x14ac:dyDescent="0.2">
      <c r="A997" s="124"/>
      <c r="B997" s="103"/>
      <c r="C997" s="103"/>
      <c r="D997" s="103"/>
      <c r="E997" s="103"/>
      <c r="F997" s="84"/>
      <c r="G997" s="126"/>
      <c r="H997" s="125"/>
      <c r="I997" s="125"/>
      <c r="J997" s="125"/>
      <c r="K997" s="125"/>
      <c r="L997" s="125"/>
      <c r="M997" s="125"/>
      <c r="N997" s="125"/>
      <c r="O997" s="87"/>
      <c r="P997" s="87"/>
      <c r="Q997" s="87"/>
      <c r="R997" s="126"/>
      <c r="S997" s="125"/>
      <c r="T997" s="125"/>
      <c r="U997" s="125"/>
      <c r="V997" s="125"/>
      <c r="W997" s="127"/>
    </row>
    <row r="998" spans="1:23" x14ac:dyDescent="0.2">
      <c r="A998" s="124"/>
      <c r="B998" s="103"/>
      <c r="C998" s="104"/>
      <c r="D998" s="104"/>
      <c r="E998" s="103"/>
      <c r="F998" s="84"/>
      <c r="G998" s="85"/>
      <c r="H998" s="125"/>
      <c r="I998" s="125"/>
      <c r="J998" s="125"/>
      <c r="K998" s="125"/>
      <c r="L998" s="125"/>
      <c r="M998" s="125"/>
      <c r="N998" s="125"/>
      <c r="O998" s="87"/>
      <c r="P998" s="87"/>
      <c r="Q998" s="87"/>
      <c r="R998" s="126"/>
      <c r="S998" s="125"/>
      <c r="T998" s="125"/>
      <c r="U998" s="125"/>
      <c r="V998" s="125"/>
      <c r="W998" s="127"/>
    </row>
    <row r="999" spans="1:23" x14ac:dyDescent="0.2">
      <c r="A999" s="124"/>
      <c r="B999" s="103"/>
      <c r="C999" s="103"/>
      <c r="D999" s="103"/>
      <c r="E999" s="103"/>
      <c r="F999" s="84"/>
      <c r="G999" s="85"/>
      <c r="H999" s="125"/>
      <c r="I999" s="125"/>
      <c r="J999" s="125"/>
      <c r="K999" s="125"/>
      <c r="L999" s="125"/>
      <c r="M999" s="125"/>
      <c r="N999" s="125"/>
      <c r="O999" s="87"/>
      <c r="P999" s="87"/>
      <c r="Q999" s="87"/>
      <c r="R999" s="126"/>
      <c r="S999" s="131"/>
      <c r="T999" s="125"/>
      <c r="U999" s="125"/>
      <c r="V999" s="125"/>
      <c r="W999" s="127"/>
    </row>
    <row r="1000" spans="1:23" x14ac:dyDescent="0.2">
      <c r="A1000" s="124"/>
      <c r="B1000" s="103"/>
      <c r="C1000" s="104"/>
      <c r="D1000" s="103"/>
      <c r="E1000" s="103"/>
      <c r="F1000" s="84"/>
      <c r="G1000" s="85"/>
      <c r="H1000" s="125"/>
      <c r="I1000" s="125"/>
      <c r="J1000" s="125"/>
      <c r="K1000" s="125"/>
      <c r="L1000" s="125"/>
      <c r="M1000" s="125"/>
      <c r="N1000" s="125"/>
      <c r="O1000" s="87"/>
      <c r="P1000" s="87"/>
      <c r="Q1000" s="87"/>
      <c r="R1000" s="126"/>
      <c r="S1000" s="125"/>
      <c r="T1000" s="125"/>
      <c r="U1000" s="125"/>
      <c r="V1000" s="125"/>
      <c r="W1000" s="127"/>
    </row>
    <row r="1001" spans="1:23" x14ac:dyDescent="0.2">
      <c r="A1001" s="124"/>
      <c r="B1001" s="103"/>
      <c r="C1001" s="103"/>
      <c r="D1001" s="103"/>
      <c r="E1001" s="103"/>
      <c r="F1001" s="84"/>
      <c r="G1001" s="85"/>
      <c r="H1001" s="125"/>
      <c r="I1001" s="125"/>
      <c r="J1001" s="125"/>
      <c r="K1001" s="125"/>
      <c r="L1001" s="125"/>
      <c r="M1001" s="125"/>
      <c r="N1001" s="125"/>
      <c r="O1001" s="87"/>
      <c r="P1001" s="87"/>
      <c r="Q1001" s="87"/>
      <c r="R1001" s="126"/>
      <c r="S1001" s="125"/>
      <c r="T1001" s="125"/>
      <c r="U1001" s="125"/>
      <c r="V1001" s="125"/>
      <c r="W1001" s="127"/>
    </row>
    <row r="1002" spans="1:23" x14ac:dyDescent="0.2">
      <c r="A1002" s="124"/>
      <c r="B1002" s="103"/>
      <c r="C1002" s="103"/>
      <c r="D1002" s="103"/>
      <c r="E1002" s="103"/>
      <c r="F1002" s="84"/>
      <c r="G1002" s="126"/>
      <c r="H1002" s="125"/>
      <c r="I1002" s="125"/>
      <c r="J1002" s="125"/>
      <c r="K1002" s="125"/>
      <c r="L1002" s="125"/>
      <c r="M1002" s="125"/>
      <c r="N1002" s="125"/>
      <c r="O1002" s="87"/>
      <c r="P1002" s="87"/>
      <c r="Q1002" s="87"/>
      <c r="R1002" s="126"/>
      <c r="S1002" s="125"/>
      <c r="T1002" s="125"/>
      <c r="U1002" s="125"/>
      <c r="V1002" s="125"/>
      <c r="W1002" s="127"/>
    </row>
    <row r="1003" spans="1:23" x14ac:dyDescent="0.2">
      <c r="A1003" s="124"/>
      <c r="B1003" s="105"/>
      <c r="C1003" s="105"/>
      <c r="D1003" s="105"/>
      <c r="E1003" s="105"/>
      <c r="F1003" s="154"/>
      <c r="G1003" s="158"/>
      <c r="H1003" s="156"/>
      <c r="I1003" s="156"/>
      <c r="J1003" s="156"/>
      <c r="K1003" s="156"/>
      <c r="L1003" s="125"/>
      <c r="M1003" s="125"/>
      <c r="N1003" s="125"/>
      <c r="O1003" s="157"/>
      <c r="P1003" s="157"/>
      <c r="Q1003" s="157"/>
      <c r="R1003" s="158"/>
      <c r="S1003" s="156"/>
      <c r="T1003" s="156"/>
      <c r="U1003" s="156"/>
      <c r="V1003" s="125"/>
      <c r="W1003" s="127"/>
    </row>
    <row r="1004" spans="1:23" x14ac:dyDescent="0.2">
      <c r="A1004" s="159"/>
      <c r="B1004" s="105"/>
      <c r="C1004" s="105"/>
      <c r="D1004" s="105"/>
      <c r="E1004" s="105"/>
      <c r="F1004" s="154"/>
      <c r="G1004" s="158"/>
      <c r="H1004" s="156"/>
      <c r="I1004" s="125"/>
      <c r="J1004" s="125"/>
      <c r="K1004" s="156"/>
      <c r="L1004" s="125"/>
      <c r="M1004" s="125"/>
      <c r="N1004" s="125"/>
      <c r="O1004" s="157"/>
      <c r="P1004" s="157"/>
      <c r="Q1004" s="157"/>
      <c r="R1004" s="158"/>
      <c r="S1004" s="156"/>
      <c r="T1004" s="156"/>
      <c r="U1004" s="156"/>
      <c r="V1004" s="125"/>
      <c r="W1004" s="127"/>
    </row>
    <row r="1005" spans="1:23" x14ac:dyDescent="0.2">
      <c r="A1005" s="124"/>
      <c r="B1005" s="103"/>
      <c r="C1005" s="103"/>
      <c r="D1005" s="103"/>
      <c r="E1005" s="103"/>
      <c r="F1005" s="84"/>
      <c r="G1005" s="126"/>
      <c r="H1005" s="125"/>
      <c r="I1005" s="125"/>
      <c r="J1005" s="125"/>
      <c r="K1005" s="125"/>
      <c r="L1005" s="125"/>
      <c r="M1005" s="125"/>
      <c r="N1005" s="125"/>
      <c r="O1005" s="87"/>
      <c r="P1005" s="87"/>
      <c r="Q1005" s="87"/>
      <c r="R1005" s="126"/>
      <c r="S1005" s="125"/>
      <c r="T1005" s="125"/>
      <c r="U1005" s="125"/>
      <c r="V1005" s="125"/>
      <c r="W1005" s="127"/>
    </row>
    <row r="1006" spans="1:23" x14ac:dyDescent="0.2">
      <c r="A1006" s="124"/>
      <c r="B1006" s="103"/>
      <c r="C1006" s="103"/>
      <c r="D1006" s="103"/>
      <c r="E1006" s="103"/>
      <c r="F1006" s="84"/>
      <c r="G1006" s="126"/>
      <c r="H1006" s="125"/>
      <c r="I1006" s="125"/>
      <c r="J1006" s="125"/>
      <c r="K1006" s="125"/>
      <c r="L1006" s="125"/>
      <c r="M1006" s="125"/>
      <c r="N1006" s="125"/>
      <c r="O1006" s="87"/>
      <c r="P1006" s="87"/>
      <c r="Q1006" s="87"/>
      <c r="R1006" s="126"/>
      <c r="S1006" s="125"/>
      <c r="T1006" s="125"/>
      <c r="U1006" s="125"/>
      <c r="V1006" s="125"/>
      <c r="W1006" s="127"/>
    </row>
    <row r="1007" spans="1:23" x14ac:dyDescent="0.2">
      <c r="A1007" s="124"/>
      <c r="B1007" s="103"/>
      <c r="C1007" s="103"/>
      <c r="D1007" s="103"/>
      <c r="E1007" s="103"/>
      <c r="F1007" s="84"/>
      <c r="G1007" s="126"/>
      <c r="H1007" s="125"/>
      <c r="I1007" s="125"/>
      <c r="J1007" s="125"/>
      <c r="K1007" s="125"/>
      <c r="L1007" s="125"/>
      <c r="M1007" s="125"/>
      <c r="N1007" s="125"/>
      <c r="O1007" s="87"/>
      <c r="P1007" s="87"/>
      <c r="Q1007" s="87"/>
      <c r="R1007" s="126"/>
      <c r="S1007" s="125"/>
      <c r="T1007" s="125"/>
      <c r="U1007" s="125"/>
      <c r="V1007" s="125"/>
      <c r="W1007" s="127"/>
    </row>
    <row r="1008" spans="1:23" x14ac:dyDescent="0.2">
      <c r="A1008" s="124"/>
      <c r="B1008" s="103"/>
      <c r="C1008" s="103"/>
      <c r="D1008" s="103"/>
      <c r="E1008" s="103"/>
      <c r="F1008" s="84"/>
      <c r="G1008" s="85"/>
      <c r="H1008" s="125"/>
      <c r="I1008" s="125"/>
      <c r="J1008" s="125"/>
      <c r="K1008" s="125"/>
      <c r="L1008" s="125"/>
      <c r="M1008" s="125"/>
      <c r="N1008" s="125"/>
      <c r="O1008" s="87"/>
      <c r="P1008" s="87"/>
      <c r="Q1008" s="87"/>
      <c r="R1008" s="126"/>
      <c r="S1008" s="125"/>
      <c r="T1008" s="125"/>
      <c r="U1008" s="125"/>
      <c r="V1008" s="125"/>
      <c r="W1008" s="127"/>
    </row>
    <row r="1009" spans="1:24" x14ac:dyDescent="0.2">
      <c r="A1009" s="124"/>
      <c r="B1009" s="105"/>
      <c r="C1009" s="104"/>
      <c r="D1009" s="105"/>
      <c r="E1009" s="105"/>
      <c r="F1009" s="154"/>
      <c r="G1009" s="155"/>
      <c r="H1009" s="156"/>
      <c r="I1009" s="156"/>
      <c r="J1009" s="156"/>
      <c r="K1009" s="125"/>
      <c r="L1009" s="125"/>
      <c r="M1009" s="125"/>
      <c r="N1009" s="125"/>
      <c r="O1009" s="157"/>
      <c r="P1009" s="157"/>
      <c r="Q1009" s="157"/>
      <c r="R1009" s="158"/>
      <c r="S1009" s="156"/>
      <c r="T1009" s="156"/>
      <c r="U1009" s="156"/>
      <c r="V1009" s="125"/>
      <c r="W1009" s="127"/>
    </row>
    <row r="1010" spans="1:24" x14ac:dyDescent="0.2">
      <c r="A1010" s="124"/>
      <c r="B1010" s="103"/>
      <c r="C1010" s="103"/>
      <c r="D1010" s="103"/>
      <c r="E1010" s="146"/>
      <c r="F1010" s="84"/>
      <c r="G1010" s="85"/>
      <c r="H1010" s="125"/>
      <c r="I1010" s="125"/>
      <c r="J1010" s="125"/>
      <c r="K1010" s="125"/>
      <c r="L1010" s="125"/>
      <c r="M1010" s="125"/>
      <c r="N1010" s="125"/>
      <c r="O1010" s="87"/>
      <c r="P1010" s="87"/>
      <c r="Q1010" s="87"/>
      <c r="R1010" s="126"/>
      <c r="S1010" s="125"/>
      <c r="T1010" s="125"/>
      <c r="U1010" s="125"/>
      <c r="V1010" s="125"/>
      <c r="W1010" s="127"/>
      <c r="X1010" s="115"/>
    </row>
    <row r="1011" spans="1:24" x14ac:dyDescent="0.2">
      <c r="A1011" s="124"/>
      <c r="B1011" s="103"/>
      <c r="C1011" s="103"/>
      <c r="D1011" s="103"/>
      <c r="E1011" s="103"/>
      <c r="F1011" s="84"/>
      <c r="G1011" s="126"/>
      <c r="H1011" s="125"/>
      <c r="I1011" s="125"/>
      <c r="J1011" s="125"/>
      <c r="K1011" s="125"/>
      <c r="L1011" s="125"/>
      <c r="M1011" s="125"/>
      <c r="N1011" s="125"/>
      <c r="O1011" s="87"/>
      <c r="P1011" s="87"/>
      <c r="Q1011" s="87"/>
      <c r="R1011" s="126"/>
      <c r="S1011" s="125"/>
      <c r="T1011" s="125"/>
      <c r="U1011" s="125"/>
      <c r="V1011" s="125"/>
      <c r="W1011" s="127"/>
      <c r="X1011" s="115"/>
    </row>
    <row r="1012" spans="1:24" x14ac:dyDescent="0.2">
      <c r="A1012" s="124"/>
      <c r="B1012" s="106"/>
      <c r="C1012" s="106"/>
      <c r="D1012" s="106"/>
      <c r="E1012" s="103"/>
      <c r="F1012" s="84"/>
      <c r="G1012" s="126"/>
      <c r="H1012" s="125"/>
      <c r="I1012" s="125"/>
      <c r="J1012" s="125"/>
      <c r="K1012" s="125"/>
      <c r="L1012" s="125"/>
      <c r="M1012" s="125"/>
      <c r="N1012" s="125"/>
      <c r="O1012" s="87"/>
      <c r="P1012" s="87"/>
      <c r="Q1012" s="126"/>
      <c r="R1012" s="130"/>
      <c r="S1012" s="131"/>
      <c r="T1012" s="125"/>
      <c r="U1012" s="125"/>
      <c r="V1012" s="125"/>
      <c r="W1012" s="127"/>
      <c r="X1012" s="115"/>
    </row>
    <row r="1013" spans="1:24" x14ac:dyDescent="0.2">
      <c r="A1013" s="124"/>
      <c r="B1013" s="103"/>
      <c r="C1013" s="103"/>
      <c r="D1013" s="103"/>
      <c r="E1013" s="103"/>
      <c r="F1013" s="84"/>
      <c r="G1013" s="126"/>
      <c r="H1013" s="125"/>
      <c r="I1013" s="125"/>
      <c r="J1013" s="125"/>
      <c r="K1013" s="125"/>
      <c r="L1013" s="125"/>
      <c r="M1013" s="125"/>
      <c r="N1013" s="125"/>
      <c r="O1013" s="87"/>
      <c r="P1013" s="87"/>
      <c r="Q1013" s="87"/>
      <c r="R1013" s="126"/>
      <c r="S1013" s="125"/>
      <c r="T1013" s="125"/>
      <c r="U1013" s="125"/>
      <c r="V1013" s="125"/>
      <c r="W1013" s="127"/>
      <c r="X1013" s="115"/>
    </row>
    <row r="1014" spans="1:24" x14ac:dyDescent="0.2">
      <c r="A1014" s="124"/>
      <c r="B1014" s="103"/>
      <c r="C1014" s="103"/>
      <c r="D1014" s="103"/>
      <c r="E1014" s="103"/>
      <c r="F1014" s="84"/>
      <c r="G1014" s="126"/>
      <c r="H1014" s="125"/>
      <c r="I1014" s="125"/>
      <c r="J1014" s="125"/>
      <c r="K1014" s="125"/>
      <c r="L1014" s="125"/>
      <c r="M1014" s="125"/>
      <c r="N1014" s="125"/>
      <c r="O1014" s="87"/>
      <c r="P1014" s="87"/>
      <c r="Q1014" s="87"/>
      <c r="R1014" s="126"/>
      <c r="S1014" s="131"/>
      <c r="T1014" s="125"/>
      <c r="U1014" s="125"/>
      <c r="V1014" s="125"/>
      <c r="W1014" s="127"/>
      <c r="X1014" s="115"/>
    </row>
    <row r="1015" spans="1:24" x14ac:dyDescent="0.2">
      <c r="A1015" s="159"/>
      <c r="B1015" s="105"/>
      <c r="C1015" s="105"/>
      <c r="D1015" s="105"/>
      <c r="E1015" s="105"/>
      <c r="F1015" s="154"/>
      <c r="G1015" s="158"/>
      <c r="H1015" s="156"/>
      <c r="I1015" s="125"/>
      <c r="J1015" s="125"/>
      <c r="K1015" s="156"/>
      <c r="L1015" s="125"/>
      <c r="M1015" s="125"/>
      <c r="N1015" s="125"/>
      <c r="O1015" s="157"/>
      <c r="P1015" s="157"/>
      <c r="Q1015" s="157"/>
      <c r="R1015" s="158"/>
      <c r="S1015" s="156"/>
      <c r="T1015" s="156"/>
      <c r="U1015" s="156"/>
      <c r="V1015" s="125"/>
      <c r="W1015" s="127"/>
      <c r="X1015" s="115"/>
    </row>
    <row r="1016" spans="1:24" x14ac:dyDescent="0.2">
      <c r="A1016" s="124"/>
      <c r="B1016" s="105"/>
      <c r="C1016" s="104"/>
      <c r="D1016" s="104"/>
      <c r="E1016" s="105"/>
      <c r="F1016" s="86"/>
      <c r="G1016" s="147"/>
      <c r="H1016" s="125"/>
      <c r="I1016" s="125"/>
      <c r="J1016" s="125"/>
      <c r="K1016" s="125"/>
      <c r="L1016" s="125"/>
      <c r="M1016" s="125"/>
      <c r="N1016" s="125"/>
      <c r="O1016" s="148"/>
      <c r="P1016" s="148"/>
      <c r="Q1016" s="148"/>
      <c r="R1016" s="87"/>
      <c r="S1016" s="149"/>
      <c r="T1016" s="156"/>
      <c r="U1016" s="156"/>
      <c r="V1016" s="125"/>
      <c r="W1016" s="127"/>
      <c r="X1016" s="115"/>
    </row>
    <row r="1017" spans="1:24" x14ac:dyDescent="0.2">
      <c r="A1017" s="124"/>
      <c r="B1017" s="103"/>
      <c r="C1017" s="103"/>
      <c r="D1017" s="103"/>
      <c r="E1017" s="146"/>
      <c r="F1017" s="84"/>
      <c r="G1017" s="85"/>
      <c r="H1017" s="125"/>
      <c r="I1017" s="125"/>
      <c r="J1017" s="125"/>
      <c r="K1017" s="125"/>
      <c r="L1017" s="125"/>
      <c r="M1017" s="125"/>
      <c r="N1017" s="125"/>
      <c r="O1017" s="87"/>
      <c r="P1017" s="87"/>
      <c r="Q1017" s="87"/>
      <c r="R1017" s="126"/>
      <c r="S1017" s="125"/>
      <c r="T1017" s="125"/>
      <c r="U1017" s="125"/>
      <c r="V1017" s="125"/>
      <c r="W1017" s="127"/>
      <c r="X1017" s="115"/>
    </row>
    <row r="1018" spans="1:24" x14ac:dyDescent="0.2">
      <c r="A1018" s="124"/>
      <c r="B1018" s="103"/>
      <c r="C1018" s="103"/>
      <c r="D1018" s="103"/>
      <c r="E1018" s="146"/>
      <c r="F1018" s="84"/>
      <c r="G1018" s="126"/>
      <c r="H1018" s="125"/>
      <c r="I1018" s="125"/>
      <c r="J1018" s="125"/>
      <c r="K1018" s="125"/>
      <c r="L1018" s="125"/>
      <c r="M1018" s="125"/>
      <c r="N1018" s="125"/>
      <c r="O1018" s="87"/>
      <c r="P1018" s="87"/>
      <c r="Q1018" s="87"/>
      <c r="R1018" s="126"/>
      <c r="S1018" s="125"/>
      <c r="T1018" s="125"/>
      <c r="U1018" s="125"/>
      <c r="V1018" s="125"/>
      <c r="W1018" s="127"/>
      <c r="X1018" s="115"/>
    </row>
    <row r="1019" spans="1:24" x14ac:dyDescent="0.2">
      <c r="A1019" s="124"/>
      <c r="B1019" s="103"/>
      <c r="C1019" s="103"/>
      <c r="D1019" s="103"/>
      <c r="E1019" s="103"/>
      <c r="F1019" s="84"/>
      <c r="G1019" s="126"/>
      <c r="H1019" s="125"/>
      <c r="I1019" s="125"/>
      <c r="J1019" s="125"/>
      <c r="K1019" s="125"/>
      <c r="L1019" s="125"/>
      <c r="M1019" s="125"/>
      <c r="N1019" s="125"/>
      <c r="O1019" s="87"/>
      <c r="P1019" s="87"/>
      <c r="Q1019" s="87"/>
      <c r="R1019" s="126"/>
      <c r="S1019" s="125"/>
      <c r="T1019" s="125"/>
      <c r="U1019" s="125"/>
      <c r="V1019" s="125"/>
      <c r="W1019" s="127"/>
      <c r="X1019" s="115"/>
    </row>
    <row r="1020" spans="1:24" x14ac:dyDescent="0.2">
      <c r="A1020" s="124"/>
      <c r="B1020" s="103"/>
      <c r="C1020" s="103"/>
      <c r="D1020" s="103"/>
      <c r="E1020" s="103"/>
      <c r="F1020" s="84"/>
      <c r="G1020" s="126"/>
      <c r="H1020" s="125"/>
      <c r="I1020" s="125"/>
      <c r="J1020" s="125"/>
      <c r="K1020" s="125"/>
      <c r="L1020" s="125"/>
      <c r="M1020" s="125"/>
      <c r="N1020" s="125"/>
      <c r="O1020" s="87"/>
      <c r="P1020" s="87"/>
      <c r="Q1020" s="87"/>
      <c r="R1020" s="126"/>
      <c r="S1020" s="125"/>
      <c r="T1020" s="125"/>
      <c r="U1020" s="125"/>
      <c r="V1020" s="125"/>
      <c r="W1020" s="127"/>
      <c r="X1020" s="115"/>
    </row>
    <row r="1021" spans="1:24" x14ac:dyDescent="0.2">
      <c r="A1021" s="159"/>
      <c r="B1021" s="105"/>
      <c r="C1021" s="105"/>
      <c r="D1021" s="105"/>
      <c r="E1021" s="105"/>
      <c r="F1021" s="154"/>
      <c r="G1021" s="158"/>
      <c r="H1021" s="156"/>
      <c r="I1021" s="156"/>
      <c r="J1021" s="156"/>
      <c r="K1021" s="156"/>
      <c r="L1021" s="125"/>
      <c r="M1021" s="125"/>
      <c r="N1021" s="125"/>
      <c r="O1021" s="157"/>
      <c r="P1021" s="157"/>
      <c r="Q1021" s="157"/>
      <c r="R1021" s="158"/>
      <c r="S1021" s="156"/>
      <c r="T1021" s="156"/>
      <c r="U1021" s="156"/>
      <c r="V1021" s="125"/>
      <c r="W1021" s="127"/>
      <c r="X1021" s="115"/>
    </row>
    <row r="1022" spans="1:24" x14ac:dyDescent="0.2">
      <c r="A1022" s="124"/>
      <c r="B1022" s="105"/>
      <c r="C1022" s="105"/>
      <c r="D1022" s="105"/>
      <c r="E1022" s="105"/>
      <c r="F1022" s="154"/>
      <c r="G1022" s="155"/>
      <c r="H1022" s="156"/>
      <c r="I1022" s="156"/>
      <c r="J1022" s="156"/>
      <c r="K1022" s="125"/>
      <c r="L1022" s="125"/>
      <c r="M1022" s="125"/>
      <c r="N1022" s="125"/>
      <c r="O1022" s="157"/>
      <c r="P1022" s="157"/>
      <c r="Q1022" s="157"/>
      <c r="R1022" s="158"/>
      <c r="S1022" s="156"/>
      <c r="T1022" s="156"/>
      <c r="U1022" s="156"/>
      <c r="V1022" s="125"/>
      <c r="W1022" s="127"/>
      <c r="X1022" s="115"/>
    </row>
    <row r="1023" spans="1:24" x14ac:dyDescent="0.2">
      <c r="A1023" s="124"/>
      <c r="B1023" s="103"/>
      <c r="C1023" s="103"/>
      <c r="D1023" s="103"/>
      <c r="E1023" s="103"/>
      <c r="F1023" s="84"/>
      <c r="G1023" s="85"/>
      <c r="H1023" s="125"/>
      <c r="I1023" s="125"/>
      <c r="J1023" s="125"/>
      <c r="K1023" s="125"/>
      <c r="L1023" s="125"/>
      <c r="M1023" s="125"/>
      <c r="N1023" s="125"/>
      <c r="O1023" s="87"/>
      <c r="P1023" s="87"/>
      <c r="Q1023" s="87"/>
      <c r="R1023" s="126"/>
      <c r="S1023" s="125"/>
      <c r="T1023" s="125"/>
      <c r="U1023" s="125"/>
      <c r="V1023" s="125"/>
      <c r="W1023" s="127"/>
      <c r="X1023" s="115"/>
    </row>
    <row r="1024" spans="1:24" x14ac:dyDescent="0.2">
      <c r="A1024" s="124"/>
      <c r="B1024" s="104"/>
      <c r="C1024" s="104"/>
      <c r="D1024" s="104"/>
      <c r="E1024" s="146"/>
      <c r="F1024" s="86"/>
      <c r="G1024" s="178"/>
      <c r="H1024" s="125"/>
      <c r="I1024" s="125"/>
      <c r="J1024" s="125"/>
      <c r="K1024" s="125"/>
      <c r="L1024" s="125"/>
      <c r="M1024" s="125"/>
      <c r="N1024" s="125"/>
      <c r="O1024" s="171"/>
      <c r="P1024" s="148"/>
      <c r="Q1024" s="148"/>
      <c r="R1024" s="87"/>
      <c r="S1024" s="149"/>
      <c r="T1024" s="150"/>
      <c r="U1024" s="151"/>
      <c r="V1024" s="125"/>
      <c r="W1024" s="127"/>
      <c r="X1024" s="115"/>
    </row>
    <row r="1025" spans="1:24" x14ac:dyDescent="0.2">
      <c r="A1025" s="124"/>
      <c r="B1025" s="104"/>
      <c r="C1025" s="104"/>
      <c r="D1025" s="104"/>
      <c r="E1025" s="146"/>
      <c r="F1025" s="176"/>
      <c r="G1025" s="147"/>
      <c r="H1025" s="125"/>
      <c r="I1025" s="125"/>
      <c r="J1025" s="125"/>
      <c r="K1025" s="125"/>
      <c r="L1025" s="125"/>
      <c r="M1025" s="125"/>
      <c r="N1025" s="125"/>
      <c r="O1025" s="148"/>
      <c r="P1025" s="148"/>
      <c r="Q1025" s="148"/>
      <c r="R1025" s="87"/>
      <c r="S1025" s="149"/>
      <c r="T1025" s="150"/>
      <c r="U1025" s="151"/>
      <c r="V1025" s="125"/>
      <c r="W1025" s="127"/>
      <c r="X1025" s="115"/>
    </row>
    <row r="1026" spans="1:24" x14ac:dyDescent="0.2">
      <c r="A1026" s="124"/>
      <c r="B1026" s="103"/>
      <c r="C1026" s="103"/>
      <c r="D1026" s="103"/>
      <c r="E1026" s="103"/>
      <c r="F1026" s="84"/>
      <c r="G1026" s="126"/>
      <c r="H1026" s="125"/>
      <c r="I1026" s="125"/>
      <c r="J1026" s="125"/>
      <c r="K1026" s="125"/>
      <c r="L1026" s="125"/>
      <c r="M1026" s="125"/>
      <c r="N1026" s="125"/>
      <c r="O1026" s="87"/>
      <c r="P1026" s="87"/>
      <c r="Q1026" s="87"/>
      <c r="R1026" s="126"/>
      <c r="S1026" s="125"/>
      <c r="T1026" s="125"/>
      <c r="U1026" s="125"/>
      <c r="V1026" s="125"/>
      <c r="W1026" s="127"/>
      <c r="X1026" s="115"/>
    </row>
  </sheetData>
  <autoFilter ref="A2:V1019">
    <sortState ref="A3:V1019">
      <sortCondition descending="1" ref="G2:G1019"/>
    </sortState>
  </autoFilter>
  <sortState ref="A3:R945">
    <sortCondition descending="1" ref="G3:G945"/>
    <sortCondition descending="1" ref="F3:F945"/>
  </sortState>
  <hyperlinks>
    <hyperlink ref="X6" r:id="rId1"/>
    <hyperlink ref="X7" r:id="rId2"/>
    <hyperlink ref="X31" r:id="rId3"/>
  </hyperlinks>
  <pageMargins left="0.7" right="0.7" top="0.25" bottom="0.25" header="0" footer="0"/>
  <pageSetup paperSize="5" scale="10" orientation="landscape"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16382"/>
  <sheetViews>
    <sheetView showGridLines="0" zoomScaleNormal="100" workbookViewId="0">
      <pane ySplit="1" topLeftCell="A2" activePane="bottomLeft" state="frozen"/>
      <selection pane="bottomLeft" activeCell="A2" sqref="A2"/>
    </sheetView>
  </sheetViews>
  <sheetFormatPr defaultRowHeight="12.75" x14ac:dyDescent="0.2"/>
  <cols>
    <col min="1" max="1" width="27.5703125" style="3" customWidth="1"/>
    <col min="2" max="2" width="18.140625" customWidth="1"/>
    <col min="3" max="3" width="104.42578125" customWidth="1"/>
  </cols>
  <sheetData>
    <row r="1" spans="1:4" s="34" customFormat="1" ht="13.5" thickBot="1" x14ac:dyDescent="0.25">
      <c r="A1" s="32" t="s">
        <v>192</v>
      </c>
      <c r="B1" s="32" t="s">
        <v>191</v>
      </c>
      <c r="C1" s="33" t="s">
        <v>190</v>
      </c>
    </row>
    <row r="2" spans="1:4" x14ac:dyDescent="0.2">
      <c r="A2" s="21" t="s">
        <v>121</v>
      </c>
      <c r="B2" s="22"/>
      <c r="C2" s="22" t="s">
        <v>159</v>
      </c>
      <c r="D2" s="35"/>
    </row>
    <row r="3" spans="1:4" x14ac:dyDescent="0.2">
      <c r="A3" s="23" t="s">
        <v>122</v>
      </c>
      <c r="B3" s="24"/>
      <c r="C3" s="24" t="s">
        <v>164</v>
      </c>
      <c r="D3" s="35"/>
    </row>
    <row r="4" spans="1:4" x14ac:dyDescent="0.2">
      <c r="A4" s="23" t="s">
        <v>123</v>
      </c>
      <c r="B4" s="24"/>
      <c r="C4" s="24" t="s">
        <v>2321</v>
      </c>
      <c r="D4" s="35"/>
    </row>
    <row r="5" spans="1:4" x14ac:dyDescent="0.2">
      <c r="A5" s="23" t="s">
        <v>124</v>
      </c>
      <c r="B5" s="24"/>
      <c r="C5" s="25"/>
      <c r="D5" s="35"/>
    </row>
    <row r="6" spans="1:4" x14ac:dyDescent="0.2">
      <c r="A6" s="23"/>
      <c r="B6" s="24" t="s">
        <v>142</v>
      </c>
      <c r="C6" s="25" t="s">
        <v>2320</v>
      </c>
      <c r="D6" s="35"/>
    </row>
    <row r="7" spans="1:4" x14ac:dyDescent="0.2">
      <c r="A7" s="23"/>
      <c r="B7" s="24" t="s">
        <v>141</v>
      </c>
      <c r="C7" s="25" t="s">
        <v>2326</v>
      </c>
      <c r="D7" s="35"/>
    </row>
    <row r="8" spans="1:4" ht="25.5" x14ac:dyDescent="0.2">
      <c r="A8" s="23"/>
      <c r="B8" s="24" t="s">
        <v>134</v>
      </c>
      <c r="C8" s="25" t="s">
        <v>2319</v>
      </c>
      <c r="D8" s="35"/>
    </row>
    <row r="9" spans="1:4" x14ac:dyDescent="0.2">
      <c r="A9" s="23"/>
      <c r="B9" s="24" t="s">
        <v>137</v>
      </c>
      <c r="C9" s="25" t="s">
        <v>183</v>
      </c>
      <c r="D9" s="35"/>
    </row>
    <row r="10" spans="1:4" x14ac:dyDescent="0.2">
      <c r="A10" s="23"/>
      <c r="B10" s="24" t="s">
        <v>2217</v>
      </c>
      <c r="C10" s="25" t="s">
        <v>2218</v>
      </c>
      <c r="D10" s="35"/>
    </row>
    <row r="11" spans="1:4" x14ac:dyDescent="0.2">
      <c r="A11" s="23"/>
      <c r="B11" s="24" t="s">
        <v>1945</v>
      </c>
      <c r="C11" s="25" t="s">
        <v>2324</v>
      </c>
      <c r="D11" s="35"/>
    </row>
    <row r="12" spans="1:4" x14ac:dyDescent="0.2">
      <c r="A12" s="23"/>
      <c r="B12" s="24" t="s">
        <v>143</v>
      </c>
      <c r="C12" s="25" t="s">
        <v>2323</v>
      </c>
      <c r="D12" s="35"/>
    </row>
    <row r="13" spans="1:4" x14ac:dyDescent="0.2">
      <c r="A13" s="23" t="s">
        <v>125</v>
      </c>
      <c r="B13" s="24"/>
      <c r="C13" s="24"/>
      <c r="D13" s="35"/>
    </row>
    <row r="14" spans="1:4" x14ac:dyDescent="0.2">
      <c r="A14" s="26"/>
      <c r="B14" s="24" t="s">
        <v>135</v>
      </c>
      <c r="C14" s="25" t="s">
        <v>165</v>
      </c>
      <c r="D14" s="35"/>
    </row>
    <row r="15" spans="1:4" x14ac:dyDescent="0.2">
      <c r="A15" s="26"/>
      <c r="B15" s="24" t="s">
        <v>139</v>
      </c>
      <c r="C15" s="25" t="s">
        <v>2325</v>
      </c>
      <c r="D15" s="35"/>
    </row>
    <row r="16" spans="1:4" x14ac:dyDescent="0.2">
      <c r="A16" s="23" t="s">
        <v>126</v>
      </c>
      <c r="B16" s="24"/>
      <c r="C16" s="24" t="s">
        <v>2329</v>
      </c>
      <c r="D16" s="35"/>
    </row>
    <row r="17" spans="1:4" x14ac:dyDescent="0.2">
      <c r="A17" s="81"/>
      <c r="B17" s="24"/>
      <c r="C17" s="24"/>
      <c r="D17" s="35"/>
    </row>
    <row r="18" spans="1:4" x14ac:dyDescent="0.2">
      <c r="A18" s="23" t="s">
        <v>127</v>
      </c>
      <c r="B18" s="24" t="s">
        <v>140</v>
      </c>
      <c r="C18" s="24" t="s">
        <v>2328</v>
      </c>
      <c r="D18" s="35"/>
    </row>
    <row r="19" spans="1:4" x14ac:dyDescent="0.2">
      <c r="A19" s="26"/>
      <c r="B19" s="24" t="s">
        <v>160</v>
      </c>
      <c r="C19" s="24" t="s">
        <v>162</v>
      </c>
      <c r="D19" s="35"/>
    </row>
    <row r="20" spans="1:4" x14ac:dyDescent="0.2">
      <c r="A20" s="26"/>
      <c r="B20" s="24" t="s">
        <v>138</v>
      </c>
      <c r="C20" s="24" t="s">
        <v>169</v>
      </c>
      <c r="D20" s="35"/>
    </row>
    <row r="21" spans="1:4" x14ac:dyDescent="0.2">
      <c r="A21" s="26"/>
      <c r="B21" s="24" t="s">
        <v>161</v>
      </c>
      <c r="C21" s="24" t="s">
        <v>2327</v>
      </c>
      <c r="D21" s="35"/>
    </row>
    <row r="22" spans="1:4" x14ac:dyDescent="0.2">
      <c r="A22" s="26"/>
      <c r="B22" s="24" t="s">
        <v>136</v>
      </c>
      <c r="C22" s="24" t="s">
        <v>2322</v>
      </c>
      <c r="D22" s="35"/>
    </row>
    <row r="23" spans="1:4" x14ac:dyDescent="0.2">
      <c r="A23" s="26"/>
      <c r="B23" s="24" t="s">
        <v>144</v>
      </c>
      <c r="C23" s="24" t="s">
        <v>163</v>
      </c>
      <c r="D23" s="35"/>
    </row>
    <row r="24" spans="1:4" x14ac:dyDescent="0.2">
      <c r="A24" s="26"/>
      <c r="B24" s="24" t="s">
        <v>2311</v>
      </c>
      <c r="C24" s="24" t="s">
        <v>2312</v>
      </c>
      <c r="D24" s="35"/>
    </row>
    <row r="25" spans="1:4" x14ac:dyDescent="0.2">
      <c r="A25" s="23" t="s">
        <v>128</v>
      </c>
      <c r="B25" s="24"/>
      <c r="C25" s="24" t="s">
        <v>166</v>
      </c>
      <c r="D25" s="35"/>
    </row>
    <row r="26" spans="1:4" x14ac:dyDescent="0.2">
      <c r="A26" s="23" t="s">
        <v>129</v>
      </c>
      <c r="B26" s="24"/>
      <c r="C26" s="24" t="s">
        <v>170</v>
      </c>
      <c r="D26" s="35"/>
    </row>
    <row r="27" spans="1:4" x14ac:dyDescent="0.2">
      <c r="A27" s="23" t="s">
        <v>130</v>
      </c>
      <c r="B27" s="24"/>
      <c r="C27" s="24" t="s">
        <v>171</v>
      </c>
      <c r="D27" s="35"/>
    </row>
    <row r="28" spans="1:4" x14ac:dyDescent="0.2">
      <c r="A28" s="23" t="s">
        <v>131</v>
      </c>
      <c r="B28" s="24"/>
      <c r="C28" s="24" t="s">
        <v>172</v>
      </c>
      <c r="D28" s="35"/>
    </row>
    <row r="29" spans="1:4" x14ac:dyDescent="0.2">
      <c r="A29" s="23" t="s">
        <v>132</v>
      </c>
      <c r="B29" s="24"/>
      <c r="C29" s="24" t="s">
        <v>173</v>
      </c>
      <c r="D29" s="35"/>
    </row>
    <row r="30" spans="1:4" x14ac:dyDescent="0.2">
      <c r="A30" s="23" t="s">
        <v>133</v>
      </c>
      <c r="B30" s="24"/>
      <c r="C30" s="24" t="s">
        <v>174</v>
      </c>
    </row>
    <row r="31" spans="1:4" x14ac:dyDescent="0.2">
      <c r="A31" s="23" t="s">
        <v>195</v>
      </c>
      <c r="B31" s="24"/>
      <c r="C31" s="24" t="s">
        <v>175</v>
      </c>
    </row>
    <row r="32" spans="1:4" x14ac:dyDescent="0.2">
      <c r="A32" s="23" t="s">
        <v>196</v>
      </c>
      <c r="B32" s="24"/>
      <c r="C32" s="24" t="s">
        <v>176</v>
      </c>
    </row>
    <row r="33" spans="1:3" x14ac:dyDescent="0.2">
      <c r="A33" s="27"/>
      <c r="B33" s="24"/>
      <c r="C33" s="24"/>
    </row>
    <row r="34" spans="1:3" x14ac:dyDescent="0.2">
      <c r="A34" s="26" t="s">
        <v>185</v>
      </c>
      <c r="B34" s="24"/>
      <c r="C34" s="28" t="s">
        <v>179</v>
      </c>
    </row>
    <row r="35" spans="1:3" x14ac:dyDescent="0.2">
      <c r="A35" s="29"/>
      <c r="B35" s="30"/>
      <c r="C35" s="31" t="s">
        <v>184</v>
      </c>
    </row>
    <row r="36" spans="1:3" x14ac:dyDescent="0.2">
      <c r="A36" s="6"/>
      <c r="B36" s="5"/>
      <c r="C36" s="5"/>
    </row>
    <row r="37" spans="1:3" x14ac:dyDescent="0.2">
      <c r="A37" s="6"/>
      <c r="B37" s="5"/>
      <c r="C37" s="5"/>
    </row>
    <row r="38" spans="1:3" x14ac:dyDescent="0.2">
      <c r="A38" s="6"/>
      <c r="B38" s="5"/>
      <c r="C38" s="5"/>
    </row>
    <row r="39" spans="1:3" x14ac:dyDescent="0.2">
      <c r="A39" s="2"/>
    </row>
    <row r="40" spans="1:3" x14ac:dyDescent="0.2">
      <c r="A40" s="2"/>
    </row>
    <row r="41" spans="1:3" x14ac:dyDescent="0.2">
      <c r="A41" s="2"/>
    </row>
    <row r="42" spans="1:3" x14ac:dyDescent="0.2">
      <c r="A42" s="2"/>
    </row>
    <row r="43" spans="1:3" x14ac:dyDescent="0.2">
      <c r="A43" s="2"/>
    </row>
    <row r="44" spans="1:3" x14ac:dyDescent="0.2">
      <c r="A44" s="2"/>
    </row>
    <row r="45" spans="1:3" x14ac:dyDescent="0.2">
      <c r="A45" s="2"/>
    </row>
    <row r="46" spans="1:3" x14ac:dyDescent="0.2">
      <c r="A46" s="2"/>
    </row>
    <row r="47" spans="1:3" x14ac:dyDescent="0.2">
      <c r="A47" s="2"/>
    </row>
    <row r="48" spans="1:3"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row r="55" spans="1:1" x14ac:dyDescent="0.2">
      <c r="A55" s="2"/>
    </row>
    <row r="56" spans="1:1" x14ac:dyDescent="0.2">
      <c r="A56" s="2"/>
    </row>
    <row r="57" spans="1:1" x14ac:dyDescent="0.2">
      <c r="A57" s="2"/>
    </row>
    <row r="58" spans="1:1" x14ac:dyDescent="0.2">
      <c r="A58" s="2"/>
    </row>
    <row r="59" spans="1:1" x14ac:dyDescent="0.2">
      <c r="A59" s="2"/>
    </row>
    <row r="60" spans="1:1" x14ac:dyDescent="0.2">
      <c r="A60" s="2"/>
    </row>
    <row r="61" spans="1:1" x14ac:dyDescent="0.2">
      <c r="A61" s="2"/>
    </row>
    <row r="62" spans="1:1" x14ac:dyDescent="0.2">
      <c r="A62" s="2"/>
    </row>
    <row r="63" spans="1:1" x14ac:dyDescent="0.2">
      <c r="A63" s="2"/>
    </row>
    <row r="64" spans="1:1" x14ac:dyDescent="0.2">
      <c r="A64" s="2"/>
    </row>
    <row r="65" spans="1:1" x14ac:dyDescent="0.2">
      <c r="A65" s="2"/>
    </row>
    <row r="66" spans="1:1" x14ac:dyDescent="0.2">
      <c r="A66" s="2"/>
    </row>
    <row r="67" spans="1:1" x14ac:dyDescent="0.2">
      <c r="A67" s="2"/>
    </row>
    <row r="68" spans="1:1" x14ac:dyDescent="0.2">
      <c r="A68" s="2"/>
    </row>
    <row r="69" spans="1:1" x14ac:dyDescent="0.2">
      <c r="A69" s="2"/>
    </row>
    <row r="70" spans="1:1" x14ac:dyDescent="0.2">
      <c r="A70" s="2"/>
    </row>
    <row r="71" spans="1:1" x14ac:dyDescent="0.2">
      <c r="A71" s="2"/>
    </row>
    <row r="72" spans="1:1" x14ac:dyDescent="0.2">
      <c r="A72" s="2"/>
    </row>
    <row r="73" spans="1:1" x14ac:dyDescent="0.2">
      <c r="A73" s="2"/>
    </row>
    <row r="74" spans="1:1" x14ac:dyDescent="0.2">
      <c r="A74" s="2"/>
    </row>
    <row r="75" spans="1:1" x14ac:dyDescent="0.2">
      <c r="A75" s="2"/>
    </row>
    <row r="76" spans="1:1" x14ac:dyDescent="0.2">
      <c r="A76" s="2"/>
    </row>
    <row r="77" spans="1:1" x14ac:dyDescent="0.2">
      <c r="A77" s="2"/>
    </row>
    <row r="78" spans="1:1" x14ac:dyDescent="0.2">
      <c r="A78" s="2"/>
    </row>
    <row r="79" spans="1:1" x14ac:dyDescent="0.2">
      <c r="A79" s="2"/>
    </row>
    <row r="80" spans="1:1" x14ac:dyDescent="0.2">
      <c r="A80" s="2"/>
    </row>
    <row r="81" spans="1:1" x14ac:dyDescent="0.2">
      <c r="A81" s="2"/>
    </row>
    <row r="82" spans="1:1" x14ac:dyDescent="0.2">
      <c r="A82" s="2"/>
    </row>
    <row r="83" spans="1:1" x14ac:dyDescent="0.2">
      <c r="A83" s="2"/>
    </row>
    <row r="84" spans="1:1" x14ac:dyDescent="0.2">
      <c r="A84" s="2"/>
    </row>
    <row r="85" spans="1:1" x14ac:dyDescent="0.2">
      <c r="A85" s="2"/>
    </row>
    <row r="86" spans="1:1" x14ac:dyDescent="0.2">
      <c r="A86" s="2"/>
    </row>
    <row r="87" spans="1:1" x14ac:dyDescent="0.2">
      <c r="A87" s="2"/>
    </row>
    <row r="88" spans="1:1" x14ac:dyDescent="0.2">
      <c r="A88" s="2"/>
    </row>
    <row r="89" spans="1:1" x14ac:dyDescent="0.2">
      <c r="A89" s="2"/>
    </row>
    <row r="90" spans="1:1" x14ac:dyDescent="0.2">
      <c r="A90" s="2"/>
    </row>
    <row r="91" spans="1:1" x14ac:dyDescent="0.2">
      <c r="A91" s="2"/>
    </row>
    <row r="92" spans="1:1" x14ac:dyDescent="0.2">
      <c r="A92" s="2"/>
    </row>
    <row r="93" spans="1:1" x14ac:dyDescent="0.2">
      <c r="A93" s="2"/>
    </row>
    <row r="94" spans="1:1" x14ac:dyDescent="0.2">
      <c r="A94" s="2"/>
    </row>
    <row r="95" spans="1:1" x14ac:dyDescent="0.2">
      <c r="A95" s="2"/>
    </row>
    <row r="96" spans="1:1" x14ac:dyDescent="0.2">
      <c r="A96" s="2"/>
    </row>
    <row r="97" spans="1:1" x14ac:dyDescent="0.2">
      <c r="A97" s="2"/>
    </row>
    <row r="98" spans="1:1" x14ac:dyDescent="0.2">
      <c r="A98" s="2"/>
    </row>
    <row r="99" spans="1:1" x14ac:dyDescent="0.2">
      <c r="A99" s="2"/>
    </row>
    <row r="100" spans="1:1" x14ac:dyDescent="0.2">
      <c r="A100" s="2"/>
    </row>
    <row r="101" spans="1:1" x14ac:dyDescent="0.2">
      <c r="A101" s="2"/>
    </row>
    <row r="102" spans="1:1" x14ac:dyDescent="0.2">
      <c r="A102" s="2"/>
    </row>
    <row r="103" spans="1:1" x14ac:dyDescent="0.2">
      <c r="A103" s="2"/>
    </row>
    <row r="104" spans="1:1" x14ac:dyDescent="0.2">
      <c r="A104" s="2"/>
    </row>
    <row r="105" spans="1:1" x14ac:dyDescent="0.2">
      <c r="A105" s="2"/>
    </row>
    <row r="106" spans="1:1" x14ac:dyDescent="0.2">
      <c r="A106" s="2"/>
    </row>
    <row r="107" spans="1:1" x14ac:dyDescent="0.2">
      <c r="A107" s="2"/>
    </row>
    <row r="108" spans="1:1" x14ac:dyDescent="0.2">
      <c r="A108" s="2"/>
    </row>
    <row r="109" spans="1:1" x14ac:dyDescent="0.2">
      <c r="A109" s="2"/>
    </row>
    <row r="110" spans="1:1" x14ac:dyDescent="0.2">
      <c r="A110" s="2"/>
    </row>
    <row r="111" spans="1:1" x14ac:dyDescent="0.2">
      <c r="A111" s="2"/>
    </row>
    <row r="112" spans="1:1" x14ac:dyDescent="0.2">
      <c r="A112" s="2"/>
    </row>
    <row r="113" spans="1:1" x14ac:dyDescent="0.2">
      <c r="A113" s="2"/>
    </row>
    <row r="114" spans="1:1" x14ac:dyDescent="0.2">
      <c r="A114" s="2"/>
    </row>
    <row r="115" spans="1:1" x14ac:dyDescent="0.2">
      <c r="A115" s="2"/>
    </row>
    <row r="116" spans="1:1" x14ac:dyDescent="0.2">
      <c r="A116" s="2"/>
    </row>
    <row r="117" spans="1:1" x14ac:dyDescent="0.2">
      <c r="A117" s="2"/>
    </row>
    <row r="118" spans="1:1" x14ac:dyDescent="0.2">
      <c r="A118" s="2"/>
    </row>
    <row r="119" spans="1:1" x14ac:dyDescent="0.2">
      <c r="A119" s="2"/>
    </row>
    <row r="120" spans="1:1" x14ac:dyDescent="0.2">
      <c r="A120" s="2"/>
    </row>
    <row r="121" spans="1:1" x14ac:dyDescent="0.2">
      <c r="A121" s="2"/>
    </row>
    <row r="122" spans="1:1" x14ac:dyDescent="0.2">
      <c r="A122" s="2"/>
    </row>
    <row r="123" spans="1:1" x14ac:dyDescent="0.2">
      <c r="A123" s="2"/>
    </row>
    <row r="124" spans="1:1" x14ac:dyDescent="0.2">
      <c r="A124" s="2"/>
    </row>
    <row r="125" spans="1:1" x14ac:dyDescent="0.2">
      <c r="A125" s="2"/>
    </row>
    <row r="126" spans="1:1" x14ac:dyDescent="0.2">
      <c r="A126" s="2"/>
    </row>
    <row r="127" spans="1:1" x14ac:dyDescent="0.2">
      <c r="A127" s="2"/>
    </row>
    <row r="128" spans="1:1" x14ac:dyDescent="0.2">
      <c r="A128" s="2"/>
    </row>
    <row r="129" spans="1:1" x14ac:dyDescent="0.2">
      <c r="A129" s="2"/>
    </row>
    <row r="130" spans="1:1" x14ac:dyDescent="0.2">
      <c r="A130" s="2"/>
    </row>
    <row r="131" spans="1:1" x14ac:dyDescent="0.2">
      <c r="A131" s="2"/>
    </row>
    <row r="132" spans="1:1" x14ac:dyDescent="0.2">
      <c r="A132" s="2"/>
    </row>
    <row r="133" spans="1:1" x14ac:dyDescent="0.2">
      <c r="A133" s="2"/>
    </row>
    <row r="134" spans="1:1" x14ac:dyDescent="0.2">
      <c r="A134" s="2"/>
    </row>
    <row r="135" spans="1:1" x14ac:dyDescent="0.2">
      <c r="A135" s="2"/>
    </row>
    <row r="136" spans="1:1" x14ac:dyDescent="0.2">
      <c r="A136" s="2"/>
    </row>
    <row r="137" spans="1:1" x14ac:dyDescent="0.2">
      <c r="A137" s="2"/>
    </row>
    <row r="138" spans="1:1" x14ac:dyDescent="0.2">
      <c r="A138" s="2"/>
    </row>
    <row r="139" spans="1:1" x14ac:dyDescent="0.2">
      <c r="A139" s="2"/>
    </row>
    <row r="140" spans="1:1" x14ac:dyDescent="0.2">
      <c r="A140" s="2"/>
    </row>
    <row r="141" spans="1:1" x14ac:dyDescent="0.2">
      <c r="A141" s="2"/>
    </row>
    <row r="142" spans="1:1" x14ac:dyDescent="0.2">
      <c r="A142" s="2"/>
    </row>
    <row r="143" spans="1:1" x14ac:dyDescent="0.2">
      <c r="A143" s="2"/>
    </row>
    <row r="144" spans="1:1" x14ac:dyDescent="0.2">
      <c r="A144" s="2"/>
    </row>
    <row r="145" spans="1:1" x14ac:dyDescent="0.2">
      <c r="A145" s="2"/>
    </row>
    <row r="146" spans="1:1" x14ac:dyDescent="0.2">
      <c r="A146" s="2"/>
    </row>
    <row r="147" spans="1:1" x14ac:dyDescent="0.2">
      <c r="A147" s="2"/>
    </row>
    <row r="148" spans="1:1" x14ac:dyDescent="0.2">
      <c r="A148" s="2"/>
    </row>
    <row r="149" spans="1:1" x14ac:dyDescent="0.2">
      <c r="A149" s="2"/>
    </row>
    <row r="150" spans="1:1" x14ac:dyDescent="0.2">
      <c r="A150" s="2"/>
    </row>
    <row r="151" spans="1:1" x14ac:dyDescent="0.2">
      <c r="A151" s="2"/>
    </row>
    <row r="152" spans="1:1" x14ac:dyDescent="0.2">
      <c r="A152" s="2"/>
    </row>
    <row r="153" spans="1:1" x14ac:dyDescent="0.2">
      <c r="A153" s="2"/>
    </row>
    <row r="154" spans="1:1" x14ac:dyDescent="0.2">
      <c r="A154" s="2"/>
    </row>
    <row r="155" spans="1:1" x14ac:dyDescent="0.2">
      <c r="A155" s="2"/>
    </row>
    <row r="156" spans="1:1" x14ac:dyDescent="0.2">
      <c r="A156" s="2"/>
    </row>
    <row r="157" spans="1:1" x14ac:dyDescent="0.2">
      <c r="A157" s="2"/>
    </row>
    <row r="158" spans="1:1" x14ac:dyDescent="0.2">
      <c r="A158" s="2"/>
    </row>
    <row r="159" spans="1:1" x14ac:dyDescent="0.2">
      <c r="A159" s="2"/>
    </row>
    <row r="160" spans="1:1" x14ac:dyDescent="0.2">
      <c r="A160" s="2"/>
    </row>
    <row r="161" spans="1:1" x14ac:dyDescent="0.2">
      <c r="A161" s="2"/>
    </row>
    <row r="162" spans="1:1" x14ac:dyDescent="0.2">
      <c r="A162" s="2"/>
    </row>
    <row r="163" spans="1:1" x14ac:dyDescent="0.2">
      <c r="A163" s="2"/>
    </row>
    <row r="164" spans="1:1" x14ac:dyDescent="0.2">
      <c r="A164" s="2"/>
    </row>
    <row r="165" spans="1:1" x14ac:dyDescent="0.2">
      <c r="A165" s="2"/>
    </row>
    <row r="166" spans="1:1" x14ac:dyDescent="0.2">
      <c r="A166" s="2"/>
    </row>
    <row r="167" spans="1:1" x14ac:dyDescent="0.2">
      <c r="A167" s="2"/>
    </row>
    <row r="168" spans="1:1" x14ac:dyDescent="0.2">
      <c r="A168" s="2"/>
    </row>
    <row r="169" spans="1:1" x14ac:dyDescent="0.2">
      <c r="A169" s="2"/>
    </row>
    <row r="170" spans="1:1" x14ac:dyDescent="0.2">
      <c r="A170" s="2"/>
    </row>
    <row r="171" spans="1:1" x14ac:dyDescent="0.2">
      <c r="A171" s="2"/>
    </row>
    <row r="172" spans="1:1" x14ac:dyDescent="0.2">
      <c r="A172" s="2"/>
    </row>
    <row r="173" spans="1:1" x14ac:dyDescent="0.2">
      <c r="A173" s="2"/>
    </row>
    <row r="174" spans="1:1" x14ac:dyDescent="0.2">
      <c r="A174" s="2"/>
    </row>
    <row r="175" spans="1:1" x14ac:dyDescent="0.2">
      <c r="A175" s="2"/>
    </row>
    <row r="176" spans="1:1" x14ac:dyDescent="0.2">
      <c r="A176" s="2"/>
    </row>
    <row r="177" spans="1:1" x14ac:dyDescent="0.2">
      <c r="A177" s="2"/>
    </row>
    <row r="178" spans="1:1" x14ac:dyDescent="0.2">
      <c r="A178" s="2"/>
    </row>
    <row r="179" spans="1:1" x14ac:dyDescent="0.2">
      <c r="A179" s="2"/>
    </row>
    <row r="180" spans="1:1" x14ac:dyDescent="0.2">
      <c r="A180" s="2"/>
    </row>
    <row r="181" spans="1:1" x14ac:dyDescent="0.2">
      <c r="A181" s="2"/>
    </row>
    <row r="182" spans="1:1" x14ac:dyDescent="0.2">
      <c r="A182" s="2"/>
    </row>
    <row r="183" spans="1:1" x14ac:dyDescent="0.2">
      <c r="A183" s="2"/>
    </row>
    <row r="184" spans="1:1" x14ac:dyDescent="0.2">
      <c r="A184" s="2"/>
    </row>
    <row r="185" spans="1:1" x14ac:dyDescent="0.2">
      <c r="A185" s="2"/>
    </row>
    <row r="186" spans="1:1" x14ac:dyDescent="0.2">
      <c r="A186" s="2"/>
    </row>
    <row r="187" spans="1:1" x14ac:dyDescent="0.2">
      <c r="A187" s="2"/>
    </row>
    <row r="188" spans="1:1" x14ac:dyDescent="0.2">
      <c r="A188" s="2"/>
    </row>
    <row r="189" spans="1:1" x14ac:dyDescent="0.2">
      <c r="A189" s="2"/>
    </row>
    <row r="190" spans="1:1" x14ac:dyDescent="0.2">
      <c r="A190" s="2"/>
    </row>
    <row r="191" spans="1:1" x14ac:dyDescent="0.2">
      <c r="A191" s="2"/>
    </row>
    <row r="192" spans="1:1" x14ac:dyDescent="0.2">
      <c r="A192" s="2"/>
    </row>
    <row r="193" spans="1:1" x14ac:dyDescent="0.2">
      <c r="A193" s="2"/>
    </row>
    <row r="194" spans="1:1" x14ac:dyDescent="0.2">
      <c r="A194" s="2"/>
    </row>
    <row r="195" spans="1:1" x14ac:dyDescent="0.2">
      <c r="A195" s="2"/>
    </row>
    <row r="196" spans="1:1" x14ac:dyDescent="0.2">
      <c r="A196" s="2"/>
    </row>
    <row r="197" spans="1:1" x14ac:dyDescent="0.2">
      <c r="A197" s="2"/>
    </row>
    <row r="198" spans="1:1" x14ac:dyDescent="0.2">
      <c r="A198" s="2"/>
    </row>
    <row r="199" spans="1:1" x14ac:dyDescent="0.2">
      <c r="A199" s="2"/>
    </row>
    <row r="200" spans="1:1" x14ac:dyDescent="0.2">
      <c r="A200" s="2"/>
    </row>
    <row r="201" spans="1:1" x14ac:dyDescent="0.2">
      <c r="A201" s="2"/>
    </row>
    <row r="202" spans="1:1" x14ac:dyDescent="0.2">
      <c r="A202" s="2"/>
    </row>
    <row r="203" spans="1:1" x14ac:dyDescent="0.2">
      <c r="A203" s="2"/>
    </row>
    <row r="204" spans="1:1" x14ac:dyDescent="0.2">
      <c r="A204" s="2"/>
    </row>
    <row r="205" spans="1:1" x14ac:dyDescent="0.2">
      <c r="A205" s="2"/>
    </row>
    <row r="206" spans="1:1" x14ac:dyDescent="0.2">
      <c r="A206" s="2"/>
    </row>
    <row r="207" spans="1:1" x14ac:dyDescent="0.2">
      <c r="A207" s="2"/>
    </row>
    <row r="208" spans="1:1" x14ac:dyDescent="0.2">
      <c r="A208" s="2"/>
    </row>
    <row r="209" spans="1:1" x14ac:dyDescent="0.2">
      <c r="A209" s="2"/>
    </row>
    <row r="210" spans="1:1" x14ac:dyDescent="0.2">
      <c r="A210" s="2"/>
    </row>
    <row r="211" spans="1:1" x14ac:dyDescent="0.2">
      <c r="A211" s="2"/>
    </row>
    <row r="212" spans="1:1" x14ac:dyDescent="0.2">
      <c r="A212" s="2"/>
    </row>
    <row r="213" spans="1:1" x14ac:dyDescent="0.2">
      <c r="A213" s="2"/>
    </row>
    <row r="214" spans="1:1" x14ac:dyDescent="0.2">
      <c r="A214" s="2"/>
    </row>
    <row r="215" spans="1:1" x14ac:dyDescent="0.2">
      <c r="A215" s="2"/>
    </row>
    <row r="216" spans="1:1" x14ac:dyDescent="0.2">
      <c r="A216" s="2"/>
    </row>
    <row r="217" spans="1:1" x14ac:dyDescent="0.2">
      <c r="A217" s="2"/>
    </row>
    <row r="218" spans="1:1" x14ac:dyDescent="0.2">
      <c r="A218" s="2"/>
    </row>
    <row r="219" spans="1:1" x14ac:dyDescent="0.2">
      <c r="A219" s="2"/>
    </row>
    <row r="220" spans="1:1" x14ac:dyDescent="0.2">
      <c r="A220" s="2"/>
    </row>
    <row r="221" spans="1:1" x14ac:dyDescent="0.2">
      <c r="A221" s="2"/>
    </row>
    <row r="222" spans="1:1" x14ac:dyDescent="0.2">
      <c r="A222" s="2"/>
    </row>
    <row r="223" spans="1:1" x14ac:dyDescent="0.2">
      <c r="A223" s="2"/>
    </row>
    <row r="224" spans="1:1" x14ac:dyDescent="0.2">
      <c r="A224" s="2"/>
    </row>
    <row r="225" spans="1:1" x14ac:dyDescent="0.2">
      <c r="A225" s="2"/>
    </row>
    <row r="226" spans="1:1" x14ac:dyDescent="0.2">
      <c r="A226" s="2"/>
    </row>
    <row r="227" spans="1:1" x14ac:dyDescent="0.2">
      <c r="A227" s="2"/>
    </row>
    <row r="228" spans="1:1" x14ac:dyDescent="0.2">
      <c r="A228" s="2"/>
    </row>
    <row r="229" spans="1:1" x14ac:dyDescent="0.2">
      <c r="A229" s="2"/>
    </row>
    <row r="230" spans="1:1" x14ac:dyDescent="0.2">
      <c r="A230" s="2"/>
    </row>
    <row r="231" spans="1:1" x14ac:dyDescent="0.2">
      <c r="A231" s="2"/>
    </row>
    <row r="232" spans="1:1" x14ac:dyDescent="0.2">
      <c r="A232" s="2"/>
    </row>
    <row r="233" spans="1:1" x14ac:dyDescent="0.2">
      <c r="A233" s="2"/>
    </row>
    <row r="234" spans="1:1" x14ac:dyDescent="0.2">
      <c r="A234" s="2"/>
    </row>
    <row r="235" spans="1:1" x14ac:dyDescent="0.2">
      <c r="A235" s="2"/>
    </row>
    <row r="236" spans="1:1" x14ac:dyDescent="0.2">
      <c r="A236" s="2"/>
    </row>
    <row r="237" spans="1:1" x14ac:dyDescent="0.2">
      <c r="A237" s="2"/>
    </row>
    <row r="238" spans="1:1" x14ac:dyDescent="0.2">
      <c r="A238" s="2"/>
    </row>
    <row r="239" spans="1:1" x14ac:dyDescent="0.2">
      <c r="A239" s="2"/>
    </row>
    <row r="240" spans="1:1" x14ac:dyDescent="0.2">
      <c r="A240" s="2"/>
    </row>
    <row r="241" spans="1:1" x14ac:dyDescent="0.2">
      <c r="A241" s="2"/>
    </row>
    <row r="242" spans="1:1" x14ac:dyDescent="0.2">
      <c r="A242" s="2"/>
    </row>
    <row r="243" spans="1:1" x14ac:dyDescent="0.2">
      <c r="A243" s="2"/>
    </row>
    <row r="244" spans="1:1" x14ac:dyDescent="0.2">
      <c r="A244" s="2"/>
    </row>
    <row r="245" spans="1:1" x14ac:dyDescent="0.2">
      <c r="A245" s="2"/>
    </row>
    <row r="246" spans="1:1" x14ac:dyDescent="0.2">
      <c r="A246" s="2"/>
    </row>
    <row r="247" spans="1:1" x14ac:dyDescent="0.2">
      <c r="A247" s="2"/>
    </row>
    <row r="248" spans="1:1" x14ac:dyDescent="0.2">
      <c r="A248" s="2"/>
    </row>
    <row r="249" spans="1:1" x14ac:dyDescent="0.2">
      <c r="A249" s="2"/>
    </row>
    <row r="250" spans="1:1" x14ac:dyDescent="0.2">
      <c r="A250" s="2"/>
    </row>
    <row r="251" spans="1:1" x14ac:dyDescent="0.2">
      <c r="A251" s="2"/>
    </row>
    <row r="252" spans="1:1" x14ac:dyDescent="0.2">
      <c r="A252" s="2"/>
    </row>
    <row r="253" spans="1:1" x14ac:dyDescent="0.2">
      <c r="A253" s="2"/>
    </row>
    <row r="254" spans="1:1" x14ac:dyDescent="0.2">
      <c r="A254" s="2"/>
    </row>
    <row r="255" spans="1:1" x14ac:dyDescent="0.2">
      <c r="A255" s="2"/>
    </row>
    <row r="256" spans="1:1" x14ac:dyDescent="0.2">
      <c r="A256" s="2"/>
    </row>
    <row r="257" spans="1:1" x14ac:dyDescent="0.2">
      <c r="A257" s="2"/>
    </row>
    <row r="258" spans="1:1" x14ac:dyDescent="0.2">
      <c r="A258" s="2"/>
    </row>
    <row r="259" spans="1:1" x14ac:dyDescent="0.2">
      <c r="A259" s="2"/>
    </row>
    <row r="260" spans="1:1" x14ac:dyDescent="0.2">
      <c r="A260" s="2"/>
    </row>
    <row r="261" spans="1:1" x14ac:dyDescent="0.2">
      <c r="A261" s="2"/>
    </row>
    <row r="262" spans="1:1" x14ac:dyDescent="0.2">
      <c r="A262" s="2"/>
    </row>
    <row r="263" spans="1:1" x14ac:dyDescent="0.2">
      <c r="A263" s="2"/>
    </row>
    <row r="264" spans="1:1" x14ac:dyDescent="0.2">
      <c r="A264" s="2"/>
    </row>
    <row r="265" spans="1:1" x14ac:dyDescent="0.2">
      <c r="A265" s="2"/>
    </row>
    <row r="266" spans="1:1" x14ac:dyDescent="0.2">
      <c r="A266" s="2"/>
    </row>
    <row r="267" spans="1:1" x14ac:dyDescent="0.2">
      <c r="A267" s="2"/>
    </row>
    <row r="268" spans="1:1" x14ac:dyDescent="0.2">
      <c r="A268" s="2"/>
    </row>
    <row r="269" spans="1:1" x14ac:dyDescent="0.2">
      <c r="A269" s="2"/>
    </row>
    <row r="270" spans="1:1" x14ac:dyDescent="0.2">
      <c r="A270" s="2"/>
    </row>
    <row r="271" spans="1:1" x14ac:dyDescent="0.2">
      <c r="A271" s="2"/>
    </row>
    <row r="272" spans="1:1" x14ac:dyDescent="0.2">
      <c r="A272" s="2"/>
    </row>
    <row r="273" spans="1:1" x14ac:dyDescent="0.2">
      <c r="A273" s="2"/>
    </row>
    <row r="274" spans="1:1" x14ac:dyDescent="0.2">
      <c r="A274" s="2"/>
    </row>
    <row r="275" spans="1:1" x14ac:dyDescent="0.2">
      <c r="A275" s="2"/>
    </row>
    <row r="276" spans="1:1" x14ac:dyDescent="0.2">
      <c r="A276" s="2"/>
    </row>
    <row r="277" spans="1:1" x14ac:dyDescent="0.2">
      <c r="A277" s="2"/>
    </row>
    <row r="278" spans="1:1" x14ac:dyDescent="0.2">
      <c r="A278" s="2"/>
    </row>
    <row r="279" spans="1:1" x14ac:dyDescent="0.2">
      <c r="A279" s="2"/>
    </row>
    <row r="280" spans="1:1" x14ac:dyDescent="0.2">
      <c r="A280" s="2"/>
    </row>
    <row r="281" spans="1:1" x14ac:dyDescent="0.2">
      <c r="A281" s="2"/>
    </row>
    <row r="282" spans="1:1" x14ac:dyDescent="0.2">
      <c r="A282" s="2"/>
    </row>
    <row r="283" spans="1:1" x14ac:dyDescent="0.2">
      <c r="A283" s="2"/>
    </row>
    <row r="284" spans="1:1" x14ac:dyDescent="0.2">
      <c r="A284" s="2"/>
    </row>
    <row r="285" spans="1:1" x14ac:dyDescent="0.2">
      <c r="A285" s="2"/>
    </row>
    <row r="286" spans="1:1" x14ac:dyDescent="0.2">
      <c r="A286" s="2"/>
    </row>
    <row r="287" spans="1:1" x14ac:dyDescent="0.2">
      <c r="A287" s="2"/>
    </row>
    <row r="288" spans="1:1" x14ac:dyDescent="0.2">
      <c r="A288" s="2"/>
    </row>
    <row r="289" spans="1:1" x14ac:dyDescent="0.2">
      <c r="A289" s="2"/>
    </row>
    <row r="290" spans="1:1" x14ac:dyDescent="0.2">
      <c r="A290" s="2"/>
    </row>
    <row r="291" spans="1:1" x14ac:dyDescent="0.2">
      <c r="A291" s="2"/>
    </row>
    <row r="292" spans="1:1" x14ac:dyDescent="0.2">
      <c r="A292" s="2"/>
    </row>
    <row r="293" spans="1:1" x14ac:dyDescent="0.2">
      <c r="A293" s="2"/>
    </row>
    <row r="294" spans="1:1" x14ac:dyDescent="0.2">
      <c r="A294" s="2"/>
    </row>
    <row r="295" spans="1:1" x14ac:dyDescent="0.2">
      <c r="A295" s="2"/>
    </row>
    <row r="296" spans="1:1" x14ac:dyDescent="0.2">
      <c r="A296" s="2"/>
    </row>
    <row r="297" spans="1:1" x14ac:dyDescent="0.2">
      <c r="A297" s="2"/>
    </row>
    <row r="298" spans="1:1" x14ac:dyDescent="0.2">
      <c r="A298" s="2"/>
    </row>
    <row r="299" spans="1:1" x14ac:dyDescent="0.2">
      <c r="A299" s="2"/>
    </row>
    <row r="300" spans="1:1" x14ac:dyDescent="0.2">
      <c r="A300" s="2"/>
    </row>
    <row r="301" spans="1:1" x14ac:dyDescent="0.2">
      <c r="A301" s="2"/>
    </row>
    <row r="302" spans="1:1" x14ac:dyDescent="0.2">
      <c r="A302" s="2"/>
    </row>
    <row r="303" spans="1:1" x14ac:dyDescent="0.2">
      <c r="A303" s="2"/>
    </row>
    <row r="304" spans="1:1" x14ac:dyDescent="0.2">
      <c r="A304" s="2"/>
    </row>
    <row r="305" spans="1:1" x14ac:dyDescent="0.2">
      <c r="A305" s="2"/>
    </row>
    <row r="306" spans="1:1" x14ac:dyDescent="0.2">
      <c r="A306" s="2"/>
    </row>
    <row r="307" spans="1:1" x14ac:dyDescent="0.2">
      <c r="A307" s="2"/>
    </row>
    <row r="308" spans="1:1" x14ac:dyDescent="0.2">
      <c r="A308" s="2"/>
    </row>
    <row r="309" spans="1:1" x14ac:dyDescent="0.2">
      <c r="A309" s="2"/>
    </row>
    <row r="310" spans="1:1" x14ac:dyDescent="0.2">
      <c r="A310" s="2"/>
    </row>
    <row r="311" spans="1:1" x14ac:dyDescent="0.2">
      <c r="A311" s="2"/>
    </row>
    <row r="312" spans="1:1" x14ac:dyDescent="0.2">
      <c r="A312" s="2"/>
    </row>
    <row r="313" spans="1:1" x14ac:dyDescent="0.2">
      <c r="A313" s="2"/>
    </row>
    <row r="314" spans="1:1" x14ac:dyDescent="0.2">
      <c r="A314" s="2"/>
    </row>
    <row r="315" spans="1:1" x14ac:dyDescent="0.2">
      <c r="A315" s="2"/>
    </row>
    <row r="316" spans="1:1" x14ac:dyDescent="0.2">
      <c r="A316" s="2"/>
    </row>
    <row r="317" spans="1:1" x14ac:dyDescent="0.2">
      <c r="A317" s="2"/>
    </row>
    <row r="318" spans="1:1" x14ac:dyDescent="0.2">
      <c r="A318" s="2"/>
    </row>
    <row r="319" spans="1:1" x14ac:dyDescent="0.2">
      <c r="A319" s="2"/>
    </row>
    <row r="320" spans="1:1" x14ac:dyDescent="0.2">
      <c r="A320" s="2"/>
    </row>
    <row r="321" spans="1:1" x14ac:dyDescent="0.2">
      <c r="A321" s="2"/>
    </row>
    <row r="322" spans="1:1" x14ac:dyDescent="0.2">
      <c r="A322" s="2"/>
    </row>
    <row r="323" spans="1:1" x14ac:dyDescent="0.2">
      <c r="A323" s="2"/>
    </row>
    <row r="324" spans="1:1" x14ac:dyDescent="0.2">
      <c r="A324" s="2"/>
    </row>
    <row r="325" spans="1:1" x14ac:dyDescent="0.2">
      <c r="A325" s="2"/>
    </row>
    <row r="326" spans="1:1" x14ac:dyDescent="0.2">
      <c r="A326" s="2"/>
    </row>
    <row r="327" spans="1:1" x14ac:dyDescent="0.2">
      <c r="A327" s="2"/>
    </row>
    <row r="328" spans="1:1" x14ac:dyDescent="0.2">
      <c r="A328" s="2"/>
    </row>
    <row r="329" spans="1:1" x14ac:dyDescent="0.2">
      <c r="A329" s="2"/>
    </row>
    <row r="330" spans="1:1" x14ac:dyDescent="0.2">
      <c r="A330" s="2"/>
    </row>
    <row r="331" spans="1:1" x14ac:dyDescent="0.2">
      <c r="A331" s="2"/>
    </row>
    <row r="332" spans="1:1" x14ac:dyDescent="0.2">
      <c r="A332" s="2"/>
    </row>
    <row r="333" spans="1:1" x14ac:dyDescent="0.2">
      <c r="A333" s="2"/>
    </row>
    <row r="334" spans="1:1" x14ac:dyDescent="0.2">
      <c r="A334" s="2"/>
    </row>
    <row r="335" spans="1:1" x14ac:dyDescent="0.2">
      <c r="A335" s="2"/>
    </row>
    <row r="336" spans="1:1" x14ac:dyDescent="0.2">
      <c r="A336" s="2"/>
    </row>
    <row r="337" spans="1:1" x14ac:dyDescent="0.2">
      <c r="A337" s="2"/>
    </row>
    <row r="338" spans="1:1" x14ac:dyDescent="0.2">
      <c r="A338" s="2"/>
    </row>
    <row r="339" spans="1:1" x14ac:dyDescent="0.2">
      <c r="A339" s="2"/>
    </row>
    <row r="340" spans="1:1" x14ac:dyDescent="0.2">
      <c r="A340" s="2"/>
    </row>
    <row r="341" spans="1:1" x14ac:dyDescent="0.2">
      <c r="A341" s="2"/>
    </row>
    <row r="342" spans="1:1" x14ac:dyDescent="0.2">
      <c r="A342" s="2"/>
    </row>
    <row r="343" spans="1:1" x14ac:dyDescent="0.2">
      <c r="A343" s="2"/>
    </row>
    <row r="344" spans="1:1" x14ac:dyDescent="0.2">
      <c r="A344" s="2"/>
    </row>
    <row r="345" spans="1:1" x14ac:dyDescent="0.2">
      <c r="A345" s="2"/>
    </row>
    <row r="346" spans="1:1" x14ac:dyDescent="0.2">
      <c r="A346" s="2"/>
    </row>
    <row r="347" spans="1:1" x14ac:dyDescent="0.2">
      <c r="A347" s="2"/>
    </row>
    <row r="348" spans="1:1" x14ac:dyDescent="0.2">
      <c r="A348" s="2"/>
    </row>
    <row r="349" spans="1:1" x14ac:dyDescent="0.2">
      <c r="A349" s="2"/>
    </row>
    <row r="350" spans="1:1" x14ac:dyDescent="0.2">
      <c r="A350" s="2"/>
    </row>
    <row r="351" spans="1:1" x14ac:dyDescent="0.2">
      <c r="A351" s="2"/>
    </row>
    <row r="352" spans="1:1" x14ac:dyDescent="0.2">
      <c r="A352" s="2"/>
    </row>
    <row r="353" spans="1:1" x14ac:dyDescent="0.2">
      <c r="A353" s="2"/>
    </row>
    <row r="354" spans="1:1" x14ac:dyDescent="0.2">
      <c r="A354" s="2"/>
    </row>
    <row r="355" spans="1:1" x14ac:dyDescent="0.2">
      <c r="A355" s="2"/>
    </row>
    <row r="356" spans="1:1" x14ac:dyDescent="0.2">
      <c r="A356" s="2"/>
    </row>
    <row r="357" spans="1:1" x14ac:dyDescent="0.2">
      <c r="A357" s="2"/>
    </row>
    <row r="358" spans="1:1" x14ac:dyDescent="0.2">
      <c r="A358" s="2"/>
    </row>
    <row r="359" spans="1:1" x14ac:dyDescent="0.2">
      <c r="A359" s="2"/>
    </row>
    <row r="360" spans="1:1" x14ac:dyDescent="0.2">
      <c r="A360" s="2"/>
    </row>
    <row r="361" spans="1:1" x14ac:dyDescent="0.2">
      <c r="A361" s="2"/>
    </row>
    <row r="362" spans="1:1" x14ac:dyDescent="0.2">
      <c r="A362" s="2"/>
    </row>
    <row r="363" spans="1:1" x14ac:dyDescent="0.2">
      <c r="A363" s="2"/>
    </row>
    <row r="364" spans="1:1" x14ac:dyDescent="0.2">
      <c r="A364" s="2"/>
    </row>
    <row r="365" spans="1:1" x14ac:dyDescent="0.2">
      <c r="A365" s="2"/>
    </row>
    <row r="366" spans="1:1" x14ac:dyDescent="0.2">
      <c r="A366" s="2"/>
    </row>
    <row r="367" spans="1:1" x14ac:dyDescent="0.2">
      <c r="A367" s="2"/>
    </row>
    <row r="368" spans="1:1" x14ac:dyDescent="0.2">
      <c r="A368" s="2"/>
    </row>
    <row r="369" spans="1:1" x14ac:dyDescent="0.2">
      <c r="A369" s="2"/>
    </row>
    <row r="370" spans="1:1" x14ac:dyDescent="0.2">
      <c r="A370" s="2"/>
    </row>
    <row r="371" spans="1:1" x14ac:dyDescent="0.2">
      <c r="A371" s="2"/>
    </row>
    <row r="372" spans="1:1" x14ac:dyDescent="0.2">
      <c r="A372" s="2"/>
    </row>
    <row r="373" spans="1:1" x14ac:dyDescent="0.2">
      <c r="A373" s="2"/>
    </row>
    <row r="374" spans="1:1" x14ac:dyDescent="0.2">
      <c r="A374" s="2"/>
    </row>
    <row r="375" spans="1:1" x14ac:dyDescent="0.2">
      <c r="A375" s="2"/>
    </row>
    <row r="376" spans="1:1" x14ac:dyDescent="0.2">
      <c r="A376" s="2"/>
    </row>
    <row r="377" spans="1:1" x14ac:dyDescent="0.2">
      <c r="A377" s="2"/>
    </row>
    <row r="378" spans="1:1" x14ac:dyDescent="0.2">
      <c r="A378" s="2"/>
    </row>
    <row r="379" spans="1:1" x14ac:dyDescent="0.2">
      <c r="A379" s="2"/>
    </row>
    <row r="380" spans="1:1" x14ac:dyDescent="0.2">
      <c r="A380" s="2"/>
    </row>
    <row r="381" spans="1:1" x14ac:dyDescent="0.2">
      <c r="A381" s="2"/>
    </row>
    <row r="382" spans="1:1" x14ac:dyDescent="0.2">
      <c r="A382" s="2"/>
    </row>
    <row r="383" spans="1:1" x14ac:dyDescent="0.2">
      <c r="A383" s="2"/>
    </row>
    <row r="384" spans="1:1" x14ac:dyDescent="0.2">
      <c r="A384" s="2"/>
    </row>
    <row r="385" spans="1:1" x14ac:dyDescent="0.2">
      <c r="A385" s="2"/>
    </row>
    <row r="386" spans="1:1" x14ac:dyDescent="0.2">
      <c r="A386" s="2"/>
    </row>
    <row r="387" spans="1:1" x14ac:dyDescent="0.2">
      <c r="A387" s="2"/>
    </row>
    <row r="388" spans="1:1" x14ac:dyDescent="0.2">
      <c r="A388" s="2"/>
    </row>
    <row r="389" spans="1:1" x14ac:dyDescent="0.2">
      <c r="A389" s="2"/>
    </row>
    <row r="390" spans="1:1" x14ac:dyDescent="0.2">
      <c r="A390" s="2"/>
    </row>
    <row r="391" spans="1:1" x14ac:dyDescent="0.2">
      <c r="A391" s="2"/>
    </row>
    <row r="392" spans="1:1" x14ac:dyDescent="0.2">
      <c r="A392" s="2"/>
    </row>
    <row r="393" spans="1:1" x14ac:dyDescent="0.2">
      <c r="A393" s="2"/>
    </row>
    <row r="394" spans="1:1" x14ac:dyDescent="0.2">
      <c r="A394" s="2"/>
    </row>
    <row r="395" spans="1:1" x14ac:dyDescent="0.2">
      <c r="A395" s="2"/>
    </row>
    <row r="396" spans="1:1" x14ac:dyDescent="0.2">
      <c r="A396" s="2"/>
    </row>
    <row r="397" spans="1:1" x14ac:dyDescent="0.2">
      <c r="A397" s="2"/>
    </row>
    <row r="398" spans="1:1" x14ac:dyDescent="0.2">
      <c r="A398" s="2"/>
    </row>
    <row r="399" spans="1:1" x14ac:dyDescent="0.2">
      <c r="A399" s="2"/>
    </row>
    <row r="400" spans="1:1" x14ac:dyDescent="0.2">
      <c r="A400" s="2"/>
    </row>
    <row r="401" spans="1:1" x14ac:dyDescent="0.2">
      <c r="A401" s="2"/>
    </row>
    <row r="402" spans="1:1" x14ac:dyDescent="0.2">
      <c r="A402" s="2"/>
    </row>
    <row r="403" spans="1:1" x14ac:dyDescent="0.2">
      <c r="A403" s="2"/>
    </row>
    <row r="404" spans="1:1" x14ac:dyDescent="0.2">
      <c r="A404" s="2"/>
    </row>
    <row r="405" spans="1:1" x14ac:dyDescent="0.2">
      <c r="A405" s="2"/>
    </row>
    <row r="406" spans="1:1" x14ac:dyDescent="0.2">
      <c r="A406" s="2"/>
    </row>
    <row r="407" spans="1:1" x14ac:dyDescent="0.2">
      <c r="A407" s="2"/>
    </row>
    <row r="408" spans="1:1" x14ac:dyDescent="0.2">
      <c r="A408" s="2"/>
    </row>
    <row r="409" spans="1:1" x14ac:dyDescent="0.2">
      <c r="A409" s="2"/>
    </row>
    <row r="410" spans="1:1" x14ac:dyDescent="0.2">
      <c r="A410" s="2"/>
    </row>
    <row r="411" spans="1:1" x14ac:dyDescent="0.2">
      <c r="A411" s="2"/>
    </row>
    <row r="412" spans="1:1" x14ac:dyDescent="0.2">
      <c r="A412" s="2"/>
    </row>
    <row r="413" spans="1:1" x14ac:dyDescent="0.2">
      <c r="A413" s="2"/>
    </row>
    <row r="414" spans="1:1" x14ac:dyDescent="0.2">
      <c r="A414" s="2"/>
    </row>
    <row r="415" spans="1:1" x14ac:dyDescent="0.2">
      <c r="A415" s="2"/>
    </row>
    <row r="416" spans="1:1" x14ac:dyDescent="0.2">
      <c r="A416" s="2"/>
    </row>
    <row r="417" spans="1:1" x14ac:dyDescent="0.2">
      <c r="A417" s="2"/>
    </row>
    <row r="418" spans="1:1" x14ac:dyDescent="0.2">
      <c r="A418" s="2"/>
    </row>
    <row r="419" spans="1:1" x14ac:dyDescent="0.2">
      <c r="A419" s="2"/>
    </row>
    <row r="420" spans="1:1" x14ac:dyDescent="0.2">
      <c r="A420" s="2"/>
    </row>
    <row r="421" spans="1:1" x14ac:dyDescent="0.2">
      <c r="A421" s="2"/>
    </row>
    <row r="422" spans="1:1" x14ac:dyDescent="0.2">
      <c r="A422" s="2"/>
    </row>
    <row r="423" spans="1:1" x14ac:dyDescent="0.2">
      <c r="A423" s="2"/>
    </row>
    <row r="424" spans="1:1" x14ac:dyDescent="0.2">
      <c r="A424" s="2"/>
    </row>
    <row r="425" spans="1:1" x14ac:dyDescent="0.2">
      <c r="A425" s="2"/>
    </row>
    <row r="426" spans="1:1" x14ac:dyDescent="0.2">
      <c r="A426" s="2"/>
    </row>
    <row r="427" spans="1:1" x14ac:dyDescent="0.2">
      <c r="A427" s="2"/>
    </row>
    <row r="428" spans="1:1" x14ac:dyDescent="0.2">
      <c r="A428" s="2"/>
    </row>
    <row r="429" spans="1:1" x14ac:dyDescent="0.2">
      <c r="A429" s="2"/>
    </row>
    <row r="430" spans="1:1" x14ac:dyDescent="0.2">
      <c r="A430" s="2"/>
    </row>
    <row r="431" spans="1:1" x14ac:dyDescent="0.2">
      <c r="A431" s="2"/>
    </row>
    <row r="432" spans="1:1" x14ac:dyDescent="0.2">
      <c r="A432" s="2"/>
    </row>
    <row r="433" spans="1:1" x14ac:dyDescent="0.2">
      <c r="A433" s="2"/>
    </row>
    <row r="434" spans="1:1" x14ac:dyDescent="0.2">
      <c r="A434" s="2"/>
    </row>
    <row r="435" spans="1:1" x14ac:dyDescent="0.2">
      <c r="A435" s="2"/>
    </row>
    <row r="436" spans="1:1" x14ac:dyDescent="0.2">
      <c r="A436" s="2"/>
    </row>
    <row r="437" spans="1:1" x14ac:dyDescent="0.2">
      <c r="A437" s="2"/>
    </row>
    <row r="438" spans="1:1" x14ac:dyDescent="0.2">
      <c r="A438" s="2"/>
    </row>
    <row r="439" spans="1:1" x14ac:dyDescent="0.2">
      <c r="A439" s="2"/>
    </row>
    <row r="440" spans="1:1" x14ac:dyDescent="0.2">
      <c r="A440" s="2"/>
    </row>
    <row r="441" spans="1:1" x14ac:dyDescent="0.2">
      <c r="A441" s="2"/>
    </row>
    <row r="442" spans="1:1" x14ac:dyDescent="0.2">
      <c r="A442" s="2"/>
    </row>
    <row r="443" spans="1:1" x14ac:dyDescent="0.2">
      <c r="A443" s="2"/>
    </row>
    <row r="444" spans="1:1" x14ac:dyDescent="0.2">
      <c r="A444" s="2"/>
    </row>
    <row r="445" spans="1:1" x14ac:dyDescent="0.2">
      <c r="A445" s="2"/>
    </row>
    <row r="446" spans="1:1" x14ac:dyDescent="0.2">
      <c r="A446" s="2"/>
    </row>
    <row r="447" spans="1:1" x14ac:dyDescent="0.2">
      <c r="A447" s="2"/>
    </row>
    <row r="448" spans="1:1" x14ac:dyDescent="0.2">
      <c r="A448" s="2"/>
    </row>
    <row r="449" spans="1:1" x14ac:dyDescent="0.2">
      <c r="A449" s="2"/>
    </row>
    <row r="450" spans="1:1" x14ac:dyDescent="0.2">
      <c r="A450" s="2"/>
    </row>
    <row r="451" spans="1:1" x14ac:dyDescent="0.2">
      <c r="A451" s="2"/>
    </row>
    <row r="452" spans="1:1" x14ac:dyDescent="0.2">
      <c r="A452" s="2"/>
    </row>
    <row r="453" spans="1:1" x14ac:dyDescent="0.2">
      <c r="A453" s="2"/>
    </row>
    <row r="454" spans="1:1" x14ac:dyDescent="0.2">
      <c r="A454" s="2"/>
    </row>
    <row r="455" spans="1:1" x14ac:dyDescent="0.2">
      <c r="A455" s="2"/>
    </row>
    <row r="456" spans="1:1" x14ac:dyDescent="0.2">
      <c r="A456" s="2"/>
    </row>
    <row r="457" spans="1:1" x14ac:dyDescent="0.2">
      <c r="A457" s="2"/>
    </row>
    <row r="458" spans="1:1" x14ac:dyDescent="0.2">
      <c r="A458" s="2"/>
    </row>
    <row r="459" spans="1:1" x14ac:dyDescent="0.2">
      <c r="A459" s="2"/>
    </row>
    <row r="460" spans="1:1" x14ac:dyDescent="0.2">
      <c r="A460" s="2"/>
    </row>
    <row r="461" spans="1:1" x14ac:dyDescent="0.2">
      <c r="A461" s="2"/>
    </row>
    <row r="462" spans="1:1" x14ac:dyDescent="0.2">
      <c r="A462" s="2"/>
    </row>
    <row r="463" spans="1:1" x14ac:dyDescent="0.2">
      <c r="A463" s="2"/>
    </row>
    <row r="464" spans="1:1" x14ac:dyDescent="0.2">
      <c r="A464" s="2"/>
    </row>
    <row r="465" spans="1:1" x14ac:dyDescent="0.2">
      <c r="A465" s="2"/>
    </row>
    <row r="466" spans="1:1" x14ac:dyDescent="0.2">
      <c r="A466" s="2"/>
    </row>
    <row r="467" spans="1:1" x14ac:dyDescent="0.2">
      <c r="A467" s="2"/>
    </row>
    <row r="468" spans="1:1" x14ac:dyDescent="0.2">
      <c r="A468" s="2"/>
    </row>
    <row r="469" spans="1:1" x14ac:dyDescent="0.2">
      <c r="A469" s="2"/>
    </row>
    <row r="470" spans="1:1" x14ac:dyDescent="0.2">
      <c r="A470" s="2"/>
    </row>
    <row r="471" spans="1:1" x14ac:dyDescent="0.2">
      <c r="A471" s="2"/>
    </row>
    <row r="472" spans="1:1" x14ac:dyDescent="0.2">
      <c r="A472" s="2"/>
    </row>
    <row r="473" spans="1:1" x14ac:dyDescent="0.2">
      <c r="A473" s="2"/>
    </row>
    <row r="474" spans="1:1" x14ac:dyDescent="0.2">
      <c r="A474" s="2"/>
    </row>
    <row r="475" spans="1:1" x14ac:dyDescent="0.2">
      <c r="A475" s="2"/>
    </row>
    <row r="476" spans="1:1" x14ac:dyDescent="0.2">
      <c r="A476" s="2"/>
    </row>
    <row r="477" spans="1:1" x14ac:dyDescent="0.2">
      <c r="A477" s="2"/>
    </row>
    <row r="478" spans="1:1" x14ac:dyDescent="0.2">
      <c r="A478" s="2"/>
    </row>
    <row r="479" spans="1:1" x14ac:dyDescent="0.2">
      <c r="A479" s="2"/>
    </row>
    <row r="480" spans="1:1" x14ac:dyDescent="0.2">
      <c r="A480" s="2"/>
    </row>
    <row r="481" spans="1:1" x14ac:dyDescent="0.2">
      <c r="A481" s="2"/>
    </row>
    <row r="482" spans="1:1" x14ac:dyDescent="0.2">
      <c r="A482" s="2"/>
    </row>
    <row r="483" spans="1:1" x14ac:dyDescent="0.2">
      <c r="A483" s="2"/>
    </row>
    <row r="484" spans="1:1" x14ac:dyDescent="0.2">
      <c r="A484" s="2"/>
    </row>
    <row r="485" spans="1:1" x14ac:dyDescent="0.2">
      <c r="A485" s="2"/>
    </row>
    <row r="486" spans="1:1" x14ac:dyDescent="0.2">
      <c r="A486" s="2"/>
    </row>
    <row r="487" spans="1:1" x14ac:dyDescent="0.2">
      <c r="A487" s="2"/>
    </row>
    <row r="488" spans="1:1" x14ac:dyDescent="0.2">
      <c r="A488" s="2"/>
    </row>
    <row r="489" spans="1:1" x14ac:dyDescent="0.2">
      <c r="A489" s="2"/>
    </row>
    <row r="490" spans="1:1" x14ac:dyDescent="0.2">
      <c r="A490" s="2"/>
    </row>
    <row r="491" spans="1:1" x14ac:dyDescent="0.2">
      <c r="A491" s="2"/>
    </row>
    <row r="492" spans="1:1" x14ac:dyDescent="0.2">
      <c r="A492" s="2"/>
    </row>
    <row r="493" spans="1:1" x14ac:dyDescent="0.2">
      <c r="A493" s="2"/>
    </row>
    <row r="494" spans="1:1" x14ac:dyDescent="0.2">
      <c r="A494" s="2"/>
    </row>
    <row r="495" spans="1:1" x14ac:dyDescent="0.2">
      <c r="A495" s="2"/>
    </row>
    <row r="496" spans="1:1" x14ac:dyDescent="0.2">
      <c r="A496" s="2"/>
    </row>
    <row r="497" spans="1:1" x14ac:dyDescent="0.2">
      <c r="A497" s="2"/>
    </row>
    <row r="498" spans="1:1" x14ac:dyDescent="0.2">
      <c r="A498" s="2"/>
    </row>
    <row r="499" spans="1:1" x14ac:dyDescent="0.2">
      <c r="A499" s="2"/>
    </row>
    <row r="500" spans="1:1" x14ac:dyDescent="0.2">
      <c r="A500" s="2"/>
    </row>
    <row r="501" spans="1:1" x14ac:dyDescent="0.2">
      <c r="A501" s="2"/>
    </row>
    <row r="502" spans="1:1" x14ac:dyDescent="0.2">
      <c r="A502" s="2"/>
    </row>
    <row r="503" spans="1:1" x14ac:dyDescent="0.2">
      <c r="A503" s="2"/>
    </row>
    <row r="504" spans="1:1" x14ac:dyDescent="0.2">
      <c r="A504" s="2"/>
    </row>
    <row r="505" spans="1:1" x14ac:dyDescent="0.2">
      <c r="A505" s="2"/>
    </row>
    <row r="506" spans="1:1" x14ac:dyDescent="0.2">
      <c r="A506" s="2"/>
    </row>
    <row r="507" spans="1:1" x14ac:dyDescent="0.2">
      <c r="A507" s="2"/>
    </row>
    <row r="508" spans="1:1" x14ac:dyDescent="0.2">
      <c r="A508" s="2"/>
    </row>
    <row r="509" spans="1:1" x14ac:dyDescent="0.2">
      <c r="A509" s="2"/>
    </row>
    <row r="510" spans="1:1" x14ac:dyDescent="0.2">
      <c r="A510" s="2"/>
    </row>
    <row r="511" spans="1:1" x14ac:dyDescent="0.2">
      <c r="A511" s="2"/>
    </row>
    <row r="512" spans="1:1" x14ac:dyDescent="0.2">
      <c r="A512" s="2"/>
    </row>
    <row r="513" spans="1:1" x14ac:dyDescent="0.2">
      <c r="A513" s="2"/>
    </row>
    <row r="514" spans="1:1" x14ac:dyDescent="0.2">
      <c r="A514" s="2"/>
    </row>
    <row r="515" spans="1:1" x14ac:dyDescent="0.2">
      <c r="A515" s="2"/>
    </row>
    <row r="516" spans="1:1" x14ac:dyDescent="0.2">
      <c r="A516" s="2"/>
    </row>
    <row r="517" spans="1:1" x14ac:dyDescent="0.2">
      <c r="A517" s="2"/>
    </row>
    <row r="518" spans="1:1" x14ac:dyDescent="0.2">
      <c r="A518" s="2"/>
    </row>
    <row r="519" spans="1:1" x14ac:dyDescent="0.2">
      <c r="A519" s="2"/>
    </row>
    <row r="520" spans="1:1" x14ac:dyDescent="0.2">
      <c r="A520" s="2"/>
    </row>
    <row r="521" spans="1:1" x14ac:dyDescent="0.2">
      <c r="A521" s="2"/>
    </row>
    <row r="522" spans="1:1" x14ac:dyDescent="0.2">
      <c r="A522" s="2"/>
    </row>
    <row r="523" spans="1:1" x14ac:dyDescent="0.2">
      <c r="A523" s="2"/>
    </row>
    <row r="524" spans="1:1" x14ac:dyDescent="0.2">
      <c r="A524" s="2"/>
    </row>
    <row r="525" spans="1:1" x14ac:dyDescent="0.2">
      <c r="A525" s="2"/>
    </row>
    <row r="526" spans="1:1" x14ac:dyDescent="0.2">
      <c r="A526" s="2"/>
    </row>
    <row r="527" spans="1:1" x14ac:dyDescent="0.2">
      <c r="A527" s="2"/>
    </row>
    <row r="528" spans="1:1" x14ac:dyDescent="0.2">
      <c r="A528" s="2"/>
    </row>
    <row r="529" spans="1:1" x14ac:dyDescent="0.2">
      <c r="A529" s="2"/>
    </row>
    <row r="530" spans="1:1" x14ac:dyDescent="0.2">
      <c r="A530" s="2"/>
    </row>
    <row r="531" spans="1:1" x14ac:dyDescent="0.2">
      <c r="A531" s="2"/>
    </row>
    <row r="532" spans="1:1" x14ac:dyDescent="0.2">
      <c r="A532" s="2"/>
    </row>
    <row r="533" spans="1:1" x14ac:dyDescent="0.2">
      <c r="A533" s="2"/>
    </row>
    <row r="534" spans="1:1" x14ac:dyDescent="0.2">
      <c r="A534" s="2"/>
    </row>
    <row r="535" spans="1:1" x14ac:dyDescent="0.2">
      <c r="A535" s="2"/>
    </row>
    <row r="536" spans="1:1" x14ac:dyDescent="0.2">
      <c r="A536" s="2"/>
    </row>
    <row r="537" spans="1:1" x14ac:dyDescent="0.2">
      <c r="A537" s="2"/>
    </row>
    <row r="538" spans="1:1" x14ac:dyDescent="0.2">
      <c r="A538" s="2"/>
    </row>
    <row r="539" spans="1:1" x14ac:dyDescent="0.2">
      <c r="A539" s="2"/>
    </row>
    <row r="540" spans="1:1" x14ac:dyDescent="0.2">
      <c r="A540" s="2"/>
    </row>
    <row r="541" spans="1:1" x14ac:dyDescent="0.2">
      <c r="A541" s="2"/>
    </row>
    <row r="542" spans="1:1" x14ac:dyDescent="0.2">
      <c r="A542" s="2"/>
    </row>
    <row r="543" spans="1:1" x14ac:dyDescent="0.2">
      <c r="A543" s="2"/>
    </row>
    <row r="544" spans="1:1" x14ac:dyDescent="0.2">
      <c r="A544" s="2"/>
    </row>
    <row r="545" spans="1:1" x14ac:dyDescent="0.2">
      <c r="A545" s="2"/>
    </row>
    <row r="546" spans="1:1" x14ac:dyDescent="0.2">
      <c r="A546" s="2"/>
    </row>
    <row r="547" spans="1:1" x14ac:dyDescent="0.2">
      <c r="A547" s="2"/>
    </row>
    <row r="548" spans="1:1" x14ac:dyDescent="0.2">
      <c r="A548" s="2"/>
    </row>
    <row r="549" spans="1:1" x14ac:dyDescent="0.2">
      <c r="A549" s="2"/>
    </row>
    <row r="550" spans="1:1" x14ac:dyDescent="0.2">
      <c r="A550" s="2"/>
    </row>
    <row r="551" spans="1:1" x14ac:dyDescent="0.2">
      <c r="A551" s="2"/>
    </row>
    <row r="552" spans="1:1" x14ac:dyDescent="0.2">
      <c r="A552" s="2"/>
    </row>
    <row r="553" spans="1:1" x14ac:dyDescent="0.2">
      <c r="A553" s="2"/>
    </row>
    <row r="554" spans="1:1" x14ac:dyDescent="0.2">
      <c r="A554" s="2"/>
    </row>
    <row r="555" spans="1:1" x14ac:dyDescent="0.2">
      <c r="A555" s="2"/>
    </row>
    <row r="556" spans="1:1" x14ac:dyDescent="0.2">
      <c r="A556" s="2"/>
    </row>
    <row r="557" spans="1:1" x14ac:dyDescent="0.2">
      <c r="A557" s="2"/>
    </row>
    <row r="558" spans="1:1" x14ac:dyDescent="0.2">
      <c r="A558" s="2"/>
    </row>
    <row r="559" spans="1:1" x14ac:dyDescent="0.2">
      <c r="A559" s="2"/>
    </row>
    <row r="560" spans="1:1" x14ac:dyDescent="0.2">
      <c r="A560" s="2"/>
    </row>
    <row r="561" spans="1:1" x14ac:dyDescent="0.2">
      <c r="A561" s="2"/>
    </row>
    <row r="562" spans="1:1" x14ac:dyDescent="0.2">
      <c r="A562" s="2"/>
    </row>
    <row r="563" spans="1:1" x14ac:dyDescent="0.2">
      <c r="A563" s="2"/>
    </row>
    <row r="564" spans="1:1" x14ac:dyDescent="0.2">
      <c r="A564" s="2"/>
    </row>
    <row r="565" spans="1:1" x14ac:dyDescent="0.2">
      <c r="A565" s="2"/>
    </row>
    <row r="566" spans="1:1" x14ac:dyDescent="0.2">
      <c r="A566" s="2"/>
    </row>
    <row r="567" spans="1:1" x14ac:dyDescent="0.2">
      <c r="A567" s="2"/>
    </row>
    <row r="568" spans="1:1" x14ac:dyDescent="0.2">
      <c r="A568" s="2"/>
    </row>
    <row r="569" spans="1:1" x14ac:dyDescent="0.2">
      <c r="A569" s="2"/>
    </row>
    <row r="570" spans="1:1" x14ac:dyDescent="0.2">
      <c r="A570" s="2"/>
    </row>
    <row r="571" spans="1:1" x14ac:dyDescent="0.2">
      <c r="A571" s="2"/>
    </row>
    <row r="572" spans="1:1" x14ac:dyDescent="0.2">
      <c r="A572" s="2"/>
    </row>
    <row r="573" spans="1:1" x14ac:dyDescent="0.2">
      <c r="A573" s="2"/>
    </row>
    <row r="574" spans="1:1" x14ac:dyDescent="0.2">
      <c r="A574" s="2"/>
    </row>
    <row r="575" spans="1:1" x14ac:dyDescent="0.2">
      <c r="A575" s="2"/>
    </row>
    <row r="576" spans="1:1" x14ac:dyDescent="0.2">
      <c r="A576" s="2"/>
    </row>
    <row r="577" spans="1:1" x14ac:dyDescent="0.2">
      <c r="A577" s="2"/>
    </row>
    <row r="578" spans="1:1" x14ac:dyDescent="0.2">
      <c r="A578" s="2"/>
    </row>
    <row r="579" spans="1:1" x14ac:dyDescent="0.2">
      <c r="A579" s="2"/>
    </row>
    <row r="580" spans="1:1" x14ac:dyDescent="0.2">
      <c r="A580" s="2"/>
    </row>
    <row r="581" spans="1:1" x14ac:dyDescent="0.2">
      <c r="A581" s="2"/>
    </row>
    <row r="582" spans="1:1" x14ac:dyDescent="0.2">
      <c r="A582" s="2"/>
    </row>
    <row r="583" spans="1:1" x14ac:dyDescent="0.2">
      <c r="A583" s="2"/>
    </row>
    <row r="584" spans="1:1" x14ac:dyDescent="0.2">
      <c r="A584" s="2"/>
    </row>
    <row r="585" spans="1:1" x14ac:dyDescent="0.2">
      <c r="A585" s="2"/>
    </row>
    <row r="586" spans="1:1" x14ac:dyDescent="0.2">
      <c r="A586" s="2"/>
    </row>
    <row r="587" spans="1:1" x14ac:dyDescent="0.2">
      <c r="A587" s="2"/>
    </row>
    <row r="588" spans="1:1" x14ac:dyDescent="0.2">
      <c r="A588" s="2"/>
    </row>
    <row r="589" spans="1:1" x14ac:dyDescent="0.2">
      <c r="A589" s="2"/>
    </row>
    <row r="590" spans="1:1" x14ac:dyDescent="0.2">
      <c r="A590" s="2"/>
    </row>
    <row r="591" spans="1:1" x14ac:dyDescent="0.2">
      <c r="A591" s="2"/>
    </row>
    <row r="592" spans="1:1" x14ac:dyDescent="0.2">
      <c r="A592" s="2"/>
    </row>
    <row r="593" spans="1:1" x14ac:dyDescent="0.2">
      <c r="A593" s="2"/>
    </row>
    <row r="594" spans="1:1" x14ac:dyDescent="0.2">
      <c r="A594" s="2"/>
    </row>
    <row r="595" spans="1:1" x14ac:dyDescent="0.2">
      <c r="A595" s="2"/>
    </row>
    <row r="596" spans="1:1" x14ac:dyDescent="0.2">
      <c r="A596" s="2"/>
    </row>
    <row r="597" spans="1:1" x14ac:dyDescent="0.2">
      <c r="A597" s="2"/>
    </row>
    <row r="598" spans="1:1" x14ac:dyDescent="0.2">
      <c r="A598" s="2"/>
    </row>
    <row r="599" spans="1:1" x14ac:dyDescent="0.2">
      <c r="A599" s="2"/>
    </row>
    <row r="600" spans="1:1" x14ac:dyDescent="0.2">
      <c r="A600" s="2"/>
    </row>
    <row r="601" spans="1:1" x14ac:dyDescent="0.2">
      <c r="A601" s="2"/>
    </row>
    <row r="602" spans="1:1" x14ac:dyDescent="0.2">
      <c r="A602" s="2"/>
    </row>
    <row r="603" spans="1:1" x14ac:dyDescent="0.2">
      <c r="A603" s="2"/>
    </row>
    <row r="604" spans="1:1" x14ac:dyDescent="0.2">
      <c r="A604" s="2"/>
    </row>
    <row r="605" spans="1:1" x14ac:dyDescent="0.2">
      <c r="A605" s="2"/>
    </row>
    <row r="606" spans="1:1" x14ac:dyDescent="0.2">
      <c r="A606" s="2"/>
    </row>
    <row r="607" spans="1:1" x14ac:dyDescent="0.2">
      <c r="A607" s="2"/>
    </row>
    <row r="608" spans="1:1" x14ac:dyDescent="0.2">
      <c r="A608" s="2"/>
    </row>
    <row r="609" spans="1:1" x14ac:dyDescent="0.2">
      <c r="A609" s="2"/>
    </row>
    <row r="610" spans="1:1" x14ac:dyDescent="0.2">
      <c r="A610" s="2"/>
    </row>
    <row r="611" spans="1:1" x14ac:dyDescent="0.2">
      <c r="A611" s="2"/>
    </row>
    <row r="612" spans="1:1" x14ac:dyDescent="0.2">
      <c r="A612" s="2"/>
    </row>
    <row r="613" spans="1:1" x14ac:dyDescent="0.2">
      <c r="A613" s="2"/>
    </row>
    <row r="614" spans="1:1" x14ac:dyDescent="0.2">
      <c r="A614" s="2"/>
    </row>
    <row r="615" spans="1:1" x14ac:dyDescent="0.2">
      <c r="A615" s="2"/>
    </row>
    <row r="616" spans="1:1" x14ac:dyDescent="0.2">
      <c r="A616" s="2"/>
    </row>
    <row r="617" spans="1:1" x14ac:dyDescent="0.2">
      <c r="A617" s="2"/>
    </row>
    <row r="618" spans="1:1" x14ac:dyDescent="0.2">
      <c r="A618" s="2"/>
    </row>
    <row r="619" spans="1:1" x14ac:dyDescent="0.2">
      <c r="A619" s="2"/>
    </row>
    <row r="620" spans="1:1" x14ac:dyDescent="0.2">
      <c r="A620" s="2"/>
    </row>
    <row r="621" spans="1:1" x14ac:dyDescent="0.2">
      <c r="A621" s="2"/>
    </row>
    <row r="622" spans="1:1" x14ac:dyDescent="0.2">
      <c r="A622" s="2"/>
    </row>
    <row r="623" spans="1:1" x14ac:dyDescent="0.2">
      <c r="A623" s="2"/>
    </row>
    <row r="624" spans="1:1" x14ac:dyDescent="0.2">
      <c r="A624" s="2"/>
    </row>
    <row r="625" spans="1:1" x14ac:dyDescent="0.2">
      <c r="A625" s="2"/>
    </row>
    <row r="626" spans="1:1" x14ac:dyDescent="0.2">
      <c r="A626" s="2"/>
    </row>
    <row r="627" spans="1:1" x14ac:dyDescent="0.2">
      <c r="A627" s="2"/>
    </row>
    <row r="628" spans="1:1" x14ac:dyDescent="0.2">
      <c r="A628" s="2"/>
    </row>
    <row r="629" spans="1:1" x14ac:dyDescent="0.2">
      <c r="A629" s="2"/>
    </row>
    <row r="630" spans="1:1" x14ac:dyDescent="0.2">
      <c r="A630" s="2"/>
    </row>
    <row r="631" spans="1:1" x14ac:dyDescent="0.2">
      <c r="A631" s="2"/>
    </row>
    <row r="632" spans="1:1" x14ac:dyDescent="0.2">
      <c r="A632" s="2"/>
    </row>
    <row r="633" spans="1:1" x14ac:dyDescent="0.2">
      <c r="A633" s="2"/>
    </row>
    <row r="634" spans="1:1" x14ac:dyDescent="0.2">
      <c r="A634" s="2"/>
    </row>
    <row r="635" spans="1:1" x14ac:dyDescent="0.2">
      <c r="A635" s="2"/>
    </row>
    <row r="636" spans="1:1" x14ac:dyDescent="0.2">
      <c r="A636" s="2"/>
    </row>
    <row r="637" spans="1:1" x14ac:dyDescent="0.2">
      <c r="A637" s="2"/>
    </row>
    <row r="638" spans="1:1" x14ac:dyDescent="0.2">
      <c r="A638" s="2"/>
    </row>
    <row r="639" spans="1:1" x14ac:dyDescent="0.2">
      <c r="A639" s="2"/>
    </row>
    <row r="640" spans="1:1" x14ac:dyDescent="0.2">
      <c r="A640" s="2"/>
    </row>
    <row r="641" spans="1:1" x14ac:dyDescent="0.2">
      <c r="A641" s="2"/>
    </row>
    <row r="642" spans="1:1" x14ac:dyDescent="0.2">
      <c r="A642" s="2"/>
    </row>
    <row r="643" spans="1:1" x14ac:dyDescent="0.2">
      <c r="A643" s="2"/>
    </row>
    <row r="644" spans="1:1" x14ac:dyDescent="0.2">
      <c r="A644" s="2"/>
    </row>
    <row r="645" spans="1:1" x14ac:dyDescent="0.2">
      <c r="A645" s="2"/>
    </row>
    <row r="646" spans="1:1" x14ac:dyDescent="0.2">
      <c r="A646" s="2"/>
    </row>
    <row r="647" spans="1:1" x14ac:dyDescent="0.2">
      <c r="A647" s="2"/>
    </row>
    <row r="648" spans="1:1" x14ac:dyDescent="0.2">
      <c r="A648" s="2"/>
    </row>
    <row r="649" spans="1:1" x14ac:dyDescent="0.2">
      <c r="A649" s="2"/>
    </row>
    <row r="650" spans="1:1" x14ac:dyDescent="0.2">
      <c r="A650" s="2"/>
    </row>
    <row r="651" spans="1:1" x14ac:dyDescent="0.2">
      <c r="A651" s="2"/>
    </row>
    <row r="652" spans="1:1" x14ac:dyDescent="0.2">
      <c r="A652" s="2"/>
    </row>
    <row r="653" spans="1:1" x14ac:dyDescent="0.2">
      <c r="A653" s="2"/>
    </row>
    <row r="654" spans="1:1" x14ac:dyDescent="0.2">
      <c r="A654" s="2"/>
    </row>
    <row r="655" spans="1:1" x14ac:dyDescent="0.2">
      <c r="A655" s="2"/>
    </row>
    <row r="656" spans="1:1" x14ac:dyDescent="0.2">
      <c r="A656" s="2"/>
    </row>
    <row r="657" spans="1:1" x14ac:dyDescent="0.2">
      <c r="A657" s="2"/>
    </row>
    <row r="658" spans="1:1" x14ac:dyDescent="0.2">
      <c r="A658" s="2"/>
    </row>
    <row r="659" spans="1:1" x14ac:dyDescent="0.2">
      <c r="A659" s="2"/>
    </row>
    <row r="660" spans="1:1" x14ac:dyDescent="0.2">
      <c r="A660" s="2"/>
    </row>
    <row r="661" spans="1:1" x14ac:dyDescent="0.2">
      <c r="A661" s="2"/>
    </row>
    <row r="662" spans="1:1" x14ac:dyDescent="0.2">
      <c r="A662" s="2"/>
    </row>
    <row r="663" spans="1:1" x14ac:dyDescent="0.2">
      <c r="A663" s="2"/>
    </row>
    <row r="664" spans="1:1" x14ac:dyDescent="0.2">
      <c r="A664" s="2"/>
    </row>
    <row r="665" spans="1:1" x14ac:dyDescent="0.2">
      <c r="A665" s="2"/>
    </row>
    <row r="666" spans="1:1" x14ac:dyDescent="0.2">
      <c r="A666" s="2"/>
    </row>
    <row r="667" spans="1:1" x14ac:dyDescent="0.2">
      <c r="A667" s="2"/>
    </row>
    <row r="668" spans="1:1" x14ac:dyDescent="0.2">
      <c r="A668" s="2"/>
    </row>
    <row r="669" spans="1:1" x14ac:dyDescent="0.2">
      <c r="A669" s="2"/>
    </row>
    <row r="670" spans="1:1" x14ac:dyDescent="0.2">
      <c r="A670" s="2"/>
    </row>
    <row r="671" spans="1:1" x14ac:dyDescent="0.2">
      <c r="A671" s="2"/>
    </row>
    <row r="672" spans="1:1" x14ac:dyDescent="0.2">
      <c r="A672" s="2"/>
    </row>
    <row r="673" spans="1:1" x14ac:dyDescent="0.2">
      <c r="A673" s="2"/>
    </row>
    <row r="674" spans="1:1" x14ac:dyDescent="0.2">
      <c r="A674" s="2"/>
    </row>
    <row r="675" spans="1:1" x14ac:dyDescent="0.2">
      <c r="A675" s="2"/>
    </row>
    <row r="676" spans="1:1" x14ac:dyDescent="0.2">
      <c r="A676" s="2"/>
    </row>
    <row r="677" spans="1:1" x14ac:dyDescent="0.2">
      <c r="A677" s="2"/>
    </row>
    <row r="678" spans="1:1" x14ac:dyDescent="0.2">
      <c r="A678" s="2"/>
    </row>
    <row r="679" spans="1:1" x14ac:dyDescent="0.2">
      <c r="A679" s="2"/>
    </row>
    <row r="680" spans="1:1" x14ac:dyDescent="0.2">
      <c r="A680" s="2"/>
    </row>
    <row r="681" spans="1:1" x14ac:dyDescent="0.2">
      <c r="A681" s="2"/>
    </row>
    <row r="682" spans="1:1" x14ac:dyDescent="0.2">
      <c r="A682" s="2"/>
    </row>
    <row r="683" spans="1:1" x14ac:dyDescent="0.2">
      <c r="A683" s="2"/>
    </row>
    <row r="684" spans="1:1" x14ac:dyDescent="0.2">
      <c r="A684" s="2"/>
    </row>
    <row r="685" spans="1:1" x14ac:dyDescent="0.2">
      <c r="A685" s="2"/>
    </row>
    <row r="686" spans="1:1" x14ac:dyDescent="0.2">
      <c r="A686" s="2"/>
    </row>
    <row r="687" spans="1:1" x14ac:dyDescent="0.2">
      <c r="A687" s="2"/>
    </row>
    <row r="688" spans="1:1" x14ac:dyDescent="0.2">
      <c r="A688" s="2"/>
    </row>
    <row r="689" spans="1:1" x14ac:dyDescent="0.2">
      <c r="A689" s="2"/>
    </row>
    <row r="690" spans="1:1" x14ac:dyDescent="0.2">
      <c r="A690" s="2"/>
    </row>
    <row r="691" spans="1:1" x14ac:dyDescent="0.2">
      <c r="A691" s="2"/>
    </row>
    <row r="692" spans="1:1" x14ac:dyDescent="0.2">
      <c r="A692" s="2"/>
    </row>
    <row r="693" spans="1:1" x14ac:dyDescent="0.2">
      <c r="A693" s="2"/>
    </row>
    <row r="694" spans="1:1" x14ac:dyDescent="0.2">
      <c r="A694" s="2"/>
    </row>
    <row r="695" spans="1:1" x14ac:dyDescent="0.2">
      <c r="A695" s="2"/>
    </row>
    <row r="696" spans="1:1" x14ac:dyDescent="0.2">
      <c r="A696" s="2"/>
    </row>
    <row r="697" spans="1:1" x14ac:dyDescent="0.2">
      <c r="A697" s="2"/>
    </row>
    <row r="698" spans="1:1" x14ac:dyDescent="0.2">
      <c r="A698" s="2"/>
    </row>
    <row r="699" spans="1:1" x14ac:dyDescent="0.2">
      <c r="A699" s="2"/>
    </row>
    <row r="700" spans="1:1" x14ac:dyDescent="0.2">
      <c r="A700" s="2"/>
    </row>
    <row r="701" spans="1:1" x14ac:dyDescent="0.2">
      <c r="A701" s="2"/>
    </row>
    <row r="702" spans="1:1" x14ac:dyDescent="0.2">
      <c r="A702" s="2"/>
    </row>
    <row r="703" spans="1:1" x14ac:dyDescent="0.2">
      <c r="A703" s="2"/>
    </row>
    <row r="704" spans="1:1" x14ac:dyDescent="0.2">
      <c r="A704" s="2"/>
    </row>
    <row r="705" spans="1:1" x14ac:dyDescent="0.2">
      <c r="A705" s="2"/>
    </row>
    <row r="706" spans="1:1" x14ac:dyDescent="0.2">
      <c r="A706" s="2"/>
    </row>
    <row r="707" spans="1:1" x14ac:dyDescent="0.2">
      <c r="A707" s="2"/>
    </row>
    <row r="708" spans="1:1" x14ac:dyDescent="0.2">
      <c r="A708" s="2"/>
    </row>
    <row r="709" spans="1:1" x14ac:dyDescent="0.2">
      <c r="A709" s="2"/>
    </row>
    <row r="710" spans="1:1" x14ac:dyDescent="0.2">
      <c r="A710" s="2"/>
    </row>
    <row r="711" spans="1:1" x14ac:dyDescent="0.2">
      <c r="A711" s="2"/>
    </row>
    <row r="712" spans="1:1" x14ac:dyDescent="0.2">
      <c r="A712" s="2"/>
    </row>
    <row r="713" spans="1:1" x14ac:dyDescent="0.2">
      <c r="A713" s="2"/>
    </row>
    <row r="714" spans="1:1" x14ac:dyDescent="0.2">
      <c r="A714" s="2"/>
    </row>
    <row r="715" spans="1:1" x14ac:dyDescent="0.2">
      <c r="A715" s="2"/>
    </row>
    <row r="716" spans="1:1" x14ac:dyDescent="0.2">
      <c r="A716" s="2"/>
    </row>
    <row r="717" spans="1:1" x14ac:dyDescent="0.2">
      <c r="A717" s="2"/>
    </row>
    <row r="718" spans="1:1" x14ac:dyDescent="0.2">
      <c r="A718" s="2"/>
    </row>
    <row r="719" spans="1:1" x14ac:dyDescent="0.2">
      <c r="A719" s="2"/>
    </row>
    <row r="720" spans="1:1" x14ac:dyDescent="0.2">
      <c r="A720" s="2"/>
    </row>
    <row r="721" spans="1:1" x14ac:dyDescent="0.2">
      <c r="A721" s="2"/>
    </row>
    <row r="722" spans="1:1" x14ac:dyDescent="0.2">
      <c r="A722" s="2"/>
    </row>
    <row r="723" spans="1:1" x14ac:dyDescent="0.2">
      <c r="A723" s="2"/>
    </row>
    <row r="724" spans="1:1" x14ac:dyDescent="0.2">
      <c r="A724" s="2"/>
    </row>
    <row r="725" spans="1:1" x14ac:dyDescent="0.2">
      <c r="A725" s="2"/>
    </row>
    <row r="726" spans="1:1" x14ac:dyDescent="0.2">
      <c r="A726" s="2"/>
    </row>
    <row r="727" spans="1:1" x14ac:dyDescent="0.2">
      <c r="A727" s="2"/>
    </row>
    <row r="728" spans="1:1" x14ac:dyDescent="0.2">
      <c r="A728" s="2"/>
    </row>
    <row r="729" spans="1:1" x14ac:dyDescent="0.2">
      <c r="A729" s="2"/>
    </row>
    <row r="730" spans="1:1" x14ac:dyDescent="0.2">
      <c r="A730" s="2"/>
    </row>
    <row r="731" spans="1:1" x14ac:dyDescent="0.2">
      <c r="A731" s="2"/>
    </row>
    <row r="732" spans="1:1" x14ac:dyDescent="0.2">
      <c r="A732" s="2"/>
    </row>
    <row r="733" spans="1:1" x14ac:dyDescent="0.2">
      <c r="A733" s="2"/>
    </row>
    <row r="734" spans="1:1" x14ac:dyDescent="0.2">
      <c r="A734" s="2"/>
    </row>
    <row r="735" spans="1:1" x14ac:dyDescent="0.2">
      <c r="A735" s="2"/>
    </row>
    <row r="736" spans="1:1" x14ac:dyDescent="0.2">
      <c r="A736" s="2"/>
    </row>
    <row r="737" spans="1:1" x14ac:dyDescent="0.2">
      <c r="A737" s="2"/>
    </row>
    <row r="738" spans="1:1" x14ac:dyDescent="0.2">
      <c r="A738" s="2"/>
    </row>
    <row r="739" spans="1:1" x14ac:dyDescent="0.2">
      <c r="A739" s="2"/>
    </row>
    <row r="740" spans="1:1" x14ac:dyDescent="0.2">
      <c r="A740" s="2"/>
    </row>
    <row r="741" spans="1:1" x14ac:dyDescent="0.2">
      <c r="A741" s="2"/>
    </row>
    <row r="742" spans="1:1" x14ac:dyDescent="0.2">
      <c r="A742" s="2"/>
    </row>
    <row r="743" spans="1:1" x14ac:dyDescent="0.2">
      <c r="A743" s="2"/>
    </row>
    <row r="744" spans="1:1" x14ac:dyDescent="0.2">
      <c r="A744" s="2"/>
    </row>
    <row r="745" spans="1:1" x14ac:dyDescent="0.2">
      <c r="A745" s="2"/>
    </row>
    <row r="746" spans="1:1" x14ac:dyDescent="0.2">
      <c r="A746" s="2"/>
    </row>
    <row r="747" spans="1:1" x14ac:dyDescent="0.2">
      <c r="A747" s="2"/>
    </row>
    <row r="748" spans="1:1" x14ac:dyDescent="0.2">
      <c r="A748" s="2"/>
    </row>
    <row r="749" spans="1:1" x14ac:dyDescent="0.2">
      <c r="A749" s="2"/>
    </row>
    <row r="750" spans="1:1" x14ac:dyDescent="0.2">
      <c r="A750" s="2"/>
    </row>
    <row r="751" spans="1:1" x14ac:dyDescent="0.2">
      <c r="A751" s="2"/>
    </row>
    <row r="752" spans="1:1" x14ac:dyDescent="0.2">
      <c r="A752" s="2"/>
    </row>
    <row r="753" spans="1:1" x14ac:dyDescent="0.2">
      <c r="A753" s="2"/>
    </row>
    <row r="754" spans="1:1" x14ac:dyDescent="0.2">
      <c r="A754" s="2"/>
    </row>
    <row r="755" spans="1:1" x14ac:dyDescent="0.2">
      <c r="A755" s="2"/>
    </row>
    <row r="756" spans="1:1" x14ac:dyDescent="0.2">
      <c r="A756" s="2"/>
    </row>
    <row r="757" spans="1:1" x14ac:dyDescent="0.2">
      <c r="A757" s="2"/>
    </row>
    <row r="758" spans="1:1" x14ac:dyDescent="0.2">
      <c r="A758" s="2"/>
    </row>
    <row r="759" spans="1:1" x14ac:dyDescent="0.2">
      <c r="A759" s="2"/>
    </row>
    <row r="760" spans="1:1" x14ac:dyDescent="0.2">
      <c r="A760" s="2"/>
    </row>
    <row r="761" spans="1:1" x14ac:dyDescent="0.2">
      <c r="A761" s="2"/>
    </row>
    <row r="762" spans="1:1" x14ac:dyDescent="0.2">
      <c r="A762" s="2"/>
    </row>
    <row r="763" spans="1:1" x14ac:dyDescent="0.2">
      <c r="A763" s="2"/>
    </row>
    <row r="764" spans="1:1" x14ac:dyDescent="0.2">
      <c r="A764" s="2"/>
    </row>
    <row r="765" spans="1:1" x14ac:dyDescent="0.2">
      <c r="A765" s="2"/>
    </row>
    <row r="766" spans="1:1" x14ac:dyDescent="0.2">
      <c r="A766" s="2"/>
    </row>
    <row r="767" spans="1:1" x14ac:dyDescent="0.2">
      <c r="A767" s="2"/>
    </row>
    <row r="768" spans="1:1" x14ac:dyDescent="0.2">
      <c r="A768" s="2"/>
    </row>
    <row r="769" spans="1:1" x14ac:dyDescent="0.2">
      <c r="A769" s="2"/>
    </row>
    <row r="770" spans="1:1" x14ac:dyDescent="0.2">
      <c r="A770" s="2"/>
    </row>
    <row r="771" spans="1:1" x14ac:dyDescent="0.2">
      <c r="A771" s="2"/>
    </row>
    <row r="772" spans="1:1" x14ac:dyDescent="0.2">
      <c r="A772" s="2"/>
    </row>
    <row r="773" spans="1:1" x14ac:dyDescent="0.2">
      <c r="A773" s="2"/>
    </row>
    <row r="774" spans="1:1" x14ac:dyDescent="0.2">
      <c r="A774" s="2"/>
    </row>
    <row r="775" spans="1:1" x14ac:dyDescent="0.2">
      <c r="A775" s="2"/>
    </row>
    <row r="776" spans="1:1" x14ac:dyDescent="0.2">
      <c r="A776" s="2"/>
    </row>
    <row r="777" spans="1:1" x14ac:dyDescent="0.2">
      <c r="A777" s="2"/>
    </row>
    <row r="778" spans="1:1" x14ac:dyDescent="0.2">
      <c r="A778" s="2"/>
    </row>
    <row r="779" spans="1:1" x14ac:dyDescent="0.2">
      <c r="A779" s="2"/>
    </row>
    <row r="780" spans="1:1" x14ac:dyDescent="0.2">
      <c r="A780" s="2"/>
    </row>
    <row r="781" spans="1:1" x14ac:dyDescent="0.2">
      <c r="A781" s="2"/>
    </row>
    <row r="782" spans="1:1" x14ac:dyDescent="0.2">
      <c r="A782" s="2"/>
    </row>
    <row r="783" spans="1:1" x14ac:dyDescent="0.2">
      <c r="A783" s="2"/>
    </row>
    <row r="784" spans="1:1" x14ac:dyDescent="0.2">
      <c r="A784" s="2"/>
    </row>
    <row r="785" spans="1:1" x14ac:dyDescent="0.2">
      <c r="A785" s="2"/>
    </row>
    <row r="786" spans="1:1" x14ac:dyDescent="0.2">
      <c r="A786" s="2"/>
    </row>
    <row r="787" spans="1:1" x14ac:dyDescent="0.2">
      <c r="A787" s="2"/>
    </row>
    <row r="788" spans="1:1" x14ac:dyDescent="0.2">
      <c r="A788" s="2"/>
    </row>
    <row r="789" spans="1:1" x14ac:dyDescent="0.2">
      <c r="A789" s="2"/>
    </row>
    <row r="790" spans="1:1" x14ac:dyDescent="0.2">
      <c r="A790" s="2"/>
    </row>
    <row r="791" spans="1:1" x14ac:dyDescent="0.2">
      <c r="A791" s="2"/>
    </row>
    <row r="792" spans="1:1" x14ac:dyDescent="0.2">
      <c r="A792" s="2"/>
    </row>
    <row r="793" spans="1:1" x14ac:dyDescent="0.2">
      <c r="A793" s="2"/>
    </row>
    <row r="794" spans="1:1" x14ac:dyDescent="0.2">
      <c r="A794" s="2"/>
    </row>
    <row r="795" spans="1:1" x14ac:dyDescent="0.2">
      <c r="A795" s="2"/>
    </row>
    <row r="796" spans="1:1" x14ac:dyDescent="0.2">
      <c r="A796" s="2"/>
    </row>
    <row r="797" spans="1:1" x14ac:dyDescent="0.2">
      <c r="A797" s="2"/>
    </row>
    <row r="798" spans="1:1" x14ac:dyDescent="0.2">
      <c r="A798" s="2"/>
    </row>
    <row r="799" spans="1:1" x14ac:dyDescent="0.2">
      <c r="A799" s="2"/>
    </row>
    <row r="800" spans="1:1" x14ac:dyDescent="0.2">
      <c r="A800" s="2"/>
    </row>
    <row r="801" spans="1:1" x14ac:dyDescent="0.2">
      <c r="A801" s="2"/>
    </row>
    <row r="802" spans="1:1" x14ac:dyDescent="0.2">
      <c r="A802" s="2"/>
    </row>
    <row r="803" spans="1:1" x14ac:dyDescent="0.2">
      <c r="A803" s="2"/>
    </row>
    <row r="804" spans="1:1" x14ac:dyDescent="0.2">
      <c r="A804" s="2"/>
    </row>
    <row r="805" spans="1:1" x14ac:dyDescent="0.2">
      <c r="A805" s="2"/>
    </row>
    <row r="806" spans="1:1" x14ac:dyDescent="0.2">
      <c r="A806" s="2"/>
    </row>
    <row r="807" spans="1:1" x14ac:dyDescent="0.2">
      <c r="A807" s="2"/>
    </row>
    <row r="808" spans="1:1" x14ac:dyDescent="0.2">
      <c r="A808" s="2"/>
    </row>
    <row r="809" spans="1:1" x14ac:dyDescent="0.2">
      <c r="A809" s="2"/>
    </row>
    <row r="810" spans="1:1" x14ac:dyDescent="0.2">
      <c r="A810" s="2"/>
    </row>
    <row r="811" spans="1:1" x14ac:dyDescent="0.2">
      <c r="A811" s="2"/>
    </row>
    <row r="812" spans="1:1" x14ac:dyDescent="0.2">
      <c r="A812" s="2"/>
    </row>
    <row r="813" spans="1:1" x14ac:dyDescent="0.2">
      <c r="A813" s="2"/>
    </row>
    <row r="814" spans="1:1" x14ac:dyDescent="0.2">
      <c r="A814" s="2"/>
    </row>
    <row r="815" spans="1:1" x14ac:dyDescent="0.2">
      <c r="A815" s="2"/>
    </row>
    <row r="816" spans="1:1" x14ac:dyDescent="0.2">
      <c r="A816" s="2"/>
    </row>
    <row r="817" spans="1:1" x14ac:dyDescent="0.2">
      <c r="A817" s="2"/>
    </row>
    <row r="818" spans="1:1" x14ac:dyDescent="0.2">
      <c r="A818" s="2"/>
    </row>
    <row r="819" spans="1:1" x14ac:dyDescent="0.2">
      <c r="A819" s="2"/>
    </row>
    <row r="820" spans="1:1" x14ac:dyDescent="0.2">
      <c r="A820" s="2"/>
    </row>
    <row r="821" spans="1:1" x14ac:dyDescent="0.2">
      <c r="A821" s="2"/>
    </row>
    <row r="822" spans="1:1" x14ac:dyDescent="0.2">
      <c r="A822" s="2"/>
    </row>
    <row r="823" spans="1:1" x14ac:dyDescent="0.2">
      <c r="A823" s="2"/>
    </row>
    <row r="824" spans="1:1" x14ac:dyDescent="0.2">
      <c r="A824" s="2"/>
    </row>
    <row r="825" spans="1:1" x14ac:dyDescent="0.2">
      <c r="A825" s="2"/>
    </row>
    <row r="826" spans="1:1" x14ac:dyDescent="0.2">
      <c r="A826" s="2"/>
    </row>
    <row r="827" spans="1:1" x14ac:dyDescent="0.2">
      <c r="A827" s="2"/>
    </row>
    <row r="828" spans="1:1" x14ac:dyDescent="0.2">
      <c r="A828" s="2"/>
    </row>
    <row r="829" spans="1:1" x14ac:dyDescent="0.2">
      <c r="A829" s="2"/>
    </row>
    <row r="830" spans="1:1" x14ac:dyDescent="0.2">
      <c r="A830" s="2"/>
    </row>
    <row r="831" spans="1:1" x14ac:dyDescent="0.2">
      <c r="A831" s="2"/>
    </row>
    <row r="832" spans="1:1" x14ac:dyDescent="0.2">
      <c r="A832" s="2"/>
    </row>
    <row r="833" spans="1:1" x14ac:dyDescent="0.2">
      <c r="A833" s="2"/>
    </row>
    <row r="834" spans="1:1" x14ac:dyDescent="0.2">
      <c r="A834" s="2"/>
    </row>
    <row r="835" spans="1:1" x14ac:dyDescent="0.2">
      <c r="A835" s="2"/>
    </row>
    <row r="836" spans="1:1" x14ac:dyDescent="0.2">
      <c r="A836" s="2"/>
    </row>
    <row r="837" spans="1:1" x14ac:dyDescent="0.2">
      <c r="A837" s="2"/>
    </row>
    <row r="838" spans="1:1" x14ac:dyDescent="0.2">
      <c r="A838" s="2"/>
    </row>
    <row r="839" spans="1:1" x14ac:dyDescent="0.2">
      <c r="A839" s="2"/>
    </row>
    <row r="840" spans="1:1" x14ac:dyDescent="0.2">
      <c r="A840" s="2"/>
    </row>
    <row r="841" spans="1:1" x14ac:dyDescent="0.2">
      <c r="A841" s="2"/>
    </row>
    <row r="842" spans="1:1" x14ac:dyDescent="0.2">
      <c r="A842" s="2"/>
    </row>
    <row r="843" spans="1:1" x14ac:dyDescent="0.2">
      <c r="A843" s="2"/>
    </row>
    <row r="844" spans="1:1" x14ac:dyDescent="0.2">
      <c r="A844" s="2"/>
    </row>
    <row r="845" spans="1:1" x14ac:dyDescent="0.2">
      <c r="A845" s="2"/>
    </row>
    <row r="846" spans="1:1" x14ac:dyDescent="0.2">
      <c r="A846" s="2"/>
    </row>
    <row r="847" spans="1:1" x14ac:dyDescent="0.2">
      <c r="A847" s="2"/>
    </row>
    <row r="848" spans="1:1" x14ac:dyDescent="0.2">
      <c r="A848" s="2"/>
    </row>
    <row r="849" spans="1:1" x14ac:dyDescent="0.2">
      <c r="A849" s="2"/>
    </row>
    <row r="850" spans="1:1" x14ac:dyDescent="0.2">
      <c r="A850" s="2"/>
    </row>
    <row r="851" spans="1:1" x14ac:dyDescent="0.2">
      <c r="A851" s="2"/>
    </row>
    <row r="852" spans="1:1" x14ac:dyDescent="0.2">
      <c r="A852" s="2"/>
    </row>
    <row r="853" spans="1:1" x14ac:dyDescent="0.2">
      <c r="A853" s="2"/>
    </row>
    <row r="854" spans="1:1" x14ac:dyDescent="0.2">
      <c r="A854" s="2"/>
    </row>
    <row r="855" spans="1:1" x14ac:dyDescent="0.2">
      <c r="A855" s="2"/>
    </row>
    <row r="856" spans="1:1" x14ac:dyDescent="0.2">
      <c r="A856" s="2"/>
    </row>
    <row r="857" spans="1:1" x14ac:dyDescent="0.2">
      <c r="A857" s="2"/>
    </row>
    <row r="858" spans="1:1" x14ac:dyDescent="0.2">
      <c r="A858" s="2"/>
    </row>
    <row r="859" spans="1:1" x14ac:dyDescent="0.2">
      <c r="A859" s="2"/>
    </row>
    <row r="860" spans="1:1" x14ac:dyDescent="0.2">
      <c r="A860" s="2"/>
    </row>
    <row r="861" spans="1:1" x14ac:dyDescent="0.2">
      <c r="A861" s="2"/>
    </row>
    <row r="862" spans="1:1" x14ac:dyDescent="0.2">
      <c r="A862" s="2"/>
    </row>
    <row r="863" spans="1:1" x14ac:dyDescent="0.2">
      <c r="A863" s="2"/>
    </row>
    <row r="864" spans="1:1" x14ac:dyDescent="0.2">
      <c r="A864" s="2"/>
    </row>
    <row r="865" spans="1:1" x14ac:dyDescent="0.2">
      <c r="A865" s="2"/>
    </row>
    <row r="866" spans="1:1" x14ac:dyDescent="0.2">
      <c r="A866" s="2"/>
    </row>
    <row r="867" spans="1:1" x14ac:dyDescent="0.2">
      <c r="A867" s="2"/>
    </row>
    <row r="868" spans="1:1" x14ac:dyDescent="0.2">
      <c r="A868" s="2"/>
    </row>
    <row r="869" spans="1:1" x14ac:dyDescent="0.2">
      <c r="A869" s="2"/>
    </row>
    <row r="870" spans="1:1" x14ac:dyDescent="0.2">
      <c r="A870" s="2"/>
    </row>
    <row r="871" spans="1:1" x14ac:dyDescent="0.2">
      <c r="A871" s="2"/>
    </row>
    <row r="872" spans="1:1" x14ac:dyDescent="0.2">
      <c r="A872" s="2"/>
    </row>
    <row r="873" spans="1:1" x14ac:dyDescent="0.2">
      <c r="A873" s="2"/>
    </row>
    <row r="874" spans="1:1" x14ac:dyDescent="0.2">
      <c r="A874" s="2"/>
    </row>
    <row r="875" spans="1:1" x14ac:dyDescent="0.2">
      <c r="A875" s="2"/>
    </row>
    <row r="876" spans="1:1" x14ac:dyDescent="0.2">
      <c r="A876" s="2"/>
    </row>
    <row r="877" spans="1:1" x14ac:dyDescent="0.2">
      <c r="A877" s="2"/>
    </row>
    <row r="878" spans="1:1" x14ac:dyDescent="0.2">
      <c r="A878" s="2"/>
    </row>
    <row r="879" spans="1:1" x14ac:dyDescent="0.2">
      <c r="A879" s="2"/>
    </row>
    <row r="880" spans="1:1" x14ac:dyDescent="0.2">
      <c r="A880" s="2"/>
    </row>
    <row r="881" spans="1:1" x14ac:dyDescent="0.2">
      <c r="A881" s="2"/>
    </row>
    <row r="882" spans="1:1" x14ac:dyDescent="0.2">
      <c r="A882" s="2"/>
    </row>
    <row r="883" spans="1:1" x14ac:dyDescent="0.2">
      <c r="A883" s="2"/>
    </row>
    <row r="884" spans="1:1" x14ac:dyDescent="0.2">
      <c r="A884" s="2"/>
    </row>
    <row r="885" spans="1:1" x14ac:dyDescent="0.2">
      <c r="A885" s="2"/>
    </row>
    <row r="886" spans="1:1" x14ac:dyDescent="0.2">
      <c r="A886" s="2"/>
    </row>
    <row r="887" spans="1:1" x14ac:dyDescent="0.2">
      <c r="A887" s="2"/>
    </row>
    <row r="888" spans="1:1" x14ac:dyDescent="0.2">
      <c r="A888" s="2"/>
    </row>
    <row r="889" spans="1:1" x14ac:dyDescent="0.2">
      <c r="A889" s="2"/>
    </row>
    <row r="890" spans="1:1" x14ac:dyDescent="0.2">
      <c r="A890" s="2"/>
    </row>
    <row r="891" spans="1:1" x14ac:dyDescent="0.2">
      <c r="A891" s="2"/>
    </row>
    <row r="892" spans="1:1" x14ac:dyDescent="0.2">
      <c r="A892" s="2"/>
    </row>
    <row r="893" spans="1:1" x14ac:dyDescent="0.2">
      <c r="A893" s="2"/>
    </row>
    <row r="894" spans="1:1" x14ac:dyDescent="0.2">
      <c r="A894" s="2"/>
    </row>
    <row r="895" spans="1:1" x14ac:dyDescent="0.2">
      <c r="A895" s="2"/>
    </row>
    <row r="896" spans="1:1" x14ac:dyDescent="0.2">
      <c r="A896" s="2"/>
    </row>
    <row r="897" spans="1:1" x14ac:dyDescent="0.2">
      <c r="A897" s="2"/>
    </row>
    <row r="898" spans="1:1" x14ac:dyDescent="0.2">
      <c r="A898" s="2"/>
    </row>
    <row r="899" spans="1:1" x14ac:dyDescent="0.2">
      <c r="A899" s="2"/>
    </row>
    <row r="900" spans="1:1" x14ac:dyDescent="0.2">
      <c r="A900" s="2"/>
    </row>
    <row r="901" spans="1:1" x14ac:dyDescent="0.2">
      <c r="A901" s="2"/>
    </row>
    <row r="902" spans="1:1" x14ac:dyDescent="0.2">
      <c r="A902" s="2"/>
    </row>
    <row r="903" spans="1:1" x14ac:dyDescent="0.2">
      <c r="A903" s="2"/>
    </row>
    <row r="904" spans="1:1" x14ac:dyDescent="0.2">
      <c r="A904" s="2"/>
    </row>
    <row r="905" spans="1:1" x14ac:dyDescent="0.2">
      <c r="A905" s="2"/>
    </row>
    <row r="906" spans="1:1" x14ac:dyDescent="0.2">
      <c r="A906" s="2"/>
    </row>
    <row r="907" spans="1:1" x14ac:dyDescent="0.2">
      <c r="A907" s="2"/>
    </row>
    <row r="908" spans="1:1" x14ac:dyDescent="0.2">
      <c r="A908" s="2"/>
    </row>
    <row r="909" spans="1:1" x14ac:dyDescent="0.2">
      <c r="A909" s="2"/>
    </row>
    <row r="910" spans="1:1" x14ac:dyDescent="0.2">
      <c r="A910" s="2"/>
    </row>
    <row r="911" spans="1:1" x14ac:dyDescent="0.2">
      <c r="A911" s="2"/>
    </row>
    <row r="912" spans="1:1" x14ac:dyDescent="0.2">
      <c r="A912" s="2"/>
    </row>
    <row r="913" spans="1:1" x14ac:dyDescent="0.2">
      <c r="A913" s="2"/>
    </row>
    <row r="914" spans="1:1" x14ac:dyDescent="0.2">
      <c r="A914" s="2"/>
    </row>
    <row r="915" spans="1:1" x14ac:dyDescent="0.2">
      <c r="A915" s="2"/>
    </row>
    <row r="916" spans="1:1" x14ac:dyDescent="0.2">
      <c r="A916" s="2"/>
    </row>
    <row r="917" spans="1:1" x14ac:dyDescent="0.2">
      <c r="A917" s="2"/>
    </row>
    <row r="918" spans="1:1" x14ac:dyDescent="0.2">
      <c r="A918" s="2"/>
    </row>
    <row r="919" spans="1:1" x14ac:dyDescent="0.2">
      <c r="A919" s="2"/>
    </row>
    <row r="920" spans="1:1" x14ac:dyDescent="0.2">
      <c r="A920" s="2"/>
    </row>
    <row r="921" spans="1:1" x14ac:dyDescent="0.2">
      <c r="A921" s="2"/>
    </row>
    <row r="922" spans="1:1" x14ac:dyDescent="0.2">
      <c r="A922" s="2"/>
    </row>
    <row r="923" spans="1:1" x14ac:dyDescent="0.2">
      <c r="A923" s="2"/>
    </row>
    <row r="924" spans="1:1" x14ac:dyDescent="0.2">
      <c r="A924" s="2"/>
    </row>
    <row r="925" spans="1:1" x14ac:dyDescent="0.2">
      <c r="A925" s="2"/>
    </row>
    <row r="926" spans="1:1" x14ac:dyDescent="0.2">
      <c r="A926" s="2"/>
    </row>
    <row r="927" spans="1:1" x14ac:dyDescent="0.2">
      <c r="A927" s="2"/>
    </row>
    <row r="928" spans="1:1" x14ac:dyDescent="0.2">
      <c r="A928" s="2"/>
    </row>
    <row r="929" spans="1:1" x14ac:dyDescent="0.2">
      <c r="A929" s="2"/>
    </row>
    <row r="930" spans="1:1" x14ac:dyDescent="0.2">
      <c r="A930" s="2"/>
    </row>
    <row r="931" spans="1:1" x14ac:dyDescent="0.2">
      <c r="A931" s="2"/>
    </row>
    <row r="932" spans="1:1" x14ac:dyDescent="0.2">
      <c r="A932" s="2"/>
    </row>
    <row r="933" spans="1:1" x14ac:dyDescent="0.2">
      <c r="A933" s="2"/>
    </row>
    <row r="934" spans="1:1" x14ac:dyDescent="0.2">
      <c r="A934" s="2"/>
    </row>
    <row r="935" spans="1:1" x14ac:dyDescent="0.2">
      <c r="A935" s="2"/>
    </row>
    <row r="936" spans="1:1" x14ac:dyDescent="0.2">
      <c r="A936" s="2"/>
    </row>
    <row r="937" spans="1:1" x14ac:dyDescent="0.2">
      <c r="A937" s="2"/>
    </row>
    <row r="938" spans="1:1" x14ac:dyDescent="0.2">
      <c r="A938" s="2"/>
    </row>
    <row r="939" spans="1:1" x14ac:dyDescent="0.2">
      <c r="A939" s="2"/>
    </row>
    <row r="940" spans="1:1" x14ac:dyDescent="0.2">
      <c r="A940" s="2"/>
    </row>
    <row r="941" spans="1:1" x14ac:dyDescent="0.2">
      <c r="A941" s="2"/>
    </row>
    <row r="942" spans="1:1" x14ac:dyDescent="0.2">
      <c r="A942" s="2"/>
    </row>
    <row r="943" spans="1:1" x14ac:dyDescent="0.2">
      <c r="A943" s="2"/>
    </row>
    <row r="944" spans="1:1" x14ac:dyDescent="0.2">
      <c r="A944" s="2"/>
    </row>
    <row r="945" spans="1:1" x14ac:dyDescent="0.2">
      <c r="A945" s="2"/>
    </row>
    <row r="946" spans="1:1" x14ac:dyDescent="0.2">
      <c r="A946" s="2"/>
    </row>
    <row r="947" spans="1:1" x14ac:dyDescent="0.2">
      <c r="A947" s="2"/>
    </row>
    <row r="948" spans="1:1" x14ac:dyDescent="0.2">
      <c r="A948" s="2"/>
    </row>
    <row r="949" spans="1:1" x14ac:dyDescent="0.2">
      <c r="A949" s="2"/>
    </row>
    <row r="950" spans="1:1" x14ac:dyDescent="0.2">
      <c r="A950" s="2"/>
    </row>
    <row r="951" spans="1:1" x14ac:dyDescent="0.2">
      <c r="A951" s="2"/>
    </row>
    <row r="952" spans="1:1" x14ac:dyDescent="0.2">
      <c r="A952" s="2"/>
    </row>
    <row r="953" spans="1:1" x14ac:dyDescent="0.2">
      <c r="A953" s="2"/>
    </row>
    <row r="954" spans="1:1" x14ac:dyDescent="0.2">
      <c r="A954" s="2"/>
    </row>
    <row r="955" spans="1:1" x14ac:dyDescent="0.2">
      <c r="A955" s="2"/>
    </row>
    <row r="956" spans="1:1" x14ac:dyDescent="0.2">
      <c r="A956" s="2"/>
    </row>
    <row r="957" spans="1:1" x14ac:dyDescent="0.2">
      <c r="A957" s="2"/>
    </row>
    <row r="958" spans="1:1" x14ac:dyDescent="0.2">
      <c r="A958" s="2"/>
    </row>
    <row r="959" spans="1:1" x14ac:dyDescent="0.2">
      <c r="A959" s="2"/>
    </row>
    <row r="960" spans="1:1" x14ac:dyDescent="0.2">
      <c r="A960" s="2"/>
    </row>
    <row r="961" spans="1:1" x14ac:dyDescent="0.2">
      <c r="A961" s="2"/>
    </row>
    <row r="962" spans="1:1" x14ac:dyDescent="0.2">
      <c r="A962" s="2"/>
    </row>
    <row r="963" spans="1:1" x14ac:dyDescent="0.2">
      <c r="A963" s="2"/>
    </row>
    <row r="964" spans="1:1" x14ac:dyDescent="0.2">
      <c r="A964" s="2"/>
    </row>
    <row r="965" spans="1:1" x14ac:dyDescent="0.2">
      <c r="A965" s="2"/>
    </row>
    <row r="966" spans="1:1" x14ac:dyDescent="0.2">
      <c r="A966" s="2"/>
    </row>
    <row r="967" spans="1:1" x14ac:dyDescent="0.2">
      <c r="A967" s="2"/>
    </row>
    <row r="968" spans="1:1" x14ac:dyDescent="0.2">
      <c r="A968" s="2"/>
    </row>
    <row r="969" spans="1:1" x14ac:dyDescent="0.2">
      <c r="A969" s="2"/>
    </row>
    <row r="970" spans="1:1" x14ac:dyDescent="0.2">
      <c r="A970" s="2"/>
    </row>
    <row r="971" spans="1:1" x14ac:dyDescent="0.2">
      <c r="A971" s="2"/>
    </row>
    <row r="972" spans="1:1" x14ac:dyDescent="0.2">
      <c r="A972" s="2"/>
    </row>
    <row r="973" spans="1:1" x14ac:dyDescent="0.2">
      <c r="A973" s="2"/>
    </row>
    <row r="974" spans="1:1" x14ac:dyDescent="0.2">
      <c r="A974" s="2"/>
    </row>
    <row r="975" spans="1:1" x14ac:dyDescent="0.2">
      <c r="A975" s="2"/>
    </row>
    <row r="976" spans="1:1" x14ac:dyDescent="0.2">
      <c r="A976" s="2"/>
    </row>
    <row r="977" spans="1:1" x14ac:dyDescent="0.2">
      <c r="A977" s="2"/>
    </row>
    <row r="978" spans="1:1" x14ac:dyDescent="0.2">
      <c r="A978" s="2"/>
    </row>
    <row r="979" spans="1:1" x14ac:dyDescent="0.2">
      <c r="A979" s="2"/>
    </row>
    <row r="980" spans="1:1" x14ac:dyDescent="0.2">
      <c r="A980" s="2"/>
    </row>
    <row r="981" spans="1:1" x14ac:dyDescent="0.2">
      <c r="A981" s="2"/>
    </row>
    <row r="982" spans="1:1" x14ac:dyDescent="0.2">
      <c r="A982" s="2"/>
    </row>
    <row r="983" spans="1:1" x14ac:dyDescent="0.2">
      <c r="A983" s="2"/>
    </row>
    <row r="984" spans="1:1" x14ac:dyDescent="0.2">
      <c r="A984" s="2"/>
    </row>
    <row r="985" spans="1:1" x14ac:dyDescent="0.2">
      <c r="A985" s="2"/>
    </row>
    <row r="986" spans="1:1" x14ac:dyDescent="0.2">
      <c r="A986" s="2"/>
    </row>
    <row r="987" spans="1:1" x14ac:dyDescent="0.2">
      <c r="A987" s="2"/>
    </row>
    <row r="988" spans="1:1" x14ac:dyDescent="0.2">
      <c r="A988" s="2"/>
    </row>
    <row r="989" spans="1:1" x14ac:dyDescent="0.2">
      <c r="A989" s="2"/>
    </row>
    <row r="990" spans="1:1" x14ac:dyDescent="0.2">
      <c r="A990" s="2"/>
    </row>
    <row r="991" spans="1:1" x14ac:dyDescent="0.2">
      <c r="A991" s="2"/>
    </row>
    <row r="992" spans="1:1" x14ac:dyDescent="0.2">
      <c r="A992" s="2"/>
    </row>
    <row r="993" spans="1:1" x14ac:dyDescent="0.2">
      <c r="A993" s="2"/>
    </row>
    <row r="994" spans="1:1" x14ac:dyDescent="0.2">
      <c r="A994" s="2"/>
    </row>
    <row r="995" spans="1:1" x14ac:dyDescent="0.2">
      <c r="A995" s="2"/>
    </row>
    <row r="996" spans="1:1" x14ac:dyDescent="0.2">
      <c r="A996" s="2"/>
    </row>
    <row r="997" spans="1:1" x14ac:dyDescent="0.2">
      <c r="A997" s="2"/>
    </row>
    <row r="998" spans="1:1" x14ac:dyDescent="0.2">
      <c r="A998" s="2"/>
    </row>
    <row r="999" spans="1:1" x14ac:dyDescent="0.2">
      <c r="A999" s="2"/>
    </row>
    <row r="1000" spans="1:1" x14ac:dyDescent="0.2">
      <c r="A1000" s="2"/>
    </row>
    <row r="1001" spans="1:1" x14ac:dyDescent="0.2">
      <c r="A1001" s="2"/>
    </row>
    <row r="1002" spans="1:1" x14ac:dyDescent="0.2">
      <c r="A1002" s="2"/>
    </row>
    <row r="1003" spans="1:1" x14ac:dyDescent="0.2">
      <c r="A1003" s="2"/>
    </row>
    <row r="1004" spans="1:1" x14ac:dyDescent="0.2">
      <c r="A1004" s="2"/>
    </row>
    <row r="1005" spans="1:1" x14ac:dyDescent="0.2">
      <c r="A1005" s="2"/>
    </row>
    <row r="1006" spans="1:1" x14ac:dyDescent="0.2">
      <c r="A1006" s="2"/>
    </row>
    <row r="1007" spans="1:1" x14ac:dyDescent="0.2">
      <c r="A1007" s="2"/>
    </row>
    <row r="1008" spans="1:1" x14ac:dyDescent="0.2">
      <c r="A1008" s="2"/>
    </row>
    <row r="1009" spans="1:1" x14ac:dyDescent="0.2">
      <c r="A1009" s="2"/>
    </row>
    <row r="1010" spans="1:1" x14ac:dyDescent="0.2">
      <c r="A1010" s="2"/>
    </row>
    <row r="1011" spans="1:1" x14ac:dyDescent="0.2">
      <c r="A1011" s="2"/>
    </row>
    <row r="1012" spans="1:1" x14ac:dyDescent="0.2">
      <c r="A1012" s="2"/>
    </row>
    <row r="1013" spans="1:1" x14ac:dyDescent="0.2">
      <c r="A1013" s="2"/>
    </row>
    <row r="1014" spans="1:1" x14ac:dyDescent="0.2">
      <c r="A1014" s="2"/>
    </row>
    <row r="1015" spans="1:1" x14ac:dyDescent="0.2">
      <c r="A1015" s="2"/>
    </row>
    <row r="1016" spans="1:1" x14ac:dyDescent="0.2">
      <c r="A1016" s="2"/>
    </row>
    <row r="1017" spans="1:1" x14ac:dyDescent="0.2">
      <c r="A1017" s="2"/>
    </row>
    <row r="1018" spans="1:1" x14ac:dyDescent="0.2">
      <c r="A1018" s="2"/>
    </row>
    <row r="1019" spans="1:1" x14ac:dyDescent="0.2">
      <c r="A1019" s="2"/>
    </row>
    <row r="1020" spans="1:1" x14ac:dyDescent="0.2">
      <c r="A1020" s="2"/>
    </row>
    <row r="1021" spans="1:1" x14ac:dyDescent="0.2">
      <c r="A1021" s="2"/>
    </row>
    <row r="1022" spans="1:1" x14ac:dyDescent="0.2">
      <c r="A1022" s="2"/>
    </row>
    <row r="1023" spans="1:1" x14ac:dyDescent="0.2">
      <c r="A1023" s="2"/>
    </row>
    <row r="1024" spans="1:1" x14ac:dyDescent="0.2">
      <c r="A1024" s="2"/>
    </row>
    <row r="1025" spans="1:1" x14ac:dyDescent="0.2">
      <c r="A1025" s="2"/>
    </row>
    <row r="1026" spans="1:1" x14ac:dyDescent="0.2">
      <c r="A1026" s="2"/>
    </row>
    <row r="1027" spans="1:1" x14ac:dyDescent="0.2">
      <c r="A1027" s="2"/>
    </row>
    <row r="1028" spans="1:1" x14ac:dyDescent="0.2">
      <c r="A1028" s="2"/>
    </row>
    <row r="1029" spans="1:1" x14ac:dyDescent="0.2">
      <c r="A1029" s="2"/>
    </row>
    <row r="1030" spans="1:1" x14ac:dyDescent="0.2">
      <c r="A1030" s="2"/>
    </row>
    <row r="1031" spans="1:1" x14ac:dyDescent="0.2">
      <c r="A1031" s="2"/>
    </row>
    <row r="1032" spans="1:1" x14ac:dyDescent="0.2">
      <c r="A1032" s="2"/>
    </row>
    <row r="1033" spans="1:1" x14ac:dyDescent="0.2">
      <c r="A1033" s="2"/>
    </row>
    <row r="1034" spans="1:1" x14ac:dyDescent="0.2">
      <c r="A1034" s="2"/>
    </row>
    <row r="1035" spans="1:1" x14ac:dyDescent="0.2">
      <c r="A1035" s="2"/>
    </row>
    <row r="1036" spans="1:1" x14ac:dyDescent="0.2">
      <c r="A1036" s="2"/>
    </row>
    <row r="1037" spans="1:1" x14ac:dyDescent="0.2">
      <c r="A1037" s="2"/>
    </row>
    <row r="1038" spans="1:1" x14ac:dyDescent="0.2">
      <c r="A1038" s="2"/>
    </row>
    <row r="1039" spans="1:1" x14ac:dyDescent="0.2">
      <c r="A1039" s="2"/>
    </row>
    <row r="1040" spans="1:1" x14ac:dyDescent="0.2">
      <c r="A1040" s="2"/>
    </row>
    <row r="1041" spans="1:1" x14ac:dyDescent="0.2">
      <c r="A1041" s="2"/>
    </row>
    <row r="1042" spans="1:1" x14ac:dyDescent="0.2">
      <c r="A1042" s="2"/>
    </row>
    <row r="1043" spans="1:1" x14ac:dyDescent="0.2">
      <c r="A1043" s="2"/>
    </row>
    <row r="1044" spans="1:1" x14ac:dyDescent="0.2">
      <c r="A1044" s="2"/>
    </row>
    <row r="1045" spans="1:1" x14ac:dyDescent="0.2">
      <c r="A1045" s="2"/>
    </row>
    <row r="1046" spans="1:1" x14ac:dyDescent="0.2">
      <c r="A1046" s="2"/>
    </row>
    <row r="1047" spans="1:1" x14ac:dyDescent="0.2">
      <c r="A1047" s="2"/>
    </row>
    <row r="1048" spans="1:1" x14ac:dyDescent="0.2">
      <c r="A1048" s="2"/>
    </row>
    <row r="1049" spans="1:1" x14ac:dyDescent="0.2">
      <c r="A1049" s="2"/>
    </row>
    <row r="1050" spans="1:1" x14ac:dyDescent="0.2">
      <c r="A1050" s="2"/>
    </row>
    <row r="1051" spans="1:1" x14ac:dyDescent="0.2">
      <c r="A1051" s="2"/>
    </row>
    <row r="1052" spans="1:1" x14ac:dyDescent="0.2">
      <c r="A1052" s="2"/>
    </row>
    <row r="1053" spans="1:1" x14ac:dyDescent="0.2">
      <c r="A1053" s="2"/>
    </row>
    <row r="1054" spans="1:1" x14ac:dyDescent="0.2">
      <c r="A1054" s="2"/>
    </row>
    <row r="1055" spans="1:1" x14ac:dyDescent="0.2">
      <c r="A1055" s="2"/>
    </row>
    <row r="1056" spans="1:1" x14ac:dyDescent="0.2">
      <c r="A1056" s="2"/>
    </row>
    <row r="1057" spans="1:1" x14ac:dyDescent="0.2">
      <c r="A1057" s="2"/>
    </row>
    <row r="1058" spans="1:1" x14ac:dyDescent="0.2">
      <c r="A1058" s="2"/>
    </row>
    <row r="1059" spans="1:1" x14ac:dyDescent="0.2">
      <c r="A1059" s="2"/>
    </row>
    <row r="1060" spans="1:1" x14ac:dyDescent="0.2">
      <c r="A1060" s="2"/>
    </row>
    <row r="1061" spans="1:1" x14ac:dyDescent="0.2">
      <c r="A1061" s="2"/>
    </row>
    <row r="1062" spans="1:1" x14ac:dyDescent="0.2">
      <c r="A1062" s="2"/>
    </row>
    <row r="1063" spans="1:1" x14ac:dyDescent="0.2">
      <c r="A1063" s="2"/>
    </row>
    <row r="1064" spans="1:1" x14ac:dyDescent="0.2">
      <c r="A1064" s="2"/>
    </row>
    <row r="1065" spans="1:1" x14ac:dyDescent="0.2">
      <c r="A1065" s="2"/>
    </row>
    <row r="1066" spans="1:1" x14ac:dyDescent="0.2">
      <c r="A1066" s="2"/>
    </row>
    <row r="1067" spans="1:1" x14ac:dyDescent="0.2">
      <c r="A1067" s="2"/>
    </row>
    <row r="1068" spans="1:1" x14ac:dyDescent="0.2">
      <c r="A1068" s="2"/>
    </row>
    <row r="1069" spans="1:1" x14ac:dyDescent="0.2">
      <c r="A1069" s="2"/>
    </row>
    <row r="1070" spans="1:1" x14ac:dyDescent="0.2">
      <c r="A1070" s="2"/>
    </row>
    <row r="1071" spans="1:1" x14ac:dyDescent="0.2">
      <c r="A1071" s="2"/>
    </row>
    <row r="1072" spans="1:1" x14ac:dyDescent="0.2">
      <c r="A1072" s="2"/>
    </row>
    <row r="1073" spans="1:1" x14ac:dyDescent="0.2">
      <c r="A1073" s="2"/>
    </row>
    <row r="1074" spans="1:1" x14ac:dyDescent="0.2">
      <c r="A1074" s="2"/>
    </row>
    <row r="1075" spans="1:1" x14ac:dyDescent="0.2">
      <c r="A1075" s="2"/>
    </row>
    <row r="1076" spans="1:1" x14ac:dyDescent="0.2">
      <c r="A1076" s="2"/>
    </row>
    <row r="1077" spans="1:1" x14ac:dyDescent="0.2">
      <c r="A1077" s="2"/>
    </row>
    <row r="1078" spans="1:1" x14ac:dyDescent="0.2">
      <c r="A1078" s="2"/>
    </row>
    <row r="1079" spans="1:1" x14ac:dyDescent="0.2">
      <c r="A1079" s="2"/>
    </row>
    <row r="1080" spans="1:1" x14ac:dyDescent="0.2">
      <c r="A1080" s="2"/>
    </row>
    <row r="1081" spans="1:1" x14ac:dyDescent="0.2">
      <c r="A1081" s="2"/>
    </row>
    <row r="1082" spans="1:1" x14ac:dyDescent="0.2">
      <c r="A1082" s="2"/>
    </row>
    <row r="1083" spans="1:1" x14ac:dyDescent="0.2">
      <c r="A1083" s="2"/>
    </row>
    <row r="1084" spans="1:1" x14ac:dyDescent="0.2">
      <c r="A1084" s="2"/>
    </row>
    <row r="1085" spans="1:1" x14ac:dyDescent="0.2">
      <c r="A1085" s="2"/>
    </row>
    <row r="1086" spans="1:1" x14ac:dyDescent="0.2">
      <c r="A1086" s="2"/>
    </row>
    <row r="1087" spans="1:1" x14ac:dyDescent="0.2">
      <c r="A1087" s="2"/>
    </row>
    <row r="1088" spans="1:1" x14ac:dyDescent="0.2">
      <c r="A1088" s="2"/>
    </row>
    <row r="1089" spans="1:1" x14ac:dyDescent="0.2">
      <c r="A1089" s="2"/>
    </row>
    <row r="1090" spans="1:1" x14ac:dyDescent="0.2">
      <c r="A1090" s="2"/>
    </row>
    <row r="1091" spans="1:1" x14ac:dyDescent="0.2">
      <c r="A1091" s="2"/>
    </row>
    <row r="1092" spans="1:1" x14ac:dyDescent="0.2">
      <c r="A1092" s="2"/>
    </row>
    <row r="1093" spans="1:1" x14ac:dyDescent="0.2">
      <c r="A1093" s="2"/>
    </row>
    <row r="1094" spans="1:1" x14ac:dyDescent="0.2">
      <c r="A1094" s="2"/>
    </row>
    <row r="1095" spans="1:1" x14ac:dyDescent="0.2">
      <c r="A1095" s="2"/>
    </row>
    <row r="1096" spans="1:1" x14ac:dyDescent="0.2">
      <c r="A1096" s="2"/>
    </row>
    <row r="1097" spans="1:1" x14ac:dyDescent="0.2">
      <c r="A1097" s="2"/>
    </row>
    <row r="1098" spans="1:1" x14ac:dyDescent="0.2">
      <c r="A1098" s="2"/>
    </row>
    <row r="1099" spans="1:1" x14ac:dyDescent="0.2">
      <c r="A1099" s="2"/>
    </row>
    <row r="1100" spans="1:1" x14ac:dyDescent="0.2">
      <c r="A1100" s="2"/>
    </row>
    <row r="1101" spans="1:1" x14ac:dyDescent="0.2">
      <c r="A1101" s="2"/>
    </row>
    <row r="1102" spans="1:1" x14ac:dyDescent="0.2">
      <c r="A1102" s="2"/>
    </row>
    <row r="1103" spans="1:1" x14ac:dyDescent="0.2">
      <c r="A1103" s="2"/>
    </row>
    <row r="1104" spans="1:1" x14ac:dyDescent="0.2">
      <c r="A1104" s="2"/>
    </row>
    <row r="1105" spans="1:1" x14ac:dyDescent="0.2">
      <c r="A1105" s="2"/>
    </row>
    <row r="1106" spans="1:1" x14ac:dyDescent="0.2">
      <c r="A1106" s="2"/>
    </row>
    <row r="1107" spans="1:1" x14ac:dyDescent="0.2">
      <c r="A1107" s="2"/>
    </row>
    <row r="1108" spans="1:1" x14ac:dyDescent="0.2">
      <c r="A1108" s="2"/>
    </row>
    <row r="1109" spans="1:1" x14ac:dyDescent="0.2">
      <c r="A1109" s="2"/>
    </row>
    <row r="1110" spans="1:1" x14ac:dyDescent="0.2">
      <c r="A1110" s="2"/>
    </row>
    <row r="1111" spans="1:1" x14ac:dyDescent="0.2">
      <c r="A1111" s="2"/>
    </row>
    <row r="1112" spans="1:1" x14ac:dyDescent="0.2">
      <c r="A1112" s="2"/>
    </row>
    <row r="1113" spans="1:1" x14ac:dyDescent="0.2">
      <c r="A1113" s="2"/>
    </row>
    <row r="1114" spans="1:1" x14ac:dyDescent="0.2">
      <c r="A1114" s="2"/>
    </row>
    <row r="1115" spans="1:1" x14ac:dyDescent="0.2">
      <c r="A1115" s="2"/>
    </row>
    <row r="1116" spans="1:1" x14ac:dyDescent="0.2">
      <c r="A1116" s="2"/>
    </row>
    <row r="1117" spans="1:1" x14ac:dyDescent="0.2">
      <c r="A1117" s="2"/>
    </row>
    <row r="1118" spans="1:1" x14ac:dyDescent="0.2">
      <c r="A1118" s="2"/>
    </row>
    <row r="1119" spans="1:1" x14ac:dyDescent="0.2">
      <c r="A1119" s="2"/>
    </row>
    <row r="1120" spans="1:1" x14ac:dyDescent="0.2">
      <c r="A1120" s="2"/>
    </row>
    <row r="1121" spans="1:1" x14ac:dyDescent="0.2">
      <c r="A1121" s="2"/>
    </row>
    <row r="1122" spans="1:1" x14ac:dyDescent="0.2">
      <c r="A1122" s="2"/>
    </row>
    <row r="1123" spans="1:1" x14ac:dyDescent="0.2">
      <c r="A1123" s="2"/>
    </row>
    <row r="1124" spans="1:1" x14ac:dyDescent="0.2">
      <c r="A1124" s="2"/>
    </row>
    <row r="1125" spans="1:1" x14ac:dyDescent="0.2">
      <c r="A1125" s="2"/>
    </row>
    <row r="1126" spans="1:1" x14ac:dyDescent="0.2">
      <c r="A1126" s="2"/>
    </row>
    <row r="1127" spans="1:1" x14ac:dyDescent="0.2">
      <c r="A1127" s="2"/>
    </row>
    <row r="1128" spans="1:1" x14ac:dyDescent="0.2">
      <c r="A1128" s="2"/>
    </row>
    <row r="1129" spans="1:1" x14ac:dyDescent="0.2">
      <c r="A1129" s="2"/>
    </row>
    <row r="1130" spans="1:1" x14ac:dyDescent="0.2">
      <c r="A1130" s="2"/>
    </row>
    <row r="1131" spans="1:1" x14ac:dyDescent="0.2">
      <c r="A1131" s="2"/>
    </row>
    <row r="1132" spans="1:1" x14ac:dyDescent="0.2">
      <c r="A1132" s="2"/>
    </row>
    <row r="1133" spans="1:1" x14ac:dyDescent="0.2">
      <c r="A1133" s="2"/>
    </row>
    <row r="1134" spans="1:1" x14ac:dyDescent="0.2">
      <c r="A1134" s="2"/>
    </row>
    <row r="1135" spans="1:1" x14ac:dyDescent="0.2">
      <c r="A1135" s="2"/>
    </row>
    <row r="1136" spans="1:1" x14ac:dyDescent="0.2">
      <c r="A1136" s="2"/>
    </row>
    <row r="1137" spans="1:1" x14ac:dyDescent="0.2">
      <c r="A1137" s="2"/>
    </row>
    <row r="1138" spans="1:1" x14ac:dyDescent="0.2">
      <c r="A1138" s="2"/>
    </row>
    <row r="1139" spans="1:1" x14ac:dyDescent="0.2">
      <c r="A1139" s="2"/>
    </row>
    <row r="1140" spans="1:1" x14ac:dyDescent="0.2">
      <c r="A1140" s="2"/>
    </row>
    <row r="1141" spans="1:1" x14ac:dyDescent="0.2">
      <c r="A1141" s="2"/>
    </row>
    <row r="1142" spans="1:1" x14ac:dyDescent="0.2">
      <c r="A1142" s="2"/>
    </row>
    <row r="1143" spans="1:1" x14ac:dyDescent="0.2">
      <c r="A1143" s="2"/>
    </row>
    <row r="1144" spans="1:1" x14ac:dyDescent="0.2">
      <c r="A1144" s="2"/>
    </row>
    <row r="1145" spans="1:1" x14ac:dyDescent="0.2">
      <c r="A1145" s="2"/>
    </row>
    <row r="1146" spans="1:1" x14ac:dyDescent="0.2">
      <c r="A1146" s="2"/>
    </row>
    <row r="1147" spans="1:1" x14ac:dyDescent="0.2">
      <c r="A1147" s="2"/>
    </row>
    <row r="1148" spans="1:1" x14ac:dyDescent="0.2">
      <c r="A1148" s="2"/>
    </row>
    <row r="1149" spans="1:1" x14ac:dyDescent="0.2">
      <c r="A1149" s="2"/>
    </row>
    <row r="1150" spans="1:1" x14ac:dyDescent="0.2">
      <c r="A1150" s="2"/>
    </row>
    <row r="1151" spans="1:1" x14ac:dyDescent="0.2">
      <c r="A1151" s="2"/>
    </row>
    <row r="1152" spans="1:1" x14ac:dyDescent="0.2">
      <c r="A1152" s="2"/>
    </row>
    <row r="1153" spans="1:1" x14ac:dyDescent="0.2">
      <c r="A1153" s="2"/>
    </row>
    <row r="1154" spans="1:1" x14ac:dyDescent="0.2">
      <c r="A1154" s="2"/>
    </row>
    <row r="1155" spans="1:1" x14ac:dyDescent="0.2">
      <c r="A1155" s="2"/>
    </row>
    <row r="1156" spans="1:1" x14ac:dyDescent="0.2">
      <c r="A1156" s="2"/>
    </row>
    <row r="1157" spans="1:1" x14ac:dyDescent="0.2">
      <c r="A1157" s="2"/>
    </row>
    <row r="1158" spans="1:1" x14ac:dyDescent="0.2">
      <c r="A1158" s="2"/>
    </row>
    <row r="1159" spans="1:1" x14ac:dyDescent="0.2">
      <c r="A1159" s="2"/>
    </row>
    <row r="1160" spans="1:1" x14ac:dyDescent="0.2">
      <c r="A1160" s="2"/>
    </row>
    <row r="1161" spans="1:1" x14ac:dyDescent="0.2">
      <c r="A1161" s="2"/>
    </row>
    <row r="1162" spans="1:1" x14ac:dyDescent="0.2">
      <c r="A1162" s="2"/>
    </row>
    <row r="1163" spans="1:1" x14ac:dyDescent="0.2">
      <c r="A1163" s="2"/>
    </row>
    <row r="1164" spans="1:1" x14ac:dyDescent="0.2">
      <c r="A1164" s="2"/>
    </row>
    <row r="1165" spans="1:1" x14ac:dyDescent="0.2">
      <c r="A1165" s="2"/>
    </row>
    <row r="1166" spans="1:1" x14ac:dyDescent="0.2">
      <c r="A1166" s="2"/>
    </row>
    <row r="1167" spans="1:1" x14ac:dyDescent="0.2">
      <c r="A1167" s="2"/>
    </row>
    <row r="1168" spans="1:1" x14ac:dyDescent="0.2">
      <c r="A1168" s="2"/>
    </row>
    <row r="1169" spans="1:1" x14ac:dyDescent="0.2">
      <c r="A1169" s="2"/>
    </row>
    <row r="1170" spans="1:1" x14ac:dyDescent="0.2">
      <c r="A1170" s="2"/>
    </row>
    <row r="1171" spans="1:1" x14ac:dyDescent="0.2">
      <c r="A1171" s="2"/>
    </row>
    <row r="1172" spans="1:1" x14ac:dyDescent="0.2">
      <c r="A1172" s="2"/>
    </row>
    <row r="1173" spans="1:1" x14ac:dyDescent="0.2">
      <c r="A1173" s="2"/>
    </row>
    <row r="1174" spans="1:1" x14ac:dyDescent="0.2">
      <c r="A1174" s="2"/>
    </row>
    <row r="1175" spans="1:1" x14ac:dyDescent="0.2">
      <c r="A1175" s="2"/>
    </row>
    <row r="1176" spans="1:1" x14ac:dyDescent="0.2">
      <c r="A1176" s="2"/>
    </row>
    <row r="1177" spans="1:1" x14ac:dyDescent="0.2">
      <c r="A1177" s="2"/>
    </row>
    <row r="1178" spans="1:1" x14ac:dyDescent="0.2">
      <c r="A1178" s="2"/>
    </row>
    <row r="1179" spans="1:1" x14ac:dyDescent="0.2">
      <c r="A1179" s="2"/>
    </row>
    <row r="1180" spans="1:1" x14ac:dyDescent="0.2">
      <c r="A1180" s="2"/>
    </row>
    <row r="1181" spans="1:1" x14ac:dyDescent="0.2">
      <c r="A1181" s="2"/>
    </row>
    <row r="1182" spans="1:1" x14ac:dyDescent="0.2">
      <c r="A1182" s="2"/>
    </row>
    <row r="1183" spans="1:1" x14ac:dyDescent="0.2">
      <c r="A1183" s="2"/>
    </row>
    <row r="1184" spans="1:1" x14ac:dyDescent="0.2">
      <c r="A1184" s="2"/>
    </row>
    <row r="1185" spans="1:1" x14ac:dyDescent="0.2">
      <c r="A1185" s="2"/>
    </row>
    <row r="1186" spans="1:1" x14ac:dyDescent="0.2">
      <c r="A1186" s="2"/>
    </row>
    <row r="1187" spans="1:1" x14ac:dyDescent="0.2">
      <c r="A1187" s="2"/>
    </row>
    <row r="1188" spans="1:1" x14ac:dyDescent="0.2">
      <c r="A1188" s="2"/>
    </row>
    <row r="1189" spans="1:1" x14ac:dyDescent="0.2">
      <c r="A1189" s="2"/>
    </row>
    <row r="1190" spans="1:1" x14ac:dyDescent="0.2">
      <c r="A1190" s="2"/>
    </row>
    <row r="1191" spans="1:1" x14ac:dyDescent="0.2">
      <c r="A1191" s="2"/>
    </row>
    <row r="1192" spans="1:1" x14ac:dyDescent="0.2">
      <c r="A1192" s="2"/>
    </row>
    <row r="1193" spans="1:1" x14ac:dyDescent="0.2">
      <c r="A1193" s="2"/>
    </row>
    <row r="1194" spans="1:1" x14ac:dyDescent="0.2">
      <c r="A1194" s="2"/>
    </row>
    <row r="1195" spans="1:1" x14ac:dyDescent="0.2">
      <c r="A1195" s="2"/>
    </row>
    <row r="1196" spans="1:1" x14ac:dyDescent="0.2">
      <c r="A1196" s="2"/>
    </row>
    <row r="1197" spans="1:1" x14ac:dyDescent="0.2">
      <c r="A1197" s="2"/>
    </row>
    <row r="1198" spans="1:1" x14ac:dyDescent="0.2">
      <c r="A1198" s="2"/>
    </row>
    <row r="1199" spans="1:1" x14ac:dyDescent="0.2">
      <c r="A1199" s="2"/>
    </row>
    <row r="1200" spans="1:1" x14ac:dyDescent="0.2">
      <c r="A1200" s="2"/>
    </row>
    <row r="1201" spans="1:1" x14ac:dyDescent="0.2">
      <c r="A1201" s="2"/>
    </row>
    <row r="1202" spans="1:1" x14ac:dyDescent="0.2">
      <c r="A1202" s="2"/>
    </row>
    <row r="1203" spans="1:1" x14ac:dyDescent="0.2">
      <c r="A1203" s="2"/>
    </row>
    <row r="1204" spans="1:1" x14ac:dyDescent="0.2">
      <c r="A1204" s="2"/>
    </row>
    <row r="1205" spans="1:1" x14ac:dyDescent="0.2">
      <c r="A1205" s="2"/>
    </row>
    <row r="1206" spans="1:1" x14ac:dyDescent="0.2">
      <c r="A1206" s="2"/>
    </row>
    <row r="1207" spans="1:1" x14ac:dyDescent="0.2">
      <c r="A1207" s="2"/>
    </row>
    <row r="1208" spans="1:1" x14ac:dyDescent="0.2">
      <c r="A1208" s="2"/>
    </row>
    <row r="1209" spans="1:1" x14ac:dyDescent="0.2">
      <c r="A1209" s="2"/>
    </row>
    <row r="1210" spans="1:1" x14ac:dyDescent="0.2">
      <c r="A1210" s="2"/>
    </row>
    <row r="1211" spans="1:1" x14ac:dyDescent="0.2">
      <c r="A1211" s="2"/>
    </row>
    <row r="1212" spans="1:1" x14ac:dyDescent="0.2">
      <c r="A1212" s="2"/>
    </row>
    <row r="1213" spans="1:1" x14ac:dyDescent="0.2">
      <c r="A1213" s="2"/>
    </row>
    <row r="1214" spans="1:1" x14ac:dyDescent="0.2">
      <c r="A1214" s="2"/>
    </row>
    <row r="1215" spans="1:1" x14ac:dyDescent="0.2">
      <c r="A1215" s="2"/>
    </row>
    <row r="1216" spans="1:1" x14ac:dyDescent="0.2">
      <c r="A1216" s="2"/>
    </row>
    <row r="1217" spans="1:1" x14ac:dyDescent="0.2">
      <c r="A1217" s="2"/>
    </row>
    <row r="1218" spans="1:1" x14ac:dyDescent="0.2">
      <c r="A1218" s="2"/>
    </row>
    <row r="1219" spans="1:1" x14ac:dyDescent="0.2">
      <c r="A1219" s="2"/>
    </row>
    <row r="1220" spans="1:1" x14ac:dyDescent="0.2">
      <c r="A1220" s="2"/>
    </row>
    <row r="1221" spans="1:1" x14ac:dyDescent="0.2">
      <c r="A1221" s="2"/>
    </row>
    <row r="1222" spans="1:1" x14ac:dyDescent="0.2">
      <c r="A1222" s="2"/>
    </row>
    <row r="1223" spans="1:1" x14ac:dyDescent="0.2">
      <c r="A1223" s="2"/>
    </row>
    <row r="1224" spans="1:1" x14ac:dyDescent="0.2">
      <c r="A1224" s="2"/>
    </row>
    <row r="1225" spans="1:1" x14ac:dyDescent="0.2">
      <c r="A1225" s="2"/>
    </row>
    <row r="1226" spans="1:1" x14ac:dyDescent="0.2">
      <c r="A1226" s="2"/>
    </row>
    <row r="1227" spans="1:1" x14ac:dyDescent="0.2">
      <c r="A1227" s="2"/>
    </row>
    <row r="1228" spans="1:1" x14ac:dyDescent="0.2">
      <c r="A1228" s="2"/>
    </row>
    <row r="1229" spans="1:1" x14ac:dyDescent="0.2">
      <c r="A1229" s="2"/>
    </row>
    <row r="1230" spans="1:1" x14ac:dyDescent="0.2">
      <c r="A1230" s="2"/>
    </row>
    <row r="1231" spans="1:1" x14ac:dyDescent="0.2">
      <c r="A1231" s="2"/>
    </row>
    <row r="1232" spans="1:1" x14ac:dyDescent="0.2">
      <c r="A1232" s="2"/>
    </row>
    <row r="1233" spans="1:1" x14ac:dyDescent="0.2">
      <c r="A1233" s="2"/>
    </row>
    <row r="1234" spans="1:1" x14ac:dyDescent="0.2">
      <c r="A1234" s="2"/>
    </row>
    <row r="1235" spans="1:1" x14ac:dyDescent="0.2">
      <c r="A1235" s="2"/>
    </row>
    <row r="1236" spans="1:1" x14ac:dyDescent="0.2">
      <c r="A1236" s="2"/>
    </row>
    <row r="1237" spans="1:1" x14ac:dyDescent="0.2">
      <c r="A1237" s="2"/>
    </row>
    <row r="1238" spans="1:1" x14ac:dyDescent="0.2">
      <c r="A1238" s="2"/>
    </row>
    <row r="1239" spans="1:1" x14ac:dyDescent="0.2">
      <c r="A1239" s="2"/>
    </row>
    <row r="1240" spans="1:1" x14ac:dyDescent="0.2">
      <c r="A1240" s="2"/>
    </row>
    <row r="1241" spans="1:1" x14ac:dyDescent="0.2">
      <c r="A1241" s="2"/>
    </row>
    <row r="1242" spans="1:1" x14ac:dyDescent="0.2">
      <c r="A1242" s="2"/>
    </row>
    <row r="1243" spans="1:1" x14ac:dyDescent="0.2">
      <c r="A1243" s="2"/>
    </row>
    <row r="1244" spans="1:1" x14ac:dyDescent="0.2">
      <c r="A1244" s="2"/>
    </row>
    <row r="1245" spans="1:1" x14ac:dyDescent="0.2">
      <c r="A1245" s="2"/>
    </row>
    <row r="1246" spans="1:1" x14ac:dyDescent="0.2">
      <c r="A1246" s="2"/>
    </row>
    <row r="1247" spans="1:1" x14ac:dyDescent="0.2">
      <c r="A1247" s="2"/>
    </row>
    <row r="1248" spans="1:1" x14ac:dyDescent="0.2">
      <c r="A1248" s="2"/>
    </row>
    <row r="1249" spans="1:1" x14ac:dyDescent="0.2">
      <c r="A1249" s="2"/>
    </row>
    <row r="1250" spans="1:1" x14ac:dyDescent="0.2">
      <c r="A1250" s="2"/>
    </row>
    <row r="1251" spans="1:1" x14ac:dyDescent="0.2">
      <c r="A1251" s="2"/>
    </row>
    <row r="1252" spans="1:1" x14ac:dyDescent="0.2">
      <c r="A1252" s="2"/>
    </row>
    <row r="1253" spans="1:1" x14ac:dyDescent="0.2">
      <c r="A1253" s="2"/>
    </row>
    <row r="1254" spans="1:1" x14ac:dyDescent="0.2">
      <c r="A1254" s="2"/>
    </row>
    <row r="1255" spans="1:1" x14ac:dyDescent="0.2">
      <c r="A1255" s="2"/>
    </row>
    <row r="1256" spans="1:1" x14ac:dyDescent="0.2">
      <c r="A1256" s="2"/>
    </row>
    <row r="1257" spans="1:1" x14ac:dyDescent="0.2">
      <c r="A1257" s="2"/>
    </row>
    <row r="1258" spans="1:1" x14ac:dyDescent="0.2">
      <c r="A1258" s="2"/>
    </row>
    <row r="1259" spans="1:1" x14ac:dyDescent="0.2">
      <c r="A1259" s="2"/>
    </row>
    <row r="1260" spans="1:1" x14ac:dyDescent="0.2">
      <c r="A1260" s="2"/>
    </row>
    <row r="1261" spans="1:1" x14ac:dyDescent="0.2">
      <c r="A1261" s="2"/>
    </row>
    <row r="1262" spans="1:1" x14ac:dyDescent="0.2">
      <c r="A1262" s="2"/>
    </row>
    <row r="1263" spans="1:1" x14ac:dyDescent="0.2">
      <c r="A1263" s="2"/>
    </row>
    <row r="1264" spans="1:1" x14ac:dyDescent="0.2">
      <c r="A1264" s="2"/>
    </row>
    <row r="1265" spans="1:1" x14ac:dyDescent="0.2">
      <c r="A1265" s="2"/>
    </row>
    <row r="1266" spans="1:1" x14ac:dyDescent="0.2">
      <c r="A1266" s="2"/>
    </row>
    <row r="1267" spans="1:1" x14ac:dyDescent="0.2">
      <c r="A1267" s="2"/>
    </row>
    <row r="1268" spans="1:1" x14ac:dyDescent="0.2">
      <c r="A1268" s="2"/>
    </row>
    <row r="1269" spans="1:1" x14ac:dyDescent="0.2">
      <c r="A1269" s="2"/>
    </row>
    <row r="1270" spans="1:1" x14ac:dyDescent="0.2">
      <c r="A1270" s="2"/>
    </row>
    <row r="1271" spans="1:1" x14ac:dyDescent="0.2">
      <c r="A1271" s="2"/>
    </row>
    <row r="1272" spans="1:1" x14ac:dyDescent="0.2">
      <c r="A1272" s="2"/>
    </row>
    <row r="1273" spans="1:1" x14ac:dyDescent="0.2">
      <c r="A1273" s="2"/>
    </row>
    <row r="1274" spans="1:1" x14ac:dyDescent="0.2">
      <c r="A1274" s="2"/>
    </row>
    <row r="1275" spans="1:1" x14ac:dyDescent="0.2">
      <c r="A1275" s="2"/>
    </row>
    <row r="1276" spans="1:1" x14ac:dyDescent="0.2">
      <c r="A1276" s="2"/>
    </row>
    <row r="1277" spans="1:1" x14ac:dyDescent="0.2">
      <c r="A1277" s="2"/>
    </row>
    <row r="1278" spans="1:1" x14ac:dyDescent="0.2">
      <c r="A1278" s="2"/>
    </row>
    <row r="1279" spans="1:1" x14ac:dyDescent="0.2">
      <c r="A1279" s="2"/>
    </row>
    <row r="1280" spans="1:1" x14ac:dyDescent="0.2">
      <c r="A1280" s="2"/>
    </row>
    <row r="1281" spans="1:1" x14ac:dyDescent="0.2">
      <c r="A1281" s="2"/>
    </row>
    <row r="1282" spans="1:1" x14ac:dyDescent="0.2">
      <c r="A1282" s="2"/>
    </row>
    <row r="1283" spans="1:1" x14ac:dyDescent="0.2">
      <c r="A1283" s="2"/>
    </row>
    <row r="1284" spans="1:1" x14ac:dyDescent="0.2">
      <c r="A1284" s="2"/>
    </row>
    <row r="1285" spans="1:1" x14ac:dyDescent="0.2">
      <c r="A1285" s="2"/>
    </row>
    <row r="1286" spans="1:1" x14ac:dyDescent="0.2">
      <c r="A1286" s="2"/>
    </row>
    <row r="1287" spans="1:1" x14ac:dyDescent="0.2">
      <c r="A1287" s="2"/>
    </row>
    <row r="1288" spans="1:1" x14ac:dyDescent="0.2">
      <c r="A1288" s="2"/>
    </row>
    <row r="1289" spans="1:1" x14ac:dyDescent="0.2">
      <c r="A1289" s="2"/>
    </row>
    <row r="1290" spans="1:1" x14ac:dyDescent="0.2">
      <c r="A1290" s="2"/>
    </row>
    <row r="1291" spans="1:1" x14ac:dyDescent="0.2">
      <c r="A1291" s="2"/>
    </row>
    <row r="1292" spans="1:1" x14ac:dyDescent="0.2">
      <c r="A1292" s="2"/>
    </row>
    <row r="1293" spans="1:1" x14ac:dyDescent="0.2">
      <c r="A1293" s="2"/>
    </row>
    <row r="1294" spans="1:1" x14ac:dyDescent="0.2">
      <c r="A1294" s="2"/>
    </row>
    <row r="1295" spans="1:1" x14ac:dyDescent="0.2">
      <c r="A1295" s="2"/>
    </row>
    <row r="1296" spans="1:1" x14ac:dyDescent="0.2">
      <c r="A1296" s="2"/>
    </row>
    <row r="1297" spans="1:1" x14ac:dyDescent="0.2">
      <c r="A1297" s="2"/>
    </row>
    <row r="1298" spans="1:1" x14ac:dyDescent="0.2">
      <c r="A1298" s="2"/>
    </row>
    <row r="1299" spans="1:1" x14ac:dyDescent="0.2">
      <c r="A1299" s="2"/>
    </row>
    <row r="1300" spans="1:1" x14ac:dyDescent="0.2">
      <c r="A1300" s="2"/>
    </row>
    <row r="1301" spans="1:1" x14ac:dyDescent="0.2">
      <c r="A1301" s="2"/>
    </row>
    <row r="1302" spans="1:1" x14ac:dyDescent="0.2">
      <c r="A1302" s="2"/>
    </row>
    <row r="1303" spans="1:1" x14ac:dyDescent="0.2">
      <c r="A1303" s="2"/>
    </row>
    <row r="1304" spans="1:1" x14ac:dyDescent="0.2">
      <c r="A1304" s="2"/>
    </row>
    <row r="1305" spans="1:1" x14ac:dyDescent="0.2">
      <c r="A1305" s="2"/>
    </row>
    <row r="1306" spans="1:1" x14ac:dyDescent="0.2">
      <c r="A1306" s="2"/>
    </row>
    <row r="1307" spans="1:1" x14ac:dyDescent="0.2">
      <c r="A1307" s="2"/>
    </row>
    <row r="1308" spans="1:1" x14ac:dyDescent="0.2">
      <c r="A1308" s="2"/>
    </row>
    <row r="1309" spans="1:1" x14ac:dyDescent="0.2">
      <c r="A1309" s="2"/>
    </row>
    <row r="1310" spans="1:1" x14ac:dyDescent="0.2">
      <c r="A1310" s="2"/>
    </row>
    <row r="1311" spans="1:1" x14ac:dyDescent="0.2">
      <c r="A1311" s="2"/>
    </row>
    <row r="1312" spans="1:1" x14ac:dyDescent="0.2">
      <c r="A1312" s="2"/>
    </row>
    <row r="1313" spans="1:1" x14ac:dyDescent="0.2">
      <c r="A1313" s="2"/>
    </row>
    <row r="1314" spans="1:1" x14ac:dyDescent="0.2">
      <c r="A1314" s="2"/>
    </row>
    <row r="1315" spans="1:1" x14ac:dyDescent="0.2">
      <c r="A1315" s="2"/>
    </row>
    <row r="1316" spans="1:1" x14ac:dyDescent="0.2">
      <c r="A1316" s="2"/>
    </row>
    <row r="1317" spans="1:1" x14ac:dyDescent="0.2">
      <c r="A1317" s="2"/>
    </row>
    <row r="1318" spans="1:1" x14ac:dyDescent="0.2">
      <c r="A1318" s="2"/>
    </row>
    <row r="1319" spans="1:1" x14ac:dyDescent="0.2">
      <c r="A1319" s="2"/>
    </row>
    <row r="1320" spans="1:1" x14ac:dyDescent="0.2">
      <c r="A1320" s="2"/>
    </row>
    <row r="1321" spans="1:1" x14ac:dyDescent="0.2">
      <c r="A1321" s="2"/>
    </row>
    <row r="1322" spans="1:1" x14ac:dyDescent="0.2">
      <c r="A1322" s="2"/>
    </row>
    <row r="1323" spans="1:1" x14ac:dyDescent="0.2">
      <c r="A1323" s="2"/>
    </row>
    <row r="1324" spans="1:1" x14ac:dyDescent="0.2">
      <c r="A1324" s="2"/>
    </row>
    <row r="1325" spans="1:1" x14ac:dyDescent="0.2">
      <c r="A1325" s="2"/>
    </row>
    <row r="1326" spans="1:1" x14ac:dyDescent="0.2">
      <c r="A1326" s="2"/>
    </row>
    <row r="1327" spans="1:1" x14ac:dyDescent="0.2">
      <c r="A1327" s="2"/>
    </row>
    <row r="1328" spans="1:1" x14ac:dyDescent="0.2">
      <c r="A1328" s="2"/>
    </row>
    <row r="1329" spans="1:1" x14ac:dyDescent="0.2">
      <c r="A1329" s="2"/>
    </row>
    <row r="1330" spans="1:1" x14ac:dyDescent="0.2">
      <c r="A1330" s="2"/>
    </row>
    <row r="1331" spans="1:1" x14ac:dyDescent="0.2">
      <c r="A1331" s="2"/>
    </row>
    <row r="1332" spans="1:1" x14ac:dyDescent="0.2">
      <c r="A1332" s="2"/>
    </row>
    <row r="1333" spans="1:1" x14ac:dyDescent="0.2">
      <c r="A1333" s="2"/>
    </row>
    <row r="1334" spans="1:1" x14ac:dyDescent="0.2">
      <c r="A1334" s="2"/>
    </row>
    <row r="1335" spans="1:1" x14ac:dyDescent="0.2">
      <c r="A1335" s="2"/>
    </row>
    <row r="1336" spans="1:1" x14ac:dyDescent="0.2">
      <c r="A1336" s="2"/>
    </row>
    <row r="1337" spans="1:1" x14ac:dyDescent="0.2">
      <c r="A1337" s="2"/>
    </row>
    <row r="1338" spans="1:1" x14ac:dyDescent="0.2">
      <c r="A1338" s="2"/>
    </row>
    <row r="1339" spans="1:1" x14ac:dyDescent="0.2">
      <c r="A1339" s="2"/>
    </row>
    <row r="1340" spans="1:1" x14ac:dyDescent="0.2">
      <c r="A1340" s="2"/>
    </row>
    <row r="1341" spans="1:1" x14ac:dyDescent="0.2">
      <c r="A1341" s="2"/>
    </row>
    <row r="1342" spans="1:1" x14ac:dyDescent="0.2">
      <c r="A1342" s="2"/>
    </row>
    <row r="1343" spans="1:1" x14ac:dyDescent="0.2">
      <c r="A1343" s="2"/>
    </row>
    <row r="1344" spans="1:1" x14ac:dyDescent="0.2">
      <c r="A1344" s="2"/>
    </row>
    <row r="1345" spans="1:1" x14ac:dyDescent="0.2">
      <c r="A1345" s="2"/>
    </row>
    <row r="1346" spans="1:1" x14ac:dyDescent="0.2">
      <c r="A1346" s="2"/>
    </row>
    <row r="1347" spans="1:1" x14ac:dyDescent="0.2">
      <c r="A1347" s="2"/>
    </row>
    <row r="1348" spans="1:1" x14ac:dyDescent="0.2">
      <c r="A1348" s="2"/>
    </row>
    <row r="1349" spans="1:1" x14ac:dyDescent="0.2">
      <c r="A1349" s="2"/>
    </row>
    <row r="1350" spans="1:1" x14ac:dyDescent="0.2">
      <c r="A1350" s="2"/>
    </row>
    <row r="1351" spans="1:1" x14ac:dyDescent="0.2">
      <c r="A1351" s="2"/>
    </row>
    <row r="1352" spans="1:1" x14ac:dyDescent="0.2">
      <c r="A1352" s="2"/>
    </row>
    <row r="1353" spans="1:1" x14ac:dyDescent="0.2">
      <c r="A1353" s="2"/>
    </row>
    <row r="1354" spans="1:1" x14ac:dyDescent="0.2">
      <c r="A1354" s="2"/>
    </row>
    <row r="1355" spans="1:1" x14ac:dyDescent="0.2">
      <c r="A1355" s="2"/>
    </row>
    <row r="1356" spans="1:1" x14ac:dyDescent="0.2">
      <c r="A1356" s="2"/>
    </row>
    <row r="1357" spans="1:1" x14ac:dyDescent="0.2">
      <c r="A1357" s="2"/>
    </row>
    <row r="1358" spans="1:1" x14ac:dyDescent="0.2">
      <c r="A1358" s="2"/>
    </row>
    <row r="1359" spans="1:1" x14ac:dyDescent="0.2">
      <c r="A1359" s="2"/>
    </row>
    <row r="1360" spans="1:1" x14ac:dyDescent="0.2">
      <c r="A1360" s="2"/>
    </row>
    <row r="1361" spans="1:1" x14ac:dyDescent="0.2">
      <c r="A1361" s="2"/>
    </row>
    <row r="1362" spans="1:1" x14ac:dyDescent="0.2">
      <c r="A1362" s="2"/>
    </row>
    <row r="1363" spans="1:1" x14ac:dyDescent="0.2">
      <c r="A1363" s="2"/>
    </row>
    <row r="1364" spans="1:1" x14ac:dyDescent="0.2">
      <c r="A1364" s="2"/>
    </row>
    <row r="1365" spans="1:1" x14ac:dyDescent="0.2">
      <c r="A1365" s="2"/>
    </row>
    <row r="1366" spans="1:1" x14ac:dyDescent="0.2">
      <c r="A1366" s="2"/>
    </row>
    <row r="1367" spans="1:1" x14ac:dyDescent="0.2">
      <c r="A1367" s="2"/>
    </row>
    <row r="1368" spans="1:1" x14ac:dyDescent="0.2">
      <c r="A1368" s="2"/>
    </row>
    <row r="1369" spans="1:1" x14ac:dyDescent="0.2">
      <c r="A1369" s="2"/>
    </row>
    <row r="1370" spans="1:1" x14ac:dyDescent="0.2">
      <c r="A1370" s="2"/>
    </row>
    <row r="1371" spans="1:1" x14ac:dyDescent="0.2">
      <c r="A1371" s="2"/>
    </row>
    <row r="1372" spans="1:1" x14ac:dyDescent="0.2">
      <c r="A1372" s="2"/>
    </row>
    <row r="1373" spans="1:1" x14ac:dyDescent="0.2">
      <c r="A1373" s="2"/>
    </row>
    <row r="1374" spans="1:1" x14ac:dyDescent="0.2">
      <c r="A1374" s="2"/>
    </row>
    <row r="1375" spans="1:1" x14ac:dyDescent="0.2">
      <c r="A1375" s="2"/>
    </row>
    <row r="1376" spans="1:1" x14ac:dyDescent="0.2">
      <c r="A1376" s="2"/>
    </row>
    <row r="1377" spans="1:1" x14ac:dyDescent="0.2">
      <c r="A1377" s="2"/>
    </row>
    <row r="1378" spans="1:1" x14ac:dyDescent="0.2">
      <c r="A1378" s="2"/>
    </row>
    <row r="1379" spans="1:1" x14ac:dyDescent="0.2">
      <c r="A1379" s="2"/>
    </row>
    <row r="1380" spans="1:1" x14ac:dyDescent="0.2">
      <c r="A1380" s="2"/>
    </row>
    <row r="1381" spans="1:1" x14ac:dyDescent="0.2">
      <c r="A1381" s="2"/>
    </row>
    <row r="1382" spans="1:1" x14ac:dyDescent="0.2">
      <c r="A1382" s="2"/>
    </row>
    <row r="1383" spans="1:1" x14ac:dyDescent="0.2">
      <c r="A1383" s="2"/>
    </row>
    <row r="1384" spans="1:1" x14ac:dyDescent="0.2">
      <c r="A1384" s="2"/>
    </row>
    <row r="1385" spans="1:1" x14ac:dyDescent="0.2">
      <c r="A1385" s="2"/>
    </row>
    <row r="1386" spans="1:1" x14ac:dyDescent="0.2">
      <c r="A1386" s="2"/>
    </row>
    <row r="1387" spans="1:1" x14ac:dyDescent="0.2">
      <c r="A1387" s="2"/>
    </row>
    <row r="1388" spans="1:1" x14ac:dyDescent="0.2">
      <c r="A1388" s="2"/>
    </row>
    <row r="1389" spans="1:1" x14ac:dyDescent="0.2">
      <c r="A1389" s="2"/>
    </row>
    <row r="1390" spans="1:1" x14ac:dyDescent="0.2">
      <c r="A1390" s="2"/>
    </row>
    <row r="1391" spans="1:1" x14ac:dyDescent="0.2">
      <c r="A1391" s="2"/>
    </row>
    <row r="1392" spans="1:1" x14ac:dyDescent="0.2">
      <c r="A1392" s="2"/>
    </row>
    <row r="1393" spans="1:1" x14ac:dyDescent="0.2">
      <c r="A1393" s="2"/>
    </row>
    <row r="1394" spans="1:1" x14ac:dyDescent="0.2">
      <c r="A1394" s="2"/>
    </row>
    <row r="1395" spans="1:1" x14ac:dyDescent="0.2">
      <c r="A1395" s="2"/>
    </row>
    <row r="1396" spans="1:1" x14ac:dyDescent="0.2">
      <c r="A1396" s="2"/>
    </row>
    <row r="1397" spans="1:1" x14ac:dyDescent="0.2">
      <c r="A1397" s="2"/>
    </row>
    <row r="1398" spans="1:1" x14ac:dyDescent="0.2">
      <c r="A1398" s="2"/>
    </row>
    <row r="1399" spans="1:1" x14ac:dyDescent="0.2">
      <c r="A1399" s="2"/>
    </row>
    <row r="1400" spans="1:1" x14ac:dyDescent="0.2">
      <c r="A1400" s="2"/>
    </row>
    <row r="1401" spans="1:1" x14ac:dyDescent="0.2">
      <c r="A1401" s="2"/>
    </row>
    <row r="1402" spans="1:1" x14ac:dyDescent="0.2">
      <c r="A1402" s="2"/>
    </row>
    <row r="1403" spans="1:1" x14ac:dyDescent="0.2">
      <c r="A1403" s="2"/>
    </row>
    <row r="1404" spans="1:1" x14ac:dyDescent="0.2">
      <c r="A1404" s="2"/>
    </row>
    <row r="1405" spans="1:1" x14ac:dyDescent="0.2">
      <c r="A1405" s="2"/>
    </row>
    <row r="1406" spans="1:1" x14ac:dyDescent="0.2">
      <c r="A1406" s="2"/>
    </row>
    <row r="1407" spans="1:1" x14ac:dyDescent="0.2">
      <c r="A1407" s="2"/>
    </row>
    <row r="1408" spans="1:1" x14ac:dyDescent="0.2">
      <c r="A1408" s="2"/>
    </row>
    <row r="1409" spans="1:1" x14ac:dyDescent="0.2">
      <c r="A1409" s="2"/>
    </row>
    <row r="1410" spans="1:1" x14ac:dyDescent="0.2">
      <c r="A1410" s="2"/>
    </row>
    <row r="1411" spans="1:1" x14ac:dyDescent="0.2">
      <c r="A1411" s="2"/>
    </row>
    <row r="1412" spans="1:1" x14ac:dyDescent="0.2">
      <c r="A1412" s="2"/>
    </row>
    <row r="1413" spans="1:1" x14ac:dyDescent="0.2">
      <c r="A1413" s="2"/>
    </row>
    <row r="1414" spans="1:1" x14ac:dyDescent="0.2">
      <c r="A1414" s="2"/>
    </row>
    <row r="1415" spans="1:1" x14ac:dyDescent="0.2">
      <c r="A1415" s="2"/>
    </row>
    <row r="1416" spans="1:1" x14ac:dyDescent="0.2">
      <c r="A1416" s="2"/>
    </row>
    <row r="1417" spans="1:1" x14ac:dyDescent="0.2">
      <c r="A1417" s="2"/>
    </row>
    <row r="1418" spans="1:1" x14ac:dyDescent="0.2">
      <c r="A1418" s="2"/>
    </row>
    <row r="1419" spans="1:1" x14ac:dyDescent="0.2">
      <c r="A1419" s="2"/>
    </row>
    <row r="1420" spans="1:1" x14ac:dyDescent="0.2">
      <c r="A1420" s="2"/>
    </row>
    <row r="1421" spans="1:1" x14ac:dyDescent="0.2">
      <c r="A1421" s="2"/>
    </row>
    <row r="1422" spans="1:1" x14ac:dyDescent="0.2">
      <c r="A1422" s="2"/>
    </row>
    <row r="1423" spans="1:1" x14ac:dyDescent="0.2">
      <c r="A1423" s="2"/>
    </row>
    <row r="1424" spans="1:1" x14ac:dyDescent="0.2">
      <c r="A1424" s="2"/>
    </row>
    <row r="1425" spans="1:1" x14ac:dyDescent="0.2">
      <c r="A1425" s="2"/>
    </row>
    <row r="1426" spans="1:1" x14ac:dyDescent="0.2">
      <c r="A1426" s="2"/>
    </row>
    <row r="1427" spans="1:1" x14ac:dyDescent="0.2">
      <c r="A1427" s="2"/>
    </row>
    <row r="1428" spans="1:1" x14ac:dyDescent="0.2">
      <c r="A1428" s="2"/>
    </row>
    <row r="1429" spans="1:1" x14ac:dyDescent="0.2">
      <c r="A1429" s="2"/>
    </row>
    <row r="1430" spans="1:1" x14ac:dyDescent="0.2">
      <c r="A1430" s="2"/>
    </row>
    <row r="1431" spans="1:1" x14ac:dyDescent="0.2">
      <c r="A1431" s="2"/>
    </row>
    <row r="1432" spans="1:1" x14ac:dyDescent="0.2">
      <c r="A1432" s="2"/>
    </row>
    <row r="1433" spans="1:1" x14ac:dyDescent="0.2">
      <c r="A1433" s="2"/>
    </row>
    <row r="1434" spans="1:1" x14ac:dyDescent="0.2">
      <c r="A1434" s="2"/>
    </row>
    <row r="1435" spans="1:1" x14ac:dyDescent="0.2">
      <c r="A1435" s="2"/>
    </row>
    <row r="1436" spans="1:1" x14ac:dyDescent="0.2">
      <c r="A1436" s="2"/>
    </row>
    <row r="1437" spans="1:1" x14ac:dyDescent="0.2">
      <c r="A1437" s="2"/>
    </row>
    <row r="1438" spans="1:1" x14ac:dyDescent="0.2">
      <c r="A1438" s="2"/>
    </row>
    <row r="1439" spans="1:1" x14ac:dyDescent="0.2">
      <c r="A1439" s="2"/>
    </row>
    <row r="1440" spans="1:1" x14ac:dyDescent="0.2">
      <c r="A1440" s="2"/>
    </row>
    <row r="1441" spans="1:1" x14ac:dyDescent="0.2">
      <c r="A1441" s="2"/>
    </row>
    <row r="1442" spans="1:1" x14ac:dyDescent="0.2">
      <c r="A1442" s="2"/>
    </row>
    <row r="1443" spans="1:1" x14ac:dyDescent="0.2">
      <c r="A1443" s="2"/>
    </row>
    <row r="1444" spans="1:1" x14ac:dyDescent="0.2">
      <c r="A1444" s="2"/>
    </row>
    <row r="1445" spans="1:1" x14ac:dyDescent="0.2">
      <c r="A1445" s="2"/>
    </row>
    <row r="1446" spans="1:1" x14ac:dyDescent="0.2">
      <c r="A1446" s="2"/>
    </row>
    <row r="1447" spans="1:1" x14ac:dyDescent="0.2">
      <c r="A1447" s="2"/>
    </row>
    <row r="1448" spans="1:1" x14ac:dyDescent="0.2">
      <c r="A1448" s="2"/>
    </row>
    <row r="1449" spans="1:1" x14ac:dyDescent="0.2">
      <c r="A1449" s="2"/>
    </row>
    <row r="1450" spans="1:1" x14ac:dyDescent="0.2">
      <c r="A1450" s="2"/>
    </row>
    <row r="1451" spans="1:1" x14ac:dyDescent="0.2">
      <c r="A1451" s="2"/>
    </row>
    <row r="1452" spans="1:1" x14ac:dyDescent="0.2">
      <c r="A1452" s="2"/>
    </row>
    <row r="1453" spans="1:1" x14ac:dyDescent="0.2">
      <c r="A1453" s="2"/>
    </row>
    <row r="1454" spans="1:1" x14ac:dyDescent="0.2">
      <c r="A1454" s="2"/>
    </row>
    <row r="1455" spans="1:1" x14ac:dyDescent="0.2">
      <c r="A1455" s="2"/>
    </row>
    <row r="1456" spans="1:1" x14ac:dyDescent="0.2">
      <c r="A1456" s="2"/>
    </row>
    <row r="1457" spans="1:1" x14ac:dyDescent="0.2">
      <c r="A1457" s="2"/>
    </row>
    <row r="1458" spans="1:1" x14ac:dyDescent="0.2">
      <c r="A1458" s="2"/>
    </row>
    <row r="1459" spans="1:1" x14ac:dyDescent="0.2">
      <c r="A1459" s="2"/>
    </row>
    <row r="1460" spans="1:1" x14ac:dyDescent="0.2">
      <c r="A1460" s="2"/>
    </row>
    <row r="1461" spans="1:1" x14ac:dyDescent="0.2">
      <c r="A1461" s="2"/>
    </row>
    <row r="1462" spans="1:1" x14ac:dyDescent="0.2">
      <c r="A1462" s="2"/>
    </row>
    <row r="1463" spans="1:1" x14ac:dyDescent="0.2">
      <c r="A1463" s="2"/>
    </row>
    <row r="1464" spans="1:1" x14ac:dyDescent="0.2">
      <c r="A1464" s="2"/>
    </row>
    <row r="1465" spans="1:1" x14ac:dyDescent="0.2">
      <c r="A1465" s="2"/>
    </row>
    <row r="1466" spans="1:1" x14ac:dyDescent="0.2">
      <c r="A1466" s="2"/>
    </row>
    <row r="1467" spans="1:1" x14ac:dyDescent="0.2">
      <c r="A1467" s="2"/>
    </row>
    <row r="1468" spans="1:1" x14ac:dyDescent="0.2">
      <c r="A1468" s="2"/>
    </row>
    <row r="1469" spans="1:1" x14ac:dyDescent="0.2">
      <c r="A1469" s="2"/>
    </row>
    <row r="1470" spans="1:1" x14ac:dyDescent="0.2">
      <c r="A1470" s="2"/>
    </row>
    <row r="1471" spans="1:1" x14ac:dyDescent="0.2">
      <c r="A1471" s="2"/>
    </row>
    <row r="1472" spans="1:1" x14ac:dyDescent="0.2">
      <c r="A1472" s="2"/>
    </row>
    <row r="1473" spans="1:1" x14ac:dyDescent="0.2">
      <c r="A1473" s="2"/>
    </row>
    <row r="1474" spans="1:1" x14ac:dyDescent="0.2">
      <c r="A1474" s="2"/>
    </row>
    <row r="1475" spans="1:1" x14ac:dyDescent="0.2">
      <c r="A1475" s="2"/>
    </row>
    <row r="1476" spans="1:1" x14ac:dyDescent="0.2">
      <c r="A1476" s="2"/>
    </row>
    <row r="1477" spans="1:1" x14ac:dyDescent="0.2">
      <c r="A1477" s="2"/>
    </row>
    <row r="1478" spans="1:1" x14ac:dyDescent="0.2">
      <c r="A1478" s="2"/>
    </row>
    <row r="1479" spans="1:1" x14ac:dyDescent="0.2">
      <c r="A1479" s="2"/>
    </row>
    <row r="1480" spans="1:1" x14ac:dyDescent="0.2">
      <c r="A1480" s="2"/>
    </row>
    <row r="1481" spans="1:1" x14ac:dyDescent="0.2">
      <c r="A1481" s="2"/>
    </row>
    <row r="1482" spans="1:1" x14ac:dyDescent="0.2">
      <c r="A1482" s="2"/>
    </row>
    <row r="1483" spans="1:1" x14ac:dyDescent="0.2">
      <c r="A1483" s="2"/>
    </row>
    <row r="1484" spans="1:1" x14ac:dyDescent="0.2">
      <c r="A1484" s="2"/>
    </row>
    <row r="1485" spans="1:1" x14ac:dyDescent="0.2">
      <c r="A1485" s="2"/>
    </row>
    <row r="1486" spans="1:1" x14ac:dyDescent="0.2">
      <c r="A1486" s="2"/>
    </row>
    <row r="1487" spans="1:1" x14ac:dyDescent="0.2">
      <c r="A1487" s="2"/>
    </row>
    <row r="1488" spans="1:1" x14ac:dyDescent="0.2">
      <c r="A1488" s="2"/>
    </row>
    <row r="1489" spans="1:1" x14ac:dyDescent="0.2">
      <c r="A1489" s="2"/>
    </row>
    <row r="1490" spans="1:1" x14ac:dyDescent="0.2">
      <c r="A1490" s="2"/>
    </row>
    <row r="1491" spans="1:1" x14ac:dyDescent="0.2">
      <c r="A1491" s="2"/>
    </row>
    <row r="1492" spans="1:1" x14ac:dyDescent="0.2">
      <c r="A1492" s="2"/>
    </row>
    <row r="1493" spans="1:1" x14ac:dyDescent="0.2">
      <c r="A1493" s="2"/>
    </row>
    <row r="1494" spans="1:1" x14ac:dyDescent="0.2">
      <c r="A1494" s="2"/>
    </row>
    <row r="1495" spans="1:1" x14ac:dyDescent="0.2">
      <c r="A1495" s="2"/>
    </row>
    <row r="1496" spans="1:1" x14ac:dyDescent="0.2">
      <c r="A1496" s="2"/>
    </row>
    <row r="1497" spans="1:1" x14ac:dyDescent="0.2">
      <c r="A1497" s="2"/>
    </row>
    <row r="1498" spans="1:1" x14ac:dyDescent="0.2">
      <c r="A1498" s="2"/>
    </row>
    <row r="1499" spans="1:1" x14ac:dyDescent="0.2">
      <c r="A1499" s="2"/>
    </row>
    <row r="1500" spans="1:1" x14ac:dyDescent="0.2">
      <c r="A1500" s="2"/>
    </row>
    <row r="1501" spans="1:1" x14ac:dyDescent="0.2">
      <c r="A1501" s="2"/>
    </row>
    <row r="1502" spans="1:1" x14ac:dyDescent="0.2">
      <c r="A1502" s="2"/>
    </row>
    <row r="1503" spans="1:1" x14ac:dyDescent="0.2">
      <c r="A1503" s="2"/>
    </row>
    <row r="1504" spans="1:1" x14ac:dyDescent="0.2">
      <c r="A1504" s="2"/>
    </row>
    <row r="1505" spans="1:1" x14ac:dyDescent="0.2">
      <c r="A1505" s="2"/>
    </row>
    <row r="1506" spans="1:1" x14ac:dyDescent="0.2">
      <c r="A1506" s="2"/>
    </row>
    <row r="1507" spans="1:1" x14ac:dyDescent="0.2">
      <c r="A1507" s="2"/>
    </row>
    <row r="1508" spans="1:1" x14ac:dyDescent="0.2">
      <c r="A1508" s="2"/>
    </row>
    <row r="1509" spans="1:1" x14ac:dyDescent="0.2">
      <c r="A1509" s="2"/>
    </row>
    <row r="1510" spans="1:1" x14ac:dyDescent="0.2">
      <c r="A1510" s="2"/>
    </row>
    <row r="1511" spans="1:1" x14ac:dyDescent="0.2">
      <c r="A1511" s="2"/>
    </row>
    <row r="1512" spans="1:1" x14ac:dyDescent="0.2">
      <c r="A1512" s="2"/>
    </row>
    <row r="1513" spans="1:1" x14ac:dyDescent="0.2">
      <c r="A1513" s="2"/>
    </row>
    <row r="1514" spans="1:1" x14ac:dyDescent="0.2">
      <c r="A1514" s="2"/>
    </row>
    <row r="1515" spans="1:1" x14ac:dyDescent="0.2">
      <c r="A1515" s="2"/>
    </row>
    <row r="1516" spans="1:1" x14ac:dyDescent="0.2">
      <c r="A1516" s="2"/>
    </row>
    <row r="1517" spans="1:1" x14ac:dyDescent="0.2">
      <c r="A1517" s="2"/>
    </row>
    <row r="1518" spans="1:1" x14ac:dyDescent="0.2">
      <c r="A1518" s="2"/>
    </row>
    <row r="1519" spans="1:1" x14ac:dyDescent="0.2">
      <c r="A1519" s="2"/>
    </row>
    <row r="1520" spans="1:1" x14ac:dyDescent="0.2">
      <c r="A1520" s="2"/>
    </row>
    <row r="1521" spans="1:1" x14ac:dyDescent="0.2">
      <c r="A1521" s="2"/>
    </row>
    <row r="1522" spans="1:1" x14ac:dyDescent="0.2">
      <c r="A1522" s="2"/>
    </row>
    <row r="1523" spans="1:1" x14ac:dyDescent="0.2">
      <c r="A1523" s="2"/>
    </row>
    <row r="1524" spans="1:1" x14ac:dyDescent="0.2">
      <c r="A1524" s="2"/>
    </row>
    <row r="1525" spans="1:1" x14ac:dyDescent="0.2">
      <c r="A1525" s="2"/>
    </row>
    <row r="1526" spans="1:1" x14ac:dyDescent="0.2">
      <c r="A1526" s="2"/>
    </row>
    <row r="1527" spans="1:1" x14ac:dyDescent="0.2">
      <c r="A1527" s="2"/>
    </row>
    <row r="1528" spans="1:1" x14ac:dyDescent="0.2">
      <c r="A1528" s="2"/>
    </row>
    <row r="1529" spans="1:1" x14ac:dyDescent="0.2">
      <c r="A1529" s="2"/>
    </row>
    <row r="1530" spans="1:1" x14ac:dyDescent="0.2">
      <c r="A1530" s="2"/>
    </row>
    <row r="1531" spans="1:1" x14ac:dyDescent="0.2">
      <c r="A1531" s="2"/>
    </row>
    <row r="1532" spans="1:1" x14ac:dyDescent="0.2">
      <c r="A1532" s="2"/>
    </row>
    <row r="1533" spans="1:1" x14ac:dyDescent="0.2">
      <c r="A1533" s="2"/>
    </row>
    <row r="1534" spans="1:1" x14ac:dyDescent="0.2">
      <c r="A1534" s="2"/>
    </row>
    <row r="1535" spans="1:1" x14ac:dyDescent="0.2">
      <c r="A1535" s="2"/>
    </row>
    <row r="1536" spans="1:1" x14ac:dyDescent="0.2">
      <c r="A1536" s="2"/>
    </row>
    <row r="1537" spans="1:1" x14ac:dyDescent="0.2">
      <c r="A1537" s="2"/>
    </row>
    <row r="1538" spans="1:1" x14ac:dyDescent="0.2">
      <c r="A1538" s="2"/>
    </row>
    <row r="1539" spans="1:1" x14ac:dyDescent="0.2">
      <c r="A1539" s="2"/>
    </row>
    <row r="1540" spans="1:1" x14ac:dyDescent="0.2">
      <c r="A1540" s="2"/>
    </row>
    <row r="1541" spans="1:1" x14ac:dyDescent="0.2">
      <c r="A1541" s="2"/>
    </row>
    <row r="1542" spans="1:1" x14ac:dyDescent="0.2">
      <c r="A1542" s="2"/>
    </row>
    <row r="1543" spans="1:1" x14ac:dyDescent="0.2">
      <c r="A1543" s="2"/>
    </row>
    <row r="1544" spans="1:1" x14ac:dyDescent="0.2">
      <c r="A1544" s="2"/>
    </row>
    <row r="1545" spans="1:1" x14ac:dyDescent="0.2">
      <c r="A1545" s="2"/>
    </row>
    <row r="1546" spans="1:1" x14ac:dyDescent="0.2">
      <c r="A1546" s="2"/>
    </row>
    <row r="1547" spans="1:1" x14ac:dyDescent="0.2">
      <c r="A1547" s="2"/>
    </row>
    <row r="1548" spans="1:1" x14ac:dyDescent="0.2">
      <c r="A1548" s="2"/>
    </row>
    <row r="1549" spans="1:1" x14ac:dyDescent="0.2">
      <c r="A1549" s="2"/>
    </row>
    <row r="1550" spans="1:1" x14ac:dyDescent="0.2">
      <c r="A1550" s="2"/>
    </row>
    <row r="1551" spans="1:1" x14ac:dyDescent="0.2">
      <c r="A1551" s="2"/>
    </row>
    <row r="1552" spans="1:1" x14ac:dyDescent="0.2">
      <c r="A1552" s="2"/>
    </row>
    <row r="1553" spans="1:1" x14ac:dyDescent="0.2">
      <c r="A1553" s="2"/>
    </row>
    <row r="1554" spans="1:1" x14ac:dyDescent="0.2">
      <c r="A1554" s="2"/>
    </row>
    <row r="1555" spans="1:1" x14ac:dyDescent="0.2">
      <c r="A1555" s="2"/>
    </row>
    <row r="1556" spans="1:1" x14ac:dyDescent="0.2">
      <c r="A1556" s="2"/>
    </row>
    <row r="1557" spans="1:1" x14ac:dyDescent="0.2">
      <c r="A1557" s="2"/>
    </row>
    <row r="1558" spans="1:1" x14ac:dyDescent="0.2">
      <c r="A1558" s="2"/>
    </row>
    <row r="1559" spans="1:1" x14ac:dyDescent="0.2">
      <c r="A1559" s="2"/>
    </row>
    <row r="1560" spans="1:1" x14ac:dyDescent="0.2">
      <c r="A1560" s="2"/>
    </row>
    <row r="1561" spans="1:1" x14ac:dyDescent="0.2">
      <c r="A1561" s="2"/>
    </row>
    <row r="1562" spans="1:1" x14ac:dyDescent="0.2">
      <c r="A1562" s="2"/>
    </row>
    <row r="1563" spans="1:1" x14ac:dyDescent="0.2">
      <c r="A1563" s="2"/>
    </row>
    <row r="1564" spans="1:1" x14ac:dyDescent="0.2">
      <c r="A1564" s="2"/>
    </row>
    <row r="1565" spans="1:1" x14ac:dyDescent="0.2">
      <c r="A1565" s="2"/>
    </row>
    <row r="1566" spans="1:1" x14ac:dyDescent="0.2">
      <c r="A1566" s="2"/>
    </row>
    <row r="1567" spans="1:1" x14ac:dyDescent="0.2">
      <c r="A1567" s="2"/>
    </row>
    <row r="1568" spans="1:1" x14ac:dyDescent="0.2">
      <c r="A1568" s="2"/>
    </row>
    <row r="1569" spans="1:1" x14ac:dyDescent="0.2">
      <c r="A1569" s="2"/>
    </row>
    <row r="1570" spans="1:1" x14ac:dyDescent="0.2">
      <c r="A1570" s="2"/>
    </row>
    <row r="1571" spans="1:1" x14ac:dyDescent="0.2">
      <c r="A1571" s="2"/>
    </row>
    <row r="1572" spans="1:1" x14ac:dyDescent="0.2">
      <c r="A1572" s="2"/>
    </row>
    <row r="1573" spans="1:1" x14ac:dyDescent="0.2">
      <c r="A1573" s="2"/>
    </row>
    <row r="1574" spans="1:1" x14ac:dyDescent="0.2">
      <c r="A1574" s="2"/>
    </row>
    <row r="1575" spans="1:1" x14ac:dyDescent="0.2">
      <c r="A1575" s="2"/>
    </row>
    <row r="1576" spans="1:1" x14ac:dyDescent="0.2">
      <c r="A1576" s="2"/>
    </row>
    <row r="1577" spans="1:1" x14ac:dyDescent="0.2">
      <c r="A1577" s="2"/>
    </row>
    <row r="1578" spans="1:1" x14ac:dyDescent="0.2">
      <c r="A1578" s="2"/>
    </row>
    <row r="1579" spans="1:1" x14ac:dyDescent="0.2">
      <c r="A1579" s="2"/>
    </row>
    <row r="1580" spans="1:1" x14ac:dyDescent="0.2">
      <c r="A1580" s="2"/>
    </row>
    <row r="1581" spans="1:1" x14ac:dyDescent="0.2">
      <c r="A1581" s="2"/>
    </row>
    <row r="1582" spans="1:1" x14ac:dyDescent="0.2">
      <c r="A1582" s="2"/>
    </row>
    <row r="1583" spans="1:1" x14ac:dyDescent="0.2">
      <c r="A1583" s="2"/>
    </row>
    <row r="1584" spans="1:1" x14ac:dyDescent="0.2">
      <c r="A1584" s="2"/>
    </row>
    <row r="1585" spans="1:1" x14ac:dyDescent="0.2">
      <c r="A1585" s="2"/>
    </row>
    <row r="1586" spans="1:1" x14ac:dyDescent="0.2">
      <c r="A1586" s="2"/>
    </row>
    <row r="1587" spans="1:1" x14ac:dyDescent="0.2">
      <c r="A1587" s="2"/>
    </row>
    <row r="1588" spans="1:1" x14ac:dyDescent="0.2">
      <c r="A1588" s="2"/>
    </row>
    <row r="1589" spans="1:1" x14ac:dyDescent="0.2">
      <c r="A1589" s="2"/>
    </row>
    <row r="1590" spans="1:1" x14ac:dyDescent="0.2">
      <c r="A1590" s="2"/>
    </row>
    <row r="1591" spans="1:1" x14ac:dyDescent="0.2">
      <c r="A1591" s="2"/>
    </row>
    <row r="1592" spans="1:1" x14ac:dyDescent="0.2">
      <c r="A1592" s="2"/>
    </row>
    <row r="1593" spans="1:1" x14ac:dyDescent="0.2">
      <c r="A1593" s="2"/>
    </row>
    <row r="1594" spans="1:1" x14ac:dyDescent="0.2">
      <c r="A1594" s="2"/>
    </row>
    <row r="1595" spans="1:1" x14ac:dyDescent="0.2">
      <c r="A1595" s="2"/>
    </row>
    <row r="1596" spans="1:1" x14ac:dyDescent="0.2">
      <c r="A1596" s="2"/>
    </row>
    <row r="1597" spans="1:1" x14ac:dyDescent="0.2">
      <c r="A1597" s="2"/>
    </row>
    <row r="1598" spans="1:1" x14ac:dyDescent="0.2">
      <c r="A1598" s="2"/>
    </row>
    <row r="1599" spans="1:1" x14ac:dyDescent="0.2">
      <c r="A1599" s="2"/>
    </row>
    <row r="1600" spans="1:1" x14ac:dyDescent="0.2">
      <c r="A1600" s="2"/>
    </row>
    <row r="1601" spans="1:1" x14ac:dyDescent="0.2">
      <c r="A1601" s="2"/>
    </row>
    <row r="1602" spans="1:1" x14ac:dyDescent="0.2">
      <c r="A1602" s="2"/>
    </row>
    <row r="1603" spans="1:1" x14ac:dyDescent="0.2">
      <c r="A1603" s="2"/>
    </row>
    <row r="1604" spans="1:1" x14ac:dyDescent="0.2">
      <c r="A1604" s="2"/>
    </row>
    <row r="1605" spans="1:1" x14ac:dyDescent="0.2">
      <c r="A1605" s="2"/>
    </row>
    <row r="1606" spans="1:1" x14ac:dyDescent="0.2">
      <c r="A1606" s="2"/>
    </row>
    <row r="1607" spans="1:1" x14ac:dyDescent="0.2">
      <c r="A1607" s="2"/>
    </row>
    <row r="1608" spans="1:1" x14ac:dyDescent="0.2">
      <c r="A1608" s="2"/>
    </row>
    <row r="1609" spans="1:1" x14ac:dyDescent="0.2">
      <c r="A1609" s="2"/>
    </row>
    <row r="1610" spans="1:1" x14ac:dyDescent="0.2">
      <c r="A1610" s="2"/>
    </row>
    <row r="1611" spans="1:1" x14ac:dyDescent="0.2">
      <c r="A1611" s="2"/>
    </row>
    <row r="1612" spans="1:1" x14ac:dyDescent="0.2">
      <c r="A1612" s="2"/>
    </row>
    <row r="1613" spans="1:1" x14ac:dyDescent="0.2">
      <c r="A1613" s="2"/>
    </row>
    <row r="1614" spans="1:1" x14ac:dyDescent="0.2">
      <c r="A1614" s="2"/>
    </row>
    <row r="1615" spans="1:1" x14ac:dyDescent="0.2">
      <c r="A1615" s="2"/>
    </row>
    <row r="1616" spans="1:1" x14ac:dyDescent="0.2">
      <c r="A1616" s="2"/>
    </row>
    <row r="1617" spans="1:1" x14ac:dyDescent="0.2">
      <c r="A1617" s="2"/>
    </row>
    <row r="1618" spans="1:1" x14ac:dyDescent="0.2">
      <c r="A1618" s="2"/>
    </row>
    <row r="1619" spans="1:1" x14ac:dyDescent="0.2">
      <c r="A1619" s="2"/>
    </row>
    <row r="1620" spans="1:1" x14ac:dyDescent="0.2">
      <c r="A1620" s="2"/>
    </row>
    <row r="1621" spans="1:1" x14ac:dyDescent="0.2">
      <c r="A1621" s="2"/>
    </row>
    <row r="1622" spans="1:1" x14ac:dyDescent="0.2">
      <c r="A1622" s="2"/>
    </row>
    <row r="1623" spans="1:1" x14ac:dyDescent="0.2">
      <c r="A1623" s="2"/>
    </row>
    <row r="1624" spans="1:1" x14ac:dyDescent="0.2">
      <c r="A1624" s="2"/>
    </row>
    <row r="1625" spans="1:1" x14ac:dyDescent="0.2">
      <c r="A1625" s="2"/>
    </row>
    <row r="1626" spans="1:1" x14ac:dyDescent="0.2">
      <c r="A1626" s="2"/>
    </row>
    <row r="1627" spans="1:1" x14ac:dyDescent="0.2">
      <c r="A1627" s="2"/>
    </row>
    <row r="1628" spans="1:1" x14ac:dyDescent="0.2">
      <c r="A1628" s="2"/>
    </row>
    <row r="1629" spans="1:1" x14ac:dyDescent="0.2">
      <c r="A1629" s="2"/>
    </row>
    <row r="1630" spans="1:1" x14ac:dyDescent="0.2">
      <c r="A1630" s="2"/>
    </row>
    <row r="1631" spans="1:1" x14ac:dyDescent="0.2">
      <c r="A1631" s="2"/>
    </row>
    <row r="1632" spans="1:1" x14ac:dyDescent="0.2">
      <c r="A1632" s="2"/>
    </row>
    <row r="1633" spans="1:1" x14ac:dyDescent="0.2">
      <c r="A1633" s="2"/>
    </row>
    <row r="1634" spans="1:1" x14ac:dyDescent="0.2">
      <c r="A1634" s="2"/>
    </row>
    <row r="1635" spans="1:1" x14ac:dyDescent="0.2">
      <c r="A1635" s="2"/>
    </row>
    <row r="1636" spans="1:1" x14ac:dyDescent="0.2">
      <c r="A1636" s="2"/>
    </row>
    <row r="1637" spans="1:1" x14ac:dyDescent="0.2">
      <c r="A1637" s="2"/>
    </row>
    <row r="1638" spans="1:1" x14ac:dyDescent="0.2">
      <c r="A1638" s="2"/>
    </row>
    <row r="1639" spans="1:1" x14ac:dyDescent="0.2">
      <c r="A1639" s="2"/>
    </row>
    <row r="1640" spans="1:1" x14ac:dyDescent="0.2">
      <c r="A1640" s="2"/>
    </row>
    <row r="1641" spans="1:1" x14ac:dyDescent="0.2">
      <c r="A1641" s="2"/>
    </row>
    <row r="1642" spans="1:1" x14ac:dyDescent="0.2">
      <c r="A1642" s="2"/>
    </row>
    <row r="1643" spans="1:1" x14ac:dyDescent="0.2">
      <c r="A1643" s="2"/>
    </row>
    <row r="1644" spans="1:1" x14ac:dyDescent="0.2">
      <c r="A1644" s="2"/>
    </row>
    <row r="1645" spans="1:1" x14ac:dyDescent="0.2">
      <c r="A1645" s="2"/>
    </row>
    <row r="1646" spans="1:1" x14ac:dyDescent="0.2">
      <c r="A1646" s="2"/>
    </row>
    <row r="1647" spans="1:1" x14ac:dyDescent="0.2">
      <c r="A1647" s="2"/>
    </row>
    <row r="1648" spans="1:1" x14ac:dyDescent="0.2">
      <c r="A1648" s="2"/>
    </row>
    <row r="1649" spans="1:1" x14ac:dyDescent="0.2">
      <c r="A1649" s="2"/>
    </row>
    <row r="1650" spans="1:1" x14ac:dyDescent="0.2">
      <c r="A1650" s="2"/>
    </row>
    <row r="1651" spans="1:1" x14ac:dyDescent="0.2">
      <c r="A1651" s="2"/>
    </row>
    <row r="1652" spans="1:1" x14ac:dyDescent="0.2">
      <c r="A1652" s="2"/>
    </row>
    <row r="1653" spans="1:1" x14ac:dyDescent="0.2">
      <c r="A1653" s="2"/>
    </row>
    <row r="1654" spans="1:1" x14ac:dyDescent="0.2">
      <c r="A1654" s="2"/>
    </row>
    <row r="1655" spans="1:1" x14ac:dyDescent="0.2">
      <c r="A1655" s="2"/>
    </row>
    <row r="1656" spans="1:1" x14ac:dyDescent="0.2">
      <c r="A1656" s="2"/>
    </row>
    <row r="1657" spans="1:1" x14ac:dyDescent="0.2">
      <c r="A1657" s="2"/>
    </row>
    <row r="1658" spans="1:1" x14ac:dyDescent="0.2">
      <c r="A1658" s="2"/>
    </row>
    <row r="1659" spans="1:1" x14ac:dyDescent="0.2">
      <c r="A1659" s="2"/>
    </row>
    <row r="1660" spans="1:1" x14ac:dyDescent="0.2">
      <c r="A1660" s="2"/>
    </row>
    <row r="1661" spans="1:1" x14ac:dyDescent="0.2">
      <c r="A1661" s="2"/>
    </row>
    <row r="1662" spans="1:1" x14ac:dyDescent="0.2">
      <c r="A1662" s="2"/>
    </row>
    <row r="1663" spans="1:1" x14ac:dyDescent="0.2">
      <c r="A1663" s="2"/>
    </row>
    <row r="1664" spans="1:1" x14ac:dyDescent="0.2">
      <c r="A1664" s="2"/>
    </row>
    <row r="1665" spans="1:1" x14ac:dyDescent="0.2">
      <c r="A1665" s="2"/>
    </row>
    <row r="1666" spans="1:1" x14ac:dyDescent="0.2">
      <c r="A1666" s="2"/>
    </row>
    <row r="1667" spans="1:1" x14ac:dyDescent="0.2">
      <c r="A1667" s="2"/>
    </row>
    <row r="1668" spans="1:1" x14ac:dyDescent="0.2">
      <c r="A1668" s="2"/>
    </row>
    <row r="1669" spans="1:1" x14ac:dyDescent="0.2">
      <c r="A1669" s="2"/>
    </row>
    <row r="1670" spans="1:1" x14ac:dyDescent="0.2">
      <c r="A1670" s="2"/>
    </row>
    <row r="1671" spans="1:1" x14ac:dyDescent="0.2">
      <c r="A1671" s="2"/>
    </row>
    <row r="1672" spans="1:1" x14ac:dyDescent="0.2">
      <c r="A1672" s="2"/>
    </row>
    <row r="1673" spans="1:1" x14ac:dyDescent="0.2">
      <c r="A1673" s="2"/>
    </row>
    <row r="1674" spans="1:1" x14ac:dyDescent="0.2">
      <c r="A1674" s="2"/>
    </row>
    <row r="1675" spans="1:1" x14ac:dyDescent="0.2">
      <c r="A1675" s="2"/>
    </row>
    <row r="1676" spans="1:1" x14ac:dyDescent="0.2">
      <c r="A1676" s="2"/>
    </row>
    <row r="1677" spans="1:1" x14ac:dyDescent="0.2">
      <c r="A1677" s="2"/>
    </row>
    <row r="1678" spans="1:1" x14ac:dyDescent="0.2">
      <c r="A1678" s="2"/>
    </row>
    <row r="1679" spans="1:1" x14ac:dyDescent="0.2">
      <c r="A1679" s="2"/>
    </row>
    <row r="1680" spans="1:1" x14ac:dyDescent="0.2">
      <c r="A1680" s="2"/>
    </row>
    <row r="1681" spans="1:1" x14ac:dyDescent="0.2">
      <c r="A1681" s="2"/>
    </row>
    <row r="1682" spans="1:1" x14ac:dyDescent="0.2">
      <c r="A1682" s="2"/>
    </row>
    <row r="1683" spans="1:1" x14ac:dyDescent="0.2">
      <c r="A1683" s="2"/>
    </row>
    <row r="1684" spans="1:1" x14ac:dyDescent="0.2">
      <c r="A1684" s="2"/>
    </row>
    <row r="1685" spans="1:1" x14ac:dyDescent="0.2">
      <c r="A1685" s="2"/>
    </row>
    <row r="1686" spans="1:1" x14ac:dyDescent="0.2">
      <c r="A1686" s="2"/>
    </row>
    <row r="1687" spans="1:1" x14ac:dyDescent="0.2">
      <c r="A1687" s="2"/>
    </row>
    <row r="1688" spans="1:1" x14ac:dyDescent="0.2">
      <c r="A1688" s="2"/>
    </row>
    <row r="1689" spans="1:1" x14ac:dyDescent="0.2">
      <c r="A1689" s="2"/>
    </row>
    <row r="1690" spans="1:1" x14ac:dyDescent="0.2">
      <c r="A1690" s="2"/>
    </row>
    <row r="1691" spans="1:1" x14ac:dyDescent="0.2">
      <c r="A1691" s="2"/>
    </row>
    <row r="1692" spans="1:1" x14ac:dyDescent="0.2">
      <c r="A1692" s="2"/>
    </row>
    <row r="1693" spans="1:1" x14ac:dyDescent="0.2">
      <c r="A1693" s="2"/>
    </row>
    <row r="1694" spans="1:1" x14ac:dyDescent="0.2">
      <c r="A1694" s="2"/>
    </row>
    <row r="1695" spans="1:1" x14ac:dyDescent="0.2">
      <c r="A1695" s="2"/>
    </row>
    <row r="1696" spans="1:1" x14ac:dyDescent="0.2">
      <c r="A1696" s="2"/>
    </row>
    <row r="1697" spans="1:1" x14ac:dyDescent="0.2">
      <c r="A1697" s="2"/>
    </row>
    <row r="1698" spans="1:1" x14ac:dyDescent="0.2">
      <c r="A1698" s="2"/>
    </row>
    <row r="1699" spans="1:1" x14ac:dyDescent="0.2">
      <c r="A1699" s="2"/>
    </row>
    <row r="1700" spans="1:1" x14ac:dyDescent="0.2">
      <c r="A1700" s="2"/>
    </row>
    <row r="1701" spans="1:1" x14ac:dyDescent="0.2">
      <c r="A1701" s="2"/>
    </row>
    <row r="1702" spans="1:1" x14ac:dyDescent="0.2">
      <c r="A1702" s="2"/>
    </row>
    <row r="1703" spans="1:1" x14ac:dyDescent="0.2">
      <c r="A1703" s="2"/>
    </row>
    <row r="1704" spans="1:1" x14ac:dyDescent="0.2">
      <c r="A1704" s="2"/>
    </row>
    <row r="1705" spans="1:1" x14ac:dyDescent="0.2">
      <c r="A1705" s="2"/>
    </row>
    <row r="1706" spans="1:1" x14ac:dyDescent="0.2">
      <c r="A1706" s="2"/>
    </row>
    <row r="1707" spans="1:1" x14ac:dyDescent="0.2">
      <c r="A1707" s="2"/>
    </row>
    <row r="1708" spans="1:1" x14ac:dyDescent="0.2">
      <c r="A1708" s="2"/>
    </row>
    <row r="1709" spans="1:1" x14ac:dyDescent="0.2">
      <c r="A1709" s="2"/>
    </row>
    <row r="1710" spans="1:1" x14ac:dyDescent="0.2">
      <c r="A1710" s="2"/>
    </row>
    <row r="1711" spans="1:1" x14ac:dyDescent="0.2">
      <c r="A1711" s="2"/>
    </row>
    <row r="1712" spans="1:1" x14ac:dyDescent="0.2">
      <c r="A1712" s="2"/>
    </row>
    <row r="1713" spans="1:1" x14ac:dyDescent="0.2">
      <c r="A1713" s="2"/>
    </row>
    <row r="1714" spans="1:1" x14ac:dyDescent="0.2">
      <c r="A1714" s="2"/>
    </row>
    <row r="1715" spans="1:1" x14ac:dyDescent="0.2">
      <c r="A1715" s="2"/>
    </row>
    <row r="1716" spans="1:1" x14ac:dyDescent="0.2">
      <c r="A1716" s="2"/>
    </row>
    <row r="1717" spans="1:1" x14ac:dyDescent="0.2">
      <c r="A1717" s="2"/>
    </row>
    <row r="1718" spans="1:1" x14ac:dyDescent="0.2">
      <c r="A1718" s="2"/>
    </row>
    <row r="1719" spans="1:1" x14ac:dyDescent="0.2">
      <c r="A1719" s="2"/>
    </row>
    <row r="1720" spans="1:1" x14ac:dyDescent="0.2">
      <c r="A1720" s="2"/>
    </row>
    <row r="1721" spans="1:1" x14ac:dyDescent="0.2">
      <c r="A1721" s="2"/>
    </row>
    <row r="1722" spans="1:1" x14ac:dyDescent="0.2">
      <c r="A1722" s="2"/>
    </row>
    <row r="1723" spans="1:1" x14ac:dyDescent="0.2">
      <c r="A1723" s="2"/>
    </row>
    <row r="1724" spans="1:1" x14ac:dyDescent="0.2">
      <c r="A1724" s="2"/>
    </row>
    <row r="1725" spans="1:1" x14ac:dyDescent="0.2">
      <c r="A1725" s="2"/>
    </row>
    <row r="1726" spans="1:1" x14ac:dyDescent="0.2">
      <c r="A1726" s="2"/>
    </row>
    <row r="1727" spans="1:1" x14ac:dyDescent="0.2">
      <c r="A1727" s="2"/>
    </row>
    <row r="1728" spans="1:1" x14ac:dyDescent="0.2">
      <c r="A1728" s="2"/>
    </row>
    <row r="1729" spans="1:1" x14ac:dyDescent="0.2">
      <c r="A1729" s="2"/>
    </row>
    <row r="1730" spans="1:1" x14ac:dyDescent="0.2">
      <c r="A1730" s="2"/>
    </row>
    <row r="1731" spans="1:1" x14ac:dyDescent="0.2">
      <c r="A1731" s="2"/>
    </row>
    <row r="1732" spans="1:1" x14ac:dyDescent="0.2">
      <c r="A1732" s="2"/>
    </row>
    <row r="1733" spans="1:1" x14ac:dyDescent="0.2">
      <c r="A1733" s="2"/>
    </row>
    <row r="1734" spans="1:1" x14ac:dyDescent="0.2">
      <c r="A1734" s="2"/>
    </row>
    <row r="1735" spans="1:1" x14ac:dyDescent="0.2">
      <c r="A1735" s="2"/>
    </row>
    <row r="1736" spans="1:1" x14ac:dyDescent="0.2">
      <c r="A1736" s="2"/>
    </row>
    <row r="1737" spans="1:1" x14ac:dyDescent="0.2">
      <c r="A1737" s="2"/>
    </row>
    <row r="1738" spans="1:1" x14ac:dyDescent="0.2">
      <c r="A1738" s="2"/>
    </row>
    <row r="1739" spans="1:1" x14ac:dyDescent="0.2">
      <c r="A1739" s="2"/>
    </row>
    <row r="1740" spans="1:1" x14ac:dyDescent="0.2">
      <c r="A1740" s="2"/>
    </row>
    <row r="1741" spans="1:1" x14ac:dyDescent="0.2">
      <c r="A1741" s="2"/>
    </row>
    <row r="1742" spans="1:1" x14ac:dyDescent="0.2">
      <c r="A1742" s="2"/>
    </row>
    <row r="1743" spans="1:1" x14ac:dyDescent="0.2">
      <c r="A1743" s="2"/>
    </row>
    <row r="1744" spans="1:1" x14ac:dyDescent="0.2">
      <c r="A1744" s="2"/>
    </row>
    <row r="1745" spans="1:1" x14ac:dyDescent="0.2">
      <c r="A1745" s="2"/>
    </row>
    <row r="1746" spans="1:1" x14ac:dyDescent="0.2">
      <c r="A1746" s="2"/>
    </row>
    <row r="1747" spans="1:1" x14ac:dyDescent="0.2">
      <c r="A1747" s="2"/>
    </row>
    <row r="1748" spans="1:1" x14ac:dyDescent="0.2">
      <c r="A1748" s="2"/>
    </row>
    <row r="1749" spans="1:1" x14ac:dyDescent="0.2">
      <c r="A1749" s="2"/>
    </row>
    <row r="1750" spans="1:1" x14ac:dyDescent="0.2">
      <c r="A1750" s="2"/>
    </row>
    <row r="1751" spans="1:1" x14ac:dyDescent="0.2">
      <c r="A1751" s="2"/>
    </row>
    <row r="1752" spans="1:1" x14ac:dyDescent="0.2">
      <c r="A1752" s="2"/>
    </row>
    <row r="1753" spans="1:1" x14ac:dyDescent="0.2">
      <c r="A1753" s="2"/>
    </row>
    <row r="1754" spans="1:1" x14ac:dyDescent="0.2">
      <c r="A1754" s="2"/>
    </row>
    <row r="1755" spans="1:1" x14ac:dyDescent="0.2">
      <c r="A1755" s="2"/>
    </row>
    <row r="1756" spans="1:1" x14ac:dyDescent="0.2">
      <c r="A1756" s="2"/>
    </row>
    <row r="1757" spans="1:1" x14ac:dyDescent="0.2">
      <c r="A1757" s="2"/>
    </row>
    <row r="1758" spans="1:1" x14ac:dyDescent="0.2">
      <c r="A1758" s="2"/>
    </row>
    <row r="1759" spans="1:1" x14ac:dyDescent="0.2">
      <c r="A1759" s="2"/>
    </row>
    <row r="1760" spans="1:1" x14ac:dyDescent="0.2">
      <c r="A1760" s="2"/>
    </row>
    <row r="1761" spans="1:1" x14ac:dyDescent="0.2">
      <c r="A1761" s="2"/>
    </row>
    <row r="1762" spans="1:1" x14ac:dyDescent="0.2">
      <c r="A1762" s="2"/>
    </row>
    <row r="1763" spans="1:1" x14ac:dyDescent="0.2">
      <c r="A1763" s="2"/>
    </row>
    <row r="1764" spans="1:1" x14ac:dyDescent="0.2">
      <c r="A1764" s="2"/>
    </row>
    <row r="1765" spans="1:1" x14ac:dyDescent="0.2">
      <c r="A1765" s="2"/>
    </row>
    <row r="1766" spans="1:1" x14ac:dyDescent="0.2">
      <c r="A1766" s="2"/>
    </row>
    <row r="1767" spans="1:1" x14ac:dyDescent="0.2">
      <c r="A1767" s="2"/>
    </row>
    <row r="1768" spans="1:1" x14ac:dyDescent="0.2">
      <c r="A1768" s="2"/>
    </row>
    <row r="1769" spans="1:1" x14ac:dyDescent="0.2">
      <c r="A1769" s="2"/>
    </row>
    <row r="1770" spans="1:1" x14ac:dyDescent="0.2">
      <c r="A1770" s="2"/>
    </row>
    <row r="1771" spans="1:1" x14ac:dyDescent="0.2">
      <c r="A1771" s="2"/>
    </row>
    <row r="1772" spans="1:1" x14ac:dyDescent="0.2">
      <c r="A1772" s="2"/>
    </row>
    <row r="1773" spans="1:1" x14ac:dyDescent="0.2">
      <c r="A1773" s="2"/>
    </row>
    <row r="1774" spans="1:1" x14ac:dyDescent="0.2">
      <c r="A1774" s="2"/>
    </row>
    <row r="1775" spans="1:1" x14ac:dyDescent="0.2">
      <c r="A1775" s="2"/>
    </row>
    <row r="1776" spans="1:1" x14ac:dyDescent="0.2">
      <c r="A1776" s="2"/>
    </row>
    <row r="1777" spans="1:1" x14ac:dyDescent="0.2">
      <c r="A1777" s="2"/>
    </row>
    <row r="1778" spans="1:1" x14ac:dyDescent="0.2">
      <c r="A1778" s="2"/>
    </row>
    <row r="1779" spans="1:1" x14ac:dyDescent="0.2">
      <c r="A1779" s="2"/>
    </row>
    <row r="1780" spans="1:1" x14ac:dyDescent="0.2">
      <c r="A1780" s="2"/>
    </row>
    <row r="1781" spans="1:1" x14ac:dyDescent="0.2">
      <c r="A1781" s="2"/>
    </row>
    <row r="1782" spans="1:1" x14ac:dyDescent="0.2">
      <c r="A1782" s="2"/>
    </row>
    <row r="1783" spans="1:1" x14ac:dyDescent="0.2">
      <c r="A1783" s="2"/>
    </row>
    <row r="1784" spans="1:1" x14ac:dyDescent="0.2">
      <c r="A1784" s="2"/>
    </row>
    <row r="1785" spans="1:1" x14ac:dyDescent="0.2">
      <c r="A1785" s="2"/>
    </row>
    <row r="1786" spans="1:1" x14ac:dyDescent="0.2">
      <c r="A1786" s="2"/>
    </row>
    <row r="1787" spans="1:1" x14ac:dyDescent="0.2">
      <c r="A1787" s="2"/>
    </row>
    <row r="1788" spans="1:1" x14ac:dyDescent="0.2">
      <c r="A1788" s="2"/>
    </row>
    <row r="1789" spans="1:1" x14ac:dyDescent="0.2">
      <c r="A1789" s="2"/>
    </row>
    <row r="1790" spans="1:1" x14ac:dyDescent="0.2">
      <c r="A1790" s="2"/>
    </row>
    <row r="1791" spans="1:1" x14ac:dyDescent="0.2">
      <c r="A1791" s="2"/>
    </row>
    <row r="1792" spans="1:1" x14ac:dyDescent="0.2">
      <c r="A1792" s="2"/>
    </row>
    <row r="1793" spans="1:1" x14ac:dyDescent="0.2">
      <c r="A1793" s="2"/>
    </row>
    <row r="1794" spans="1:1" x14ac:dyDescent="0.2">
      <c r="A1794" s="2"/>
    </row>
    <row r="1795" spans="1:1" x14ac:dyDescent="0.2">
      <c r="A1795" s="2"/>
    </row>
    <row r="1796" spans="1:1" x14ac:dyDescent="0.2">
      <c r="A1796" s="2"/>
    </row>
    <row r="1797" spans="1:1" x14ac:dyDescent="0.2">
      <c r="A1797" s="2"/>
    </row>
    <row r="1798" spans="1:1" x14ac:dyDescent="0.2">
      <c r="A1798" s="2"/>
    </row>
    <row r="1799" spans="1:1" x14ac:dyDescent="0.2">
      <c r="A1799" s="2"/>
    </row>
    <row r="1800" spans="1:1" x14ac:dyDescent="0.2">
      <c r="A1800" s="2"/>
    </row>
    <row r="1801" spans="1:1" x14ac:dyDescent="0.2">
      <c r="A1801" s="2"/>
    </row>
    <row r="1802" spans="1:1" x14ac:dyDescent="0.2">
      <c r="A1802" s="2"/>
    </row>
    <row r="1803" spans="1:1" x14ac:dyDescent="0.2">
      <c r="A1803" s="2"/>
    </row>
    <row r="1804" spans="1:1" x14ac:dyDescent="0.2">
      <c r="A1804" s="2"/>
    </row>
    <row r="1805" spans="1:1" x14ac:dyDescent="0.2">
      <c r="A1805" s="2"/>
    </row>
    <row r="1806" spans="1:1" x14ac:dyDescent="0.2">
      <c r="A1806" s="2"/>
    </row>
    <row r="1807" spans="1:1" x14ac:dyDescent="0.2">
      <c r="A1807" s="2"/>
    </row>
    <row r="1808" spans="1:1" x14ac:dyDescent="0.2">
      <c r="A1808" s="2"/>
    </row>
    <row r="1809" spans="1:1" x14ac:dyDescent="0.2">
      <c r="A1809" s="2"/>
    </row>
    <row r="1810" spans="1:1" x14ac:dyDescent="0.2">
      <c r="A1810" s="2"/>
    </row>
    <row r="1811" spans="1:1" x14ac:dyDescent="0.2">
      <c r="A1811" s="2"/>
    </row>
    <row r="1812" spans="1:1" x14ac:dyDescent="0.2">
      <c r="A1812" s="2"/>
    </row>
    <row r="1813" spans="1:1" x14ac:dyDescent="0.2">
      <c r="A1813" s="2"/>
    </row>
    <row r="1814" spans="1:1" x14ac:dyDescent="0.2">
      <c r="A1814" s="2"/>
    </row>
    <row r="1815" spans="1:1" x14ac:dyDescent="0.2">
      <c r="A1815" s="2"/>
    </row>
    <row r="1816" spans="1:1" x14ac:dyDescent="0.2">
      <c r="A1816" s="2"/>
    </row>
    <row r="1817" spans="1:1" x14ac:dyDescent="0.2">
      <c r="A1817" s="2"/>
    </row>
    <row r="1818" spans="1:1" x14ac:dyDescent="0.2">
      <c r="A1818" s="2"/>
    </row>
    <row r="1819" spans="1:1" x14ac:dyDescent="0.2">
      <c r="A1819" s="2"/>
    </row>
    <row r="1820" spans="1:1" x14ac:dyDescent="0.2">
      <c r="A1820" s="2"/>
    </row>
    <row r="1821" spans="1:1" x14ac:dyDescent="0.2">
      <c r="A1821" s="2"/>
    </row>
    <row r="1822" spans="1:1" x14ac:dyDescent="0.2">
      <c r="A1822" s="2"/>
    </row>
    <row r="1823" spans="1:1" x14ac:dyDescent="0.2">
      <c r="A1823" s="2"/>
    </row>
    <row r="1824" spans="1:1" x14ac:dyDescent="0.2">
      <c r="A1824" s="2"/>
    </row>
    <row r="1825" spans="1:1" x14ac:dyDescent="0.2">
      <c r="A1825" s="2"/>
    </row>
    <row r="1826" spans="1:1" x14ac:dyDescent="0.2">
      <c r="A1826" s="2"/>
    </row>
    <row r="1827" spans="1:1" x14ac:dyDescent="0.2">
      <c r="A1827" s="2"/>
    </row>
    <row r="1828" spans="1:1" x14ac:dyDescent="0.2">
      <c r="A1828" s="2"/>
    </row>
    <row r="1829" spans="1:1" x14ac:dyDescent="0.2">
      <c r="A1829" s="2"/>
    </row>
    <row r="1830" spans="1:1" x14ac:dyDescent="0.2">
      <c r="A1830" s="2"/>
    </row>
    <row r="1831" spans="1:1" x14ac:dyDescent="0.2">
      <c r="A1831" s="2"/>
    </row>
    <row r="1832" spans="1:1" x14ac:dyDescent="0.2">
      <c r="A1832" s="2"/>
    </row>
    <row r="1833" spans="1:1" x14ac:dyDescent="0.2">
      <c r="A1833" s="2"/>
    </row>
    <row r="1834" spans="1:1" x14ac:dyDescent="0.2">
      <c r="A1834" s="2"/>
    </row>
    <row r="1835" spans="1:1" x14ac:dyDescent="0.2">
      <c r="A1835" s="2"/>
    </row>
    <row r="1836" spans="1:1" x14ac:dyDescent="0.2">
      <c r="A1836" s="2"/>
    </row>
    <row r="1837" spans="1:1" x14ac:dyDescent="0.2">
      <c r="A1837" s="2"/>
    </row>
    <row r="1838" spans="1:1" x14ac:dyDescent="0.2">
      <c r="A1838" s="2"/>
    </row>
    <row r="1839" spans="1:1" x14ac:dyDescent="0.2">
      <c r="A1839" s="2"/>
    </row>
    <row r="1840" spans="1:1" x14ac:dyDescent="0.2">
      <c r="A1840" s="2"/>
    </row>
    <row r="1841" spans="1:1" x14ac:dyDescent="0.2">
      <c r="A1841" s="2"/>
    </row>
    <row r="1842" spans="1:1" x14ac:dyDescent="0.2">
      <c r="A1842" s="2"/>
    </row>
    <row r="1843" spans="1:1" x14ac:dyDescent="0.2">
      <c r="A1843" s="2"/>
    </row>
    <row r="1844" spans="1:1" x14ac:dyDescent="0.2">
      <c r="A1844" s="2"/>
    </row>
    <row r="1845" spans="1:1" x14ac:dyDescent="0.2">
      <c r="A1845" s="2"/>
    </row>
    <row r="1846" spans="1:1" x14ac:dyDescent="0.2">
      <c r="A1846" s="2"/>
    </row>
    <row r="1847" spans="1:1" x14ac:dyDescent="0.2">
      <c r="A1847" s="2"/>
    </row>
    <row r="1848" spans="1:1" x14ac:dyDescent="0.2">
      <c r="A1848" s="2"/>
    </row>
    <row r="1849" spans="1:1" x14ac:dyDescent="0.2">
      <c r="A1849" s="2"/>
    </row>
    <row r="1850" spans="1:1" x14ac:dyDescent="0.2">
      <c r="A1850" s="2"/>
    </row>
    <row r="1851" spans="1:1" x14ac:dyDescent="0.2">
      <c r="A1851" s="2"/>
    </row>
    <row r="1852" spans="1:1" x14ac:dyDescent="0.2">
      <c r="A1852" s="2"/>
    </row>
    <row r="1853" spans="1:1" x14ac:dyDescent="0.2">
      <c r="A1853" s="2"/>
    </row>
    <row r="1854" spans="1:1" x14ac:dyDescent="0.2">
      <c r="A1854" s="2"/>
    </row>
    <row r="1855" spans="1:1" x14ac:dyDescent="0.2">
      <c r="A1855" s="2"/>
    </row>
    <row r="1856" spans="1:1" x14ac:dyDescent="0.2">
      <c r="A1856" s="2"/>
    </row>
    <row r="1857" spans="1:1" x14ac:dyDescent="0.2">
      <c r="A1857" s="2"/>
    </row>
    <row r="1858" spans="1:1" x14ac:dyDescent="0.2">
      <c r="A1858" s="2"/>
    </row>
    <row r="1859" spans="1:1" x14ac:dyDescent="0.2">
      <c r="A1859" s="2"/>
    </row>
    <row r="1860" spans="1:1" x14ac:dyDescent="0.2">
      <c r="A1860" s="2"/>
    </row>
    <row r="1861" spans="1:1" x14ac:dyDescent="0.2">
      <c r="A1861" s="2"/>
    </row>
    <row r="1862" spans="1:1" x14ac:dyDescent="0.2">
      <c r="A1862" s="2"/>
    </row>
    <row r="1863" spans="1:1" x14ac:dyDescent="0.2">
      <c r="A1863" s="2"/>
    </row>
    <row r="1864" spans="1:1" x14ac:dyDescent="0.2">
      <c r="A1864" s="2"/>
    </row>
    <row r="1865" spans="1:1" x14ac:dyDescent="0.2">
      <c r="A1865" s="2"/>
    </row>
    <row r="1866" spans="1:1" x14ac:dyDescent="0.2">
      <c r="A1866" s="2"/>
    </row>
    <row r="1867" spans="1:1" x14ac:dyDescent="0.2">
      <c r="A1867" s="2"/>
    </row>
    <row r="1868" spans="1:1" x14ac:dyDescent="0.2">
      <c r="A1868" s="2"/>
    </row>
    <row r="1869" spans="1:1" x14ac:dyDescent="0.2">
      <c r="A1869" s="2"/>
    </row>
    <row r="1870" spans="1:1" x14ac:dyDescent="0.2">
      <c r="A1870" s="2"/>
    </row>
    <row r="1871" spans="1:1" x14ac:dyDescent="0.2">
      <c r="A1871" s="2"/>
    </row>
    <row r="1872" spans="1:1" x14ac:dyDescent="0.2">
      <c r="A1872" s="2"/>
    </row>
    <row r="1873" spans="1:1" x14ac:dyDescent="0.2">
      <c r="A1873" s="2"/>
    </row>
    <row r="1874" spans="1:1" x14ac:dyDescent="0.2">
      <c r="A1874" s="2"/>
    </row>
    <row r="1875" spans="1:1" x14ac:dyDescent="0.2">
      <c r="A1875" s="2"/>
    </row>
    <row r="1876" spans="1:1" x14ac:dyDescent="0.2">
      <c r="A1876" s="2"/>
    </row>
    <row r="1877" spans="1:1" x14ac:dyDescent="0.2">
      <c r="A1877" s="2"/>
    </row>
    <row r="1878" spans="1:1" x14ac:dyDescent="0.2">
      <c r="A1878" s="2"/>
    </row>
    <row r="1879" spans="1:1" x14ac:dyDescent="0.2">
      <c r="A1879" s="2"/>
    </row>
    <row r="1880" spans="1:1" x14ac:dyDescent="0.2">
      <c r="A1880" s="2"/>
    </row>
    <row r="1881" spans="1:1" x14ac:dyDescent="0.2">
      <c r="A1881" s="2"/>
    </row>
    <row r="1882" spans="1:1" x14ac:dyDescent="0.2">
      <c r="A1882" s="2"/>
    </row>
    <row r="1883" spans="1:1" x14ac:dyDescent="0.2">
      <c r="A1883" s="2"/>
    </row>
    <row r="1884" spans="1:1" x14ac:dyDescent="0.2">
      <c r="A1884" s="2"/>
    </row>
    <row r="1885" spans="1:1" x14ac:dyDescent="0.2">
      <c r="A1885" s="2"/>
    </row>
    <row r="1886" spans="1:1" x14ac:dyDescent="0.2">
      <c r="A1886" s="2"/>
    </row>
    <row r="1887" spans="1:1" x14ac:dyDescent="0.2">
      <c r="A1887" s="2"/>
    </row>
    <row r="1888" spans="1:1" x14ac:dyDescent="0.2">
      <c r="A1888" s="2"/>
    </row>
    <row r="1889" spans="1:1" x14ac:dyDescent="0.2">
      <c r="A1889" s="2"/>
    </row>
    <row r="1890" spans="1:1" x14ac:dyDescent="0.2">
      <c r="A1890" s="2"/>
    </row>
    <row r="1891" spans="1:1" x14ac:dyDescent="0.2">
      <c r="A1891" s="2"/>
    </row>
    <row r="1892" spans="1:1" x14ac:dyDescent="0.2">
      <c r="A1892" s="2"/>
    </row>
    <row r="1893" spans="1:1" x14ac:dyDescent="0.2">
      <c r="A1893" s="2"/>
    </row>
    <row r="1894" spans="1:1" x14ac:dyDescent="0.2">
      <c r="A1894" s="2"/>
    </row>
    <row r="1895" spans="1:1" x14ac:dyDescent="0.2">
      <c r="A1895" s="2"/>
    </row>
    <row r="1896" spans="1:1" x14ac:dyDescent="0.2">
      <c r="A1896" s="2"/>
    </row>
    <row r="1897" spans="1:1" x14ac:dyDescent="0.2">
      <c r="A1897" s="2"/>
    </row>
    <row r="1898" spans="1:1" x14ac:dyDescent="0.2">
      <c r="A1898" s="2"/>
    </row>
    <row r="1899" spans="1:1" x14ac:dyDescent="0.2">
      <c r="A1899" s="2"/>
    </row>
    <row r="1900" spans="1:1" x14ac:dyDescent="0.2">
      <c r="A1900" s="2"/>
    </row>
    <row r="1901" spans="1:1" x14ac:dyDescent="0.2">
      <c r="A1901" s="2"/>
    </row>
    <row r="1902" spans="1:1" x14ac:dyDescent="0.2">
      <c r="A1902" s="2"/>
    </row>
    <row r="1903" spans="1:1" x14ac:dyDescent="0.2">
      <c r="A1903" s="2"/>
    </row>
    <row r="1904" spans="1:1" x14ac:dyDescent="0.2">
      <c r="A1904" s="2"/>
    </row>
    <row r="1905" spans="1:1" x14ac:dyDescent="0.2">
      <c r="A1905" s="2"/>
    </row>
    <row r="1906" spans="1:1" x14ac:dyDescent="0.2">
      <c r="A1906" s="2"/>
    </row>
    <row r="1907" spans="1:1" x14ac:dyDescent="0.2">
      <c r="A1907" s="2"/>
    </row>
    <row r="1908" spans="1:1" x14ac:dyDescent="0.2">
      <c r="A1908" s="2"/>
    </row>
    <row r="1909" spans="1:1" x14ac:dyDescent="0.2">
      <c r="A1909" s="2"/>
    </row>
    <row r="1910" spans="1:1" x14ac:dyDescent="0.2">
      <c r="A1910" s="2"/>
    </row>
    <row r="1911" spans="1:1" x14ac:dyDescent="0.2">
      <c r="A1911" s="2"/>
    </row>
    <row r="1912" spans="1:1" x14ac:dyDescent="0.2">
      <c r="A1912" s="2"/>
    </row>
    <row r="1913" spans="1:1" x14ac:dyDescent="0.2">
      <c r="A1913" s="2"/>
    </row>
    <row r="1914" spans="1:1" x14ac:dyDescent="0.2">
      <c r="A1914" s="2"/>
    </row>
    <row r="1915" spans="1:1" x14ac:dyDescent="0.2">
      <c r="A1915" s="2"/>
    </row>
    <row r="1916" spans="1:1" x14ac:dyDescent="0.2">
      <c r="A1916" s="2"/>
    </row>
    <row r="1917" spans="1:1" x14ac:dyDescent="0.2">
      <c r="A1917" s="2"/>
    </row>
    <row r="1918" spans="1:1" x14ac:dyDescent="0.2">
      <c r="A1918" s="2"/>
    </row>
    <row r="1919" spans="1:1" x14ac:dyDescent="0.2">
      <c r="A1919" s="2"/>
    </row>
    <row r="1920" spans="1:1" x14ac:dyDescent="0.2">
      <c r="A1920" s="2"/>
    </row>
    <row r="1921" spans="1:1" x14ac:dyDescent="0.2">
      <c r="A1921" s="2"/>
    </row>
    <row r="1922" spans="1:1" x14ac:dyDescent="0.2">
      <c r="A1922" s="2"/>
    </row>
    <row r="1923" spans="1:1" x14ac:dyDescent="0.2">
      <c r="A1923" s="2"/>
    </row>
    <row r="1924" spans="1:1" x14ac:dyDescent="0.2">
      <c r="A1924" s="2"/>
    </row>
    <row r="1925" spans="1:1" x14ac:dyDescent="0.2">
      <c r="A1925" s="2"/>
    </row>
    <row r="1926" spans="1:1" x14ac:dyDescent="0.2">
      <c r="A1926" s="2"/>
    </row>
    <row r="1927" spans="1:1" x14ac:dyDescent="0.2">
      <c r="A1927" s="2"/>
    </row>
    <row r="1928" spans="1:1" x14ac:dyDescent="0.2">
      <c r="A1928" s="2"/>
    </row>
    <row r="1929" spans="1:1" x14ac:dyDescent="0.2">
      <c r="A1929" s="2"/>
    </row>
    <row r="1930" spans="1:1" x14ac:dyDescent="0.2">
      <c r="A1930" s="2"/>
    </row>
    <row r="1931" spans="1:1" x14ac:dyDescent="0.2">
      <c r="A1931" s="2"/>
    </row>
    <row r="1932" spans="1:1" x14ac:dyDescent="0.2">
      <c r="A1932" s="2"/>
    </row>
    <row r="1933" spans="1:1" x14ac:dyDescent="0.2">
      <c r="A1933" s="2"/>
    </row>
    <row r="1934" spans="1:1" x14ac:dyDescent="0.2">
      <c r="A1934" s="2"/>
    </row>
    <row r="1935" spans="1:1" x14ac:dyDescent="0.2">
      <c r="A1935" s="2"/>
    </row>
    <row r="1936" spans="1:1" x14ac:dyDescent="0.2">
      <c r="A1936" s="2"/>
    </row>
    <row r="1937" spans="1:1" x14ac:dyDescent="0.2">
      <c r="A1937" s="2"/>
    </row>
    <row r="1938" spans="1:1" x14ac:dyDescent="0.2">
      <c r="A1938" s="2"/>
    </row>
    <row r="1939" spans="1:1" x14ac:dyDescent="0.2">
      <c r="A1939" s="2"/>
    </row>
    <row r="1940" spans="1:1" x14ac:dyDescent="0.2">
      <c r="A1940" s="2"/>
    </row>
    <row r="1941" spans="1:1" x14ac:dyDescent="0.2">
      <c r="A1941" s="2"/>
    </row>
    <row r="1942" spans="1:1" x14ac:dyDescent="0.2">
      <c r="A1942" s="2"/>
    </row>
    <row r="1943" spans="1:1" x14ac:dyDescent="0.2">
      <c r="A1943" s="2"/>
    </row>
    <row r="1944" spans="1:1" x14ac:dyDescent="0.2">
      <c r="A1944" s="2"/>
    </row>
    <row r="1945" spans="1:1" x14ac:dyDescent="0.2">
      <c r="A1945" s="2"/>
    </row>
    <row r="1946" spans="1:1" x14ac:dyDescent="0.2">
      <c r="A1946" s="2"/>
    </row>
    <row r="1947" spans="1:1" x14ac:dyDescent="0.2">
      <c r="A1947" s="2"/>
    </row>
    <row r="1948" spans="1:1" x14ac:dyDescent="0.2">
      <c r="A1948" s="2"/>
    </row>
    <row r="1949" spans="1:1" x14ac:dyDescent="0.2">
      <c r="A1949" s="2"/>
    </row>
    <row r="1950" spans="1:1" x14ac:dyDescent="0.2">
      <c r="A1950" s="2"/>
    </row>
    <row r="1951" spans="1:1" x14ac:dyDescent="0.2">
      <c r="A1951" s="2"/>
    </row>
    <row r="1952" spans="1:1" x14ac:dyDescent="0.2">
      <c r="A1952" s="2"/>
    </row>
    <row r="1953" spans="1:1" x14ac:dyDescent="0.2">
      <c r="A1953" s="2"/>
    </row>
    <row r="1954" spans="1:1" x14ac:dyDescent="0.2">
      <c r="A1954" s="2"/>
    </row>
    <row r="1955" spans="1:1" x14ac:dyDescent="0.2">
      <c r="A1955" s="2"/>
    </row>
    <row r="1956" spans="1:1" x14ac:dyDescent="0.2">
      <c r="A1956" s="2"/>
    </row>
    <row r="1957" spans="1:1" x14ac:dyDescent="0.2">
      <c r="A1957" s="2"/>
    </row>
    <row r="1958" spans="1:1" x14ac:dyDescent="0.2">
      <c r="A1958" s="2"/>
    </row>
    <row r="1959" spans="1:1" x14ac:dyDescent="0.2">
      <c r="A1959" s="2"/>
    </row>
    <row r="1960" spans="1:1" x14ac:dyDescent="0.2">
      <c r="A1960" s="2"/>
    </row>
    <row r="1961" spans="1:1" x14ac:dyDescent="0.2">
      <c r="A1961" s="2"/>
    </row>
    <row r="1962" spans="1:1" x14ac:dyDescent="0.2">
      <c r="A1962" s="2"/>
    </row>
    <row r="1963" spans="1:1" x14ac:dyDescent="0.2">
      <c r="A1963" s="2"/>
    </row>
    <row r="1964" spans="1:1" x14ac:dyDescent="0.2">
      <c r="A1964" s="2"/>
    </row>
    <row r="1965" spans="1:1" x14ac:dyDescent="0.2">
      <c r="A1965" s="2"/>
    </row>
    <row r="1966" spans="1:1" x14ac:dyDescent="0.2">
      <c r="A1966" s="2"/>
    </row>
    <row r="1967" spans="1:1" x14ac:dyDescent="0.2">
      <c r="A1967" s="2"/>
    </row>
    <row r="1968" spans="1:1" x14ac:dyDescent="0.2">
      <c r="A1968" s="2"/>
    </row>
    <row r="1969" spans="1:1" x14ac:dyDescent="0.2">
      <c r="A1969" s="2"/>
    </row>
    <row r="1970" spans="1:1" x14ac:dyDescent="0.2">
      <c r="A1970" s="2"/>
    </row>
    <row r="1971" spans="1:1" x14ac:dyDescent="0.2">
      <c r="A1971" s="2"/>
    </row>
    <row r="1972" spans="1:1" x14ac:dyDescent="0.2">
      <c r="A1972" s="2"/>
    </row>
    <row r="1973" spans="1:1" x14ac:dyDescent="0.2">
      <c r="A1973" s="2"/>
    </row>
    <row r="1974" spans="1:1" x14ac:dyDescent="0.2">
      <c r="A1974" s="2"/>
    </row>
    <row r="1975" spans="1:1" x14ac:dyDescent="0.2">
      <c r="A1975" s="2"/>
    </row>
    <row r="1976" spans="1:1" x14ac:dyDescent="0.2">
      <c r="A1976" s="2"/>
    </row>
    <row r="1977" spans="1:1" x14ac:dyDescent="0.2">
      <c r="A1977" s="2"/>
    </row>
    <row r="1978" spans="1:1" x14ac:dyDescent="0.2">
      <c r="A1978" s="2"/>
    </row>
    <row r="1979" spans="1:1" x14ac:dyDescent="0.2">
      <c r="A1979" s="2"/>
    </row>
    <row r="1980" spans="1:1" x14ac:dyDescent="0.2">
      <c r="A1980" s="2"/>
    </row>
    <row r="1981" spans="1:1" x14ac:dyDescent="0.2">
      <c r="A1981" s="2"/>
    </row>
    <row r="1982" spans="1:1" x14ac:dyDescent="0.2">
      <c r="A1982" s="2"/>
    </row>
    <row r="1983" spans="1:1" x14ac:dyDescent="0.2">
      <c r="A1983" s="2"/>
    </row>
    <row r="1984" spans="1:1" x14ac:dyDescent="0.2">
      <c r="A1984" s="2"/>
    </row>
    <row r="1985" spans="1:1" x14ac:dyDescent="0.2">
      <c r="A1985" s="2"/>
    </row>
    <row r="1986" spans="1:1" x14ac:dyDescent="0.2">
      <c r="A1986" s="2"/>
    </row>
    <row r="1987" spans="1:1" x14ac:dyDescent="0.2">
      <c r="A1987" s="2"/>
    </row>
    <row r="1988" spans="1:1" x14ac:dyDescent="0.2">
      <c r="A1988" s="2"/>
    </row>
    <row r="1989" spans="1:1" x14ac:dyDescent="0.2">
      <c r="A1989" s="2"/>
    </row>
    <row r="1990" spans="1:1" x14ac:dyDescent="0.2">
      <c r="A1990" s="2"/>
    </row>
    <row r="1991" spans="1:1" x14ac:dyDescent="0.2">
      <c r="A1991" s="2"/>
    </row>
    <row r="1992" spans="1:1" x14ac:dyDescent="0.2">
      <c r="A1992" s="2"/>
    </row>
    <row r="1993" spans="1:1" x14ac:dyDescent="0.2">
      <c r="A1993" s="2"/>
    </row>
    <row r="1994" spans="1:1" x14ac:dyDescent="0.2">
      <c r="A1994" s="2"/>
    </row>
    <row r="1995" spans="1:1" x14ac:dyDescent="0.2">
      <c r="A1995" s="2"/>
    </row>
    <row r="1996" spans="1:1" x14ac:dyDescent="0.2">
      <c r="A1996" s="2"/>
    </row>
    <row r="1997" spans="1:1" x14ac:dyDescent="0.2">
      <c r="A1997" s="2"/>
    </row>
    <row r="1998" spans="1:1" x14ac:dyDescent="0.2">
      <c r="A1998" s="2"/>
    </row>
    <row r="1999" spans="1:1" x14ac:dyDescent="0.2">
      <c r="A1999" s="2"/>
    </row>
    <row r="2000" spans="1:1" x14ac:dyDescent="0.2">
      <c r="A2000" s="2"/>
    </row>
    <row r="2001" spans="1:1" x14ac:dyDescent="0.2">
      <c r="A2001" s="2"/>
    </row>
    <row r="2002" spans="1:1" x14ac:dyDescent="0.2">
      <c r="A2002" s="2"/>
    </row>
    <row r="2003" spans="1:1" x14ac:dyDescent="0.2">
      <c r="A2003" s="2"/>
    </row>
    <row r="2004" spans="1:1" x14ac:dyDescent="0.2">
      <c r="A2004" s="2"/>
    </row>
    <row r="2005" spans="1:1" x14ac:dyDescent="0.2">
      <c r="A2005" s="2"/>
    </row>
    <row r="2006" spans="1:1" x14ac:dyDescent="0.2">
      <c r="A2006" s="2"/>
    </row>
    <row r="2007" spans="1:1" x14ac:dyDescent="0.2">
      <c r="A2007" s="2"/>
    </row>
    <row r="2008" spans="1:1" x14ac:dyDescent="0.2">
      <c r="A2008" s="2"/>
    </row>
    <row r="2009" spans="1:1" x14ac:dyDescent="0.2">
      <c r="A2009" s="2"/>
    </row>
    <row r="2010" spans="1:1" x14ac:dyDescent="0.2">
      <c r="A2010" s="2"/>
    </row>
    <row r="2011" spans="1:1" x14ac:dyDescent="0.2">
      <c r="A2011" s="2"/>
    </row>
    <row r="2012" spans="1:1" x14ac:dyDescent="0.2">
      <c r="A2012" s="2"/>
    </row>
    <row r="2013" spans="1:1" x14ac:dyDescent="0.2">
      <c r="A2013" s="2"/>
    </row>
    <row r="2014" spans="1:1" x14ac:dyDescent="0.2">
      <c r="A2014" s="2"/>
    </row>
    <row r="2015" spans="1:1" x14ac:dyDescent="0.2">
      <c r="A2015" s="2"/>
    </row>
    <row r="2016" spans="1:1" x14ac:dyDescent="0.2">
      <c r="A2016" s="2"/>
    </row>
    <row r="2017" spans="1:1" x14ac:dyDescent="0.2">
      <c r="A2017" s="2"/>
    </row>
    <row r="2018" spans="1:1" x14ac:dyDescent="0.2">
      <c r="A2018" s="2"/>
    </row>
    <row r="2019" spans="1:1" x14ac:dyDescent="0.2">
      <c r="A2019" s="2"/>
    </row>
    <row r="2020" spans="1:1" x14ac:dyDescent="0.2">
      <c r="A2020" s="2"/>
    </row>
    <row r="2021" spans="1:1" x14ac:dyDescent="0.2">
      <c r="A2021" s="2"/>
    </row>
    <row r="2022" spans="1:1" x14ac:dyDescent="0.2">
      <c r="A2022" s="2"/>
    </row>
    <row r="2023" spans="1:1" x14ac:dyDescent="0.2">
      <c r="A2023" s="2"/>
    </row>
    <row r="2024" spans="1:1" x14ac:dyDescent="0.2">
      <c r="A2024" s="2"/>
    </row>
    <row r="2025" spans="1:1" x14ac:dyDescent="0.2">
      <c r="A2025" s="2"/>
    </row>
    <row r="2026" spans="1:1" x14ac:dyDescent="0.2">
      <c r="A2026" s="2"/>
    </row>
    <row r="2027" spans="1:1" x14ac:dyDescent="0.2">
      <c r="A2027" s="2"/>
    </row>
    <row r="2028" spans="1:1" x14ac:dyDescent="0.2">
      <c r="A2028" s="2"/>
    </row>
    <row r="2029" spans="1:1" x14ac:dyDescent="0.2">
      <c r="A2029" s="2"/>
    </row>
    <row r="2030" spans="1:1" x14ac:dyDescent="0.2">
      <c r="A2030" s="2"/>
    </row>
    <row r="2031" spans="1:1" x14ac:dyDescent="0.2">
      <c r="A2031" s="2"/>
    </row>
    <row r="2032" spans="1:1" x14ac:dyDescent="0.2">
      <c r="A2032" s="2"/>
    </row>
    <row r="2033" spans="1:1" x14ac:dyDescent="0.2">
      <c r="A2033" s="2"/>
    </row>
    <row r="2034" spans="1:1" x14ac:dyDescent="0.2">
      <c r="A2034" s="2"/>
    </row>
    <row r="2035" spans="1:1" x14ac:dyDescent="0.2">
      <c r="A2035" s="2"/>
    </row>
    <row r="2036" spans="1:1" x14ac:dyDescent="0.2">
      <c r="A2036" s="2"/>
    </row>
    <row r="2037" spans="1:1" x14ac:dyDescent="0.2">
      <c r="A2037" s="2"/>
    </row>
    <row r="2038" spans="1:1" x14ac:dyDescent="0.2">
      <c r="A2038" s="2"/>
    </row>
    <row r="2039" spans="1:1" x14ac:dyDescent="0.2">
      <c r="A2039" s="2"/>
    </row>
    <row r="2040" spans="1:1" x14ac:dyDescent="0.2">
      <c r="A2040" s="2"/>
    </row>
    <row r="2041" spans="1:1" x14ac:dyDescent="0.2">
      <c r="A2041" s="2"/>
    </row>
    <row r="2042" spans="1:1" x14ac:dyDescent="0.2">
      <c r="A2042" s="2"/>
    </row>
    <row r="2043" spans="1:1" x14ac:dyDescent="0.2">
      <c r="A2043" s="2"/>
    </row>
    <row r="2044" spans="1:1" x14ac:dyDescent="0.2">
      <c r="A2044" s="2"/>
    </row>
    <row r="2045" spans="1:1" x14ac:dyDescent="0.2">
      <c r="A2045" s="2"/>
    </row>
    <row r="2046" spans="1:1" x14ac:dyDescent="0.2">
      <c r="A2046" s="2"/>
    </row>
    <row r="2047" spans="1:1" x14ac:dyDescent="0.2">
      <c r="A2047" s="2"/>
    </row>
    <row r="2048" spans="1:1" x14ac:dyDescent="0.2">
      <c r="A2048" s="2"/>
    </row>
    <row r="2049" spans="1:1" x14ac:dyDescent="0.2">
      <c r="A2049" s="2"/>
    </row>
    <row r="2050" spans="1:1" x14ac:dyDescent="0.2">
      <c r="A2050" s="2"/>
    </row>
    <row r="2051" spans="1:1" x14ac:dyDescent="0.2">
      <c r="A2051" s="2"/>
    </row>
    <row r="2052" spans="1:1" x14ac:dyDescent="0.2">
      <c r="A2052" s="2"/>
    </row>
    <row r="2053" spans="1:1" x14ac:dyDescent="0.2">
      <c r="A2053" s="2"/>
    </row>
    <row r="2054" spans="1:1" x14ac:dyDescent="0.2">
      <c r="A2054" s="2"/>
    </row>
    <row r="2055" spans="1:1" x14ac:dyDescent="0.2">
      <c r="A2055" s="2"/>
    </row>
    <row r="2056" spans="1:1" x14ac:dyDescent="0.2">
      <c r="A2056" s="2"/>
    </row>
    <row r="2057" spans="1:1" x14ac:dyDescent="0.2">
      <c r="A2057" s="2"/>
    </row>
    <row r="2058" spans="1:1" x14ac:dyDescent="0.2">
      <c r="A2058" s="2"/>
    </row>
    <row r="2059" spans="1:1" x14ac:dyDescent="0.2">
      <c r="A2059" s="2"/>
    </row>
    <row r="2060" spans="1:1" x14ac:dyDescent="0.2">
      <c r="A2060" s="2"/>
    </row>
    <row r="2061" spans="1:1" x14ac:dyDescent="0.2">
      <c r="A2061" s="2"/>
    </row>
    <row r="2062" spans="1:1" x14ac:dyDescent="0.2">
      <c r="A2062" s="2"/>
    </row>
    <row r="2063" spans="1:1" x14ac:dyDescent="0.2">
      <c r="A2063" s="2"/>
    </row>
    <row r="2064" spans="1:1" x14ac:dyDescent="0.2">
      <c r="A2064" s="2"/>
    </row>
    <row r="2065" spans="1:1" x14ac:dyDescent="0.2">
      <c r="A2065" s="2"/>
    </row>
    <row r="2066" spans="1:1" x14ac:dyDescent="0.2">
      <c r="A2066" s="2"/>
    </row>
    <row r="2067" spans="1:1" x14ac:dyDescent="0.2">
      <c r="A2067" s="2"/>
    </row>
    <row r="2068" spans="1:1" x14ac:dyDescent="0.2">
      <c r="A2068" s="2"/>
    </row>
    <row r="2069" spans="1:1" x14ac:dyDescent="0.2">
      <c r="A2069" s="2"/>
    </row>
    <row r="2070" spans="1:1" x14ac:dyDescent="0.2">
      <c r="A2070" s="2"/>
    </row>
    <row r="2071" spans="1:1" x14ac:dyDescent="0.2">
      <c r="A2071" s="2"/>
    </row>
    <row r="2072" spans="1:1" x14ac:dyDescent="0.2">
      <c r="A2072" s="2"/>
    </row>
    <row r="2073" spans="1:1" x14ac:dyDescent="0.2">
      <c r="A2073" s="2"/>
    </row>
    <row r="2074" spans="1:1" x14ac:dyDescent="0.2">
      <c r="A2074" s="2"/>
    </row>
    <row r="2075" spans="1:1" x14ac:dyDescent="0.2">
      <c r="A2075" s="2"/>
    </row>
    <row r="2076" spans="1:1" x14ac:dyDescent="0.2">
      <c r="A2076" s="2"/>
    </row>
    <row r="2077" spans="1:1" x14ac:dyDescent="0.2">
      <c r="A2077" s="2"/>
    </row>
    <row r="2078" spans="1:1" x14ac:dyDescent="0.2">
      <c r="A2078" s="2"/>
    </row>
    <row r="2079" spans="1:1" x14ac:dyDescent="0.2">
      <c r="A2079" s="2"/>
    </row>
    <row r="2080" spans="1:1" x14ac:dyDescent="0.2">
      <c r="A2080" s="2"/>
    </row>
    <row r="2081" spans="1:1" x14ac:dyDescent="0.2">
      <c r="A2081" s="2"/>
    </row>
    <row r="2082" spans="1:1" x14ac:dyDescent="0.2">
      <c r="A2082" s="2"/>
    </row>
    <row r="2083" spans="1:1" x14ac:dyDescent="0.2">
      <c r="A2083" s="2"/>
    </row>
    <row r="2084" spans="1:1" x14ac:dyDescent="0.2">
      <c r="A2084" s="2"/>
    </row>
    <row r="2085" spans="1:1" x14ac:dyDescent="0.2">
      <c r="A2085" s="2"/>
    </row>
    <row r="2086" spans="1:1" x14ac:dyDescent="0.2">
      <c r="A2086" s="2"/>
    </row>
    <row r="2087" spans="1:1" x14ac:dyDescent="0.2">
      <c r="A2087" s="2"/>
    </row>
    <row r="2088" spans="1:1" x14ac:dyDescent="0.2">
      <c r="A2088" s="2"/>
    </row>
    <row r="2089" spans="1:1" x14ac:dyDescent="0.2">
      <c r="A2089" s="2"/>
    </row>
    <row r="2090" spans="1:1" x14ac:dyDescent="0.2">
      <c r="A2090" s="2"/>
    </row>
    <row r="2091" spans="1:1" x14ac:dyDescent="0.2">
      <c r="A2091" s="2"/>
    </row>
    <row r="2092" spans="1:1" x14ac:dyDescent="0.2">
      <c r="A2092" s="2"/>
    </row>
    <row r="2093" spans="1:1" x14ac:dyDescent="0.2">
      <c r="A2093" s="2"/>
    </row>
    <row r="2094" spans="1:1" x14ac:dyDescent="0.2">
      <c r="A2094" s="2"/>
    </row>
    <row r="2095" spans="1:1" x14ac:dyDescent="0.2">
      <c r="A2095" s="2"/>
    </row>
    <row r="2096" spans="1:1" x14ac:dyDescent="0.2">
      <c r="A2096" s="2"/>
    </row>
    <row r="2097" spans="1:1" x14ac:dyDescent="0.2">
      <c r="A2097" s="2"/>
    </row>
    <row r="2098" spans="1:1" x14ac:dyDescent="0.2">
      <c r="A2098" s="2"/>
    </row>
    <row r="2099" spans="1:1" x14ac:dyDescent="0.2">
      <c r="A2099" s="2"/>
    </row>
    <row r="2100" spans="1:1" x14ac:dyDescent="0.2">
      <c r="A2100" s="2"/>
    </row>
    <row r="2101" spans="1:1" x14ac:dyDescent="0.2">
      <c r="A2101" s="2"/>
    </row>
    <row r="2102" spans="1:1" x14ac:dyDescent="0.2">
      <c r="A2102" s="2"/>
    </row>
    <row r="2103" spans="1:1" x14ac:dyDescent="0.2">
      <c r="A2103" s="2"/>
    </row>
    <row r="2104" spans="1:1" x14ac:dyDescent="0.2">
      <c r="A2104" s="2"/>
    </row>
    <row r="2105" spans="1:1" x14ac:dyDescent="0.2">
      <c r="A2105" s="2"/>
    </row>
    <row r="2106" spans="1:1" x14ac:dyDescent="0.2">
      <c r="A2106" s="2"/>
    </row>
    <row r="2107" spans="1:1" x14ac:dyDescent="0.2">
      <c r="A2107" s="2"/>
    </row>
    <row r="2108" spans="1:1" x14ac:dyDescent="0.2">
      <c r="A2108" s="2"/>
    </row>
    <row r="2109" spans="1:1" x14ac:dyDescent="0.2">
      <c r="A2109" s="2"/>
    </row>
    <row r="2110" spans="1:1" x14ac:dyDescent="0.2">
      <c r="A2110" s="2"/>
    </row>
    <row r="2111" spans="1:1" x14ac:dyDescent="0.2">
      <c r="A2111" s="2"/>
    </row>
    <row r="2112" spans="1:1" x14ac:dyDescent="0.2">
      <c r="A2112" s="2"/>
    </row>
    <row r="2113" spans="1:1" x14ac:dyDescent="0.2">
      <c r="A2113" s="2"/>
    </row>
    <row r="2114" spans="1:1" x14ac:dyDescent="0.2">
      <c r="A2114" s="2"/>
    </row>
    <row r="2115" spans="1:1" x14ac:dyDescent="0.2">
      <c r="A2115" s="2"/>
    </row>
    <row r="2116" spans="1:1" x14ac:dyDescent="0.2">
      <c r="A2116" s="2"/>
    </row>
    <row r="2117" spans="1:1" x14ac:dyDescent="0.2">
      <c r="A2117" s="2"/>
    </row>
    <row r="2118" spans="1:1" x14ac:dyDescent="0.2">
      <c r="A2118" s="2"/>
    </row>
    <row r="2119" spans="1:1" x14ac:dyDescent="0.2">
      <c r="A2119" s="2"/>
    </row>
    <row r="2120" spans="1:1" x14ac:dyDescent="0.2">
      <c r="A2120" s="2"/>
    </row>
    <row r="2121" spans="1:1" x14ac:dyDescent="0.2">
      <c r="A2121" s="2"/>
    </row>
    <row r="2122" spans="1:1" x14ac:dyDescent="0.2">
      <c r="A2122" s="2"/>
    </row>
    <row r="2123" spans="1:1" x14ac:dyDescent="0.2">
      <c r="A2123" s="2"/>
    </row>
    <row r="2124" spans="1:1" x14ac:dyDescent="0.2">
      <c r="A2124" s="2"/>
    </row>
    <row r="2125" spans="1:1" x14ac:dyDescent="0.2">
      <c r="A2125" s="2"/>
    </row>
    <row r="2126" spans="1:1" x14ac:dyDescent="0.2">
      <c r="A2126" s="2"/>
    </row>
    <row r="2127" spans="1:1" x14ac:dyDescent="0.2">
      <c r="A2127" s="2"/>
    </row>
    <row r="2128" spans="1:1" x14ac:dyDescent="0.2">
      <c r="A2128" s="2"/>
    </row>
    <row r="2129" spans="1:1" x14ac:dyDescent="0.2">
      <c r="A2129" s="2"/>
    </row>
    <row r="2130" spans="1:1" x14ac:dyDescent="0.2">
      <c r="A2130" s="2"/>
    </row>
    <row r="2131" spans="1:1" x14ac:dyDescent="0.2">
      <c r="A2131" s="2"/>
    </row>
    <row r="2132" spans="1:1" x14ac:dyDescent="0.2">
      <c r="A2132" s="2"/>
    </row>
    <row r="2133" spans="1:1" x14ac:dyDescent="0.2">
      <c r="A2133" s="2"/>
    </row>
    <row r="2134" spans="1:1" x14ac:dyDescent="0.2">
      <c r="A2134" s="2"/>
    </row>
    <row r="2135" spans="1:1" x14ac:dyDescent="0.2">
      <c r="A2135" s="2"/>
    </row>
    <row r="2136" spans="1:1" x14ac:dyDescent="0.2">
      <c r="A2136" s="2"/>
    </row>
    <row r="2137" spans="1:1" x14ac:dyDescent="0.2">
      <c r="A2137" s="2"/>
    </row>
    <row r="2138" spans="1:1" x14ac:dyDescent="0.2">
      <c r="A2138" s="2"/>
    </row>
    <row r="2139" spans="1:1" x14ac:dyDescent="0.2">
      <c r="A2139" s="2"/>
    </row>
    <row r="2140" spans="1:1" x14ac:dyDescent="0.2">
      <c r="A2140" s="2"/>
    </row>
    <row r="2141" spans="1:1" x14ac:dyDescent="0.2">
      <c r="A2141" s="2"/>
    </row>
    <row r="2142" spans="1:1" x14ac:dyDescent="0.2">
      <c r="A2142" s="2"/>
    </row>
    <row r="2143" spans="1:1" x14ac:dyDescent="0.2">
      <c r="A2143" s="2"/>
    </row>
    <row r="2144" spans="1:1" x14ac:dyDescent="0.2">
      <c r="A2144" s="2"/>
    </row>
    <row r="2145" spans="1:1" x14ac:dyDescent="0.2">
      <c r="A2145" s="2"/>
    </row>
    <row r="2146" spans="1:1" x14ac:dyDescent="0.2">
      <c r="A2146" s="2"/>
    </row>
    <row r="2147" spans="1:1" x14ac:dyDescent="0.2">
      <c r="A2147" s="2"/>
    </row>
    <row r="2148" spans="1:1" x14ac:dyDescent="0.2">
      <c r="A2148" s="2"/>
    </row>
    <row r="2149" spans="1:1" x14ac:dyDescent="0.2">
      <c r="A2149" s="2"/>
    </row>
    <row r="2150" spans="1:1" x14ac:dyDescent="0.2">
      <c r="A2150" s="2"/>
    </row>
    <row r="2151" spans="1:1" x14ac:dyDescent="0.2">
      <c r="A2151" s="2"/>
    </row>
    <row r="2152" spans="1:1" x14ac:dyDescent="0.2">
      <c r="A2152" s="2"/>
    </row>
    <row r="2153" spans="1:1" x14ac:dyDescent="0.2">
      <c r="A2153" s="2"/>
    </row>
    <row r="2154" spans="1:1" x14ac:dyDescent="0.2">
      <c r="A2154" s="2"/>
    </row>
    <row r="2155" spans="1:1" x14ac:dyDescent="0.2">
      <c r="A2155" s="2"/>
    </row>
    <row r="2156" spans="1:1" x14ac:dyDescent="0.2">
      <c r="A2156" s="2"/>
    </row>
    <row r="2157" spans="1:1" x14ac:dyDescent="0.2">
      <c r="A2157" s="2"/>
    </row>
    <row r="2158" spans="1:1" x14ac:dyDescent="0.2">
      <c r="A2158" s="2"/>
    </row>
    <row r="2159" spans="1:1" x14ac:dyDescent="0.2">
      <c r="A2159" s="2"/>
    </row>
    <row r="2160" spans="1:1" x14ac:dyDescent="0.2">
      <c r="A2160" s="2"/>
    </row>
    <row r="2161" spans="1:1" x14ac:dyDescent="0.2">
      <c r="A2161" s="2"/>
    </row>
    <row r="2162" spans="1:1" x14ac:dyDescent="0.2">
      <c r="A2162" s="2"/>
    </row>
    <row r="2163" spans="1:1" x14ac:dyDescent="0.2">
      <c r="A2163" s="2"/>
    </row>
    <row r="2164" spans="1:1" x14ac:dyDescent="0.2">
      <c r="A2164" s="2"/>
    </row>
    <row r="2165" spans="1:1" x14ac:dyDescent="0.2">
      <c r="A2165" s="2"/>
    </row>
    <row r="2166" spans="1:1" x14ac:dyDescent="0.2">
      <c r="A2166" s="2"/>
    </row>
    <row r="2167" spans="1:1" x14ac:dyDescent="0.2">
      <c r="A2167" s="2"/>
    </row>
    <row r="2168" spans="1:1" x14ac:dyDescent="0.2">
      <c r="A2168" s="2"/>
    </row>
    <row r="2169" spans="1:1" x14ac:dyDescent="0.2">
      <c r="A2169" s="2"/>
    </row>
    <row r="2170" spans="1:1" x14ac:dyDescent="0.2">
      <c r="A2170" s="2"/>
    </row>
    <row r="2171" spans="1:1" x14ac:dyDescent="0.2">
      <c r="A2171" s="2"/>
    </row>
    <row r="2172" spans="1:1" x14ac:dyDescent="0.2">
      <c r="A2172" s="2"/>
    </row>
    <row r="2173" spans="1:1" x14ac:dyDescent="0.2">
      <c r="A2173" s="2"/>
    </row>
    <row r="2174" spans="1:1" x14ac:dyDescent="0.2">
      <c r="A2174" s="2"/>
    </row>
    <row r="2175" spans="1:1" x14ac:dyDescent="0.2">
      <c r="A2175" s="2"/>
    </row>
    <row r="2176" spans="1:1" x14ac:dyDescent="0.2">
      <c r="A2176" s="2"/>
    </row>
    <row r="2177" spans="1:1" x14ac:dyDescent="0.2">
      <c r="A2177" s="2"/>
    </row>
    <row r="2178" spans="1:1" x14ac:dyDescent="0.2">
      <c r="A2178" s="2"/>
    </row>
    <row r="2179" spans="1:1" x14ac:dyDescent="0.2">
      <c r="A2179" s="2"/>
    </row>
    <row r="2180" spans="1:1" x14ac:dyDescent="0.2">
      <c r="A2180" s="2"/>
    </row>
    <row r="2181" spans="1:1" x14ac:dyDescent="0.2">
      <c r="A2181" s="2"/>
    </row>
    <row r="2182" spans="1:1" x14ac:dyDescent="0.2">
      <c r="A2182" s="2"/>
    </row>
    <row r="2183" spans="1:1" x14ac:dyDescent="0.2">
      <c r="A2183" s="2"/>
    </row>
    <row r="2184" spans="1:1" x14ac:dyDescent="0.2">
      <c r="A2184" s="2"/>
    </row>
    <row r="2185" spans="1:1" x14ac:dyDescent="0.2">
      <c r="A2185" s="2"/>
    </row>
    <row r="2186" spans="1:1" x14ac:dyDescent="0.2">
      <c r="A2186" s="2"/>
    </row>
    <row r="2187" spans="1:1" x14ac:dyDescent="0.2">
      <c r="A2187" s="2"/>
    </row>
    <row r="2188" spans="1:1" x14ac:dyDescent="0.2">
      <c r="A2188" s="2"/>
    </row>
    <row r="2189" spans="1:1" x14ac:dyDescent="0.2">
      <c r="A2189" s="2"/>
    </row>
    <row r="2190" spans="1:1" x14ac:dyDescent="0.2">
      <c r="A2190" s="2"/>
    </row>
    <row r="2191" spans="1:1" x14ac:dyDescent="0.2">
      <c r="A2191" s="2"/>
    </row>
    <row r="2192" spans="1:1" x14ac:dyDescent="0.2">
      <c r="A2192" s="2"/>
    </row>
    <row r="2193" spans="1:1" x14ac:dyDescent="0.2">
      <c r="A2193" s="2"/>
    </row>
    <row r="2194" spans="1:1" x14ac:dyDescent="0.2">
      <c r="A2194" s="2"/>
    </row>
    <row r="2195" spans="1:1" x14ac:dyDescent="0.2">
      <c r="A2195" s="2"/>
    </row>
    <row r="2196" spans="1:1" x14ac:dyDescent="0.2">
      <c r="A2196" s="2"/>
    </row>
    <row r="2197" spans="1:1" x14ac:dyDescent="0.2">
      <c r="A2197" s="2"/>
    </row>
    <row r="2198" spans="1:1" x14ac:dyDescent="0.2">
      <c r="A2198" s="2"/>
    </row>
    <row r="2199" spans="1:1" x14ac:dyDescent="0.2">
      <c r="A2199" s="2"/>
    </row>
    <row r="2200" spans="1:1" x14ac:dyDescent="0.2">
      <c r="A2200" s="2"/>
    </row>
    <row r="2201" spans="1:1" x14ac:dyDescent="0.2">
      <c r="A2201" s="2"/>
    </row>
    <row r="2202" spans="1:1" x14ac:dyDescent="0.2">
      <c r="A2202" s="2"/>
    </row>
    <row r="2203" spans="1:1" x14ac:dyDescent="0.2">
      <c r="A2203" s="2"/>
    </row>
    <row r="2204" spans="1:1" x14ac:dyDescent="0.2">
      <c r="A2204" s="2"/>
    </row>
    <row r="2205" spans="1:1" x14ac:dyDescent="0.2">
      <c r="A2205" s="2"/>
    </row>
    <row r="2206" spans="1:1" x14ac:dyDescent="0.2">
      <c r="A2206" s="2"/>
    </row>
    <row r="2207" spans="1:1" x14ac:dyDescent="0.2">
      <c r="A2207" s="2"/>
    </row>
    <row r="2208" spans="1:1" x14ac:dyDescent="0.2">
      <c r="A2208" s="2"/>
    </row>
    <row r="2209" spans="1:1" x14ac:dyDescent="0.2">
      <c r="A2209" s="2"/>
    </row>
    <row r="2210" spans="1:1" x14ac:dyDescent="0.2">
      <c r="A2210" s="2"/>
    </row>
    <row r="2211" spans="1:1" x14ac:dyDescent="0.2">
      <c r="A2211" s="2"/>
    </row>
    <row r="2212" spans="1:1" x14ac:dyDescent="0.2">
      <c r="A2212" s="2"/>
    </row>
    <row r="2213" spans="1:1" x14ac:dyDescent="0.2">
      <c r="A2213" s="2"/>
    </row>
    <row r="2214" spans="1:1" x14ac:dyDescent="0.2">
      <c r="A2214" s="2"/>
    </row>
    <row r="2215" spans="1:1" x14ac:dyDescent="0.2">
      <c r="A2215" s="2"/>
    </row>
    <row r="2216" spans="1:1" x14ac:dyDescent="0.2">
      <c r="A2216" s="2"/>
    </row>
    <row r="2217" spans="1:1" x14ac:dyDescent="0.2">
      <c r="A2217" s="2"/>
    </row>
    <row r="2218" spans="1:1" x14ac:dyDescent="0.2">
      <c r="A2218" s="2"/>
    </row>
    <row r="2219" spans="1:1" x14ac:dyDescent="0.2">
      <c r="A2219" s="2"/>
    </row>
    <row r="2220" spans="1:1" x14ac:dyDescent="0.2">
      <c r="A2220" s="2"/>
    </row>
    <row r="2221" spans="1:1" x14ac:dyDescent="0.2">
      <c r="A2221" s="2"/>
    </row>
    <row r="2222" spans="1:1" x14ac:dyDescent="0.2">
      <c r="A2222" s="2"/>
    </row>
    <row r="2223" spans="1:1" x14ac:dyDescent="0.2">
      <c r="A2223" s="2"/>
    </row>
    <row r="2224" spans="1:1" x14ac:dyDescent="0.2">
      <c r="A2224" s="2"/>
    </row>
    <row r="2225" spans="1:1" x14ac:dyDescent="0.2">
      <c r="A2225" s="2"/>
    </row>
    <row r="2226" spans="1:1" x14ac:dyDescent="0.2">
      <c r="A2226" s="2"/>
    </row>
    <row r="2227" spans="1:1" x14ac:dyDescent="0.2">
      <c r="A2227" s="2"/>
    </row>
    <row r="2228" spans="1:1" x14ac:dyDescent="0.2">
      <c r="A2228" s="2"/>
    </row>
    <row r="2229" spans="1:1" x14ac:dyDescent="0.2">
      <c r="A2229" s="2"/>
    </row>
    <row r="2230" spans="1:1" x14ac:dyDescent="0.2">
      <c r="A2230" s="2"/>
    </row>
    <row r="2231" spans="1:1" x14ac:dyDescent="0.2">
      <c r="A2231" s="2"/>
    </row>
    <row r="2232" spans="1:1" x14ac:dyDescent="0.2">
      <c r="A2232" s="2"/>
    </row>
    <row r="2233" spans="1:1" x14ac:dyDescent="0.2">
      <c r="A2233" s="2"/>
    </row>
    <row r="2234" spans="1:1" x14ac:dyDescent="0.2">
      <c r="A2234" s="2"/>
    </row>
    <row r="2235" spans="1:1" x14ac:dyDescent="0.2">
      <c r="A2235" s="2"/>
    </row>
    <row r="2236" spans="1:1" x14ac:dyDescent="0.2">
      <c r="A2236" s="2"/>
    </row>
    <row r="2237" spans="1:1" x14ac:dyDescent="0.2">
      <c r="A2237" s="2"/>
    </row>
    <row r="2238" spans="1:1" x14ac:dyDescent="0.2">
      <c r="A2238" s="2"/>
    </row>
    <row r="2239" spans="1:1" x14ac:dyDescent="0.2">
      <c r="A2239" s="2"/>
    </row>
    <row r="2240" spans="1:1" x14ac:dyDescent="0.2">
      <c r="A2240" s="2"/>
    </row>
    <row r="2241" spans="1:1" x14ac:dyDescent="0.2">
      <c r="A2241" s="2"/>
    </row>
    <row r="2242" spans="1:1" x14ac:dyDescent="0.2">
      <c r="A2242" s="2"/>
    </row>
    <row r="2243" spans="1:1" x14ac:dyDescent="0.2">
      <c r="A2243" s="2"/>
    </row>
    <row r="2244" spans="1:1" x14ac:dyDescent="0.2">
      <c r="A2244" s="2"/>
    </row>
    <row r="2245" spans="1:1" x14ac:dyDescent="0.2">
      <c r="A2245" s="2"/>
    </row>
    <row r="2246" spans="1:1" x14ac:dyDescent="0.2">
      <c r="A2246" s="2"/>
    </row>
    <row r="2247" spans="1:1" x14ac:dyDescent="0.2">
      <c r="A2247" s="2"/>
    </row>
    <row r="2248" spans="1:1" x14ac:dyDescent="0.2">
      <c r="A2248" s="2"/>
    </row>
    <row r="2249" spans="1:1" x14ac:dyDescent="0.2">
      <c r="A2249" s="2"/>
    </row>
    <row r="2250" spans="1:1" x14ac:dyDescent="0.2">
      <c r="A2250" s="2"/>
    </row>
    <row r="2251" spans="1:1" x14ac:dyDescent="0.2">
      <c r="A2251" s="2"/>
    </row>
    <row r="2252" spans="1:1" x14ac:dyDescent="0.2">
      <c r="A2252" s="2"/>
    </row>
    <row r="2253" spans="1:1" x14ac:dyDescent="0.2">
      <c r="A2253" s="2"/>
    </row>
    <row r="2254" spans="1:1" x14ac:dyDescent="0.2">
      <c r="A2254" s="2"/>
    </row>
    <row r="2255" spans="1:1" x14ac:dyDescent="0.2">
      <c r="A2255" s="2"/>
    </row>
    <row r="2256" spans="1:1" x14ac:dyDescent="0.2">
      <c r="A2256" s="2"/>
    </row>
    <row r="2257" spans="1:1" x14ac:dyDescent="0.2">
      <c r="A2257" s="2"/>
    </row>
    <row r="2258" spans="1:1" x14ac:dyDescent="0.2">
      <c r="A2258" s="2"/>
    </row>
    <row r="2259" spans="1:1" x14ac:dyDescent="0.2">
      <c r="A2259" s="2"/>
    </row>
    <row r="2260" spans="1:1" x14ac:dyDescent="0.2">
      <c r="A2260" s="2"/>
    </row>
    <row r="2261" spans="1:1" x14ac:dyDescent="0.2">
      <c r="A2261" s="2"/>
    </row>
    <row r="2262" spans="1:1" x14ac:dyDescent="0.2">
      <c r="A2262" s="2"/>
    </row>
    <row r="2263" spans="1:1" x14ac:dyDescent="0.2">
      <c r="A2263" s="2"/>
    </row>
    <row r="2264" spans="1:1" x14ac:dyDescent="0.2">
      <c r="A2264" s="2"/>
    </row>
    <row r="2265" spans="1:1" x14ac:dyDescent="0.2">
      <c r="A2265" s="2"/>
    </row>
    <row r="2266" spans="1:1" x14ac:dyDescent="0.2">
      <c r="A2266" s="2"/>
    </row>
    <row r="2267" spans="1:1" x14ac:dyDescent="0.2">
      <c r="A2267" s="2"/>
    </row>
    <row r="2268" spans="1:1" x14ac:dyDescent="0.2">
      <c r="A2268" s="2"/>
    </row>
    <row r="2269" spans="1:1" x14ac:dyDescent="0.2">
      <c r="A2269" s="2"/>
    </row>
    <row r="2270" spans="1:1" x14ac:dyDescent="0.2">
      <c r="A2270" s="2"/>
    </row>
    <row r="2271" spans="1:1" x14ac:dyDescent="0.2">
      <c r="A2271" s="2"/>
    </row>
    <row r="2272" spans="1:1" x14ac:dyDescent="0.2">
      <c r="A2272" s="2"/>
    </row>
    <row r="2273" spans="1:1" x14ac:dyDescent="0.2">
      <c r="A2273" s="2"/>
    </row>
    <row r="2274" spans="1:1" x14ac:dyDescent="0.2">
      <c r="A2274" s="2"/>
    </row>
    <row r="2275" spans="1:1" x14ac:dyDescent="0.2">
      <c r="A2275" s="2"/>
    </row>
    <row r="2276" spans="1:1" x14ac:dyDescent="0.2">
      <c r="A2276" s="2"/>
    </row>
    <row r="2277" spans="1:1" x14ac:dyDescent="0.2">
      <c r="A2277" s="2"/>
    </row>
    <row r="2278" spans="1:1" x14ac:dyDescent="0.2">
      <c r="A2278" s="2"/>
    </row>
    <row r="2279" spans="1:1" x14ac:dyDescent="0.2">
      <c r="A2279" s="2"/>
    </row>
    <row r="2280" spans="1:1" x14ac:dyDescent="0.2">
      <c r="A2280" s="2"/>
    </row>
    <row r="2281" spans="1:1" x14ac:dyDescent="0.2">
      <c r="A2281" s="2"/>
    </row>
    <row r="2282" spans="1:1" x14ac:dyDescent="0.2">
      <c r="A2282" s="2"/>
    </row>
    <row r="2283" spans="1:1" x14ac:dyDescent="0.2">
      <c r="A2283" s="2"/>
    </row>
    <row r="2284" spans="1:1" x14ac:dyDescent="0.2">
      <c r="A2284" s="2"/>
    </row>
    <row r="2285" spans="1:1" x14ac:dyDescent="0.2">
      <c r="A2285" s="2"/>
    </row>
    <row r="2286" spans="1:1" x14ac:dyDescent="0.2">
      <c r="A2286" s="2"/>
    </row>
    <row r="2287" spans="1:1" x14ac:dyDescent="0.2">
      <c r="A2287" s="2"/>
    </row>
    <row r="2288" spans="1:1" x14ac:dyDescent="0.2">
      <c r="A2288" s="2"/>
    </row>
    <row r="2289" spans="1:1" x14ac:dyDescent="0.2">
      <c r="A2289" s="2"/>
    </row>
    <row r="2290" spans="1:1" x14ac:dyDescent="0.2">
      <c r="A2290" s="2"/>
    </row>
    <row r="2291" spans="1:1" x14ac:dyDescent="0.2">
      <c r="A2291" s="2"/>
    </row>
    <row r="2292" spans="1:1" x14ac:dyDescent="0.2">
      <c r="A2292" s="2"/>
    </row>
    <row r="2293" spans="1:1" x14ac:dyDescent="0.2">
      <c r="A2293" s="2"/>
    </row>
    <row r="2294" spans="1:1" x14ac:dyDescent="0.2">
      <c r="A2294" s="2"/>
    </row>
    <row r="2295" spans="1:1" x14ac:dyDescent="0.2">
      <c r="A2295" s="2"/>
    </row>
    <row r="2296" spans="1:1" x14ac:dyDescent="0.2">
      <c r="A2296" s="2"/>
    </row>
    <row r="2297" spans="1:1" x14ac:dyDescent="0.2">
      <c r="A2297" s="2"/>
    </row>
    <row r="2298" spans="1:1" x14ac:dyDescent="0.2">
      <c r="A2298" s="2"/>
    </row>
    <row r="2299" spans="1:1" x14ac:dyDescent="0.2">
      <c r="A2299" s="2"/>
    </row>
    <row r="2300" spans="1:1" x14ac:dyDescent="0.2">
      <c r="A2300" s="2"/>
    </row>
    <row r="2301" spans="1:1" x14ac:dyDescent="0.2">
      <c r="A2301" s="2"/>
    </row>
    <row r="2302" spans="1:1" x14ac:dyDescent="0.2">
      <c r="A2302" s="2"/>
    </row>
    <row r="2303" spans="1:1" x14ac:dyDescent="0.2">
      <c r="A2303" s="2"/>
    </row>
    <row r="2304" spans="1:1" x14ac:dyDescent="0.2">
      <c r="A2304" s="2"/>
    </row>
    <row r="2305" spans="1:1" x14ac:dyDescent="0.2">
      <c r="A2305" s="2"/>
    </row>
    <row r="2306" spans="1:1" x14ac:dyDescent="0.2">
      <c r="A2306" s="2"/>
    </row>
    <row r="2307" spans="1:1" x14ac:dyDescent="0.2">
      <c r="A2307" s="2"/>
    </row>
    <row r="2308" spans="1:1" x14ac:dyDescent="0.2">
      <c r="A2308" s="2"/>
    </row>
    <row r="2309" spans="1:1" x14ac:dyDescent="0.2">
      <c r="A2309" s="2"/>
    </row>
    <row r="2310" spans="1:1" x14ac:dyDescent="0.2">
      <c r="A2310" s="2"/>
    </row>
    <row r="2311" spans="1:1" x14ac:dyDescent="0.2">
      <c r="A2311" s="2"/>
    </row>
    <row r="2312" spans="1:1" x14ac:dyDescent="0.2">
      <c r="A2312" s="2"/>
    </row>
    <row r="2313" spans="1:1" x14ac:dyDescent="0.2">
      <c r="A2313" s="2"/>
    </row>
    <row r="2314" spans="1:1" x14ac:dyDescent="0.2">
      <c r="A2314" s="2"/>
    </row>
    <row r="2315" spans="1:1" x14ac:dyDescent="0.2">
      <c r="A2315" s="2"/>
    </row>
    <row r="2316" spans="1:1" x14ac:dyDescent="0.2">
      <c r="A2316" s="2"/>
    </row>
    <row r="2317" spans="1:1" x14ac:dyDescent="0.2">
      <c r="A2317" s="2"/>
    </row>
    <row r="2318" spans="1:1" x14ac:dyDescent="0.2">
      <c r="A2318" s="2"/>
    </row>
    <row r="2319" spans="1:1" x14ac:dyDescent="0.2">
      <c r="A2319" s="2"/>
    </row>
    <row r="2320" spans="1:1" x14ac:dyDescent="0.2">
      <c r="A2320" s="2"/>
    </row>
    <row r="2321" spans="1:1" x14ac:dyDescent="0.2">
      <c r="A2321" s="2"/>
    </row>
    <row r="2322" spans="1:1" x14ac:dyDescent="0.2">
      <c r="A2322" s="2"/>
    </row>
    <row r="2323" spans="1:1" x14ac:dyDescent="0.2">
      <c r="A2323" s="2"/>
    </row>
    <row r="2324" spans="1:1" x14ac:dyDescent="0.2">
      <c r="A2324" s="2"/>
    </row>
    <row r="2325" spans="1:1" x14ac:dyDescent="0.2">
      <c r="A2325" s="2"/>
    </row>
    <row r="2326" spans="1:1" x14ac:dyDescent="0.2">
      <c r="A2326" s="2"/>
    </row>
    <row r="2327" spans="1:1" x14ac:dyDescent="0.2">
      <c r="A2327" s="2"/>
    </row>
    <row r="2328" spans="1:1" x14ac:dyDescent="0.2">
      <c r="A2328" s="2"/>
    </row>
    <row r="2329" spans="1:1" x14ac:dyDescent="0.2">
      <c r="A2329" s="2"/>
    </row>
    <row r="2330" spans="1:1" x14ac:dyDescent="0.2">
      <c r="A2330" s="2"/>
    </row>
    <row r="2331" spans="1:1" x14ac:dyDescent="0.2">
      <c r="A2331" s="2"/>
    </row>
    <row r="2332" spans="1:1" x14ac:dyDescent="0.2">
      <c r="A2332" s="2"/>
    </row>
    <row r="2333" spans="1:1" x14ac:dyDescent="0.2">
      <c r="A2333" s="2"/>
    </row>
    <row r="2334" spans="1:1" x14ac:dyDescent="0.2">
      <c r="A2334" s="2"/>
    </row>
    <row r="2335" spans="1:1" x14ac:dyDescent="0.2">
      <c r="A2335" s="2"/>
    </row>
    <row r="2336" spans="1:1" x14ac:dyDescent="0.2">
      <c r="A2336" s="2"/>
    </row>
    <row r="2337" spans="1:1" x14ac:dyDescent="0.2">
      <c r="A2337" s="2"/>
    </row>
    <row r="2338" spans="1:1" x14ac:dyDescent="0.2">
      <c r="A2338" s="2"/>
    </row>
    <row r="2339" spans="1:1" x14ac:dyDescent="0.2">
      <c r="A2339" s="2"/>
    </row>
    <row r="2340" spans="1:1" x14ac:dyDescent="0.2">
      <c r="A2340" s="2"/>
    </row>
    <row r="2341" spans="1:1" x14ac:dyDescent="0.2">
      <c r="A2341" s="2"/>
    </row>
    <row r="2342" spans="1:1" x14ac:dyDescent="0.2">
      <c r="A2342" s="2"/>
    </row>
    <row r="2343" spans="1:1" x14ac:dyDescent="0.2">
      <c r="A2343" s="2"/>
    </row>
    <row r="2344" spans="1:1" x14ac:dyDescent="0.2">
      <c r="A2344" s="2"/>
    </row>
    <row r="2345" spans="1:1" x14ac:dyDescent="0.2">
      <c r="A2345" s="2"/>
    </row>
    <row r="2346" spans="1:1" x14ac:dyDescent="0.2">
      <c r="A2346" s="2"/>
    </row>
    <row r="2347" spans="1:1" x14ac:dyDescent="0.2">
      <c r="A2347" s="2"/>
    </row>
    <row r="2348" spans="1:1" x14ac:dyDescent="0.2">
      <c r="A2348" s="2"/>
    </row>
    <row r="2349" spans="1:1" x14ac:dyDescent="0.2">
      <c r="A2349" s="2"/>
    </row>
    <row r="2350" spans="1:1" x14ac:dyDescent="0.2">
      <c r="A2350" s="2"/>
    </row>
    <row r="2351" spans="1:1" x14ac:dyDescent="0.2">
      <c r="A2351" s="2"/>
    </row>
    <row r="2352" spans="1:1" x14ac:dyDescent="0.2">
      <c r="A2352" s="2"/>
    </row>
    <row r="2353" spans="1:1" x14ac:dyDescent="0.2">
      <c r="A2353" s="2"/>
    </row>
    <row r="2354" spans="1:1" x14ac:dyDescent="0.2">
      <c r="A2354" s="2"/>
    </row>
    <row r="2355" spans="1:1" x14ac:dyDescent="0.2">
      <c r="A2355" s="2"/>
    </row>
    <row r="2356" spans="1:1" x14ac:dyDescent="0.2">
      <c r="A2356" s="2"/>
    </row>
    <row r="2357" spans="1:1" x14ac:dyDescent="0.2">
      <c r="A2357" s="2"/>
    </row>
    <row r="2358" spans="1:1" x14ac:dyDescent="0.2">
      <c r="A2358" s="2"/>
    </row>
    <row r="2359" spans="1:1" x14ac:dyDescent="0.2">
      <c r="A2359" s="2"/>
    </row>
    <row r="2360" spans="1:1" x14ac:dyDescent="0.2">
      <c r="A2360" s="2"/>
    </row>
    <row r="2361" spans="1:1" x14ac:dyDescent="0.2">
      <c r="A2361" s="2"/>
    </row>
    <row r="2362" spans="1:1" x14ac:dyDescent="0.2">
      <c r="A2362" s="2"/>
    </row>
    <row r="2363" spans="1:1" x14ac:dyDescent="0.2">
      <c r="A2363" s="2"/>
    </row>
    <row r="2364" spans="1:1" x14ac:dyDescent="0.2">
      <c r="A2364" s="2"/>
    </row>
    <row r="2365" spans="1:1" x14ac:dyDescent="0.2">
      <c r="A2365" s="2"/>
    </row>
    <row r="2366" spans="1:1" x14ac:dyDescent="0.2">
      <c r="A2366" s="2"/>
    </row>
    <row r="2367" spans="1:1" x14ac:dyDescent="0.2">
      <c r="A2367" s="2"/>
    </row>
    <row r="2368" spans="1:1" x14ac:dyDescent="0.2">
      <c r="A2368" s="2"/>
    </row>
    <row r="2369" spans="1:1" x14ac:dyDescent="0.2">
      <c r="A2369" s="2"/>
    </row>
    <row r="2370" spans="1:1" x14ac:dyDescent="0.2">
      <c r="A2370" s="2"/>
    </row>
    <row r="2371" spans="1:1" x14ac:dyDescent="0.2">
      <c r="A2371" s="2"/>
    </row>
    <row r="2372" spans="1:1" x14ac:dyDescent="0.2">
      <c r="A2372" s="2"/>
    </row>
    <row r="2373" spans="1:1" x14ac:dyDescent="0.2">
      <c r="A2373" s="2"/>
    </row>
    <row r="2374" spans="1:1" x14ac:dyDescent="0.2">
      <c r="A2374" s="2"/>
    </row>
    <row r="2375" spans="1:1" x14ac:dyDescent="0.2">
      <c r="A2375" s="2"/>
    </row>
    <row r="2376" spans="1:1" x14ac:dyDescent="0.2">
      <c r="A2376" s="2"/>
    </row>
    <row r="2377" spans="1:1" x14ac:dyDescent="0.2">
      <c r="A2377" s="2"/>
    </row>
    <row r="2378" spans="1:1" x14ac:dyDescent="0.2">
      <c r="A2378" s="2"/>
    </row>
    <row r="2379" spans="1:1" x14ac:dyDescent="0.2">
      <c r="A2379" s="2"/>
    </row>
    <row r="2380" spans="1:1" x14ac:dyDescent="0.2">
      <c r="A2380" s="2"/>
    </row>
    <row r="2381" spans="1:1" x14ac:dyDescent="0.2">
      <c r="A2381" s="2"/>
    </row>
    <row r="2382" spans="1:1" x14ac:dyDescent="0.2">
      <c r="A2382" s="2"/>
    </row>
    <row r="2383" spans="1:1" x14ac:dyDescent="0.2">
      <c r="A2383" s="2"/>
    </row>
    <row r="2384" spans="1:1" x14ac:dyDescent="0.2">
      <c r="A2384" s="2"/>
    </row>
    <row r="2385" spans="1:1" x14ac:dyDescent="0.2">
      <c r="A2385" s="2"/>
    </row>
    <row r="2386" spans="1:1" x14ac:dyDescent="0.2">
      <c r="A2386" s="2"/>
    </row>
    <row r="2387" spans="1:1" x14ac:dyDescent="0.2">
      <c r="A2387" s="2"/>
    </row>
    <row r="2388" spans="1:1" x14ac:dyDescent="0.2">
      <c r="A2388" s="2"/>
    </row>
    <row r="2389" spans="1:1" x14ac:dyDescent="0.2">
      <c r="A2389" s="2"/>
    </row>
    <row r="2390" spans="1:1" x14ac:dyDescent="0.2">
      <c r="A2390" s="2"/>
    </row>
    <row r="2391" spans="1:1" x14ac:dyDescent="0.2">
      <c r="A2391" s="2"/>
    </row>
    <row r="2392" spans="1:1" x14ac:dyDescent="0.2">
      <c r="A2392" s="2"/>
    </row>
    <row r="2393" spans="1:1" x14ac:dyDescent="0.2">
      <c r="A2393" s="2"/>
    </row>
    <row r="2394" spans="1:1" x14ac:dyDescent="0.2">
      <c r="A2394" s="2"/>
    </row>
    <row r="2395" spans="1:1" x14ac:dyDescent="0.2">
      <c r="A2395" s="2"/>
    </row>
    <row r="2396" spans="1:1" x14ac:dyDescent="0.2">
      <c r="A2396" s="2"/>
    </row>
    <row r="2397" spans="1:1" x14ac:dyDescent="0.2">
      <c r="A2397" s="2"/>
    </row>
    <row r="2398" spans="1:1" x14ac:dyDescent="0.2">
      <c r="A2398" s="2"/>
    </row>
    <row r="2399" spans="1:1" x14ac:dyDescent="0.2">
      <c r="A2399" s="2"/>
    </row>
    <row r="2400" spans="1:1" x14ac:dyDescent="0.2">
      <c r="A2400" s="2"/>
    </row>
    <row r="2401" spans="1:1" x14ac:dyDescent="0.2">
      <c r="A2401" s="2"/>
    </row>
    <row r="2402" spans="1:1" x14ac:dyDescent="0.2">
      <c r="A2402" s="2"/>
    </row>
    <row r="2403" spans="1:1" x14ac:dyDescent="0.2">
      <c r="A2403" s="2"/>
    </row>
    <row r="2404" spans="1:1" x14ac:dyDescent="0.2">
      <c r="A2404" s="2"/>
    </row>
    <row r="2405" spans="1:1" x14ac:dyDescent="0.2">
      <c r="A2405" s="2"/>
    </row>
    <row r="2406" spans="1:1" x14ac:dyDescent="0.2">
      <c r="A2406" s="2"/>
    </row>
    <row r="2407" spans="1:1" x14ac:dyDescent="0.2">
      <c r="A2407" s="2"/>
    </row>
    <row r="2408" spans="1:1" x14ac:dyDescent="0.2">
      <c r="A2408" s="2"/>
    </row>
    <row r="2409" spans="1:1" x14ac:dyDescent="0.2">
      <c r="A2409" s="2"/>
    </row>
    <row r="2410" spans="1:1" x14ac:dyDescent="0.2">
      <c r="A2410" s="2"/>
    </row>
    <row r="2411" spans="1:1" x14ac:dyDescent="0.2">
      <c r="A2411" s="2"/>
    </row>
    <row r="2412" spans="1:1" x14ac:dyDescent="0.2">
      <c r="A2412" s="2"/>
    </row>
    <row r="2413" spans="1:1" x14ac:dyDescent="0.2">
      <c r="A2413" s="2"/>
    </row>
    <row r="2414" spans="1:1" x14ac:dyDescent="0.2">
      <c r="A2414" s="2"/>
    </row>
    <row r="2415" spans="1:1" x14ac:dyDescent="0.2">
      <c r="A2415" s="2"/>
    </row>
    <row r="2416" spans="1:1" x14ac:dyDescent="0.2">
      <c r="A2416" s="2"/>
    </row>
    <row r="2417" spans="1:1" x14ac:dyDescent="0.2">
      <c r="A2417" s="2"/>
    </row>
    <row r="2418" spans="1:1" x14ac:dyDescent="0.2">
      <c r="A2418" s="2"/>
    </row>
    <row r="2419" spans="1:1" x14ac:dyDescent="0.2">
      <c r="A2419" s="2"/>
    </row>
    <row r="2420" spans="1:1" x14ac:dyDescent="0.2">
      <c r="A2420" s="2"/>
    </row>
    <row r="2421" spans="1:1" x14ac:dyDescent="0.2">
      <c r="A2421" s="2"/>
    </row>
    <row r="2422" spans="1:1" x14ac:dyDescent="0.2">
      <c r="A2422" s="2"/>
    </row>
    <row r="2423" spans="1:1" x14ac:dyDescent="0.2">
      <c r="A2423" s="2"/>
    </row>
    <row r="2424" spans="1:1" x14ac:dyDescent="0.2">
      <c r="A2424" s="2"/>
    </row>
    <row r="2425" spans="1:1" x14ac:dyDescent="0.2">
      <c r="A2425" s="2"/>
    </row>
    <row r="2426" spans="1:1" x14ac:dyDescent="0.2">
      <c r="A2426" s="2"/>
    </row>
    <row r="2427" spans="1:1" x14ac:dyDescent="0.2">
      <c r="A2427" s="2"/>
    </row>
    <row r="2428" spans="1:1" x14ac:dyDescent="0.2">
      <c r="A2428" s="2"/>
    </row>
    <row r="2429" spans="1:1" x14ac:dyDescent="0.2">
      <c r="A2429" s="2"/>
    </row>
    <row r="2430" spans="1:1" x14ac:dyDescent="0.2">
      <c r="A2430" s="2"/>
    </row>
    <row r="2431" spans="1:1" x14ac:dyDescent="0.2">
      <c r="A2431" s="2"/>
    </row>
    <row r="2432" spans="1:1" x14ac:dyDescent="0.2">
      <c r="A2432" s="2"/>
    </row>
    <row r="2433" spans="1:1" x14ac:dyDescent="0.2">
      <c r="A2433" s="2"/>
    </row>
    <row r="2434" spans="1:1" x14ac:dyDescent="0.2">
      <c r="A2434" s="2"/>
    </row>
    <row r="2435" spans="1:1" x14ac:dyDescent="0.2">
      <c r="A2435" s="2"/>
    </row>
    <row r="2436" spans="1:1" x14ac:dyDescent="0.2">
      <c r="A2436" s="2"/>
    </row>
    <row r="2437" spans="1:1" x14ac:dyDescent="0.2">
      <c r="A2437" s="2"/>
    </row>
    <row r="2438" spans="1:1" x14ac:dyDescent="0.2">
      <c r="A2438" s="2"/>
    </row>
    <row r="2439" spans="1:1" x14ac:dyDescent="0.2">
      <c r="A2439" s="2"/>
    </row>
    <row r="2440" spans="1:1" x14ac:dyDescent="0.2">
      <c r="A2440" s="2"/>
    </row>
    <row r="2441" spans="1:1" x14ac:dyDescent="0.2">
      <c r="A2441" s="2"/>
    </row>
    <row r="2442" spans="1:1" x14ac:dyDescent="0.2">
      <c r="A2442" s="2"/>
    </row>
    <row r="2443" spans="1:1" x14ac:dyDescent="0.2">
      <c r="A2443" s="2"/>
    </row>
    <row r="2444" spans="1:1" x14ac:dyDescent="0.2">
      <c r="A2444" s="2"/>
    </row>
    <row r="2445" spans="1:1" x14ac:dyDescent="0.2">
      <c r="A2445" s="2"/>
    </row>
    <row r="2446" spans="1:1" x14ac:dyDescent="0.2">
      <c r="A2446" s="2"/>
    </row>
    <row r="2447" spans="1:1" x14ac:dyDescent="0.2">
      <c r="A2447" s="2"/>
    </row>
    <row r="2448" spans="1:1" x14ac:dyDescent="0.2">
      <c r="A2448" s="2"/>
    </row>
    <row r="2449" spans="1:1" x14ac:dyDescent="0.2">
      <c r="A2449" s="2"/>
    </row>
    <row r="2450" spans="1:1" x14ac:dyDescent="0.2">
      <c r="A2450" s="2"/>
    </row>
    <row r="2451" spans="1:1" x14ac:dyDescent="0.2">
      <c r="A2451" s="2"/>
    </row>
    <row r="2452" spans="1:1" x14ac:dyDescent="0.2">
      <c r="A2452" s="2"/>
    </row>
    <row r="2453" spans="1:1" x14ac:dyDescent="0.2">
      <c r="A2453" s="2"/>
    </row>
    <row r="2454" spans="1:1" x14ac:dyDescent="0.2">
      <c r="A2454" s="2"/>
    </row>
    <row r="2455" spans="1:1" x14ac:dyDescent="0.2">
      <c r="A2455" s="2"/>
    </row>
    <row r="2456" spans="1:1" x14ac:dyDescent="0.2">
      <c r="A2456" s="2"/>
    </row>
    <row r="2457" spans="1:1" x14ac:dyDescent="0.2">
      <c r="A2457" s="2"/>
    </row>
    <row r="2458" spans="1:1" x14ac:dyDescent="0.2">
      <c r="A2458" s="2"/>
    </row>
    <row r="2459" spans="1:1" x14ac:dyDescent="0.2">
      <c r="A2459" s="2"/>
    </row>
    <row r="2460" spans="1:1" x14ac:dyDescent="0.2">
      <c r="A2460" s="2"/>
    </row>
    <row r="2461" spans="1:1" x14ac:dyDescent="0.2">
      <c r="A2461" s="2"/>
    </row>
    <row r="2462" spans="1:1" x14ac:dyDescent="0.2">
      <c r="A2462" s="2"/>
    </row>
    <row r="2463" spans="1:1" x14ac:dyDescent="0.2">
      <c r="A2463" s="2"/>
    </row>
    <row r="2464" spans="1:1" x14ac:dyDescent="0.2">
      <c r="A2464" s="2"/>
    </row>
    <row r="2465" spans="1:1" x14ac:dyDescent="0.2">
      <c r="A2465" s="2"/>
    </row>
    <row r="2466" spans="1:1" x14ac:dyDescent="0.2">
      <c r="A2466" s="2"/>
    </row>
    <row r="2467" spans="1:1" x14ac:dyDescent="0.2">
      <c r="A2467" s="2"/>
    </row>
    <row r="2468" spans="1:1" x14ac:dyDescent="0.2">
      <c r="A2468" s="2"/>
    </row>
    <row r="2469" spans="1:1" x14ac:dyDescent="0.2">
      <c r="A2469" s="2"/>
    </row>
    <row r="2470" spans="1:1" x14ac:dyDescent="0.2">
      <c r="A2470" s="2"/>
    </row>
    <row r="2471" spans="1:1" x14ac:dyDescent="0.2">
      <c r="A2471" s="2"/>
    </row>
    <row r="2472" spans="1:1" x14ac:dyDescent="0.2">
      <c r="A2472" s="2"/>
    </row>
    <row r="2473" spans="1:1" x14ac:dyDescent="0.2">
      <c r="A2473" s="2"/>
    </row>
    <row r="2474" spans="1:1" x14ac:dyDescent="0.2">
      <c r="A2474" s="2"/>
    </row>
    <row r="2475" spans="1:1" x14ac:dyDescent="0.2">
      <c r="A2475" s="2"/>
    </row>
    <row r="2476" spans="1:1" x14ac:dyDescent="0.2">
      <c r="A2476" s="2"/>
    </row>
    <row r="2477" spans="1:1" x14ac:dyDescent="0.2">
      <c r="A2477" s="2"/>
    </row>
    <row r="2478" spans="1:1" x14ac:dyDescent="0.2">
      <c r="A2478" s="2"/>
    </row>
    <row r="2479" spans="1:1" x14ac:dyDescent="0.2">
      <c r="A2479" s="2"/>
    </row>
    <row r="2480" spans="1:1" x14ac:dyDescent="0.2">
      <c r="A2480" s="2"/>
    </row>
    <row r="2481" spans="1:1" x14ac:dyDescent="0.2">
      <c r="A2481" s="2"/>
    </row>
    <row r="2482" spans="1:1" x14ac:dyDescent="0.2">
      <c r="A2482" s="2"/>
    </row>
    <row r="2483" spans="1:1" x14ac:dyDescent="0.2">
      <c r="A2483" s="2"/>
    </row>
    <row r="2484" spans="1:1" x14ac:dyDescent="0.2">
      <c r="A2484" s="2"/>
    </row>
    <row r="2485" spans="1:1" x14ac:dyDescent="0.2">
      <c r="A2485" s="2"/>
    </row>
    <row r="2486" spans="1:1" x14ac:dyDescent="0.2">
      <c r="A2486" s="2"/>
    </row>
    <row r="2487" spans="1:1" x14ac:dyDescent="0.2">
      <c r="A2487" s="2"/>
    </row>
    <row r="2488" spans="1:1" x14ac:dyDescent="0.2">
      <c r="A2488" s="2"/>
    </row>
    <row r="2489" spans="1:1" x14ac:dyDescent="0.2">
      <c r="A2489" s="2"/>
    </row>
    <row r="2490" spans="1:1" x14ac:dyDescent="0.2">
      <c r="A2490" s="2"/>
    </row>
    <row r="2491" spans="1:1" x14ac:dyDescent="0.2">
      <c r="A2491" s="2"/>
    </row>
    <row r="2492" spans="1:1" x14ac:dyDescent="0.2">
      <c r="A2492" s="2"/>
    </row>
    <row r="2493" spans="1:1" x14ac:dyDescent="0.2">
      <c r="A2493" s="2"/>
    </row>
    <row r="2494" spans="1:1" x14ac:dyDescent="0.2">
      <c r="A2494" s="2"/>
    </row>
    <row r="2495" spans="1:1" x14ac:dyDescent="0.2">
      <c r="A2495" s="2"/>
    </row>
    <row r="2496" spans="1:1" x14ac:dyDescent="0.2">
      <c r="A2496" s="2"/>
    </row>
    <row r="2497" spans="1:1" x14ac:dyDescent="0.2">
      <c r="A2497" s="2"/>
    </row>
    <row r="2498" spans="1:1" x14ac:dyDescent="0.2">
      <c r="A2498" s="2"/>
    </row>
    <row r="2499" spans="1:1" x14ac:dyDescent="0.2">
      <c r="A2499" s="2"/>
    </row>
    <row r="2500" spans="1:1" x14ac:dyDescent="0.2">
      <c r="A2500" s="2"/>
    </row>
    <row r="2501" spans="1:1" x14ac:dyDescent="0.2">
      <c r="A2501" s="2"/>
    </row>
    <row r="2502" spans="1:1" x14ac:dyDescent="0.2">
      <c r="A2502" s="2"/>
    </row>
    <row r="2503" spans="1:1" x14ac:dyDescent="0.2">
      <c r="A2503" s="2"/>
    </row>
    <row r="2504" spans="1:1" x14ac:dyDescent="0.2">
      <c r="A2504" s="2"/>
    </row>
    <row r="2505" spans="1:1" x14ac:dyDescent="0.2">
      <c r="A2505" s="2"/>
    </row>
    <row r="2506" spans="1:1" x14ac:dyDescent="0.2">
      <c r="A2506" s="2"/>
    </row>
    <row r="2507" spans="1:1" x14ac:dyDescent="0.2">
      <c r="A2507" s="2"/>
    </row>
    <row r="2508" spans="1:1" x14ac:dyDescent="0.2">
      <c r="A2508" s="2"/>
    </row>
    <row r="2509" spans="1:1" x14ac:dyDescent="0.2">
      <c r="A2509" s="2"/>
    </row>
    <row r="2510" spans="1:1" x14ac:dyDescent="0.2">
      <c r="A2510" s="2"/>
    </row>
    <row r="2511" spans="1:1" x14ac:dyDescent="0.2">
      <c r="A2511" s="2"/>
    </row>
    <row r="2512" spans="1:1" x14ac:dyDescent="0.2">
      <c r="A2512" s="2"/>
    </row>
    <row r="2513" spans="1:1" x14ac:dyDescent="0.2">
      <c r="A2513" s="2"/>
    </row>
    <row r="2514" spans="1:1" x14ac:dyDescent="0.2">
      <c r="A2514" s="2"/>
    </row>
    <row r="2515" spans="1:1" x14ac:dyDescent="0.2">
      <c r="A2515" s="2"/>
    </row>
    <row r="2516" spans="1:1" x14ac:dyDescent="0.2">
      <c r="A2516" s="2"/>
    </row>
    <row r="2517" spans="1:1" x14ac:dyDescent="0.2">
      <c r="A2517" s="2"/>
    </row>
    <row r="2518" spans="1:1" x14ac:dyDescent="0.2">
      <c r="A2518" s="2"/>
    </row>
    <row r="2519" spans="1:1" x14ac:dyDescent="0.2">
      <c r="A2519" s="2"/>
    </row>
    <row r="2520" spans="1:1" x14ac:dyDescent="0.2">
      <c r="A2520" s="2"/>
    </row>
    <row r="2521" spans="1:1" x14ac:dyDescent="0.2">
      <c r="A2521" s="2"/>
    </row>
    <row r="2522" spans="1:1" x14ac:dyDescent="0.2">
      <c r="A2522" s="2"/>
    </row>
    <row r="2523" spans="1:1" x14ac:dyDescent="0.2">
      <c r="A2523" s="2"/>
    </row>
    <row r="2524" spans="1:1" x14ac:dyDescent="0.2">
      <c r="A2524" s="2"/>
    </row>
    <row r="2525" spans="1:1" x14ac:dyDescent="0.2">
      <c r="A2525" s="2"/>
    </row>
    <row r="2526" spans="1:1" x14ac:dyDescent="0.2">
      <c r="A2526" s="2"/>
    </row>
    <row r="2527" spans="1:1" x14ac:dyDescent="0.2">
      <c r="A2527" s="2"/>
    </row>
    <row r="2528" spans="1:1" x14ac:dyDescent="0.2">
      <c r="A2528" s="2"/>
    </row>
    <row r="2529" spans="1:1" x14ac:dyDescent="0.2">
      <c r="A2529" s="2"/>
    </row>
    <row r="2530" spans="1:1" x14ac:dyDescent="0.2">
      <c r="A2530" s="2"/>
    </row>
    <row r="2531" spans="1:1" x14ac:dyDescent="0.2">
      <c r="A2531" s="2"/>
    </row>
    <row r="2532" spans="1:1" x14ac:dyDescent="0.2">
      <c r="A2532" s="2"/>
    </row>
    <row r="2533" spans="1:1" x14ac:dyDescent="0.2">
      <c r="A2533" s="2"/>
    </row>
    <row r="2534" spans="1:1" x14ac:dyDescent="0.2">
      <c r="A2534" s="2"/>
    </row>
    <row r="2535" spans="1:1" x14ac:dyDescent="0.2">
      <c r="A2535" s="2"/>
    </row>
    <row r="2536" spans="1:1" x14ac:dyDescent="0.2">
      <c r="A2536" s="2"/>
    </row>
    <row r="2537" spans="1:1" x14ac:dyDescent="0.2">
      <c r="A2537" s="2"/>
    </row>
    <row r="2538" spans="1:1" x14ac:dyDescent="0.2">
      <c r="A2538" s="2"/>
    </row>
    <row r="2539" spans="1:1" x14ac:dyDescent="0.2">
      <c r="A2539" s="2"/>
    </row>
    <row r="2540" spans="1:1" x14ac:dyDescent="0.2">
      <c r="A2540" s="2"/>
    </row>
    <row r="2541" spans="1:1" x14ac:dyDescent="0.2">
      <c r="A2541" s="2"/>
    </row>
    <row r="2542" spans="1:1" x14ac:dyDescent="0.2">
      <c r="A2542" s="2"/>
    </row>
    <row r="2543" spans="1:1" x14ac:dyDescent="0.2">
      <c r="A2543" s="2"/>
    </row>
    <row r="2544" spans="1:1" x14ac:dyDescent="0.2">
      <c r="A2544" s="2"/>
    </row>
    <row r="2545" spans="1:1" x14ac:dyDescent="0.2">
      <c r="A2545" s="2"/>
    </row>
    <row r="2546" spans="1:1" x14ac:dyDescent="0.2">
      <c r="A2546" s="2"/>
    </row>
    <row r="2547" spans="1:1" x14ac:dyDescent="0.2">
      <c r="A2547" s="2"/>
    </row>
    <row r="2548" spans="1:1" x14ac:dyDescent="0.2">
      <c r="A2548" s="2"/>
    </row>
    <row r="2549" spans="1:1" x14ac:dyDescent="0.2">
      <c r="A2549" s="2"/>
    </row>
    <row r="2550" spans="1:1" x14ac:dyDescent="0.2">
      <c r="A2550" s="2"/>
    </row>
    <row r="2551" spans="1:1" x14ac:dyDescent="0.2">
      <c r="A2551" s="2"/>
    </row>
    <row r="2552" spans="1:1" x14ac:dyDescent="0.2">
      <c r="A2552" s="2"/>
    </row>
    <row r="2553" spans="1:1" x14ac:dyDescent="0.2">
      <c r="A2553" s="2"/>
    </row>
    <row r="2554" spans="1:1" x14ac:dyDescent="0.2">
      <c r="A2554" s="2"/>
    </row>
    <row r="2555" spans="1:1" x14ac:dyDescent="0.2">
      <c r="A2555" s="2"/>
    </row>
    <row r="2556" spans="1:1" x14ac:dyDescent="0.2">
      <c r="A2556" s="2"/>
    </row>
    <row r="2557" spans="1:1" x14ac:dyDescent="0.2">
      <c r="A2557" s="2"/>
    </row>
    <row r="2558" spans="1:1" x14ac:dyDescent="0.2">
      <c r="A2558" s="2"/>
    </row>
    <row r="2559" spans="1:1" x14ac:dyDescent="0.2">
      <c r="A2559" s="2"/>
    </row>
    <row r="2560" spans="1:1" x14ac:dyDescent="0.2">
      <c r="A2560" s="2"/>
    </row>
    <row r="2561" spans="1:1" x14ac:dyDescent="0.2">
      <c r="A2561" s="2"/>
    </row>
    <row r="2562" spans="1:1" x14ac:dyDescent="0.2">
      <c r="A2562" s="2"/>
    </row>
    <row r="2563" spans="1:1" x14ac:dyDescent="0.2">
      <c r="A2563" s="2"/>
    </row>
    <row r="2564" spans="1:1" x14ac:dyDescent="0.2">
      <c r="A2564" s="2"/>
    </row>
    <row r="2565" spans="1:1" x14ac:dyDescent="0.2">
      <c r="A2565" s="2"/>
    </row>
    <row r="2566" spans="1:1" x14ac:dyDescent="0.2">
      <c r="A2566" s="2"/>
    </row>
    <row r="2567" spans="1:1" x14ac:dyDescent="0.2">
      <c r="A2567" s="2"/>
    </row>
    <row r="2568" spans="1:1" x14ac:dyDescent="0.2">
      <c r="A2568" s="2"/>
    </row>
    <row r="2569" spans="1:1" x14ac:dyDescent="0.2">
      <c r="A2569" s="2"/>
    </row>
    <row r="2570" spans="1:1" x14ac:dyDescent="0.2">
      <c r="A2570" s="2"/>
    </row>
    <row r="2571" spans="1:1" x14ac:dyDescent="0.2">
      <c r="A2571" s="2"/>
    </row>
    <row r="2572" spans="1:1" x14ac:dyDescent="0.2">
      <c r="A2572" s="2"/>
    </row>
    <row r="2573" spans="1:1" x14ac:dyDescent="0.2">
      <c r="A2573" s="2"/>
    </row>
    <row r="2574" spans="1:1" x14ac:dyDescent="0.2">
      <c r="A2574" s="2"/>
    </row>
    <row r="2575" spans="1:1" x14ac:dyDescent="0.2">
      <c r="A2575" s="2"/>
    </row>
    <row r="2576" spans="1:1" x14ac:dyDescent="0.2">
      <c r="A2576" s="2"/>
    </row>
    <row r="2577" spans="1:1" x14ac:dyDescent="0.2">
      <c r="A2577" s="2"/>
    </row>
    <row r="2578" spans="1:1" x14ac:dyDescent="0.2">
      <c r="A2578" s="2"/>
    </row>
    <row r="2579" spans="1:1" x14ac:dyDescent="0.2">
      <c r="A2579" s="2"/>
    </row>
    <row r="2580" spans="1:1" x14ac:dyDescent="0.2">
      <c r="A2580" s="2"/>
    </row>
    <row r="2581" spans="1:1" x14ac:dyDescent="0.2">
      <c r="A2581" s="2"/>
    </row>
    <row r="2582" spans="1:1" x14ac:dyDescent="0.2">
      <c r="A2582" s="2"/>
    </row>
    <row r="2583" spans="1:1" x14ac:dyDescent="0.2">
      <c r="A2583" s="2"/>
    </row>
    <row r="2584" spans="1:1" x14ac:dyDescent="0.2">
      <c r="A2584" s="2"/>
    </row>
    <row r="2585" spans="1:1" x14ac:dyDescent="0.2">
      <c r="A2585" s="2"/>
    </row>
    <row r="2586" spans="1:1" x14ac:dyDescent="0.2">
      <c r="A2586" s="2"/>
    </row>
    <row r="2587" spans="1:1" x14ac:dyDescent="0.2">
      <c r="A2587" s="2"/>
    </row>
    <row r="2588" spans="1:1" x14ac:dyDescent="0.2">
      <c r="A2588" s="2"/>
    </row>
    <row r="2589" spans="1:1" x14ac:dyDescent="0.2">
      <c r="A2589" s="2"/>
    </row>
    <row r="2590" spans="1:1" x14ac:dyDescent="0.2">
      <c r="A2590" s="2"/>
    </row>
    <row r="2591" spans="1:1" x14ac:dyDescent="0.2">
      <c r="A2591" s="2"/>
    </row>
    <row r="2592" spans="1:1" x14ac:dyDescent="0.2">
      <c r="A2592" s="2"/>
    </row>
    <row r="2593" spans="1:1" x14ac:dyDescent="0.2">
      <c r="A2593" s="2"/>
    </row>
    <row r="2594" spans="1:1" x14ac:dyDescent="0.2">
      <c r="A2594" s="2"/>
    </row>
    <row r="2595" spans="1:1" x14ac:dyDescent="0.2">
      <c r="A2595" s="2"/>
    </row>
    <row r="2596" spans="1:1" x14ac:dyDescent="0.2">
      <c r="A2596" s="2"/>
    </row>
    <row r="2597" spans="1:1" x14ac:dyDescent="0.2">
      <c r="A2597" s="2"/>
    </row>
    <row r="2598" spans="1:1" x14ac:dyDescent="0.2">
      <c r="A2598" s="2"/>
    </row>
    <row r="2599" spans="1:1" x14ac:dyDescent="0.2">
      <c r="A2599" s="2"/>
    </row>
    <row r="2600" spans="1:1" x14ac:dyDescent="0.2">
      <c r="A2600" s="2"/>
    </row>
    <row r="2601" spans="1:1" x14ac:dyDescent="0.2">
      <c r="A2601" s="2"/>
    </row>
    <row r="2602" spans="1:1" x14ac:dyDescent="0.2">
      <c r="A2602" s="2"/>
    </row>
    <row r="2603" spans="1:1" x14ac:dyDescent="0.2">
      <c r="A2603" s="2"/>
    </row>
    <row r="2604" spans="1:1" x14ac:dyDescent="0.2">
      <c r="A2604" s="2"/>
    </row>
    <row r="2605" spans="1:1" x14ac:dyDescent="0.2">
      <c r="A2605" s="2"/>
    </row>
    <row r="2606" spans="1:1" x14ac:dyDescent="0.2">
      <c r="A2606" s="2"/>
    </row>
    <row r="2607" spans="1:1" x14ac:dyDescent="0.2">
      <c r="A2607" s="2"/>
    </row>
    <row r="2608" spans="1:1" x14ac:dyDescent="0.2">
      <c r="A2608" s="2"/>
    </row>
    <row r="2609" spans="1:1" x14ac:dyDescent="0.2">
      <c r="A2609" s="2"/>
    </row>
    <row r="2610" spans="1:1" x14ac:dyDescent="0.2">
      <c r="A2610" s="2"/>
    </row>
    <row r="2611" spans="1:1" x14ac:dyDescent="0.2">
      <c r="A2611" s="2"/>
    </row>
    <row r="2612" spans="1:1" x14ac:dyDescent="0.2">
      <c r="A2612" s="2"/>
    </row>
    <row r="2613" spans="1:1" x14ac:dyDescent="0.2">
      <c r="A2613" s="2"/>
    </row>
    <row r="2614" spans="1:1" x14ac:dyDescent="0.2">
      <c r="A2614" s="2"/>
    </row>
    <row r="2615" spans="1:1" x14ac:dyDescent="0.2">
      <c r="A2615" s="2"/>
    </row>
    <row r="2616" spans="1:1" x14ac:dyDescent="0.2">
      <c r="A2616" s="2"/>
    </row>
    <row r="2617" spans="1:1" x14ac:dyDescent="0.2">
      <c r="A2617" s="2"/>
    </row>
    <row r="2618" spans="1:1" x14ac:dyDescent="0.2">
      <c r="A2618" s="2"/>
    </row>
    <row r="2619" spans="1:1" x14ac:dyDescent="0.2">
      <c r="A2619" s="2"/>
    </row>
    <row r="2620" spans="1:1" x14ac:dyDescent="0.2">
      <c r="A2620" s="2"/>
    </row>
    <row r="2621" spans="1:1" x14ac:dyDescent="0.2">
      <c r="A2621" s="2"/>
    </row>
    <row r="2622" spans="1:1" x14ac:dyDescent="0.2">
      <c r="A2622" s="2"/>
    </row>
    <row r="2623" spans="1:1" x14ac:dyDescent="0.2">
      <c r="A2623" s="2"/>
    </row>
    <row r="2624" spans="1:1" x14ac:dyDescent="0.2">
      <c r="A2624" s="2"/>
    </row>
    <row r="2625" spans="1:1" x14ac:dyDescent="0.2">
      <c r="A2625" s="2"/>
    </row>
    <row r="2626" spans="1:1" x14ac:dyDescent="0.2">
      <c r="A2626" s="2"/>
    </row>
    <row r="2627" spans="1:1" x14ac:dyDescent="0.2">
      <c r="A2627" s="2"/>
    </row>
    <row r="2628" spans="1:1" x14ac:dyDescent="0.2">
      <c r="A2628" s="2"/>
    </row>
    <row r="2629" spans="1:1" x14ac:dyDescent="0.2">
      <c r="A2629" s="2"/>
    </row>
    <row r="2630" spans="1:1" x14ac:dyDescent="0.2">
      <c r="A2630" s="2"/>
    </row>
    <row r="2631" spans="1:1" x14ac:dyDescent="0.2">
      <c r="A2631" s="2"/>
    </row>
    <row r="2632" spans="1:1" x14ac:dyDescent="0.2">
      <c r="A2632" s="2"/>
    </row>
    <row r="2633" spans="1:1" x14ac:dyDescent="0.2">
      <c r="A2633" s="2"/>
    </row>
    <row r="2634" spans="1:1" x14ac:dyDescent="0.2">
      <c r="A2634" s="2"/>
    </row>
    <row r="2635" spans="1:1" x14ac:dyDescent="0.2">
      <c r="A2635" s="2"/>
    </row>
    <row r="2636" spans="1:1" x14ac:dyDescent="0.2">
      <c r="A2636" s="2"/>
    </row>
    <row r="2637" spans="1:1" x14ac:dyDescent="0.2">
      <c r="A2637" s="2"/>
    </row>
    <row r="2638" spans="1:1" x14ac:dyDescent="0.2">
      <c r="A2638" s="2"/>
    </row>
    <row r="2639" spans="1:1" x14ac:dyDescent="0.2">
      <c r="A2639" s="2"/>
    </row>
    <row r="2640" spans="1:1" x14ac:dyDescent="0.2">
      <c r="A2640" s="2"/>
    </row>
    <row r="2641" spans="1:1" x14ac:dyDescent="0.2">
      <c r="A2641" s="2"/>
    </row>
    <row r="2642" spans="1:1" x14ac:dyDescent="0.2">
      <c r="A2642" s="2"/>
    </row>
    <row r="2643" spans="1:1" x14ac:dyDescent="0.2">
      <c r="A2643" s="2"/>
    </row>
    <row r="2644" spans="1:1" x14ac:dyDescent="0.2">
      <c r="A2644" s="2"/>
    </row>
    <row r="2645" spans="1:1" x14ac:dyDescent="0.2">
      <c r="A2645" s="2"/>
    </row>
    <row r="2646" spans="1:1" x14ac:dyDescent="0.2">
      <c r="A2646" s="2"/>
    </row>
    <row r="2647" spans="1:1" x14ac:dyDescent="0.2">
      <c r="A2647" s="2"/>
    </row>
    <row r="2648" spans="1:1" x14ac:dyDescent="0.2">
      <c r="A2648" s="2"/>
    </row>
    <row r="2649" spans="1:1" x14ac:dyDescent="0.2">
      <c r="A2649" s="2"/>
    </row>
    <row r="2650" spans="1:1" x14ac:dyDescent="0.2">
      <c r="A2650" s="2"/>
    </row>
    <row r="2651" spans="1:1" x14ac:dyDescent="0.2">
      <c r="A2651" s="2"/>
    </row>
    <row r="2652" spans="1:1" x14ac:dyDescent="0.2">
      <c r="A2652" s="2"/>
    </row>
    <row r="2653" spans="1:1" x14ac:dyDescent="0.2">
      <c r="A2653" s="2"/>
    </row>
    <row r="2654" spans="1:1" x14ac:dyDescent="0.2">
      <c r="A2654" s="2"/>
    </row>
    <row r="2655" spans="1:1" x14ac:dyDescent="0.2">
      <c r="A2655" s="2"/>
    </row>
    <row r="2656" spans="1:1" x14ac:dyDescent="0.2">
      <c r="A2656" s="2"/>
    </row>
    <row r="2657" spans="1:1" x14ac:dyDescent="0.2">
      <c r="A2657" s="2"/>
    </row>
    <row r="2658" spans="1:1" x14ac:dyDescent="0.2">
      <c r="A2658" s="2"/>
    </row>
    <row r="2659" spans="1:1" x14ac:dyDescent="0.2">
      <c r="A2659" s="2"/>
    </row>
    <row r="2660" spans="1:1" x14ac:dyDescent="0.2">
      <c r="A2660" s="2"/>
    </row>
    <row r="2661" spans="1:1" x14ac:dyDescent="0.2">
      <c r="A2661" s="2"/>
    </row>
    <row r="2662" spans="1:1" x14ac:dyDescent="0.2">
      <c r="A2662" s="2"/>
    </row>
    <row r="2663" spans="1:1" x14ac:dyDescent="0.2">
      <c r="A2663" s="2"/>
    </row>
    <row r="2664" spans="1:1" x14ac:dyDescent="0.2">
      <c r="A2664" s="2"/>
    </row>
    <row r="2665" spans="1:1" x14ac:dyDescent="0.2">
      <c r="A2665" s="2"/>
    </row>
    <row r="2666" spans="1:1" x14ac:dyDescent="0.2">
      <c r="A2666" s="2"/>
    </row>
    <row r="2667" spans="1:1" x14ac:dyDescent="0.2">
      <c r="A2667" s="2"/>
    </row>
    <row r="2668" spans="1:1" x14ac:dyDescent="0.2">
      <c r="A2668" s="2"/>
    </row>
    <row r="2669" spans="1:1" x14ac:dyDescent="0.2">
      <c r="A2669" s="2"/>
    </row>
    <row r="2670" spans="1:1" x14ac:dyDescent="0.2">
      <c r="A2670" s="2"/>
    </row>
    <row r="2671" spans="1:1" x14ac:dyDescent="0.2">
      <c r="A2671" s="2"/>
    </row>
    <row r="2672" spans="1:1" x14ac:dyDescent="0.2">
      <c r="A2672" s="2"/>
    </row>
    <row r="2673" spans="1:1" x14ac:dyDescent="0.2">
      <c r="A2673" s="2"/>
    </row>
    <row r="2674" spans="1:1" x14ac:dyDescent="0.2">
      <c r="A2674" s="2"/>
    </row>
    <row r="2675" spans="1:1" x14ac:dyDescent="0.2">
      <c r="A2675" s="2"/>
    </row>
    <row r="2676" spans="1:1" x14ac:dyDescent="0.2">
      <c r="A2676" s="2"/>
    </row>
    <row r="2677" spans="1:1" x14ac:dyDescent="0.2">
      <c r="A2677" s="2"/>
    </row>
    <row r="2678" spans="1:1" x14ac:dyDescent="0.2">
      <c r="A2678" s="2"/>
    </row>
    <row r="2679" spans="1:1" x14ac:dyDescent="0.2">
      <c r="A2679" s="2"/>
    </row>
    <row r="2680" spans="1:1" x14ac:dyDescent="0.2">
      <c r="A2680" s="2"/>
    </row>
    <row r="2681" spans="1:1" x14ac:dyDescent="0.2">
      <c r="A2681" s="2"/>
    </row>
    <row r="2682" spans="1:1" x14ac:dyDescent="0.2">
      <c r="A2682" s="2"/>
    </row>
    <row r="2683" spans="1:1" x14ac:dyDescent="0.2">
      <c r="A2683" s="2"/>
    </row>
    <row r="2684" spans="1:1" x14ac:dyDescent="0.2">
      <c r="A2684" s="2"/>
    </row>
    <row r="2685" spans="1:1" x14ac:dyDescent="0.2">
      <c r="A2685" s="2"/>
    </row>
    <row r="2686" spans="1:1" x14ac:dyDescent="0.2">
      <c r="A2686" s="2"/>
    </row>
    <row r="2687" spans="1:1" x14ac:dyDescent="0.2">
      <c r="A2687" s="2"/>
    </row>
    <row r="2688" spans="1:1" x14ac:dyDescent="0.2">
      <c r="A2688" s="2"/>
    </row>
    <row r="2689" spans="1:1" x14ac:dyDescent="0.2">
      <c r="A2689" s="2"/>
    </row>
    <row r="2690" spans="1:1" x14ac:dyDescent="0.2">
      <c r="A2690" s="2"/>
    </row>
    <row r="2691" spans="1:1" x14ac:dyDescent="0.2">
      <c r="A2691" s="2"/>
    </row>
    <row r="2692" spans="1:1" x14ac:dyDescent="0.2">
      <c r="A2692" s="2"/>
    </row>
    <row r="2693" spans="1:1" x14ac:dyDescent="0.2">
      <c r="A2693" s="2"/>
    </row>
    <row r="2694" spans="1:1" x14ac:dyDescent="0.2">
      <c r="A2694" s="2"/>
    </row>
    <row r="2695" spans="1:1" x14ac:dyDescent="0.2">
      <c r="A2695" s="2"/>
    </row>
    <row r="2696" spans="1:1" x14ac:dyDescent="0.2">
      <c r="A2696" s="2"/>
    </row>
    <row r="2697" spans="1:1" x14ac:dyDescent="0.2">
      <c r="A2697" s="2"/>
    </row>
    <row r="2698" spans="1:1" x14ac:dyDescent="0.2">
      <c r="A2698" s="2"/>
    </row>
    <row r="2699" spans="1:1" x14ac:dyDescent="0.2">
      <c r="A2699" s="2"/>
    </row>
    <row r="2700" spans="1:1" x14ac:dyDescent="0.2">
      <c r="A2700" s="2"/>
    </row>
    <row r="2701" spans="1:1" x14ac:dyDescent="0.2">
      <c r="A2701" s="2"/>
    </row>
    <row r="2702" spans="1:1" x14ac:dyDescent="0.2">
      <c r="A2702" s="2"/>
    </row>
    <row r="2703" spans="1:1" x14ac:dyDescent="0.2">
      <c r="A2703" s="2"/>
    </row>
    <row r="2704" spans="1:1" x14ac:dyDescent="0.2">
      <c r="A2704" s="2"/>
    </row>
    <row r="2705" spans="1:1" x14ac:dyDescent="0.2">
      <c r="A2705" s="2"/>
    </row>
    <row r="2706" spans="1:1" x14ac:dyDescent="0.2">
      <c r="A2706" s="2"/>
    </row>
    <row r="2707" spans="1:1" x14ac:dyDescent="0.2">
      <c r="A2707" s="2"/>
    </row>
    <row r="2708" spans="1:1" x14ac:dyDescent="0.2">
      <c r="A2708" s="2"/>
    </row>
    <row r="2709" spans="1:1" x14ac:dyDescent="0.2">
      <c r="A2709" s="2"/>
    </row>
    <row r="2710" spans="1:1" x14ac:dyDescent="0.2">
      <c r="A2710" s="2"/>
    </row>
    <row r="2711" spans="1:1" x14ac:dyDescent="0.2">
      <c r="A2711" s="2"/>
    </row>
    <row r="2712" spans="1:1" x14ac:dyDescent="0.2">
      <c r="A2712" s="2"/>
    </row>
    <row r="2713" spans="1:1" x14ac:dyDescent="0.2">
      <c r="A2713" s="2"/>
    </row>
    <row r="2714" spans="1:1" x14ac:dyDescent="0.2">
      <c r="A2714" s="2"/>
    </row>
    <row r="2715" spans="1:1" x14ac:dyDescent="0.2">
      <c r="A2715" s="2"/>
    </row>
    <row r="2716" spans="1:1" x14ac:dyDescent="0.2">
      <c r="A2716" s="2"/>
    </row>
    <row r="2717" spans="1:1" x14ac:dyDescent="0.2">
      <c r="A2717" s="2"/>
    </row>
    <row r="2718" spans="1:1" x14ac:dyDescent="0.2">
      <c r="A2718" s="2"/>
    </row>
    <row r="2719" spans="1:1" x14ac:dyDescent="0.2">
      <c r="A2719" s="2"/>
    </row>
    <row r="2720" spans="1:1" x14ac:dyDescent="0.2">
      <c r="A2720" s="2"/>
    </row>
    <row r="2721" spans="1:1" x14ac:dyDescent="0.2">
      <c r="A2721" s="2"/>
    </row>
    <row r="2722" spans="1:1" x14ac:dyDescent="0.2">
      <c r="A2722" s="2"/>
    </row>
    <row r="2723" spans="1:1" x14ac:dyDescent="0.2">
      <c r="A2723" s="2"/>
    </row>
    <row r="2724" spans="1:1" x14ac:dyDescent="0.2">
      <c r="A2724" s="2"/>
    </row>
    <row r="2725" spans="1:1" x14ac:dyDescent="0.2">
      <c r="A2725" s="2"/>
    </row>
    <row r="2726" spans="1:1" x14ac:dyDescent="0.2">
      <c r="A2726" s="2"/>
    </row>
    <row r="2727" spans="1:1" x14ac:dyDescent="0.2">
      <c r="A2727" s="2"/>
    </row>
    <row r="2728" spans="1:1" x14ac:dyDescent="0.2">
      <c r="A2728" s="2"/>
    </row>
    <row r="2729" spans="1:1" x14ac:dyDescent="0.2">
      <c r="A2729" s="2"/>
    </row>
    <row r="2730" spans="1:1" x14ac:dyDescent="0.2">
      <c r="A2730" s="2"/>
    </row>
    <row r="2731" spans="1:1" x14ac:dyDescent="0.2">
      <c r="A2731" s="2"/>
    </row>
    <row r="2732" spans="1:1" x14ac:dyDescent="0.2">
      <c r="A2732" s="2"/>
    </row>
    <row r="2733" spans="1:1" x14ac:dyDescent="0.2">
      <c r="A2733" s="2"/>
    </row>
    <row r="2734" spans="1:1" x14ac:dyDescent="0.2">
      <c r="A2734" s="2"/>
    </row>
    <row r="2735" spans="1:1" x14ac:dyDescent="0.2">
      <c r="A2735" s="2"/>
    </row>
    <row r="2736" spans="1:1" x14ac:dyDescent="0.2">
      <c r="A2736" s="2"/>
    </row>
    <row r="2737" spans="1:1" x14ac:dyDescent="0.2">
      <c r="A2737" s="2"/>
    </row>
    <row r="2738" spans="1:1" x14ac:dyDescent="0.2">
      <c r="A2738" s="2"/>
    </row>
    <row r="2739" spans="1:1" x14ac:dyDescent="0.2">
      <c r="A2739" s="2"/>
    </row>
    <row r="2740" spans="1:1" x14ac:dyDescent="0.2">
      <c r="A2740" s="2"/>
    </row>
    <row r="2741" spans="1:1" x14ac:dyDescent="0.2">
      <c r="A2741" s="2"/>
    </row>
    <row r="2742" spans="1:1" x14ac:dyDescent="0.2">
      <c r="A2742" s="2"/>
    </row>
    <row r="2743" spans="1:1" x14ac:dyDescent="0.2">
      <c r="A2743" s="2"/>
    </row>
    <row r="2744" spans="1:1" x14ac:dyDescent="0.2">
      <c r="A2744" s="2"/>
    </row>
    <row r="2745" spans="1:1" x14ac:dyDescent="0.2">
      <c r="A2745" s="2"/>
    </row>
    <row r="2746" spans="1:1" x14ac:dyDescent="0.2">
      <c r="A2746" s="2"/>
    </row>
    <row r="2747" spans="1:1" x14ac:dyDescent="0.2">
      <c r="A2747" s="2"/>
    </row>
    <row r="2748" spans="1:1" x14ac:dyDescent="0.2">
      <c r="A2748" s="2"/>
    </row>
    <row r="2749" spans="1:1" x14ac:dyDescent="0.2">
      <c r="A2749" s="2"/>
    </row>
    <row r="2750" spans="1:1" x14ac:dyDescent="0.2">
      <c r="A2750" s="2"/>
    </row>
    <row r="2751" spans="1:1" x14ac:dyDescent="0.2">
      <c r="A2751" s="2"/>
    </row>
    <row r="2752" spans="1:1" x14ac:dyDescent="0.2">
      <c r="A2752" s="2"/>
    </row>
    <row r="2753" spans="1:1" x14ac:dyDescent="0.2">
      <c r="A2753" s="2"/>
    </row>
    <row r="2754" spans="1:1" x14ac:dyDescent="0.2">
      <c r="A2754" s="2"/>
    </row>
    <row r="2755" spans="1:1" x14ac:dyDescent="0.2">
      <c r="A2755" s="2"/>
    </row>
    <row r="2756" spans="1:1" x14ac:dyDescent="0.2">
      <c r="A2756" s="2"/>
    </row>
    <row r="2757" spans="1:1" x14ac:dyDescent="0.2">
      <c r="A2757" s="2"/>
    </row>
    <row r="2758" spans="1:1" x14ac:dyDescent="0.2">
      <c r="A2758" s="2"/>
    </row>
    <row r="2759" spans="1:1" x14ac:dyDescent="0.2">
      <c r="A2759" s="2"/>
    </row>
    <row r="2760" spans="1:1" x14ac:dyDescent="0.2">
      <c r="A2760" s="2"/>
    </row>
    <row r="2761" spans="1:1" x14ac:dyDescent="0.2">
      <c r="A2761" s="2"/>
    </row>
    <row r="2762" spans="1:1" x14ac:dyDescent="0.2">
      <c r="A2762" s="2"/>
    </row>
    <row r="2763" spans="1:1" x14ac:dyDescent="0.2">
      <c r="A2763" s="2"/>
    </row>
    <row r="2764" spans="1:1" x14ac:dyDescent="0.2">
      <c r="A2764" s="2"/>
    </row>
    <row r="2765" spans="1:1" x14ac:dyDescent="0.2">
      <c r="A2765" s="2"/>
    </row>
    <row r="2766" spans="1:1" x14ac:dyDescent="0.2">
      <c r="A2766" s="2"/>
    </row>
    <row r="2767" spans="1:1" x14ac:dyDescent="0.2">
      <c r="A2767" s="2"/>
    </row>
    <row r="2768" spans="1:1" x14ac:dyDescent="0.2">
      <c r="A2768" s="2"/>
    </row>
    <row r="2769" spans="1:1" x14ac:dyDescent="0.2">
      <c r="A2769" s="2"/>
    </row>
    <row r="2770" spans="1:1" x14ac:dyDescent="0.2">
      <c r="A2770" s="2"/>
    </row>
    <row r="2771" spans="1:1" x14ac:dyDescent="0.2">
      <c r="A2771" s="2"/>
    </row>
    <row r="2772" spans="1:1" x14ac:dyDescent="0.2">
      <c r="A2772" s="2"/>
    </row>
    <row r="2773" spans="1:1" x14ac:dyDescent="0.2">
      <c r="A2773" s="2"/>
    </row>
    <row r="2774" spans="1:1" x14ac:dyDescent="0.2">
      <c r="A2774" s="2"/>
    </row>
    <row r="2775" spans="1:1" x14ac:dyDescent="0.2">
      <c r="A2775" s="2"/>
    </row>
    <row r="2776" spans="1:1" x14ac:dyDescent="0.2">
      <c r="A2776" s="2"/>
    </row>
    <row r="2777" spans="1:1" x14ac:dyDescent="0.2">
      <c r="A2777" s="2"/>
    </row>
    <row r="2778" spans="1:1" x14ac:dyDescent="0.2">
      <c r="A2778" s="2"/>
    </row>
    <row r="2779" spans="1:1" x14ac:dyDescent="0.2">
      <c r="A2779" s="2"/>
    </row>
    <row r="2780" spans="1:1" x14ac:dyDescent="0.2">
      <c r="A2780" s="2"/>
    </row>
    <row r="2781" spans="1:1" x14ac:dyDescent="0.2">
      <c r="A2781" s="2"/>
    </row>
    <row r="2782" spans="1:1" x14ac:dyDescent="0.2">
      <c r="A2782" s="2"/>
    </row>
    <row r="2783" spans="1:1" x14ac:dyDescent="0.2">
      <c r="A2783" s="2"/>
    </row>
    <row r="2784" spans="1:1" x14ac:dyDescent="0.2">
      <c r="A2784" s="2"/>
    </row>
    <row r="2785" spans="1:1" x14ac:dyDescent="0.2">
      <c r="A2785" s="2"/>
    </row>
    <row r="2786" spans="1:1" x14ac:dyDescent="0.2">
      <c r="A2786" s="2"/>
    </row>
    <row r="2787" spans="1:1" x14ac:dyDescent="0.2">
      <c r="A2787" s="2"/>
    </row>
    <row r="2788" spans="1:1" x14ac:dyDescent="0.2">
      <c r="A2788" s="2"/>
    </row>
    <row r="2789" spans="1:1" x14ac:dyDescent="0.2">
      <c r="A2789" s="2"/>
    </row>
    <row r="2790" spans="1:1" x14ac:dyDescent="0.2">
      <c r="A2790" s="2"/>
    </row>
    <row r="2791" spans="1:1" x14ac:dyDescent="0.2">
      <c r="A2791" s="2"/>
    </row>
    <row r="2792" spans="1:1" x14ac:dyDescent="0.2">
      <c r="A2792" s="2"/>
    </row>
    <row r="2793" spans="1:1" x14ac:dyDescent="0.2">
      <c r="A2793" s="2"/>
    </row>
    <row r="2794" spans="1:1" x14ac:dyDescent="0.2">
      <c r="A2794" s="2"/>
    </row>
    <row r="2795" spans="1:1" x14ac:dyDescent="0.2">
      <c r="A2795" s="2"/>
    </row>
    <row r="2796" spans="1:1" x14ac:dyDescent="0.2">
      <c r="A2796" s="2"/>
    </row>
    <row r="2797" spans="1:1" x14ac:dyDescent="0.2">
      <c r="A2797" s="2"/>
    </row>
    <row r="2798" spans="1:1" x14ac:dyDescent="0.2">
      <c r="A2798" s="2"/>
    </row>
    <row r="2799" spans="1:1" x14ac:dyDescent="0.2">
      <c r="A2799" s="2"/>
    </row>
    <row r="2800" spans="1:1" x14ac:dyDescent="0.2">
      <c r="A2800" s="2"/>
    </row>
    <row r="2801" spans="1:1" x14ac:dyDescent="0.2">
      <c r="A2801" s="2"/>
    </row>
    <row r="2802" spans="1:1" x14ac:dyDescent="0.2">
      <c r="A2802" s="2"/>
    </row>
    <row r="2803" spans="1:1" x14ac:dyDescent="0.2">
      <c r="A2803" s="2"/>
    </row>
    <row r="2804" spans="1:1" x14ac:dyDescent="0.2">
      <c r="A2804" s="2"/>
    </row>
    <row r="2805" spans="1:1" x14ac:dyDescent="0.2">
      <c r="A2805" s="2"/>
    </row>
    <row r="2806" spans="1:1" x14ac:dyDescent="0.2">
      <c r="A2806" s="2"/>
    </row>
    <row r="2807" spans="1:1" x14ac:dyDescent="0.2">
      <c r="A2807" s="2"/>
    </row>
    <row r="2808" spans="1:1" x14ac:dyDescent="0.2">
      <c r="A2808" s="2"/>
    </row>
    <row r="2809" spans="1:1" x14ac:dyDescent="0.2">
      <c r="A2809" s="2"/>
    </row>
    <row r="2810" spans="1:1" x14ac:dyDescent="0.2">
      <c r="A2810" s="2"/>
    </row>
    <row r="2811" spans="1:1" x14ac:dyDescent="0.2">
      <c r="A2811" s="2"/>
    </row>
    <row r="2812" spans="1:1" x14ac:dyDescent="0.2">
      <c r="A2812" s="2"/>
    </row>
    <row r="2813" spans="1:1" x14ac:dyDescent="0.2">
      <c r="A2813" s="2"/>
    </row>
    <row r="2814" spans="1:1" x14ac:dyDescent="0.2">
      <c r="A2814" s="2"/>
    </row>
    <row r="2815" spans="1:1" x14ac:dyDescent="0.2">
      <c r="A2815" s="2"/>
    </row>
    <row r="2816" spans="1:1" x14ac:dyDescent="0.2">
      <c r="A2816" s="2"/>
    </row>
    <row r="2817" spans="1:1" x14ac:dyDescent="0.2">
      <c r="A2817" s="2"/>
    </row>
    <row r="2818" spans="1:1" x14ac:dyDescent="0.2">
      <c r="A2818" s="2"/>
    </row>
    <row r="2819" spans="1:1" x14ac:dyDescent="0.2">
      <c r="A2819" s="2"/>
    </row>
    <row r="2820" spans="1:1" x14ac:dyDescent="0.2">
      <c r="A2820" s="2"/>
    </row>
    <row r="2821" spans="1:1" x14ac:dyDescent="0.2">
      <c r="A2821" s="2"/>
    </row>
    <row r="2822" spans="1:1" x14ac:dyDescent="0.2">
      <c r="A2822" s="2"/>
    </row>
    <row r="2823" spans="1:1" x14ac:dyDescent="0.2">
      <c r="A2823" s="2"/>
    </row>
    <row r="2824" spans="1:1" x14ac:dyDescent="0.2">
      <c r="A2824" s="2"/>
    </row>
    <row r="2825" spans="1:1" x14ac:dyDescent="0.2">
      <c r="A2825" s="2"/>
    </row>
    <row r="2826" spans="1:1" x14ac:dyDescent="0.2">
      <c r="A2826" s="2"/>
    </row>
    <row r="2827" spans="1:1" x14ac:dyDescent="0.2">
      <c r="A2827" s="2"/>
    </row>
    <row r="2828" spans="1:1" x14ac:dyDescent="0.2">
      <c r="A2828" s="2"/>
    </row>
    <row r="2829" spans="1:1" x14ac:dyDescent="0.2">
      <c r="A2829" s="2"/>
    </row>
    <row r="2830" spans="1:1" x14ac:dyDescent="0.2">
      <c r="A2830" s="2"/>
    </row>
    <row r="2831" spans="1:1" x14ac:dyDescent="0.2">
      <c r="A2831" s="2"/>
    </row>
    <row r="2832" spans="1:1" x14ac:dyDescent="0.2">
      <c r="A2832" s="2"/>
    </row>
    <row r="2833" spans="1:1" x14ac:dyDescent="0.2">
      <c r="A2833" s="2"/>
    </row>
    <row r="2834" spans="1:1" x14ac:dyDescent="0.2">
      <c r="A2834" s="2"/>
    </row>
    <row r="2835" spans="1:1" x14ac:dyDescent="0.2">
      <c r="A2835" s="2"/>
    </row>
    <row r="2836" spans="1:1" x14ac:dyDescent="0.2">
      <c r="A2836" s="2"/>
    </row>
    <row r="2837" spans="1:1" x14ac:dyDescent="0.2">
      <c r="A2837" s="2"/>
    </row>
    <row r="2838" spans="1:1" x14ac:dyDescent="0.2">
      <c r="A2838" s="2"/>
    </row>
    <row r="2839" spans="1:1" x14ac:dyDescent="0.2">
      <c r="A2839" s="2"/>
    </row>
    <row r="2840" spans="1:1" x14ac:dyDescent="0.2">
      <c r="A2840" s="2"/>
    </row>
    <row r="2841" spans="1:1" x14ac:dyDescent="0.2">
      <c r="A2841" s="2"/>
    </row>
    <row r="2842" spans="1:1" x14ac:dyDescent="0.2">
      <c r="A2842" s="2"/>
    </row>
    <row r="2843" spans="1:1" x14ac:dyDescent="0.2">
      <c r="A2843" s="2"/>
    </row>
    <row r="2844" spans="1:1" x14ac:dyDescent="0.2">
      <c r="A2844" s="2"/>
    </row>
    <row r="2845" spans="1:1" x14ac:dyDescent="0.2">
      <c r="A2845" s="2"/>
    </row>
    <row r="2846" spans="1:1" x14ac:dyDescent="0.2">
      <c r="A2846" s="2"/>
    </row>
    <row r="2847" spans="1:1" x14ac:dyDescent="0.2">
      <c r="A2847" s="2"/>
    </row>
    <row r="2848" spans="1:1" x14ac:dyDescent="0.2">
      <c r="A2848" s="2"/>
    </row>
    <row r="2849" spans="1:1" x14ac:dyDescent="0.2">
      <c r="A2849" s="2"/>
    </row>
    <row r="2850" spans="1:1" x14ac:dyDescent="0.2">
      <c r="A2850" s="2"/>
    </row>
    <row r="2851" spans="1:1" x14ac:dyDescent="0.2">
      <c r="A2851" s="2"/>
    </row>
    <row r="2852" spans="1:1" x14ac:dyDescent="0.2">
      <c r="A2852" s="2"/>
    </row>
    <row r="2853" spans="1:1" x14ac:dyDescent="0.2">
      <c r="A2853" s="2"/>
    </row>
    <row r="2854" spans="1:1" x14ac:dyDescent="0.2">
      <c r="A2854" s="2"/>
    </row>
    <row r="2855" spans="1:1" x14ac:dyDescent="0.2">
      <c r="A2855" s="2"/>
    </row>
    <row r="2856" spans="1:1" x14ac:dyDescent="0.2">
      <c r="A2856" s="2"/>
    </row>
    <row r="2857" spans="1:1" x14ac:dyDescent="0.2">
      <c r="A2857" s="2"/>
    </row>
    <row r="2858" spans="1:1" x14ac:dyDescent="0.2">
      <c r="A2858" s="2"/>
    </row>
    <row r="2859" spans="1:1" x14ac:dyDescent="0.2">
      <c r="A2859" s="2"/>
    </row>
    <row r="2860" spans="1:1" x14ac:dyDescent="0.2">
      <c r="A2860" s="2"/>
    </row>
    <row r="2861" spans="1:1" x14ac:dyDescent="0.2">
      <c r="A2861" s="2"/>
    </row>
    <row r="2862" spans="1:1" x14ac:dyDescent="0.2">
      <c r="A2862" s="2"/>
    </row>
    <row r="2863" spans="1:1" x14ac:dyDescent="0.2">
      <c r="A2863" s="2"/>
    </row>
    <row r="2864" spans="1:1" x14ac:dyDescent="0.2">
      <c r="A2864" s="2"/>
    </row>
    <row r="2865" spans="1:1" x14ac:dyDescent="0.2">
      <c r="A2865" s="2"/>
    </row>
    <row r="2866" spans="1:1" x14ac:dyDescent="0.2">
      <c r="A2866" s="2"/>
    </row>
    <row r="2867" spans="1:1" x14ac:dyDescent="0.2">
      <c r="A2867" s="2"/>
    </row>
    <row r="2868" spans="1:1" x14ac:dyDescent="0.2">
      <c r="A2868" s="2"/>
    </row>
    <row r="2869" spans="1:1" x14ac:dyDescent="0.2">
      <c r="A2869" s="2"/>
    </row>
    <row r="2870" spans="1:1" x14ac:dyDescent="0.2">
      <c r="A2870" s="2"/>
    </row>
    <row r="2871" spans="1:1" x14ac:dyDescent="0.2">
      <c r="A2871" s="2"/>
    </row>
    <row r="2872" spans="1:1" x14ac:dyDescent="0.2">
      <c r="A2872" s="2"/>
    </row>
    <row r="2873" spans="1:1" x14ac:dyDescent="0.2">
      <c r="A2873" s="2"/>
    </row>
    <row r="2874" spans="1:1" x14ac:dyDescent="0.2">
      <c r="A2874" s="2"/>
    </row>
    <row r="2875" spans="1:1" x14ac:dyDescent="0.2">
      <c r="A2875" s="2"/>
    </row>
    <row r="2876" spans="1:1" x14ac:dyDescent="0.2">
      <c r="A2876" s="2"/>
    </row>
    <row r="2877" spans="1:1" x14ac:dyDescent="0.2">
      <c r="A2877" s="2"/>
    </row>
    <row r="2878" spans="1:1" x14ac:dyDescent="0.2">
      <c r="A2878" s="2"/>
    </row>
    <row r="2879" spans="1:1" x14ac:dyDescent="0.2">
      <c r="A2879" s="2"/>
    </row>
    <row r="2880" spans="1:1" x14ac:dyDescent="0.2">
      <c r="A2880" s="2"/>
    </row>
    <row r="2881" spans="1:1" x14ac:dyDescent="0.2">
      <c r="A2881" s="2"/>
    </row>
    <row r="2882" spans="1:1" x14ac:dyDescent="0.2">
      <c r="A2882" s="2"/>
    </row>
    <row r="2883" spans="1:1" x14ac:dyDescent="0.2">
      <c r="A2883" s="2"/>
    </row>
    <row r="2884" spans="1:1" x14ac:dyDescent="0.2">
      <c r="A2884" s="2"/>
    </row>
    <row r="2885" spans="1:1" x14ac:dyDescent="0.2">
      <c r="A2885" s="2"/>
    </row>
    <row r="2886" spans="1:1" x14ac:dyDescent="0.2">
      <c r="A2886" s="2"/>
    </row>
    <row r="2887" spans="1:1" x14ac:dyDescent="0.2">
      <c r="A2887" s="2"/>
    </row>
    <row r="2888" spans="1:1" x14ac:dyDescent="0.2">
      <c r="A2888" s="2"/>
    </row>
    <row r="2889" spans="1:1" x14ac:dyDescent="0.2">
      <c r="A2889" s="2"/>
    </row>
    <row r="2890" spans="1:1" x14ac:dyDescent="0.2">
      <c r="A2890" s="2"/>
    </row>
    <row r="2891" spans="1:1" x14ac:dyDescent="0.2">
      <c r="A2891" s="2"/>
    </row>
    <row r="2892" spans="1:1" x14ac:dyDescent="0.2">
      <c r="A2892" s="2"/>
    </row>
    <row r="2893" spans="1:1" x14ac:dyDescent="0.2">
      <c r="A2893" s="2"/>
    </row>
    <row r="2894" spans="1:1" x14ac:dyDescent="0.2">
      <c r="A2894" s="2"/>
    </row>
    <row r="2895" spans="1:1" x14ac:dyDescent="0.2">
      <c r="A2895" s="2"/>
    </row>
    <row r="2896" spans="1:1" x14ac:dyDescent="0.2">
      <c r="A2896" s="2"/>
    </row>
    <row r="2897" spans="1:1" x14ac:dyDescent="0.2">
      <c r="A2897" s="2"/>
    </row>
    <row r="2898" spans="1:1" x14ac:dyDescent="0.2">
      <c r="A2898" s="2"/>
    </row>
    <row r="2899" spans="1:1" x14ac:dyDescent="0.2">
      <c r="A2899" s="2"/>
    </row>
    <row r="2900" spans="1:1" x14ac:dyDescent="0.2">
      <c r="A2900" s="2"/>
    </row>
    <row r="2901" spans="1:1" x14ac:dyDescent="0.2">
      <c r="A2901" s="2"/>
    </row>
    <row r="2902" spans="1:1" x14ac:dyDescent="0.2">
      <c r="A2902" s="2"/>
    </row>
    <row r="2903" spans="1:1" x14ac:dyDescent="0.2">
      <c r="A2903" s="2"/>
    </row>
    <row r="2904" spans="1:1" x14ac:dyDescent="0.2">
      <c r="A2904" s="2"/>
    </row>
    <row r="2905" spans="1:1" x14ac:dyDescent="0.2">
      <c r="A2905" s="2"/>
    </row>
    <row r="2906" spans="1:1" x14ac:dyDescent="0.2">
      <c r="A2906" s="2"/>
    </row>
    <row r="2907" spans="1:1" x14ac:dyDescent="0.2">
      <c r="A2907" s="2"/>
    </row>
    <row r="2908" spans="1:1" x14ac:dyDescent="0.2">
      <c r="A2908" s="2"/>
    </row>
    <row r="2909" spans="1:1" x14ac:dyDescent="0.2">
      <c r="A2909" s="2"/>
    </row>
    <row r="2910" spans="1:1" x14ac:dyDescent="0.2">
      <c r="A2910" s="2"/>
    </row>
    <row r="2911" spans="1:1" x14ac:dyDescent="0.2">
      <c r="A2911" s="2"/>
    </row>
    <row r="2912" spans="1:1" x14ac:dyDescent="0.2">
      <c r="A2912" s="2"/>
    </row>
    <row r="2913" spans="1:1" x14ac:dyDescent="0.2">
      <c r="A2913" s="2"/>
    </row>
    <row r="2914" spans="1:1" x14ac:dyDescent="0.2">
      <c r="A2914" s="2"/>
    </row>
    <row r="2915" spans="1:1" x14ac:dyDescent="0.2">
      <c r="A2915" s="2"/>
    </row>
    <row r="2916" spans="1:1" x14ac:dyDescent="0.2">
      <c r="A2916" s="2"/>
    </row>
    <row r="2917" spans="1:1" x14ac:dyDescent="0.2">
      <c r="A2917" s="2"/>
    </row>
    <row r="2918" spans="1:1" x14ac:dyDescent="0.2">
      <c r="A2918" s="2"/>
    </row>
    <row r="2919" spans="1:1" x14ac:dyDescent="0.2">
      <c r="A2919" s="2"/>
    </row>
    <row r="2920" spans="1:1" x14ac:dyDescent="0.2">
      <c r="A2920" s="2"/>
    </row>
    <row r="2921" spans="1:1" x14ac:dyDescent="0.2">
      <c r="A2921" s="2"/>
    </row>
    <row r="2922" spans="1:1" x14ac:dyDescent="0.2">
      <c r="A2922" s="2"/>
    </row>
    <row r="2923" spans="1:1" x14ac:dyDescent="0.2">
      <c r="A2923" s="2"/>
    </row>
    <row r="2924" spans="1:1" x14ac:dyDescent="0.2">
      <c r="A2924" s="2"/>
    </row>
    <row r="2925" spans="1:1" x14ac:dyDescent="0.2">
      <c r="A2925" s="2"/>
    </row>
    <row r="2926" spans="1:1" x14ac:dyDescent="0.2">
      <c r="A2926" s="2"/>
    </row>
    <row r="2927" spans="1:1" x14ac:dyDescent="0.2">
      <c r="A2927" s="2"/>
    </row>
    <row r="2928" spans="1:1" x14ac:dyDescent="0.2">
      <c r="A2928" s="2"/>
    </row>
    <row r="2929" spans="1:1" x14ac:dyDescent="0.2">
      <c r="A2929" s="2"/>
    </row>
    <row r="2930" spans="1:1" x14ac:dyDescent="0.2">
      <c r="A2930" s="2"/>
    </row>
    <row r="2931" spans="1:1" x14ac:dyDescent="0.2">
      <c r="A2931" s="2"/>
    </row>
    <row r="2932" spans="1:1" x14ac:dyDescent="0.2">
      <c r="A2932" s="2"/>
    </row>
    <row r="2933" spans="1:1" x14ac:dyDescent="0.2">
      <c r="A2933" s="2"/>
    </row>
    <row r="2934" spans="1:1" x14ac:dyDescent="0.2">
      <c r="A2934" s="2"/>
    </row>
    <row r="2935" spans="1:1" x14ac:dyDescent="0.2">
      <c r="A2935" s="2"/>
    </row>
    <row r="2936" spans="1:1" x14ac:dyDescent="0.2">
      <c r="A2936" s="2"/>
    </row>
    <row r="2937" spans="1:1" x14ac:dyDescent="0.2">
      <c r="A2937" s="2"/>
    </row>
    <row r="2938" spans="1:1" x14ac:dyDescent="0.2">
      <c r="A2938" s="2"/>
    </row>
    <row r="2939" spans="1:1" x14ac:dyDescent="0.2">
      <c r="A2939" s="2"/>
    </row>
    <row r="2940" spans="1:1" x14ac:dyDescent="0.2">
      <c r="A2940" s="2"/>
    </row>
    <row r="2941" spans="1:1" x14ac:dyDescent="0.2">
      <c r="A2941" s="2"/>
    </row>
    <row r="2942" spans="1:1" x14ac:dyDescent="0.2">
      <c r="A2942" s="2"/>
    </row>
    <row r="2943" spans="1:1" x14ac:dyDescent="0.2">
      <c r="A2943" s="2"/>
    </row>
    <row r="2944" spans="1:1" x14ac:dyDescent="0.2">
      <c r="A2944" s="2"/>
    </row>
    <row r="2945" spans="1:1" x14ac:dyDescent="0.2">
      <c r="A2945" s="2"/>
    </row>
    <row r="2946" spans="1:1" x14ac:dyDescent="0.2">
      <c r="A2946" s="2"/>
    </row>
    <row r="2947" spans="1:1" x14ac:dyDescent="0.2">
      <c r="A2947" s="2"/>
    </row>
    <row r="2948" spans="1:1" x14ac:dyDescent="0.2">
      <c r="A2948" s="2"/>
    </row>
    <row r="2949" spans="1:1" x14ac:dyDescent="0.2">
      <c r="A2949" s="2"/>
    </row>
    <row r="2950" spans="1:1" x14ac:dyDescent="0.2">
      <c r="A2950" s="2"/>
    </row>
    <row r="2951" spans="1:1" x14ac:dyDescent="0.2">
      <c r="A2951" s="2"/>
    </row>
    <row r="2952" spans="1:1" x14ac:dyDescent="0.2">
      <c r="A2952" s="2"/>
    </row>
    <row r="2953" spans="1:1" x14ac:dyDescent="0.2">
      <c r="A2953" s="2"/>
    </row>
    <row r="2954" spans="1:1" x14ac:dyDescent="0.2">
      <c r="A2954" s="2"/>
    </row>
    <row r="2955" spans="1:1" x14ac:dyDescent="0.2">
      <c r="A2955" s="2"/>
    </row>
    <row r="2956" spans="1:1" x14ac:dyDescent="0.2">
      <c r="A2956" s="2"/>
    </row>
    <row r="2957" spans="1:1" x14ac:dyDescent="0.2">
      <c r="A2957" s="2"/>
    </row>
    <row r="2958" spans="1:1" x14ac:dyDescent="0.2">
      <c r="A2958" s="2"/>
    </row>
    <row r="2959" spans="1:1" x14ac:dyDescent="0.2">
      <c r="A2959" s="2"/>
    </row>
    <row r="2960" spans="1:1" x14ac:dyDescent="0.2">
      <c r="A2960" s="2"/>
    </row>
    <row r="2961" spans="1:1" x14ac:dyDescent="0.2">
      <c r="A2961" s="2"/>
    </row>
    <row r="2962" spans="1:1" x14ac:dyDescent="0.2">
      <c r="A2962" s="2"/>
    </row>
    <row r="2963" spans="1:1" x14ac:dyDescent="0.2">
      <c r="A2963" s="2"/>
    </row>
    <row r="2964" spans="1:1" x14ac:dyDescent="0.2">
      <c r="A2964" s="2"/>
    </row>
    <row r="2965" spans="1:1" x14ac:dyDescent="0.2">
      <c r="A2965" s="2"/>
    </row>
    <row r="2966" spans="1:1" x14ac:dyDescent="0.2">
      <c r="A2966" s="2"/>
    </row>
    <row r="2967" spans="1:1" x14ac:dyDescent="0.2">
      <c r="A2967" s="2"/>
    </row>
    <row r="2968" spans="1:1" x14ac:dyDescent="0.2">
      <c r="A2968" s="2"/>
    </row>
    <row r="2969" spans="1:1" x14ac:dyDescent="0.2">
      <c r="A2969" s="2"/>
    </row>
    <row r="2970" spans="1:1" x14ac:dyDescent="0.2">
      <c r="A2970" s="2"/>
    </row>
    <row r="2971" spans="1:1" x14ac:dyDescent="0.2">
      <c r="A2971" s="2"/>
    </row>
    <row r="2972" spans="1:1" x14ac:dyDescent="0.2">
      <c r="A2972" s="2"/>
    </row>
    <row r="2973" spans="1:1" x14ac:dyDescent="0.2">
      <c r="A2973" s="2"/>
    </row>
    <row r="2974" spans="1:1" x14ac:dyDescent="0.2">
      <c r="A2974" s="2"/>
    </row>
    <row r="2975" spans="1:1" x14ac:dyDescent="0.2">
      <c r="A2975" s="2"/>
    </row>
    <row r="2976" spans="1:1" x14ac:dyDescent="0.2">
      <c r="A2976" s="2"/>
    </row>
    <row r="2977" spans="1:1" x14ac:dyDescent="0.2">
      <c r="A2977" s="2"/>
    </row>
    <row r="2978" spans="1:1" x14ac:dyDescent="0.2">
      <c r="A2978" s="2"/>
    </row>
    <row r="2979" spans="1:1" x14ac:dyDescent="0.2">
      <c r="A2979" s="2"/>
    </row>
    <row r="2980" spans="1:1" x14ac:dyDescent="0.2">
      <c r="A2980" s="2"/>
    </row>
    <row r="2981" spans="1:1" x14ac:dyDescent="0.2">
      <c r="A2981" s="2"/>
    </row>
    <row r="2982" spans="1:1" x14ac:dyDescent="0.2">
      <c r="A2982" s="2"/>
    </row>
    <row r="2983" spans="1:1" x14ac:dyDescent="0.2">
      <c r="A2983" s="2"/>
    </row>
    <row r="2984" spans="1:1" x14ac:dyDescent="0.2">
      <c r="A2984" s="2"/>
    </row>
    <row r="2985" spans="1:1" x14ac:dyDescent="0.2">
      <c r="A2985" s="2"/>
    </row>
    <row r="2986" spans="1:1" x14ac:dyDescent="0.2">
      <c r="A2986" s="2"/>
    </row>
    <row r="2987" spans="1:1" x14ac:dyDescent="0.2">
      <c r="A2987" s="2"/>
    </row>
    <row r="2988" spans="1:1" x14ac:dyDescent="0.2">
      <c r="A2988" s="2"/>
    </row>
    <row r="2989" spans="1:1" x14ac:dyDescent="0.2">
      <c r="A2989" s="2"/>
    </row>
    <row r="2990" spans="1:1" x14ac:dyDescent="0.2">
      <c r="A2990" s="2"/>
    </row>
    <row r="2991" spans="1:1" x14ac:dyDescent="0.2">
      <c r="A2991" s="2"/>
    </row>
    <row r="2992" spans="1:1" x14ac:dyDescent="0.2">
      <c r="A2992" s="2"/>
    </row>
    <row r="2993" spans="1:1" x14ac:dyDescent="0.2">
      <c r="A2993" s="2"/>
    </row>
    <row r="2994" spans="1:1" x14ac:dyDescent="0.2">
      <c r="A2994" s="2"/>
    </row>
    <row r="2995" spans="1:1" x14ac:dyDescent="0.2">
      <c r="A2995" s="2"/>
    </row>
    <row r="2996" spans="1:1" x14ac:dyDescent="0.2">
      <c r="A2996" s="2"/>
    </row>
    <row r="2997" spans="1:1" x14ac:dyDescent="0.2">
      <c r="A2997" s="2"/>
    </row>
    <row r="2998" spans="1:1" x14ac:dyDescent="0.2">
      <c r="A2998" s="2"/>
    </row>
    <row r="2999" spans="1:1" x14ac:dyDescent="0.2">
      <c r="A2999" s="2"/>
    </row>
    <row r="3000" spans="1:1" x14ac:dyDescent="0.2">
      <c r="A3000" s="2"/>
    </row>
    <row r="3001" spans="1:1" x14ac:dyDescent="0.2">
      <c r="A3001" s="2"/>
    </row>
    <row r="3002" spans="1:1" x14ac:dyDescent="0.2">
      <c r="A3002" s="2"/>
    </row>
    <row r="3003" spans="1:1" x14ac:dyDescent="0.2">
      <c r="A3003" s="2"/>
    </row>
    <row r="3004" spans="1:1" x14ac:dyDescent="0.2">
      <c r="A3004" s="2"/>
    </row>
    <row r="3005" spans="1:1" x14ac:dyDescent="0.2">
      <c r="A3005" s="2"/>
    </row>
    <row r="3006" spans="1:1" x14ac:dyDescent="0.2">
      <c r="A3006" s="2"/>
    </row>
    <row r="3007" spans="1:1" x14ac:dyDescent="0.2">
      <c r="A3007" s="2"/>
    </row>
    <row r="3008" spans="1:1" x14ac:dyDescent="0.2">
      <c r="A3008" s="2"/>
    </row>
    <row r="3009" spans="1:1" x14ac:dyDescent="0.2">
      <c r="A3009" s="2"/>
    </row>
    <row r="3010" spans="1:1" x14ac:dyDescent="0.2">
      <c r="A3010" s="2"/>
    </row>
    <row r="3011" spans="1:1" x14ac:dyDescent="0.2">
      <c r="A3011" s="2"/>
    </row>
    <row r="3012" spans="1:1" x14ac:dyDescent="0.2">
      <c r="A3012" s="2"/>
    </row>
    <row r="3013" spans="1:1" x14ac:dyDescent="0.2">
      <c r="A3013" s="2"/>
    </row>
    <row r="3014" spans="1:1" x14ac:dyDescent="0.2">
      <c r="A3014" s="2"/>
    </row>
    <row r="3015" spans="1:1" x14ac:dyDescent="0.2">
      <c r="A3015" s="2"/>
    </row>
    <row r="3016" spans="1:1" x14ac:dyDescent="0.2">
      <c r="A3016" s="2"/>
    </row>
    <row r="3017" spans="1:1" x14ac:dyDescent="0.2">
      <c r="A3017" s="2"/>
    </row>
    <row r="3018" spans="1:1" x14ac:dyDescent="0.2">
      <c r="A3018" s="2"/>
    </row>
    <row r="3019" spans="1:1" x14ac:dyDescent="0.2">
      <c r="A3019" s="2"/>
    </row>
    <row r="3020" spans="1:1" x14ac:dyDescent="0.2">
      <c r="A3020" s="2"/>
    </row>
    <row r="3021" spans="1:1" x14ac:dyDescent="0.2">
      <c r="A3021" s="2"/>
    </row>
    <row r="3022" spans="1:1" x14ac:dyDescent="0.2">
      <c r="A3022" s="2"/>
    </row>
    <row r="3023" spans="1:1" x14ac:dyDescent="0.2">
      <c r="A3023" s="2"/>
    </row>
    <row r="3024" spans="1:1" x14ac:dyDescent="0.2">
      <c r="A3024" s="2"/>
    </row>
    <row r="3025" spans="1:1" x14ac:dyDescent="0.2">
      <c r="A3025" s="2"/>
    </row>
    <row r="3026" spans="1:1" x14ac:dyDescent="0.2">
      <c r="A3026" s="2"/>
    </row>
    <row r="3027" spans="1:1" x14ac:dyDescent="0.2">
      <c r="A3027" s="2"/>
    </row>
    <row r="3028" spans="1:1" x14ac:dyDescent="0.2">
      <c r="A3028" s="2"/>
    </row>
    <row r="3029" spans="1:1" x14ac:dyDescent="0.2">
      <c r="A3029" s="2"/>
    </row>
    <row r="3030" spans="1:1" x14ac:dyDescent="0.2">
      <c r="A3030" s="2"/>
    </row>
    <row r="3031" spans="1:1" x14ac:dyDescent="0.2">
      <c r="A3031" s="2"/>
    </row>
    <row r="3032" spans="1:1" x14ac:dyDescent="0.2">
      <c r="A3032" s="2"/>
    </row>
    <row r="3033" spans="1:1" x14ac:dyDescent="0.2">
      <c r="A3033" s="2"/>
    </row>
    <row r="3034" spans="1:1" x14ac:dyDescent="0.2">
      <c r="A3034" s="2"/>
    </row>
    <row r="3035" spans="1:1" x14ac:dyDescent="0.2">
      <c r="A3035" s="2"/>
    </row>
    <row r="3036" spans="1:1" x14ac:dyDescent="0.2">
      <c r="A3036" s="2"/>
    </row>
    <row r="3037" spans="1:1" x14ac:dyDescent="0.2">
      <c r="A3037" s="2"/>
    </row>
    <row r="3038" spans="1:1" x14ac:dyDescent="0.2">
      <c r="A3038" s="2"/>
    </row>
    <row r="3039" spans="1:1" x14ac:dyDescent="0.2">
      <c r="A3039" s="2"/>
    </row>
    <row r="3040" spans="1:1" x14ac:dyDescent="0.2">
      <c r="A3040" s="2"/>
    </row>
    <row r="3041" spans="1:1" x14ac:dyDescent="0.2">
      <c r="A3041" s="2"/>
    </row>
    <row r="3042" spans="1:1" x14ac:dyDescent="0.2">
      <c r="A3042" s="2"/>
    </row>
    <row r="3043" spans="1:1" x14ac:dyDescent="0.2">
      <c r="A3043" s="2"/>
    </row>
    <row r="3044" spans="1:1" x14ac:dyDescent="0.2">
      <c r="A3044" s="2"/>
    </row>
    <row r="3045" spans="1:1" x14ac:dyDescent="0.2">
      <c r="A3045" s="2"/>
    </row>
    <row r="3046" spans="1:1" x14ac:dyDescent="0.2">
      <c r="A3046" s="2"/>
    </row>
    <row r="3047" spans="1:1" x14ac:dyDescent="0.2">
      <c r="A3047" s="2"/>
    </row>
    <row r="3048" spans="1:1" x14ac:dyDescent="0.2">
      <c r="A3048" s="2"/>
    </row>
    <row r="3049" spans="1:1" x14ac:dyDescent="0.2">
      <c r="A3049" s="2"/>
    </row>
    <row r="3050" spans="1:1" x14ac:dyDescent="0.2">
      <c r="A3050" s="2"/>
    </row>
    <row r="3051" spans="1:1" x14ac:dyDescent="0.2">
      <c r="A3051" s="2"/>
    </row>
    <row r="3052" spans="1:1" x14ac:dyDescent="0.2">
      <c r="A3052" s="2"/>
    </row>
    <row r="3053" spans="1:1" x14ac:dyDescent="0.2">
      <c r="A3053" s="2"/>
    </row>
    <row r="3054" spans="1:1" x14ac:dyDescent="0.2">
      <c r="A3054" s="2"/>
    </row>
    <row r="3055" spans="1:1" x14ac:dyDescent="0.2">
      <c r="A3055" s="2"/>
    </row>
    <row r="3056" spans="1:1" x14ac:dyDescent="0.2">
      <c r="A3056" s="2"/>
    </row>
    <row r="3057" spans="1:1" x14ac:dyDescent="0.2">
      <c r="A3057" s="2"/>
    </row>
    <row r="3058" spans="1:1" x14ac:dyDescent="0.2">
      <c r="A3058" s="2"/>
    </row>
    <row r="3059" spans="1:1" x14ac:dyDescent="0.2">
      <c r="A3059" s="2"/>
    </row>
    <row r="3060" spans="1:1" x14ac:dyDescent="0.2">
      <c r="A3060" s="2"/>
    </row>
    <row r="3061" spans="1:1" x14ac:dyDescent="0.2">
      <c r="A3061" s="2"/>
    </row>
    <row r="3062" spans="1:1" x14ac:dyDescent="0.2">
      <c r="A3062" s="2"/>
    </row>
    <row r="3063" spans="1:1" x14ac:dyDescent="0.2">
      <c r="A3063" s="2"/>
    </row>
    <row r="3064" spans="1:1" x14ac:dyDescent="0.2">
      <c r="A3064" s="2"/>
    </row>
    <row r="3065" spans="1:1" x14ac:dyDescent="0.2">
      <c r="A3065" s="2"/>
    </row>
    <row r="3066" spans="1:1" x14ac:dyDescent="0.2">
      <c r="A3066" s="2"/>
    </row>
    <row r="3067" spans="1:1" x14ac:dyDescent="0.2">
      <c r="A3067" s="2"/>
    </row>
    <row r="3068" spans="1:1" x14ac:dyDescent="0.2">
      <c r="A3068" s="2"/>
    </row>
    <row r="3069" spans="1:1" x14ac:dyDescent="0.2">
      <c r="A3069" s="2"/>
    </row>
    <row r="3070" spans="1:1" x14ac:dyDescent="0.2">
      <c r="A3070" s="2"/>
    </row>
    <row r="3071" spans="1:1" x14ac:dyDescent="0.2">
      <c r="A3071" s="2"/>
    </row>
    <row r="3072" spans="1:1" x14ac:dyDescent="0.2">
      <c r="A3072" s="2"/>
    </row>
    <row r="3073" spans="1:1" x14ac:dyDescent="0.2">
      <c r="A3073" s="2"/>
    </row>
    <row r="3074" spans="1:1" x14ac:dyDescent="0.2">
      <c r="A3074" s="2"/>
    </row>
    <row r="3075" spans="1:1" x14ac:dyDescent="0.2">
      <c r="A3075" s="2"/>
    </row>
    <row r="3076" spans="1:1" x14ac:dyDescent="0.2">
      <c r="A3076" s="2"/>
    </row>
    <row r="3077" spans="1:1" x14ac:dyDescent="0.2">
      <c r="A3077" s="2"/>
    </row>
    <row r="3078" spans="1:1" x14ac:dyDescent="0.2">
      <c r="A3078" s="2"/>
    </row>
    <row r="3079" spans="1:1" x14ac:dyDescent="0.2">
      <c r="A3079" s="2"/>
    </row>
    <row r="3080" spans="1:1" x14ac:dyDescent="0.2">
      <c r="A3080" s="2"/>
    </row>
    <row r="3081" spans="1:1" x14ac:dyDescent="0.2">
      <c r="A3081" s="2"/>
    </row>
    <row r="3082" spans="1:1" x14ac:dyDescent="0.2">
      <c r="A3082" s="2"/>
    </row>
    <row r="3083" spans="1:1" x14ac:dyDescent="0.2">
      <c r="A3083" s="2"/>
    </row>
    <row r="3084" spans="1:1" x14ac:dyDescent="0.2">
      <c r="A3084" s="2"/>
    </row>
    <row r="3085" spans="1:1" x14ac:dyDescent="0.2">
      <c r="A3085" s="2"/>
    </row>
    <row r="3086" spans="1:1" x14ac:dyDescent="0.2">
      <c r="A3086" s="2"/>
    </row>
    <row r="3087" spans="1:1" x14ac:dyDescent="0.2">
      <c r="A3087" s="2"/>
    </row>
    <row r="3088" spans="1:1" x14ac:dyDescent="0.2">
      <c r="A3088" s="2"/>
    </row>
    <row r="3089" spans="1:1" x14ac:dyDescent="0.2">
      <c r="A3089" s="2"/>
    </row>
    <row r="3090" spans="1:1" x14ac:dyDescent="0.2">
      <c r="A3090" s="2"/>
    </row>
    <row r="3091" spans="1:1" x14ac:dyDescent="0.2">
      <c r="A3091" s="2"/>
    </row>
    <row r="3092" spans="1:1" x14ac:dyDescent="0.2">
      <c r="A3092" s="2"/>
    </row>
    <row r="3093" spans="1:1" x14ac:dyDescent="0.2">
      <c r="A3093" s="2"/>
    </row>
    <row r="3094" spans="1:1" x14ac:dyDescent="0.2">
      <c r="A3094" s="2"/>
    </row>
    <row r="3095" spans="1:1" x14ac:dyDescent="0.2">
      <c r="A3095" s="2"/>
    </row>
    <row r="3096" spans="1:1" x14ac:dyDescent="0.2">
      <c r="A3096" s="2"/>
    </row>
    <row r="3097" spans="1:1" x14ac:dyDescent="0.2">
      <c r="A3097" s="2"/>
    </row>
    <row r="3098" spans="1:1" x14ac:dyDescent="0.2">
      <c r="A3098" s="2"/>
    </row>
    <row r="3099" spans="1:1" x14ac:dyDescent="0.2">
      <c r="A3099" s="2"/>
    </row>
    <row r="3100" spans="1:1" x14ac:dyDescent="0.2">
      <c r="A3100" s="2"/>
    </row>
    <row r="3101" spans="1:1" x14ac:dyDescent="0.2">
      <c r="A3101" s="2"/>
    </row>
    <row r="3102" spans="1:1" x14ac:dyDescent="0.2">
      <c r="A3102" s="2"/>
    </row>
    <row r="3103" spans="1:1" x14ac:dyDescent="0.2">
      <c r="A3103" s="2"/>
    </row>
    <row r="3104" spans="1:1" x14ac:dyDescent="0.2">
      <c r="A3104" s="2"/>
    </row>
    <row r="3105" spans="1:1" x14ac:dyDescent="0.2">
      <c r="A3105" s="2"/>
    </row>
    <row r="3106" spans="1:1" x14ac:dyDescent="0.2">
      <c r="A3106" s="2"/>
    </row>
    <row r="3107" spans="1:1" x14ac:dyDescent="0.2">
      <c r="A3107" s="2"/>
    </row>
    <row r="3108" spans="1:1" x14ac:dyDescent="0.2">
      <c r="A3108" s="2"/>
    </row>
    <row r="3109" spans="1:1" x14ac:dyDescent="0.2">
      <c r="A3109" s="2"/>
    </row>
    <row r="3110" spans="1:1" x14ac:dyDescent="0.2">
      <c r="A3110" s="2"/>
    </row>
    <row r="3111" spans="1:1" x14ac:dyDescent="0.2">
      <c r="A3111" s="2"/>
    </row>
    <row r="3112" spans="1:1" x14ac:dyDescent="0.2">
      <c r="A3112" s="2"/>
    </row>
    <row r="3113" spans="1:1" x14ac:dyDescent="0.2">
      <c r="A3113" s="2"/>
    </row>
    <row r="3114" spans="1:1" x14ac:dyDescent="0.2">
      <c r="A3114" s="2"/>
    </row>
    <row r="3115" spans="1:1" x14ac:dyDescent="0.2">
      <c r="A3115" s="2"/>
    </row>
    <row r="3116" spans="1:1" x14ac:dyDescent="0.2">
      <c r="A3116" s="2"/>
    </row>
    <row r="3117" spans="1:1" x14ac:dyDescent="0.2">
      <c r="A3117" s="2"/>
    </row>
    <row r="3118" spans="1:1" x14ac:dyDescent="0.2">
      <c r="A3118" s="2"/>
    </row>
    <row r="3119" spans="1:1" x14ac:dyDescent="0.2">
      <c r="A3119" s="2"/>
    </row>
    <row r="3120" spans="1:1" x14ac:dyDescent="0.2">
      <c r="A3120" s="2"/>
    </row>
    <row r="3121" spans="1:1" x14ac:dyDescent="0.2">
      <c r="A3121" s="2"/>
    </row>
    <row r="3122" spans="1:1" x14ac:dyDescent="0.2">
      <c r="A3122" s="2"/>
    </row>
    <row r="3123" spans="1:1" x14ac:dyDescent="0.2">
      <c r="A3123" s="2"/>
    </row>
    <row r="3124" spans="1:1" x14ac:dyDescent="0.2">
      <c r="A3124" s="2"/>
    </row>
    <row r="3125" spans="1:1" x14ac:dyDescent="0.2">
      <c r="A3125" s="2"/>
    </row>
    <row r="3126" spans="1:1" x14ac:dyDescent="0.2">
      <c r="A3126" s="2"/>
    </row>
    <row r="3127" spans="1:1" x14ac:dyDescent="0.2">
      <c r="A3127" s="2"/>
    </row>
    <row r="3128" spans="1:1" x14ac:dyDescent="0.2">
      <c r="A3128" s="2"/>
    </row>
    <row r="3129" spans="1:1" x14ac:dyDescent="0.2">
      <c r="A3129" s="2"/>
    </row>
    <row r="3130" spans="1:1" x14ac:dyDescent="0.2">
      <c r="A3130" s="2"/>
    </row>
    <row r="3131" spans="1:1" x14ac:dyDescent="0.2">
      <c r="A3131" s="2"/>
    </row>
    <row r="3132" spans="1:1" x14ac:dyDescent="0.2">
      <c r="A3132" s="2"/>
    </row>
    <row r="3133" spans="1:1" x14ac:dyDescent="0.2">
      <c r="A3133" s="2"/>
    </row>
    <row r="3134" spans="1:1" x14ac:dyDescent="0.2">
      <c r="A3134" s="2"/>
    </row>
    <row r="3135" spans="1:1" x14ac:dyDescent="0.2">
      <c r="A3135" s="2"/>
    </row>
    <row r="3136" spans="1:1" x14ac:dyDescent="0.2">
      <c r="A3136" s="2"/>
    </row>
    <row r="3137" spans="1:1" x14ac:dyDescent="0.2">
      <c r="A3137" s="2"/>
    </row>
    <row r="3138" spans="1:1" x14ac:dyDescent="0.2">
      <c r="A3138" s="2"/>
    </row>
    <row r="3139" spans="1:1" x14ac:dyDescent="0.2">
      <c r="A3139" s="2"/>
    </row>
    <row r="3140" spans="1:1" x14ac:dyDescent="0.2">
      <c r="A3140" s="2"/>
    </row>
    <row r="3141" spans="1:1" x14ac:dyDescent="0.2">
      <c r="A3141" s="2"/>
    </row>
    <row r="3142" spans="1:1" x14ac:dyDescent="0.2">
      <c r="A3142" s="2"/>
    </row>
    <row r="3143" spans="1:1" x14ac:dyDescent="0.2">
      <c r="A3143" s="2"/>
    </row>
    <row r="3144" spans="1:1" x14ac:dyDescent="0.2">
      <c r="A3144" s="2"/>
    </row>
    <row r="3145" spans="1:1" x14ac:dyDescent="0.2">
      <c r="A3145" s="2"/>
    </row>
    <row r="3146" spans="1:1" x14ac:dyDescent="0.2">
      <c r="A3146" s="2"/>
    </row>
    <row r="3147" spans="1:1" x14ac:dyDescent="0.2">
      <c r="A3147" s="2"/>
    </row>
    <row r="3148" spans="1:1" x14ac:dyDescent="0.2">
      <c r="A3148" s="2"/>
    </row>
    <row r="3149" spans="1:1" x14ac:dyDescent="0.2">
      <c r="A3149" s="2"/>
    </row>
    <row r="3150" spans="1:1" x14ac:dyDescent="0.2">
      <c r="A3150" s="2"/>
    </row>
    <row r="3151" spans="1:1" x14ac:dyDescent="0.2">
      <c r="A3151" s="2"/>
    </row>
    <row r="3152" spans="1:1" x14ac:dyDescent="0.2">
      <c r="A3152" s="2"/>
    </row>
    <row r="3153" spans="1:1" x14ac:dyDescent="0.2">
      <c r="A3153" s="2"/>
    </row>
    <row r="3154" spans="1:1" x14ac:dyDescent="0.2">
      <c r="A3154" s="2"/>
    </row>
    <row r="3155" spans="1:1" x14ac:dyDescent="0.2">
      <c r="A3155" s="2"/>
    </row>
    <row r="3156" spans="1:1" x14ac:dyDescent="0.2">
      <c r="A3156" s="2"/>
    </row>
    <row r="3157" spans="1:1" x14ac:dyDescent="0.2">
      <c r="A3157" s="2"/>
    </row>
    <row r="3158" spans="1:1" x14ac:dyDescent="0.2">
      <c r="A3158" s="2"/>
    </row>
    <row r="3159" spans="1:1" x14ac:dyDescent="0.2">
      <c r="A3159" s="2"/>
    </row>
    <row r="3160" spans="1:1" x14ac:dyDescent="0.2">
      <c r="A3160" s="2"/>
    </row>
    <row r="3161" spans="1:1" x14ac:dyDescent="0.2">
      <c r="A3161" s="2"/>
    </row>
    <row r="3162" spans="1:1" x14ac:dyDescent="0.2">
      <c r="A3162" s="2"/>
    </row>
    <row r="3163" spans="1:1" x14ac:dyDescent="0.2">
      <c r="A3163" s="2"/>
    </row>
    <row r="3164" spans="1:1" x14ac:dyDescent="0.2">
      <c r="A3164" s="2"/>
    </row>
    <row r="3165" spans="1:1" x14ac:dyDescent="0.2">
      <c r="A3165" s="2"/>
    </row>
    <row r="3166" spans="1:1" x14ac:dyDescent="0.2">
      <c r="A3166" s="2"/>
    </row>
    <row r="3167" spans="1:1" x14ac:dyDescent="0.2">
      <c r="A3167" s="2"/>
    </row>
    <row r="3168" spans="1:1" x14ac:dyDescent="0.2">
      <c r="A3168" s="2"/>
    </row>
    <row r="3169" spans="1:1" x14ac:dyDescent="0.2">
      <c r="A3169" s="2"/>
    </row>
    <row r="3170" spans="1:1" x14ac:dyDescent="0.2">
      <c r="A3170" s="2"/>
    </row>
    <row r="3171" spans="1:1" x14ac:dyDescent="0.2">
      <c r="A3171" s="2"/>
    </row>
    <row r="3172" spans="1:1" x14ac:dyDescent="0.2">
      <c r="A3172" s="2"/>
    </row>
    <row r="3173" spans="1:1" x14ac:dyDescent="0.2">
      <c r="A3173" s="2"/>
    </row>
    <row r="3174" spans="1:1" x14ac:dyDescent="0.2">
      <c r="A3174" s="2"/>
    </row>
    <row r="3175" spans="1:1" x14ac:dyDescent="0.2">
      <c r="A3175" s="2"/>
    </row>
    <row r="3176" spans="1:1" x14ac:dyDescent="0.2">
      <c r="A3176" s="2"/>
    </row>
    <row r="3177" spans="1:1" x14ac:dyDescent="0.2">
      <c r="A3177" s="2"/>
    </row>
    <row r="3178" spans="1:1" x14ac:dyDescent="0.2">
      <c r="A3178" s="2"/>
    </row>
    <row r="3179" spans="1:1" x14ac:dyDescent="0.2">
      <c r="A3179" s="2"/>
    </row>
    <row r="3180" spans="1:1" x14ac:dyDescent="0.2">
      <c r="A3180" s="2"/>
    </row>
    <row r="3181" spans="1:1" x14ac:dyDescent="0.2">
      <c r="A3181" s="2"/>
    </row>
    <row r="3182" spans="1:1" x14ac:dyDescent="0.2">
      <c r="A3182" s="2"/>
    </row>
    <row r="3183" spans="1:1" x14ac:dyDescent="0.2">
      <c r="A3183" s="2"/>
    </row>
    <row r="3184" spans="1:1" x14ac:dyDescent="0.2">
      <c r="A3184" s="2"/>
    </row>
    <row r="3185" spans="1:1" x14ac:dyDescent="0.2">
      <c r="A3185" s="2"/>
    </row>
    <row r="3186" spans="1:1" x14ac:dyDescent="0.2">
      <c r="A3186" s="2"/>
    </row>
    <row r="3187" spans="1:1" x14ac:dyDescent="0.2">
      <c r="A3187" s="2"/>
    </row>
    <row r="3188" spans="1:1" x14ac:dyDescent="0.2">
      <c r="A3188" s="2"/>
    </row>
    <row r="3189" spans="1:1" x14ac:dyDescent="0.2">
      <c r="A3189" s="2"/>
    </row>
    <row r="3190" spans="1:1" x14ac:dyDescent="0.2">
      <c r="A3190" s="2"/>
    </row>
    <row r="3191" spans="1:1" x14ac:dyDescent="0.2">
      <c r="A3191" s="2"/>
    </row>
    <row r="3192" spans="1:1" x14ac:dyDescent="0.2">
      <c r="A3192" s="2"/>
    </row>
    <row r="3193" spans="1:1" x14ac:dyDescent="0.2">
      <c r="A3193" s="2"/>
    </row>
    <row r="3194" spans="1:1" x14ac:dyDescent="0.2">
      <c r="A3194" s="2"/>
    </row>
    <row r="3195" spans="1:1" x14ac:dyDescent="0.2">
      <c r="A3195" s="2"/>
    </row>
    <row r="3196" spans="1:1" x14ac:dyDescent="0.2">
      <c r="A3196" s="2"/>
    </row>
    <row r="3197" spans="1:1" x14ac:dyDescent="0.2">
      <c r="A3197" s="2"/>
    </row>
    <row r="3198" spans="1:1" x14ac:dyDescent="0.2">
      <c r="A3198" s="2"/>
    </row>
    <row r="3199" spans="1:1" x14ac:dyDescent="0.2">
      <c r="A3199" s="2"/>
    </row>
    <row r="3200" spans="1:1" x14ac:dyDescent="0.2">
      <c r="A3200" s="2"/>
    </row>
    <row r="3201" spans="1:1" x14ac:dyDescent="0.2">
      <c r="A3201" s="2"/>
    </row>
    <row r="3202" spans="1:1" x14ac:dyDescent="0.2">
      <c r="A3202" s="2"/>
    </row>
    <row r="3203" spans="1:1" x14ac:dyDescent="0.2">
      <c r="A3203" s="2"/>
    </row>
    <row r="3204" spans="1:1" x14ac:dyDescent="0.2">
      <c r="A3204" s="2"/>
    </row>
    <row r="3205" spans="1:1" x14ac:dyDescent="0.2">
      <c r="A3205" s="2"/>
    </row>
    <row r="3206" spans="1:1" x14ac:dyDescent="0.2">
      <c r="A3206" s="2"/>
    </row>
    <row r="3207" spans="1:1" x14ac:dyDescent="0.2">
      <c r="A3207" s="2"/>
    </row>
    <row r="3208" spans="1:1" x14ac:dyDescent="0.2">
      <c r="A3208" s="2"/>
    </row>
    <row r="3209" spans="1:1" x14ac:dyDescent="0.2">
      <c r="A3209" s="2"/>
    </row>
    <row r="3210" spans="1:1" x14ac:dyDescent="0.2">
      <c r="A3210" s="2"/>
    </row>
    <row r="3211" spans="1:1" x14ac:dyDescent="0.2">
      <c r="A3211" s="2"/>
    </row>
    <row r="3212" spans="1:1" x14ac:dyDescent="0.2">
      <c r="A3212" s="2"/>
    </row>
    <row r="3213" spans="1:1" x14ac:dyDescent="0.2">
      <c r="A3213" s="2"/>
    </row>
    <row r="3214" spans="1:1" x14ac:dyDescent="0.2">
      <c r="A3214" s="2"/>
    </row>
    <row r="3215" spans="1:1" x14ac:dyDescent="0.2">
      <c r="A3215" s="2"/>
    </row>
    <row r="3216" spans="1:1" x14ac:dyDescent="0.2">
      <c r="A3216" s="2"/>
    </row>
    <row r="3217" spans="1:1" x14ac:dyDescent="0.2">
      <c r="A3217" s="2"/>
    </row>
    <row r="3218" spans="1:1" x14ac:dyDescent="0.2">
      <c r="A3218" s="2"/>
    </row>
    <row r="3219" spans="1:1" x14ac:dyDescent="0.2">
      <c r="A3219" s="2"/>
    </row>
    <row r="3220" spans="1:1" x14ac:dyDescent="0.2">
      <c r="A3220" s="2"/>
    </row>
    <row r="3221" spans="1:1" x14ac:dyDescent="0.2">
      <c r="A3221" s="2"/>
    </row>
    <row r="3222" spans="1:1" x14ac:dyDescent="0.2">
      <c r="A3222" s="2"/>
    </row>
    <row r="3223" spans="1:1" x14ac:dyDescent="0.2">
      <c r="A3223" s="2"/>
    </row>
    <row r="3224" spans="1:1" x14ac:dyDescent="0.2">
      <c r="A3224" s="2"/>
    </row>
    <row r="3225" spans="1:1" x14ac:dyDescent="0.2">
      <c r="A3225" s="2"/>
    </row>
    <row r="3226" spans="1:1" x14ac:dyDescent="0.2">
      <c r="A3226" s="2"/>
    </row>
    <row r="3227" spans="1:1" x14ac:dyDescent="0.2">
      <c r="A3227" s="2"/>
    </row>
    <row r="3228" spans="1:1" x14ac:dyDescent="0.2">
      <c r="A3228" s="2"/>
    </row>
    <row r="3229" spans="1:1" x14ac:dyDescent="0.2">
      <c r="A3229" s="2"/>
    </row>
    <row r="3230" spans="1:1" x14ac:dyDescent="0.2">
      <c r="A3230" s="2"/>
    </row>
    <row r="3231" spans="1:1" x14ac:dyDescent="0.2">
      <c r="A3231" s="2"/>
    </row>
    <row r="3232" spans="1:1" x14ac:dyDescent="0.2">
      <c r="A3232" s="2"/>
    </row>
    <row r="3233" spans="1:1" x14ac:dyDescent="0.2">
      <c r="A3233" s="2"/>
    </row>
    <row r="3234" spans="1:1" x14ac:dyDescent="0.2">
      <c r="A3234" s="2"/>
    </row>
    <row r="3235" spans="1:1" x14ac:dyDescent="0.2">
      <c r="A3235" s="2"/>
    </row>
    <row r="3236" spans="1:1" x14ac:dyDescent="0.2">
      <c r="A3236" s="2"/>
    </row>
    <row r="3237" spans="1:1" x14ac:dyDescent="0.2">
      <c r="A3237" s="2"/>
    </row>
    <row r="3238" spans="1:1" x14ac:dyDescent="0.2">
      <c r="A3238" s="2"/>
    </row>
    <row r="3239" spans="1:1" x14ac:dyDescent="0.2">
      <c r="A3239" s="2"/>
    </row>
    <row r="3240" spans="1:1" x14ac:dyDescent="0.2">
      <c r="A3240" s="2"/>
    </row>
    <row r="3241" spans="1:1" x14ac:dyDescent="0.2">
      <c r="A3241" s="2"/>
    </row>
    <row r="3242" spans="1:1" x14ac:dyDescent="0.2">
      <c r="A3242" s="2"/>
    </row>
    <row r="3243" spans="1:1" x14ac:dyDescent="0.2">
      <c r="A3243" s="2"/>
    </row>
    <row r="3244" spans="1:1" x14ac:dyDescent="0.2">
      <c r="A3244" s="2"/>
    </row>
    <row r="3245" spans="1:1" x14ac:dyDescent="0.2">
      <c r="A3245" s="2"/>
    </row>
    <row r="3246" spans="1:1" x14ac:dyDescent="0.2">
      <c r="A3246" s="2"/>
    </row>
    <row r="3247" spans="1:1" x14ac:dyDescent="0.2">
      <c r="A3247" s="2"/>
    </row>
    <row r="3248" spans="1:1" x14ac:dyDescent="0.2">
      <c r="A3248" s="2"/>
    </row>
    <row r="3249" spans="1:1" x14ac:dyDescent="0.2">
      <c r="A3249" s="2"/>
    </row>
    <row r="3250" spans="1:1" x14ac:dyDescent="0.2">
      <c r="A3250" s="2"/>
    </row>
    <row r="3251" spans="1:1" x14ac:dyDescent="0.2">
      <c r="A3251" s="2"/>
    </row>
    <row r="3252" spans="1:1" x14ac:dyDescent="0.2">
      <c r="A3252" s="2"/>
    </row>
    <row r="3253" spans="1:1" x14ac:dyDescent="0.2">
      <c r="A3253" s="2"/>
    </row>
    <row r="3254" spans="1:1" x14ac:dyDescent="0.2">
      <c r="A3254" s="2"/>
    </row>
    <row r="3255" spans="1:1" x14ac:dyDescent="0.2">
      <c r="A3255" s="2"/>
    </row>
    <row r="3256" spans="1:1" x14ac:dyDescent="0.2">
      <c r="A3256" s="2"/>
    </row>
    <row r="3257" spans="1:1" x14ac:dyDescent="0.2">
      <c r="A3257" s="2"/>
    </row>
    <row r="3258" spans="1:1" x14ac:dyDescent="0.2">
      <c r="A3258" s="2"/>
    </row>
    <row r="3259" spans="1:1" x14ac:dyDescent="0.2">
      <c r="A3259" s="2"/>
    </row>
    <row r="3260" spans="1:1" x14ac:dyDescent="0.2">
      <c r="A3260" s="2"/>
    </row>
    <row r="3261" spans="1:1" x14ac:dyDescent="0.2">
      <c r="A3261" s="2"/>
    </row>
    <row r="3262" spans="1:1" x14ac:dyDescent="0.2">
      <c r="A3262" s="2"/>
    </row>
    <row r="3263" spans="1:1" x14ac:dyDescent="0.2">
      <c r="A3263" s="2"/>
    </row>
    <row r="3264" spans="1:1" x14ac:dyDescent="0.2">
      <c r="A3264" s="2"/>
    </row>
    <row r="3265" spans="1:1" x14ac:dyDescent="0.2">
      <c r="A3265" s="2"/>
    </row>
    <row r="3266" spans="1:1" x14ac:dyDescent="0.2">
      <c r="A3266" s="2"/>
    </row>
    <row r="3267" spans="1:1" x14ac:dyDescent="0.2">
      <c r="A3267" s="2"/>
    </row>
    <row r="3268" spans="1:1" x14ac:dyDescent="0.2">
      <c r="A3268" s="2"/>
    </row>
    <row r="3269" spans="1:1" x14ac:dyDescent="0.2">
      <c r="A3269" s="2"/>
    </row>
    <row r="3270" spans="1:1" x14ac:dyDescent="0.2">
      <c r="A3270" s="2"/>
    </row>
    <row r="3271" spans="1:1" x14ac:dyDescent="0.2">
      <c r="A3271" s="2"/>
    </row>
    <row r="3272" spans="1:1" x14ac:dyDescent="0.2">
      <c r="A3272" s="2"/>
    </row>
    <row r="3273" spans="1:1" x14ac:dyDescent="0.2">
      <c r="A3273" s="2"/>
    </row>
    <row r="3274" spans="1:1" x14ac:dyDescent="0.2">
      <c r="A3274" s="2"/>
    </row>
    <row r="3275" spans="1:1" x14ac:dyDescent="0.2">
      <c r="A3275" s="2"/>
    </row>
    <row r="3276" spans="1:1" x14ac:dyDescent="0.2">
      <c r="A3276" s="2"/>
    </row>
    <row r="3277" spans="1:1" x14ac:dyDescent="0.2">
      <c r="A3277" s="2"/>
    </row>
    <row r="3278" spans="1:1" x14ac:dyDescent="0.2">
      <c r="A3278" s="2"/>
    </row>
    <row r="3279" spans="1:1" x14ac:dyDescent="0.2">
      <c r="A3279" s="2"/>
    </row>
    <row r="3280" spans="1:1" x14ac:dyDescent="0.2">
      <c r="A3280" s="2"/>
    </row>
    <row r="3281" spans="1:1" x14ac:dyDescent="0.2">
      <c r="A3281" s="2"/>
    </row>
    <row r="3282" spans="1:1" x14ac:dyDescent="0.2">
      <c r="A3282" s="2"/>
    </row>
    <row r="3283" spans="1:1" x14ac:dyDescent="0.2">
      <c r="A3283" s="2"/>
    </row>
    <row r="3284" spans="1:1" x14ac:dyDescent="0.2">
      <c r="A3284" s="2"/>
    </row>
    <row r="3285" spans="1:1" x14ac:dyDescent="0.2">
      <c r="A3285" s="2"/>
    </row>
    <row r="3286" spans="1:1" x14ac:dyDescent="0.2">
      <c r="A3286" s="2"/>
    </row>
    <row r="3287" spans="1:1" x14ac:dyDescent="0.2">
      <c r="A3287" s="2"/>
    </row>
    <row r="3288" spans="1:1" x14ac:dyDescent="0.2">
      <c r="A3288" s="2"/>
    </row>
    <row r="3289" spans="1:1" x14ac:dyDescent="0.2">
      <c r="A3289" s="2"/>
    </row>
    <row r="3290" spans="1:1" x14ac:dyDescent="0.2">
      <c r="A3290" s="2"/>
    </row>
    <row r="3291" spans="1:1" x14ac:dyDescent="0.2">
      <c r="A3291" s="2"/>
    </row>
    <row r="3292" spans="1:1" x14ac:dyDescent="0.2">
      <c r="A3292" s="2"/>
    </row>
    <row r="3293" spans="1:1" x14ac:dyDescent="0.2">
      <c r="A3293" s="2"/>
    </row>
    <row r="3294" spans="1:1" x14ac:dyDescent="0.2">
      <c r="A3294" s="2"/>
    </row>
    <row r="3295" spans="1:1" x14ac:dyDescent="0.2">
      <c r="A3295" s="2"/>
    </row>
    <row r="3296" spans="1:1" x14ac:dyDescent="0.2">
      <c r="A3296" s="2"/>
    </row>
    <row r="3297" spans="1:1" x14ac:dyDescent="0.2">
      <c r="A3297" s="2"/>
    </row>
    <row r="3298" spans="1:1" x14ac:dyDescent="0.2">
      <c r="A3298" s="2"/>
    </row>
    <row r="3299" spans="1:1" x14ac:dyDescent="0.2">
      <c r="A3299" s="2"/>
    </row>
    <row r="3300" spans="1:1" x14ac:dyDescent="0.2">
      <c r="A3300" s="2"/>
    </row>
    <row r="3301" spans="1:1" x14ac:dyDescent="0.2">
      <c r="A3301" s="2"/>
    </row>
    <row r="3302" spans="1:1" x14ac:dyDescent="0.2">
      <c r="A3302" s="2"/>
    </row>
    <row r="3303" spans="1:1" x14ac:dyDescent="0.2">
      <c r="A3303" s="2"/>
    </row>
    <row r="3304" spans="1:1" x14ac:dyDescent="0.2">
      <c r="A3304" s="2"/>
    </row>
    <row r="3305" spans="1:1" x14ac:dyDescent="0.2">
      <c r="A3305" s="2"/>
    </row>
    <row r="3306" spans="1:1" x14ac:dyDescent="0.2">
      <c r="A3306" s="2"/>
    </row>
    <row r="3307" spans="1:1" x14ac:dyDescent="0.2">
      <c r="A3307" s="2"/>
    </row>
    <row r="3308" spans="1:1" x14ac:dyDescent="0.2">
      <c r="A3308" s="2"/>
    </row>
    <row r="3309" spans="1:1" x14ac:dyDescent="0.2">
      <c r="A3309" s="2"/>
    </row>
    <row r="3310" spans="1:1" x14ac:dyDescent="0.2">
      <c r="A3310" s="2"/>
    </row>
    <row r="3311" spans="1:1" x14ac:dyDescent="0.2">
      <c r="A3311" s="2"/>
    </row>
    <row r="3312" spans="1:1" x14ac:dyDescent="0.2">
      <c r="A3312" s="2"/>
    </row>
    <row r="3313" spans="1:1" x14ac:dyDescent="0.2">
      <c r="A3313" s="2"/>
    </row>
    <row r="3314" spans="1:1" x14ac:dyDescent="0.2">
      <c r="A3314" s="2"/>
    </row>
    <row r="3315" spans="1:1" x14ac:dyDescent="0.2">
      <c r="A3315" s="2"/>
    </row>
    <row r="3316" spans="1:1" x14ac:dyDescent="0.2">
      <c r="A3316" s="2"/>
    </row>
    <row r="3317" spans="1:1" x14ac:dyDescent="0.2">
      <c r="A3317" s="2"/>
    </row>
    <row r="3318" spans="1:1" x14ac:dyDescent="0.2">
      <c r="A3318" s="2"/>
    </row>
    <row r="3319" spans="1:1" x14ac:dyDescent="0.2">
      <c r="A3319" s="2"/>
    </row>
    <row r="3320" spans="1:1" x14ac:dyDescent="0.2">
      <c r="A3320" s="2"/>
    </row>
    <row r="3321" spans="1:1" x14ac:dyDescent="0.2">
      <c r="A3321" s="2"/>
    </row>
    <row r="3322" spans="1:1" x14ac:dyDescent="0.2">
      <c r="A3322" s="2"/>
    </row>
    <row r="3323" spans="1:1" x14ac:dyDescent="0.2">
      <c r="A3323" s="2"/>
    </row>
    <row r="3324" spans="1:1" x14ac:dyDescent="0.2">
      <c r="A3324" s="2"/>
    </row>
    <row r="3325" spans="1:1" x14ac:dyDescent="0.2">
      <c r="A3325" s="2"/>
    </row>
    <row r="3326" spans="1:1" x14ac:dyDescent="0.2">
      <c r="A3326" s="2"/>
    </row>
    <row r="3327" spans="1:1" x14ac:dyDescent="0.2">
      <c r="A3327" s="2"/>
    </row>
    <row r="3328" spans="1:1" x14ac:dyDescent="0.2">
      <c r="A3328" s="2"/>
    </row>
    <row r="3329" spans="1:1" x14ac:dyDescent="0.2">
      <c r="A3329" s="2"/>
    </row>
    <row r="3330" spans="1:1" x14ac:dyDescent="0.2">
      <c r="A3330" s="2"/>
    </row>
    <row r="3331" spans="1:1" x14ac:dyDescent="0.2">
      <c r="A3331" s="2"/>
    </row>
    <row r="3332" spans="1:1" x14ac:dyDescent="0.2">
      <c r="A3332" s="2"/>
    </row>
    <row r="3333" spans="1:1" x14ac:dyDescent="0.2">
      <c r="A3333" s="2"/>
    </row>
    <row r="3334" spans="1:1" x14ac:dyDescent="0.2">
      <c r="A3334" s="2"/>
    </row>
    <row r="3335" spans="1:1" x14ac:dyDescent="0.2">
      <c r="A3335" s="2"/>
    </row>
    <row r="3336" spans="1:1" x14ac:dyDescent="0.2">
      <c r="A3336" s="2"/>
    </row>
    <row r="3337" spans="1:1" x14ac:dyDescent="0.2">
      <c r="A3337" s="2"/>
    </row>
    <row r="3338" spans="1:1" x14ac:dyDescent="0.2">
      <c r="A3338" s="2"/>
    </row>
    <row r="3339" spans="1:1" x14ac:dyDescent="0.2">
      <c r="A3339" s="2"/>
    </row>
    <row r="3340" spans="1:1" x14ac:dyDescent="0.2">
      <c r="A3340" s="2"/>
    </row>
    <row r="3341" spans="1:1" x14ac:dyDescent="0.2">
      <c r="A3341" s="2"/>
    </row>
    <row r="3342" spans="1:1" x14ac:dyDescent="0.2">
      <c r="A3342" s="2"/>
    </row>
    <row r="3343" spans="1:1" x14ac:dyDescent="0.2">
      <c r="A3343" s="2"/>
    </row>
    <row r="3344" spans="1:1" x14ac:dyDescent="0.2">
      <c r="A3344" s="2"/>
    </row>
    <row r="3345" spans="1:1" x14ac:dyDescent="0.2">
      <c r="A3345" s="2"/>
    </row>
    <row r="3346" spans="1:1" x14ac:dyDescent="0.2">
      <c r="A3346" s="2"/>
    </row>
    <row r="3347" spans="1:1" x14ac:dyDescent="0.2">
      <c r="A3347" s="2"/>
    </row>
    <row r="3348" spans="1:1" x14ac:dyDescent="0.2">
      <c r="A3348" s="2"/>
    </row>
    <row r="3349" spans="1:1" x14ac:dyDescent="0.2">
      <c r="A3349" s="2"/>
    </row>
    <row r="3350" spans="1:1" x14ac:dyDescent="0.2">
      <c r="A3350" s="2"/>
    </row>
    <row r="3351" spans="1:1" x14ac:dyDescent="0.2">
      <c r="A3351" s="2"/>
    </row>
    <row r="3352" spans="1:1" x14ac:dyDescent="0.2">
      <c r="A3352" s="2"/>
    </row>
    <row r="3353" spans="1:1" x14ac:dyDescent="0.2">
      <c r="A3353" s="2"/>
    </row>
    <row r="3354" spans="1:1" x14ac:dyDescent="0.2">
      <c r="A3354" s="2"/>
    </row>
    <row r="3355" spans="1:1" x14ac:dyDescent="0.2">
      <c r="A3355" s="2"/>
    </row>
    <row r="3356" spans="1:1" x14ac:dyDescent="0.2">
      <c r="A3356" s="2"/>
    </row>
    <row r="3357" spans="1:1" x14ac:dyDescent="0.2">
      <c r="A3357" s="2"/>
    </row>
    <row r="3358" spans="1:1" x14ac:dyDescent="0.2">
      <c r="A3358" s="2"/>
    </row>
    <row r="3359" spans="1:1" x14ac:dyDescent="0.2">
      <c r="A3359" s="2"/>
    </row>
    <row r="3360" spans="1:1" x14ac:dyDescent="0.2">
      <c r="A3360" s="2"/>
    </row>
    <row r="3361" spans="1:1" x14ac:dyDescent="0.2">
      <c r="A3361" s="2"/>
    </row>
    <row r="3362" spans="1:1" x14ac:dyDescent="0.2">
      <c r="A3362" s="2"/>
    </row>
    <row r="3363" spans="1:1" x14ac:dyDescent="0.2">
      <c r="A3363" s="2"/>
    </row>
    <row r="3364" spans="1:1" x14ac:dyDescent="0.2">
      <c r="A3364" s="2"/>
    </row>
    <row r="3365" spans="1:1" x14ac:dyDescent="0.2">
      <c r="A3365" s="2"/>
    </row>
    <row r="3366" spans="1:1" x14ac:dyDescent="0.2">
      <c r="A3366" s="2"/>
    </row>
    <row r="3367" spans="1:1" x14ac:dyDescent="0.2">
      <c r="A3367" s="2"/>
    </row>
    <row r="3368" spans="1:1" x14ac:dyDescent="0.2">
      <c r="A3368" s="2"/>
    </row>
    <row r="3369" spans="1:1" x14ac:dyDescent="0.2">
      <c r="A3369" s="2"/>
    </row>
    <row r="3370" spans="1:1" x14ac:dyDescent="0.2">
      <c r="A3370" s="2"/>
    </row>
    <row r="3371" spans="1:1" x14ac:dyDescent="0.2">
      <c r="A3371" s="2"/>
    </row>
    <row r="3372" spans="1:1" x14ac:dyDescent="0.2">
      <c r="A3372" s="2"/>
    </row>
    <row r="3373" spans="1:1" x14ac:dyDescent="0.2">
      <c r="A3373" s="2"/>
    </row>
    <row r="3374" spans="1:1" x14ac:dyDescent="0.2">
      <c r="A3374" s="2"/>
    </row>
    <row r="3375" spans="1:1" x14ac:dyDescent="0.2">
      <c r="A3375" s="2"/>
    </row>
    <row r="3376" spans="1:1" x14ac:dyDescent="0.2">
      <c r="A3376" s="2"/>
    </row>
    <row r="3377" spans="1:1" x14ac:dyDescent="0.2">
      <c r="A3377" s="2"/>
    </row>
    <row r="3378" spans="1:1" x14ac:dyDescent="0.2">
      <c r="A3378" s="2"/>
    </row>
    <row r="3379" spans="1:1" x14ac:dyDescent="0.2">
      <c r="A3379" s="2"/>
    </row>
    <row r="3380" spans="1:1" x14ac:dyDescent="0.2">
      <c r="A3380" s="2"/>
    </row>
    <row r="3381" spans="1:1" x14ac:dyDescent="0.2">
      <c r="A3381" s="2"/>
    </row>
    <row r="3382" spans="1:1" x14ac:dyDescent="0.2">
      <c r="A3382" s="2"/>
    </row>
    <row r="3383" spans="1:1" x14ac:dyDescent="0.2">
      <c r="A3383" s="2"/>
    </row>
    <row r="3384" spans="1:1" x14ac:dyDescent="0.2">
      <c r="A3384" s="2"/>
    </row>
    <row r="3385" spans="1:1" x14ac:dyDescent="0.2">
      <c r="A3385" s="2"/>
    </row>
    <row r="3386" spans="1:1" x14ac:dyDescent="0.2">
      <c r="A3386" s="2"/>
    </row>
    <row r="3387" spans="1:1" x14ac:dyDescent="0.2">
      <c r="A3387" s="2"/>
    </row>
    <row r="3388" spans="1:1" x14ac:dyDescent="0.2">
      <c r="A3388" s="2"/>
    </row>
    <row r="3389" spans="1:1" x14ac:dyDescent="0.2">
      <c r="A3389" s="2"/>
    </row>
    <row r="3390" spans="1:1" x14ac:dyDescent="0.2">
      <c r="A3390" s="2"/>
    </row>
    <row r="3391" spans="1:1" x14ac:dyDescent="0.2">
      <c r="A3391" s="2"/>
    </row>
    <row r="3392" spans="1:1" x14ac:dyDescent="0.2">
      <c r="A3392" s="2"/>
    </row>
    <row r="3393" spans="1:1" x14ac:dyDescent="0.2">
      <c r="A3393" s="2"/>
    </row>
    <row r="3394" spans="1:1" x14ac:dyDescent="0.2">
      <c r="A3394" s="2"/>
    </row>
    <row r="3395" spans="1:1" x14ac:dyDescent="0.2">
      <c r="A3395" s="2"/>
    </row>
    <row r="3396" spans="1:1" x14ac:dyDescent="0.2">
      <c r="A3396" s="2"/>
    </row>
    <row r="3397" spans="1:1" x14ac:dyDescent="0.2">
      <c r="A3397" s="2"/>
    </row>
    <row r="3398" spans="1:1" x14ac:dyDescent="0.2">
      <c r="A3398" s="2"/>
    </row>
    <row r="3399" spans="1:1" x14ac:dyDescent="0.2">
      <c r="A3399" s="2"/>
    </row>
    <row r="3400" spans="1:1" x14ac:dyDescent="0.2">
      <c r="A3400" s="2"/>
    </row>
    <row r="3401" spans="1:1" x14ac:dyDescent="0.2">
      <c r="A3401" s="2"/>
    </row>
    <row r="3402" spans="1:1" x14ac:dyDescent="0.2">
      <c r="A3402" s="2"/>
    </row>
    <row r="3403" spans="1:1" x14ac:dyDescent="0.2">
      <c r="A3403" s="2"/>
    </row>
    <row r="3404" spans="1:1" x14ac:dyDescent="0.2">
      <c r="A3404" s="2"/>
    </row>
    <row r="3405" spans="1:1" x14ac:dyDescent="0.2">
      <c r="A3405" s="2"/>
    </row>
    <row r="3406" spans="1:1" x14ac:dyDescent="0.2">
      <c r="A3406" s="2"/>
    </row>
    <row r="3407" spans="1:1" x14ac:dyDescent="0.2">
      <c r="A3407" s="2"/>
    </row>
    <row r="3408" spans="1:1" x14ac:dyDescent="0.2">
      <c r="A3408" s="2"/>
    </row>
    <row r="3409" spans="1:1" x14ac:dyDescent="0.2">
      <c r="A3409" s="2"/>
    </row>
    <row r="3410" spans="1:1" x14ac:dyDescent="0.2">
      <c r="A3410" s="2"/>
    </row>
    <row r="3411" spans="1:1" x14ac:dyDescent="0.2">
      <c r="A3411" s="2"/>
    </row>
    <row r="3412" spans="1:1" x14ac:dyDescent="0.2">
      <c r="A3412" s="2"/>
    </row>
    <row r="3413" spans="1:1" x14ac:dyDescent="0.2">
      <c r="A3413" s="2"/>
    </row>
    <row r="3414" spans="1:1" x14ac:dyDescent="0.2">
      <c r="A3414" s="2"/>
    </row>
    <row r="3415" spans="1:1" x14ac:dyDescent="0.2">
      <c r="A3415" s="2"/>
    </row>
    <row r="3416" spans="1:1" x14ac:dyDescent="0.2">
      <c r="A3416" s="2"/>
    </row>
    <row r="3417" spans="1:1" x14ac:dyDescent="0.2">
      <c r="A3417" s="2"/>
    </row>
    <row r="3418" spans="1:1" x14ac:dyDescent="0.2">
      <c r="A3418" s="2"/>
    </row>
    <row r="3419" spans="1:1" x14ac:dyDescent="0.2">
      <c r="A3419" s="2"/>
    </row>
    <row r="3420" spans="1:1" x14ac:dyDescent="0.2">
      <c r="A3420" s="2"/>
    </row>
    <row r="3421" spans="1:1" x14ac:dyDescent="0.2">
      <c r="A3421" s="2"/>
    </row>
    <row r="3422" spans="1:1" x14ac:dyDescent="0.2">
      <c r="A3422" s="2"/>
    </row>
    <row r="3423" spans="1:1" x14ac:dyDescent="0.2">
      <c r="A3423" s="2"/>
    </row>
    <row r="3424" spans="1:1" x14ac:dyDescent="0.2">
      <c r="A3424" s="2"/>
    </row>
    <row r="3425" spans="1:1" x14ac:dyDescent="0.2">
      <c r="A3425" s="2"/>
    </row>
    <row r="3426" spans="1:1" x14ac:dyDescent="0.2">
      <c r="A3426" s="2"/>
    </row>
    <row r="3427" spans="1:1" x14ac:dyDescent="0.2">
      <c r="A3427" s="2"/>
    </row>
    <row r="3428" spans="1:1" x14ac:dyDescent="0.2">
      <c r="A3428" s="2"/>
    </row>
    <row r="3429" spans="1:1" x14ac:dyDescent="0.2">
      <c r="A3429" s="2"/>
    </row>
    <row r="3430" spans="1:1" x14ac:dyDescent="0.2">
      <c r="A3430" s="2"/>
    </row>
    <row r="3431" spans="1:1" x14ac:dyDescent="0.2">
      <c r="A3431" s="2"/>
    </row>
    <row r="3432" spans="1:1" x14ac:dyDescent="0.2">
      <c r="A3432" s="2"/>
    </row>
    <row r="3433" spans="1:1" x14ac:dyDescent="0.2">
      <c r="A3433" s="2"/>
    </row>
    <row r="3434" spans="1:1" x14ac:dyDescent="0.2">
      <c r="A3434" s="2"/>
    </row>
    <row r="3435" spans="1:1" x14ac:dyDescent="0.2">
      <c r="A3435" s="2"/>
    </row>
    <row r="3436" spans="1:1" x14ac:dyDescent="0.2">
      <c r="A3436" s="2"/>
    </row>
    <row r="3437" spans="1:1" x14ac:dyDescent="0.2">
      <c r="A3437" s="2"/>
    </row>
    <row r="3438" spans="1:1" x14ac:dyDescent="0.2">
      <c r="A3438" s="2"/>
    </row>
    <row r="3439" spans="1:1" x14ac:dyDescent="0.2">
      <c r="A3439" s="2"/>
    </row>
    <row r="3440" spans="1:1" x14ac:dyDescent="0.2">
      <c r="A3440" s="2"/>
    </row>
    <row r="3441" spans="1:1" x14ac:dyDescent="0.2">
      <c r="A3441" s="2"/>
    </row>
    <row r="3442" spans="1:1" x14ac:dyDescent="0.2">
      <c r="A3442" s="2"/>
    </row>
    <row r="3443" spans="1:1" x14ac:dyDescent="0.2">
      <c r="A3443" s="2"/>
    </row>
    <row r="3444" spans="1:1" x14ac:dyDescent="0.2">
      <c r="A3444" s="2"/>
    </row>
    <row r="3445" spans="1:1" x14ac:dyDescent="0.2">
      <c r="A3445" s="2"/>
    </row>
    <row r="3446" spans="1:1" x14ac:dyDescent="0.2">
      <c r="A3446" s="2"/>
    </row>
    <row r="3447" spans="1:1" x14ac:dyDescent="0.2">
      <c r="A3447" s="2"/>
    </row>
    <row r="3448" spans="1:1" x14ac:dyDescent="0.2">
      <c r="A3448" s="2"/>
    </row>
    <row r="3449" spans="1:1" x14ac:dyDescent="0.2">
      <c r="A3449" s="2"/>
    </row>
    <row r="3450" spans="1:1" x14ac:dyDescent="0.2">
      <c r="A3450" s="2"/>
    </row>
    <row r="3451" spans="1:1" x14ac:dyDescent="0.2">
      <c r="A3451" s="2"/>
    </row>
    <row r="3452" spans="1:1" x14ac:dyDescent="0.2">
      <c r="A3452" s="2"/>
    </row>
    <row r="3453" spans="1:1" x14ac:dyDescent="0.2">
      <c r="A3453" s="2"/>
    </row>
    <row r="3454" spans="1:1" x14ac:dyDescent="0.2">
      <c r="A3454" s="2"/>
    </row>
    <row r="3455" spans="1:1" x14ac:dyDescent="0.2">
      <c r="A3455" s="2"/>
    </row>
    <row r="3456" spans="1:1" x14ac:dyDescent="0.2">
      <c r="A3456" s="2"/>
    </row>
    <row r="3457" spans="1:1" x14ac:dyDescent="0.2">
      <c r="A3457" s="2"/>
    </row>
    <row r="3458" spans="1:1" x14ac:dyDescent="0.2">
      <c r="A3458" s="2"/>
    </row>
    <row r="3459" spans="1:1" x14ac:dyDescent="0.2">
      <c r="A3459" s="2"/>
    </row>
    <row r="3460" spans="1:1" x14ac:dyDescent="0.2">
      <c r="A3460" s="2"/>
    </row>
    <row r="3461" spans="1:1" x14ac:dyDescent="0.2">
      <c r="A3461" s="2"/>
    </row>
    <row r="3462" spans="1:1" x14ac:dyDescent="0.2">
      <c r="A3462" s="2"/>
    </row>
    <row r="3463" spans="1:1" x14ac:dyDescent="0.2">
      <c r="A3463" s="2"/>
    </row>
    <row r="3464" spans="1:1" x14ac:dyDescent="0.2">
      <c r="A3464" s="2"/>
    </row>
    <row r="3465" spans="1:1" x14ac:dyDescent="0.2">
      <c r="A3465" s="2"/>
    </row>
    <row r="3466" spans="1:1" x14ac:dyDescent="0.2">
      <c r="A3466" s="2"/>
    </row>
    <row r="3467" spans="1:1" x14ac:dyDescent="0.2">
      <c r="A3467" s="2"/>
    </row>
    <row r="3468" spans="1:1" x14ac:dyDescent="0.2">
      <c r="A3468" s="2"/>
    </row>
    <row r="3469" spans="1:1" x14ac:dyDescent="0.2">
      <c r="A3469" s="2"/>
    </row>
    <row r="3470" spans="1:1" x14ac:dyDescent="0.2">
      <c r="A3470" s="2"/>
    </row>
    <row r="3471" spans="1:1" x14ac:dyDescent="0.2">
      <c r="A3471" s="2"/>
    </row>
    <row r="3472" spans="1:1" x14ac:dyDescent="0.2">
      <c r="A3472" s="2"/>
    </row>
    <row r="3473" spans="1:1" x14ac:dyDescent="0.2">
      <c r="A3473" s="2"/>
    </row>
    <row r="3474" spans="1:1" x14ac:dyDescent="0.2">
      <c r="A3474" s="2"/>
    </row>
    <row r="3475" spans="1:1" x14ac:dyDescent="0.2">
      <c r="A3475" s="2"/>
    </row>
    <row r="3476" spans="1:1" x14ac:dyDescent="0.2">
      <c r="A3476" s="2"/>
    </row>
    <row r="3477" spans="1:1" x14ac:dyDescent="0.2">
      <c r="A3477" s="2"/>
    </row>
    <row r="3478" spans="1:1" x14ac:dyDescent="0.2">
      <c r="A3478" s="2"/>
    </row>
    <row r="3479" spans="1:1" x14ac:dyDescent="0.2">
      <c r="A3479" s="2"/>
    </row>
    <row r="3480" spans="1:1" x14ac:dyDescent="0.2">
      <c r="A3480" s="2"/>
    </row>
    <row r="3481" spans="1:1" x14ac:dyDescent="0.2">
      <c r="A3481" s="2"/>
    </row>
    <row r="3482" spans="1:1" x14ac:dyDescent="0.2">
      <c r="A3482" s="2"/>
    </row>
    <row r="3483" spans="1:1" x14ac:dyDescent="0.2">
      <c r="A3483" s="2"/>
    </row>
    <row r="3484" spans="1:1" x14ac:dyDescent="0.2">
      <c r="A3484" s="2"/>
    </row>
    <row r="3485" spans="1:1" x14ac:dyDescent="0.2">
      <c r="A3485" s="2"/>
    </row>
    <row r="3486" spans="1:1" x14ac:dyDescent="0.2">
      <c r="A3486" s="2"/>
    </row>
    <row r="3487" spans="1:1" x14ac:dyDescent="0.2">
      <c r="A3487" s="2"/>
    </row>
    <row r="3488" spans="1:1" x14ac:dyDescent="0.2">
      <c r="A3488" s="2"/>
    </row>
    <row r="3489" spans="1:1" x14ac:dyDescent="0.2">
      <c r="A3489" s="2"/>
    </row>
    <row r="3490" spans="1:1" x14ac:dyDescent="0.2">
      <c r="A3490" s="2"/>
    </row>
    <row r="3491" spans="1:1" x14ac:dyDescent="0.2">
      <c r="A3491" s="2"/>
    </row>
    <row r="3492" spans="1:1" x14ac:dyDescent="0.2">
      <c r="A3492" s="2"/>
    </row>
    <row r="3493" spans="1:1" x14ac:dyDescent="0.2">
      <c r="A3493" s="2"/>
    </row>
    <row r="3494" spans="1:1" x14ac:dyDescent="0.2">
      <c r="A3494" s="2"/>
    </row>
    <row r="3495" spans="1:1" x14ac:dyDescent="0.2">
      <c r="A3495" s="2"/>
    </row>
    <row r="3496" spans="1:1" x14ac:dyDescent="0.2">
      <c r="A3496" s="2"/>
    </row>
    <row r="3497" spans="1:1" x14ac:dyDescent="0.2">
      <c r="A3497" s="2"/>
    </row>
    <row r="3498" spans="1:1" x14ac:dyDescent="0.2">
      <c r="A3498" s="2"/>
    </row>
    <row r="3499" spans="1:1" x14ac:dyDescent="0.2">
      <c r="A3499" s="2"/>
    </row>
    <row r="3500" spans="1:1" x14ac:dyDescent="0.2">
      <c r="A3500" s="2"/>
    </row>
    <row r="3501" spans="1:1" x14ac:dyDescent="0.2">
      <c r="A3501" s="2"/>
    </row>
    <row r="3502" spans="1:1" x14ac:dyDescent="0.2">
      <c r="A3502" s="2"/>
    </row>
    <row r="3503" spans="1:1" x14ac:dyDescent="0.2">
      <c r="A3503" s="2"/>
    </row>
    <row r="3504" spans="1:1" x14ac:dyDescent="0.2">
      <c r="A3504" s="2"/>
    </row>
    <row r="3505" spans="1:1" x14ac:dyDescent="0.2">
      <c r="A3505" s="2"/>
    </row>
    <row r="3506" spans="1:1" x14ac:dyDescent="0.2">
      <c r="A3506" s="2"/>
    </row>
    <row r="3507" spans="1:1" x14ac:dyDescent="0.2">
      <c r="A3507" s="2"/>
    </row>
    <row r="3508" spans="1:1" x14ac:dyDescent="0.2">
      <c r="A3508" s="2"/>
    </row>
    <row r="3509" spans="1:1" x14ac:dyDescent="0.2">
      <c r="A3509" s="2"/>
    </row>
    <row r="3510" spans="1:1" x14ac:dyDescent="0.2">
      <c r="A3510" s="2"/>
    </row>
    <row r="3511" spans="1:1" x14ac:dyDescent="0.2">
      <c r="A3511" s="2"/>
    </row>
    <row r="3512" spans="1:1" x14ac:dyDescent="0.2">
      <c r="A3512" s="2"/>
    </row>
    <row r="3513" spans="1:1" x14ac:dyDescent="0.2">
      <c r="A3513" s="2"/>
    </row>
    <row r="3514" spans="1:1" x14ac:dyDescent="0.2">
      <c r="A3514" s="2"/>
    </row>
    <row r="3515" spans="1:1" x14ac:dyDescent="0.2">
      <c r="A3515" s="2"/>
    </row>
    <row r="3516" spans="1:1" x14ac:dyDescent="0.2">
      <c r="A3516" s="2"/>
    </row>
    <row r="3517" spans="1:1" x14ac:dyDescent="0.2">
      <c r="A3517" s="2"/>
    </row>
    <row r="3518" spans="1:1" x14ac:dyDescent="0.2">
      <c r="A3518" s="2"/>
    </row>
    <row r="3519" spans="1:1" x14ac:dyDescent="0.2">
      <c r="A3519" s="2"/>
    </row>
    <row r="3520" spans="1:1" x14ac:dyDescent="0.2">
      <c r="A3520" s="2"/>
    </row>
    <row r="3521" spans="1:1" x14ac:dyDescent="0.2">
      <c r="A3521" s="2"/>
    </row>
    <row r="3522" spans="1:1" x14ac:dyDescent="0.2">
      <c r="A3522" s="2"/>
    </row>
    <row r="3523" spans="1:1" x14ac:dyDescent="0.2">
      <c r="A3523" s="2"/>
    </row>
    <row r="3524" spans="1:1" x14ac:dyDescent="0.2">
      <c r="A3524" s="2"/>
    </row>
    <row r="3525" spans="1:1" x14ac:dyDescent="0.2">
      <c r="A3525" s="2"/>
    </row>
    <row r="3526" spans="1:1" x14ac:dyDescent="0.2">
      <c r="A3526" s="2"/>
    </row>
    <row r="3527" spans="1:1" x14ac:dyDescent="0.2">
      <c r="A3527" s="2"/>
    </row>
    <row r="3528" spans="1:1" x14ac:dyDescent="0.2">
      <c r="A3528" s="2"/>
    </row>
    <row r="3529" spans="1:1" x14ac:dyDescent="0.2">
      <c r="A3529" s="2"/>
    </row>
    <row r="3530" spans="1:1" x14ac:dyDescent="0.2">
      <c r="A3530" s="2"/>
    </row>
    <row r="3531" spans="1:1" x14ac:dyDescent="0.2">
      <c r="A3531" s="2"/>
    </row>
    <row r="3532" spans="1:1" x14ac:dyDescent="0.2">
      <c r="A3532" s="2"/>
    </row>
    <row r="3533" spans="1:1" x14ac:dyDescent="0.2">
      <c r="A3533" s="2"/>
    </row>
    <row r="3534" spans="1:1" x14ac:dyDescent="0.2">
      <c r="A3534" s="2"/>
    </row>
    <row r="3535" spans="1:1" x14ac:dyDescent="0.2">
      <c r="A3535" s="2"/>
    </row>
    <row r="3536" spans="1:1" x14ac:dyDescent="0.2">
      <c r="A3536" s="2"/>
    </row>
    <row r="3537" spans="1:1" x14ac:dyDescent="0.2">
      <c r="A3537" s="2"/>
    </row>
    <row r="3538" spans="1:1" x14ac:dyDescent="0.2">
      <c r="A3538" s="2"/>
    </row>
    <row r="3539" spans="1:1" x14ac:dyDescent="0.2">
      <c r="A3539" s="2"/>
    </row>
    <row r="3540" spans="1:1" x14ac:dyDescent="0.2">
      <c r="A3540" s="2"/>
    </row>
    <row r="3541" spans="1:1" x14ac:dyDescent="0.2">
      <c r="A3541" s="2"/>
    </row>
    <row r="3542" spans="1:1" x14ac:dyDescent="0.2">
      <c r="A3542" s="2"/>
    </row>
    <row r="3543" spans="1:1" x14ac:dyDescent="0.2">
      <c r="A3543" s="2"/>
    </row>
    <row r="3544" spans="1:1" x14ac:dyDescent="0.2">
      <c r="A3544" s="2"/>
    </row>
    <row r="3545" spans="1:1" x14ac:dyDescent="0.2">
      <c r="A3545" s="2"/>
    </row>
    <row r="3546" spans="1:1" x14ac:dyDescent="0.2">
      <c r="A3546" s="2"/>
    </row>
    <row r="3547" spans="1:1" x14ac:dyDescent="0.2">
      <c r="A3547" s="2"/>
    </row>
    <row r="3548" spans="1:1" x14ac:dyDescent="0.2">
      <c r="A3548" s="2"/>
    </row>
    <row r="3549" spans="1:1" x14ac:dyDescent="0.2">
      <c r="A3549" s="2"/>
    </row>
    <row r="3550" spans="1:1" x14ac:dyDescent="0.2">
      <c r="A3550" s="2"/>
    </row>
    <row r="3551" spans="1:1" x14ac:dyDescent="0.2">
      <c r="A3551" s="2"/>
    </row>
    <row r="3552" spans="1:1" x14ac:dyDescent="0.2">
      <c r="A3552" s="2"/>
    </row>
    <row r="3553" spans="1:1" x14ac:dyDescent="0.2">
      <c r="A3553" s="2"/>
    </row>
    <row r="3554" spans="1:1" x14ac:dyDescent="0.2">
      <c r="A3554" s="2"/>
    </row>
    <row r="3555" spans="1:1" x14ac:dyDescent="0.2">
      <c r="A3555" s="2"/>
    </row>
    <row r="3556" spans="1:1" x14ac:dyDescent="0.2">
      <c r="A3556" s="2"/>
    </row>
    <row r="3557" spans="1:1" x14ac:dyDescent="0.2">
      <c r="A3557" s="2"/>
    </row>
    <row r="3558" spans="1:1" x14ac:dyDescent="0.2">
      <c r="A3558" s="2"/>
    </row>
    <row r="3559" spans="1:1" x14ac:dyDescent="0.2">
      <c r="A3559" s="2"/>
    </row>
    <row r="3560" spans="1:1" x14ac:dyDescent="0.2">
      <c r="A3560" s="2"/>
    </row>
    <row r="3561" spans="1:1" x14ac:dyDescent="0.2">
      <c r="A3561" s="2"/>
    </row>
    <row r="3562" spans="1:1" x14ac:dyDescent="0.2">
      <c r="A3562" s="2"/>
    </row>
    <row r="3563" spans="1:1" x14ac:dyDescent="0.2">
      <c r="A3563" s="2"/>
    </row>
    <row r="3564" spans="1:1" x14ac:dyDescent="0.2">
      <c r="A3564" s="2"/>
    </row>
    <row r="3565" spans="1:1" x14ac:dyDescent="0.2">
      <c r="A3565" s="2"/>
    </row>
    <row r="3566" spans="1:1" x14ac:dyDescent="0.2">
      <c r="A3566" s="2"/>
    </row>
    <row r="3567" spans="1:1" x14ac:dyDescent="0.2">
      <c r="A3567" s="2"/>
    </row>
    <row r="3568" spans="1:1" x14ac:dyDescent="0.2">
      <c r="A3568" s="2"/>
    </row>
    <row r="3569" spans="1:1" x14ac:dyDescent="0.2">
      <c r="A3569" s="2"/>
    </row>
    <row r="3570" spans="1:1" x14ac:dyDescent="0.2">
      <c r="A3570" s="2"/>
    </row>
    <row r="3571" spans="1:1" x14ac:dyDescent="0.2">
      <c r="A3571" s="2"/>
    </row>
    <row r="3572" spans="1:1" x14ac:dyDescent="0.2">
      <c r="A3572" s="2"/>
    </row>
    <row r="3573" spans="1:1" x14ac:dyDescent="0.2">
      <c r="A3573" s="2"/>
    </row>
    <row r="3574" spans="1:1" x14ac:dyDescent="0.2">
      <c r="A3574" s="2"/>
    </row>
    <row r="3575" spans="1:1" x14ac:dyDescent="0.2">
      <c r="A3575" s="2"/>
    </row>
    <row r="3576" spans="1:1" x14ac:dyDescent="0.2">
      <c r="A3576" s="2"/>
    </row>
    <row r="3577" spans="1:1" x14ac:dyDescent="0.2">
      <c r="A3577" s="2"/>
    </row>
    <row r="3578" spans="1:1" x14ac:dyDescent="0.2">
      <c r="A3578" s="2"/>
    </row>
    <row r="3579" spans="1:1" x14ac:dyDescent="0.2">
      <c r="A3579" s="2"/>
    </row>
    <row r="3580" spans="1:1" x14ac:dyDescent="0.2">
      <c r="A3580" s="2"/>
    </row>
    <row r="3581" spans="1:1" x14ac:dyDescent="0.2">
      <c r="A3581" s="2"/>
    </row>
    <row r="3582" spans="1:1" x14ac:dyDescent="0.2">
      <c r="A3582" s="2"/>
    </row>
    <row r="3583" spans="1:1" x14ac:dyDescent="0.2">
      <c r="A3583" s="2"/>
    </row>
    <row r="3584" spans="1:1" x14ac:dyDescent="0.2">
      <c r="A3584" s="2"/>
    </row>
    <row r="3585" spans="1:1" x14ac:dyDescent="0.2">
      <c r="A3585" s="2"/>
    </row>
    <row r="3586" spans="1:1" x14ac:dyDescent="0.2">
      <c r="A3586" s="2"/>
    </row>
    <row r="3587" spans="1:1" x14ac:dyDescent="0.2">
      <c r="A3587" s="2"/>
    </row>
    <row r="3588" spans="1:1" x14ac:dyDescent="0.2">
      <c r="A3588" s="2"/>
    </row>
    <row r="3589" spans="1:1" x14ac:dyDescent="0.2">
      <c r="A3589" s="2"/>
    </row>
    <row r="3590" spans="1:1" x14ac:dyDescent="0.2">
      <c r="A3590" s="2"/>
    </row>
    <row r="3591" spans="1:1" x14ac:dyDescent="0.2">
      <c r="A3591" s="2"/>
    </row>
    <row r="3592" spans="1:1" x14ac:dyDescent="0.2">
      <c r="A3592" s="2"/>
    </row>
    <row r="3593" spans="1:1" x14ac:dyDescent="0.2">
      <c r="A3593" s="2"/>
    </row>
    <row r="3594" spans="1:1" x14ac:dyDescent="0.2">
      <c r="A3594" s="2"/>
    </row>
    <row r="3595" spans="1:1" x14ac:dyDescent="0.2">
      <c r="A3595" s="2"/>
    </row>
    <row r="3596" spans="1:1" x14ac:dyDescent="0.2">
      <c r="A3596" s="2"/>
    </row>
    <row r="3597" spans="1:1" x14ac:dyDescent="0.2">
      <c r="A3597" s="2"/>
    </row>
    <row r="3598" spans="1:1" x14ac:dyDescent="0.2">
      <c r="A3598" s="2"/>
    </row>
    <row r="3599" spans="1:1" x14ac:dyDescent="0.2">
      <c r="A3599" s="2"/>
    </row>
    <row r="3600" spans="1:1" x14ac:dyDescent="0.2">
      <c r="A3600" s="2"/>
    </row>
    <row r="3601" spans="1:1" x14ac:dyDescent="0.2">
      <c r="A3601" s="2"/>
    </row>
    <row r="3602" spans="1:1" x14ac:dyDescent="0.2">
      <c r="A3602" s="2"/>
    </row>
    <row r="3603" spans="1:1" x14ac:dyDescent="0.2">
      <c r="A3603" s="2"/>
    </row>
    <row r="3604" spans="1:1" x14ac:dyDescent="0.2">
      <c r="A3604" s="2"/>
    </row>
    <row r="3605" spans="1:1" x14ac:dyDescent="0.2">
      <c r="A3605" s="2"/>
    </row>
    <row r="3606" spans="1:1" x14ac:dyDescent="0.2">
      <c r="A3606" s="2"/>
    </row>
    <row r="3607" spans="1:1" x14ac:dyDescent="0.2">
      <c r="A3607" s="2"/>
    </row>
    <row r="3608" spans="1:1" x14ac:dyDescent="0.2">
      <c r="A3608" s="2"/>
    </row>
    <row r="3609" spans="1:1" x14ac:dyDescent="0.2">
      <c r="A3609" s="2"/>
    </row>
    <row r="3610" spans="1:1" x14ac:dyDescent="0.2">
      <c r="A3610" s="2"/>
    </row>
    <row r="3611" spans="1:1" x14ac:dyDescent="0.2">
      <c r="A3611" s="2"/>
    </row>
    <row r="3612" spans="1:1" x14ac:dyDescent="0.2">
      <c r="A3612" s="2"/>
    </row>
    <row r="3613" spans="1:1" x14ac:dyDescent="0.2">
      <c r="A3613" s="2"/>
    </row>
    <row r="3614" spans="1:1" x14ac:dyDescent="0.2">
      <c r="A3614" s="2"/>
    </row>
    <row r="3615" spans="1:1" x14ac:dyDescent="0.2">
      <c r="A3615" s="2"/>
    </row>
    <row r="3616" spans="1:1" x14ac:dyDescent="0.2">
      <c r="A3616" s="2"/>
    </row>
    <row r="3617" spans="1:1" x14ac:dyDescent="0.2">
      <c r="A3617" s="2"/>
    </row>
    <row r="3618" spans="1:1" x14ac:dyDescent="0.2">
      <c r="A3618" s="2"/>
    </row>
    <row r="3619" spans="1:1" x14ac:dyDescent="0.2">
      <c r="A3619" s="2"/>
    </row>
    <row r="3620" spans="1:1" x14ac:dyDescent="0.2">
      <c r="A3620" s="2"/>
    </row>
    <row r="3621" spans="1:1" x14ac:dyDescent="0.2">
      <c r="A3621" s="2"/>
    </row>
    <row r="3622" spans="1:1" x14ac:dyDescent="0.2">
      <c r="A3622" s="2"/>
    </row>
    <row r="3623" spans="1:1" x14ac:dyDescent="0.2">
      <c r="A3623" s="2"/>
    </row>
    <row r="3624" spans="1:1" x14ac:dyDescent="0.2">
      <c r="A3624" s="2"/>
    </row>
    <row r="3625" spans="1:1" x14ac:dyDescent="0.2">
      <c r="A3625" s="2"/>
    </row>
    <row r="3626" spans="1:1" x14ac:dyDescent="0.2">
      <c r="A3626" s="2"/>
    </row>
    <row r="3627" spans="1:1" x14ac:dyDescent="0.2">
      <c r="A3627" s="2"/>
    </row>
    <row r="3628" spans="1:1" x14ac:dyDescent="0.2">
      <c r="A3628" s="2"/>
    </row>
    <row r="3629" spans="1:1" x14ac:dyDescent="0.2">
      <c r="A3629" s="2"/>
    </row>
    <row r="3630" spans="1:1" x14ac:dyDescent="0.2">
      <c r="A3630" s="2"/>
    </row>
    <row r="3631" spans="1:1" x14ac:dyDescent="0.2">
      <c r="A3631" s="2"/>
    </row>
    <row r="3632" spans="1:1" x14ac:dyDescent="0.2">
      <c r="A3632" s="2"/>
    </row>
    <row r="3633" spans="1:1" x14ac:dyDescent="0.2">
      <c r="A3633" s="2"/>
    </row>
    <row r="3634" spans="1:1" x14ac:dyDescent="0.2">
      <c r="A3634" s="2"/>
    </row>
    <row r="3635" spans="1:1" x14ac:dyDescent="0.2">
      <c r="A3635" s="2"/>
    </row>
    <row r="3636" spans="1:1" x14ac:dyDescent="0.2">
      <c r="A3636" s="2"/>
    </row>
    <row r="3637" spans="1:1" x14ac:dyDescent="0.2">
      <c r="A3637" s="2"/>
    </row>
    <row r="3638" spans="1:1" x14ac:dyDescent="0.2">
      <c r="A3638" s="2"/>
    </row>
    <row r="3639" spans="1:1" x14ac:dyDescent="0.2">
      <c r="A3639" s="2"/>
    </row>
    <row r="3640" spans="1:1" x14ac:dyDescent="0.2">
      <c r="A3640" s="2"/>
    </row>
    <row r="3641" spans="1:1" x14ac:dyDescent="0.2">
      <c r="A3641" s="2"/>
    </row>
    <row r="3642" spans="1:1" x14ac:dyDescent="0.2">
      <c r="A3642" s="2"/>
    </row>
    <row r="3643" spans="1:1" x14ac:dyDescent="0.2">
      <c r="A3643" s="2"/>
    </row>
    <row r="3644" spans="1:1" x14ac:dyDescent="0.2">
      <c r="A3644" s="2"/>
    </row>
    <row r="3645" spans="1:1" x14ac:dyDescent="0.2">
      <c r="A3645" s="2"/>
    </row>
    <row r="3646" spans="1:1" x14ac:dyDescent="0.2">
      <c r="A3646" s="2"/>
    </row>
    <row r="3647" spans="1:1" x14ac:dyDescent="0.2">
      <c r="A3647" s="2"/>
    </row>
    <row r="3648" spans="1:1" x14ac:dyDescent="0.2">
      <c r="A3648" s="2"/>
    </row>
    <row r="3649" spans="1:1" x14ac:dyDescent="0.2">
      <c r="A3649" s="2"/>
    </row>
    <row r="3650" spans="1:1" x14ac:dyDescent="0.2">
      <c r="A3650" s="2"/>
    </row>
    <row r="3651" spans="1:1" x14ac:dyDescent="0.2">
      <c r="A3651" s="2"/>
    </row>
    <row r="3652" spans="1:1" x14ac:dyDescent="0.2">
      <c r="A3652" s="2"/>
    </row>
    <row r="3653" spans="1:1" x14ac:dyDescent="0.2">
      <c r="A3653" s="2"/>
    </row>
    <row r="3654" spans="1:1" x14ac:dyDescent="0.2">
      <c r="A3654" s="2"/>
    </row>
    <row r="3655" spans="1:1" x14ac:dyDescent="0.2">
      <c r="A3655" s="2"/>
    </row>
    <row r="3656" spans="1:1" x14ac:dyDescent="0.2">
      <c r="A3656" s="2"/>
    </row>
    <row r="3657" spans="1:1" x14ac:dyDescent="0.2">
      <c r="A3657" s="2"/>
    </row>
    <row r="3658" spans="1:1" x14ac:dyDescent="0.2">
      <c r="A3658" s="2"/>
    </row>
    <row r="3659" spans="1:1" x14ac:dyDescent="0.2">
      <c r="A3659" s="2"/>
    </row>
    <row r="3660" spans="1:1" x14ac:dyDescent="0.2">
      <c r="A3660" s="2"/>
    </row>
    <row r="3661" spans="1:1" x14ac:dyDescent="0.2">
      <c r="A3661" s="2"/>
    </row>
    <row r="3662" spans="1:1" x14ac:dyDescent="0.2">
      <c r="A3662" s="2"/>
    </row>
    <row r="3663" spans="1:1" x14ac:dyDescent="0.2">
      <c r="A3663" s="2"/>
    </row>
    <row r="3664" spans="1:1" x14ac:dyDescent="0.2">
      <c r="A3664" s="2"/>
    </row>
    <row r="3665" spans="1:1" x14ac:dyDescent="0.2">
      <c r="A3665" s="2"/>
    </row>
    <row r="3666" spans="1:1" x14ac:dyDescent="0.2">
      <c r="A3666" s="2"/>
    </row>
    <row r="3667" spans="1:1" x14ac:dyDescent="0.2">
      <c r="A3667" s="2"/>
    </row>
    <row r="3668" spans="1:1" x14ac:dyDescent="0.2">
      <c r="A3668" s="2"/>
    </row>
    <row r="3669" spans="1:1" x14ac:dyDescent="0.2">
      <c r="A3669" s="2"/>
    </row>
    <row r="3670" spans="1:1" x14ac:dyDescent="0.2">
      <c r="A3670" s="2"/>
    </row>
    <row r="3671" spans="1:1" x14ac:dyDescent="0.2">
      <c r="A3671" s="2"/>
    </row>
    <row r="3672" spans="1:1" x14ac:dyDescent="0.2">
      <c r="A3672" s="2"/>
    </row>
    <row r="3673" spans="1:1" x14ac:dyDescent="0.2">
      <c r="A3673" s="2"/>
    </row>
    <row r="3674" spans="1:1" x14ac:dyDescent="0.2">
      <c r="A3674" s="2"/>
    </row>
    <row r="3675" spans="1:1" x14ac:dyDescent="0.2">
      <c r="A3675" s="2"/>
    </row>
    <row r="3676" spans="1:1" x14ac:dyDescent="0.2">
      <c r="A3676" s="2"/>
    </row>
    <row r="3677" spans="1:1" x14ac:dyDescent="0.2">
      <c r="A3677" s="2"/>
    </row>
    <row r="3678" spans="1:1" x14ac:dyDescent="0.2">
      <c r="A3678" s="2"/>
    </row>
    <row r="3679" spans="1:1" x14ac:dyDescent="0.2">
      <c r="A3679" s="2"/>
    </row>
    <row r="3680" spans="1:1" x14ac:dyDescent="0.2">
      <c r="A3680" s="2"/>
    </row>
    <row r="3681" spans="1:1" x14ac:dyDescent="0.2">
      <c r="A3681" s="2"/>
    </row>
    <row r="3682" spans="1:1" x14ac:dyDescent="0.2">
      <c r="A3682" s="2"/>
    </row>
    <row r="3683" spans="1:1" x14ac:dyDescent="0.2">
      <c r="A3683" s="2"/>
    </row>
    <row r="3684" spans="1:1" x14ac:dyDescent="0.2">
      <c r="A3684" s="2"/>
    </row>
    <row r="3685" spans="1:1" x14ac:dyDescent="0.2">
      <c r="A3685" s="2"/>
    </row>
    <row r="3686" spans="1:1" x14ac:dyDescent="0.2">
      <c r="A3686" s="2"/>
    </row>
    <row r="3687" spans="1:1" x14ac:dyDescent="0.2">
      <c r="A3687" s="2"/>
    </row>
    <row r="3688" spans="1:1" x14ac:dyDescent="0.2">
      <c r="A3688" s="2"/>
    </row>
    <row r="3689" spans="1:1" x14ac:dyDescent="0.2">
      <c r="A3689" s="2"/>
    </row>
    <row r="3690" spans="1:1" x14ac:dyDescent="0.2">
      <c r="A3690" s="2"/>
    </row>
    <row r="3691" spans="1:1" x14ac:dyDescent="0.2">
      <c r="A3691" s="2"/>
    </row>
    <row r="3692" spans="1:1" x14ac:dyDescent="0.2">
      <c r="A3692" s="2"/>
    </row>
    <row r="3693" spans="1:1" x14ac:dyDescent="0.2">
      <c r="A3693" s="2"/>
    </row>
    <row r="3694" spans="1:1" x14ac:dyDescent="0.2">
      <c r="A3694" s="2"/>
    </row>
    <row r="3695" spans="1:1" x14ac:dyDescent="0.2">
      <c r="A3695" s="2"/>
    </row>
    <row r="3696" spans="1:1" x14ac:dyDescent="0.2">
      <c r="A3696" s="2"/>
    </row>
    <row r="3697" spans="1:1" x14ac:dyDescent="0.2">
      <c r="A3697" s="2"/>
    </row>
    <row r="3698" spans="1:1" x14ac:dyDescent="0.2">
      <c r="A3698" s="2"/>
    </row>
    <row r="3699" spans="1:1" x14ac:dyDescent="0.2">
      <c r="A3699" s="2"/>
    </row>
    <row r="3700" spans="1:1" x14ac:dyDescent="0.2">
      <c r="A3700" s="2"/>
    </row>
    <row r="3701" spans="1:1" x14ac:dyDescent="0.2">
      <c r="A3701" s="2"/>
    </row>
    <row r="3702" spans="1:1" x14ac:dyDescent="0.2">
      <c r="A3702" s="2"/>
    </row>
    <row r="3703" spans="1:1" x14ac:dyDescent="0.2">
      <c r="A3703" s="2"/>
    </row>
    <row r="3704" spans="1:1" x14ac:dyDescent="0.2">
      <c r="A3704" s="2"/>
    </row>
    <row r="3705" spans="1:1" x14ac:dyDescent="0.2">
      <c r="A3705" s="2"/>
    </row>
    <row r="3706" spans="1:1" x14ac:dyDescent="0.2">
      <c r="A3706" s="2"/>
    </row>
    <row r="3707" spans="1:1" x14ac:dyDescent="0.2">
      <c r="A3707" s="2"/>
    </row>
    <row r="3708" spans="1:1" x14ac:dyDescent="0.2">
      <c r="A3708" s="2"/>
    </row>
    <row r="3709" spans="1:1" x14ac:dyDescent="0.2">
      <c r="A3709" s="2"/>
    </row>
    <row r="3710" spans="1:1" x14ac:dyDescent="0.2">
      <c r="A3710" s="2"/>
    </row>
    <row r="3711" spans="1:1" x14ac:dyDescent="0.2">
      <c r="A3711" s="2"/>
    </row>
    <row r="3712" spans="1:1" x14ac:dyDescent="0.2">
      <c r="A3712" s="2"/>
    </row>
    <row r="3713" spans="1:1" x14ac:dyDescent="0.2">
      <c r="A3713" s="2"/>
    </row>
    <row r="3714" spans="1:1" x14ac:dyDescent="0.2">
      <c r="A3714" s="2"/>
    </row>
    <row r="3715" spans="1:1" x14ac:dyDescent="0.2">
      <c r="A3715" s="2"/>
    </row>
    <row r="3716" spans="1:1" x14ac:dyDescent="0.2">
      <c r="A3716" s="2"/>
    </row>
    <row r="3717" spans="1:1" x14ac:dyDescent="0.2">
      <c r="A3717" s="2"/>
    </row>
    <row r="3718" spans="1:1" x14ac:dyDescent="0.2">
      <c r="A3718" s="2"/>
    </row>
    <row r="3719" spans="1:1" x14ac:dyDescent="0.2">
      <c r="A3719" s="2"/>
    </row>
    <row r="3720" spans="1:1" x14ac:dyDescent="0.2">
      <c r="A3720" s="2"/>
    </row>
    <row r="3721" spans="1:1" x14ac:dyDescent="0.2">
      <c r="A3721" s="2"/>
    </row>
    <row r="3722" spans="1:1" x14ac:dyDescent="0.2">
      <c r="A3722" s="2"/>
    </row>
    <row r="3723" spans="1:1" x14ac:dyDescent="0.2">
      <c r="A3723" s="2"/>
    </row>
    <row r="3724" spans="1:1" x14ac:dyDescent="0.2">
      <c r="A3724" s="2"/>
    </row>
    <row r="3725" spans="1:1" x14ac:dyDescent="0.2">
      <c r="A3725" s="2"/>
    </row>
    <row r="3726" spans="1:1" x14ac:dyDescent="0.2">
      <c r="A3726" s="2"/>
    </row>
    <row r="3727" spans="1:1" x14ac:dyDescent="0.2">
      <c r="A3727" s="2"/>
    </row>
    <row r="3728" spans="1:1" x14ac:dyDescent="0.2">
      <c r="A3728" s="2"/>
    </row>
    <row r="3729" spans="1:1" x14ac:dyDescent="0.2">
      <c r="A3729" s="2"/>
    </row>
    <row r="3730" spans="1:1" x14ac:dyDescent="0.2">
      <c r="A3730" s="2"/>
    </row>
    <row r="3731" spans="1:1" x14ac:dyDescent="0.2">
      <c r="A3731" s="2"/>
    </row>
    <row r="3732" spans="1:1" x14ac:dyDescent="0.2">
      <c r="A3732" s="2"/>
    </row>
    <row r="3733" spans="1:1" x14ac:dyDescent="0.2">
      <c r="A3733" s="2"/>
    </row>
    <row r="3734" spans="1:1" x14ac:dyDescent="0.2">
      <c r="A3734" s="2"/>
    </row>
    <row r="3735" spans="1:1" x14ac:dyDescent="0.2">
      <c r="A3735" s="2"/>
    </row>
    <row r="3736" spans="1:1" x14ac:dyDescent="0.2">
      <c r="A3736" s="2"/>
    </row>
    <row r="3737" spans="1:1" x14ac:dyDescent="0.2">
      <c r="A3737" s="2"/>
    </row>
    <row r="3738" spans="1:1" x14ac:dyDescent="0.2">
      <c r="A3738" s="2"/>
    </row>
    <row r="3739" spans="1:1" x14ac:dyDescent="0.2">
      <c r="A3739" s="2"/>
    </row>
    <row r="3740" spans="1:1" x14ac:dyDescent="0.2">
      <c r="A3740" s="2"/>
    </row>
    <row r="3741" spans="1:1" x14ac:dyDescent="0.2">
      <c r="A3741" s="2"/>
    </row>
    <row r="3742" spans="1:1" x14ac:dyDescent="0.2">
      <c r="A3742" s="2"/>
    </row>
    <row r="3743" spans="1:1" x14ac:dyDescent="0.2">
      <c r="A3743" s="2"/>
    </row>
    <row r="3744" spans="1:1" x14ac:dyDescent="0.2">
      <c r="A3744" s="2"/>
    </row>
    <row r="3745" spans="1:1" x14ac:dyDescent="0.2">
      <c r="A3745" s="2"/>
    </row>
    <row r="3746" spans="1:1" x14ac:dyDescent="0.2">
      <c r="A3746" s="2"/>
    </row>
    <row r="3747" spans="1:1" x14ac:dyDescent="0.2">
      <c r="A3747" s="2"/>
    </row>
    <row r="3748" spans="1:1" x14ac:dyDescent="0.2">
      <c r="A3748" s="2"/>
    </row>
    <row r="3749" spans="1:1" x14ac:dyDescent="0.2">
      <c r="A3749" s="2"/>
    </row>
    <row r="3750" spans="1:1" x14ac:dyDescent="0.2">
      <c r="A3750" s="2"/>
    </row>
    <row r="3751" spans="1:1" x14ac:dyDescent="0.2">
      <c r="A3751" s="2"/>
    </row>
    <row r="3752" spans="1:1" x14ac:dyDescent="0.2">
      <c r="A3752" s="2"/>
    </row>
    <row r="3753" spans="1:1" x14ac:dyDescent="0.2">
      <c r="A3753" s="2"/>
    </row>
    <row r="3754" spans="1:1" x14ac:dyDescent="0.2">
      <c r="A3754" s="2"/>
    </row>
    <row r="3755" spans="1:1" x14ac:dyDescent="0.2">
      <c r="A3755" s="2"/>
    </row>
    <row r="3756" spans="1:1" x14ac:dyDescent="0.2">
      <c r="A3756" s="2"/>
    </row>
    <row r="3757" spans="1:1" x14ac:dyDescent="0.2">
      <c r="A3757" s="2"/>
    </row>
    <row r="3758" spans="1:1" x14ac:dyDescent="0.2">
      <c r="A3758" s="2"/>
    </row>
    <row r="3759" spans="1:1" x14ac:dyDescent="0.2">
      <c r="A3759" s="2"/>
    </row>
    <row r="3760" spans="1:1" x14ac:dyDescent="0.2">
      <c r="A3760" s="2"/>
    </row>
    <row r="3761" spans="1:1" x14ac:dyDescent="0.2">
      <c r="A3761" s="2"/>
    </row>
    <row r="3762" spans="1:1" x14ac:dyDescent="0.2">
      <c r="A3762" s="2"/>
    </row>
    <row r="3763" spans="1:1" x14ac:dyDescent="0.2">
      <c r="A3763" s="2"/>
    </row>
    <row r="3764" spans="1:1" x14ac:dyDescent="0.2">
      <c r="A3764" s="2"/>
    </row>
    <row r="3765" spans="1:1" x14ac:dyDescent="0.2">
      <c r="A3765" s="2"/>
    </row>
    <row r="3766" spans="1:1" x14ac:dyDescent="0.2">
      <c r="A3766" s="2"/>
    </row>
    <row r="3767" spans="1:1" x14ac:dyDescent="0.2">
      <c r="A3767" s="2"/>
    </row>
    <row r="3768" spans="1:1" x14ac:dyDescent="0.2">
      <c r="A3768" s="2"/>
    </row>
    <row r="3769" spans="1:1" x14ac:dyDescent="0.2">
      <c r="A3769" s="2"/>
    </row>
    <row r="3770" spans="1:1" x14ac:dyDescent="0.2">
      <c r="A3770" s="2"/>
    </row>
    <row r="3771" spans="1:1" x14ac:dyDescent="0.2">
      <c r="A3771" s="2"/>
    </row>
    <row r="3772" spans="1:1" x14ac:dyDescent="0.2">
      <c r="A3772" s="2"/>
    </row>
    <row r="3773" spans="1:1" x14ac:dyDescent="0.2">
      <c r="A3773" s="2"/>
    </row>
    <row r="3774" spans="1:1" x14ac:dyDescent="0.2">
      <c r="A3774" s="2"/>
    </row>
    <row r="3775" spans="1:1" x14ac:dyDescent="0.2">
      <c r="A3775" s="2"/>
    </row>
    <row r="3776" spans="1:1" x14ac:dyDescent="0.2">
      <c r="A3776" s="2"/>
    </row>
    <row r="3777" spans="1:1" x14ac:dyDescent="0.2">
      <c r="A3777" s="2"/>
    </row>
    <row r="3778" spans="1:1" x14ac:dyDescent="0.2">
      <c r="A3778" s="2"/>
    </row>
    <row r="3779" spans="1:1" x14ac:dyDescent="0.2">
      <c r="A3779" s="2"/>
    </row>
    <row r="3780" spans="1:1" x14ac:dyDescent="0.2">
      <c r="A3780" s="2"/>
    </row>
    <row r="3781" spans="1:1" x14ac:dyDescent="0.2">
      <c r="A3781" s="2"/>
    </row>
    <row r="3782" spans="1:1" x14ac:dyDescent="0.2">
      <c r="A3782" s="2"/>
    </row>
    <row r="3783" spans="1:1" x14ac:dyDescent="0.2">
      <c r="A3783" s="2"/>
    </row>
    <row r="3784" spans="1:1" x14ac:dyDescent="0.2">
      <c r="A3784" s="2"/>
    </row>
    <row r="3785" spans="1:1" x14ac:dyDescent="0.2">
      <c r="A3785" s="2"/>
    </row>
    <row r="3786" spans="1:1" x14ac:dyDescent="0.2">
      <c r="A3786" s="2"/>
    </row>
    <row r="3787" spans="1:1" x14ac:dyDescent="0.2">
      <c r="A3787" s="2"/>
    </row>
    <row r="3788" spans="1:1" x14ac:dyDescent="0.2">
      <c r="A3788" s="2"/>
    </row>
    <row r="3789" spans="1:1" x14ac:dyDescent="0.2">
      <c r="A3789" s="2"/>
    </row>
    <row r="3790" spans="1:1" x14ac:dyDescent="0.2">
      <c r="A3790" s="2"/>
    </row>
    <row r="3791" spans="1:1" x14ac:dyDescent="0.2">
      <c r="A3791" s="2"/>
    </row>
    <row r="3792" spans="1:1" x14ac:dyDescent="0.2">
      <c r="A3792" s="2"/>
    </row>
    <row r="3793" spans="1:1" x14ac:dyDescent="0.2">
      <c r="A3793" s="2"/>
    </row>
    <row r="3794" spans="1:1" x14ac:dyDescent="0.2">
      <c r="A3794" s="2"/>
    </row>
    <row r="3795" spans="1:1" x14ac:dyDescent="0.2">
      <c r="A3795" s="2"/>
    </row>
    <row r="3796" spans="1:1" x14ac:dyDescent="0.2">
      <c r="A3796" s="2"/>
    </row>
    <row r="3797" spans="1:1" x14ac:dyDescent="0.2">
      <c r="A3797" s="2"/>
    </row>
    <row r="3798" spans="1:1" x14ac:dyDescent="0.2">
      <c r="A3798" s="2"/>
    </row>
    <row r="3799" spans="1:1" x14ac:dyDescent="0.2">
      <c r="A3799" s="2"/>
    </row>
    <row r="3800" spans="1:1" x14ac:dyDescent="0.2">
      <c r="A3800" s="2"/>
    </row>
    <row r="3801" spans="1:1" x14ac:dyDescent="0.2">
      <c r="A3801" s="2"/>
    </row>
    <row r="3802" spans="1:1" x14ac:dyDescent="0.2">
      <c r="A3802" s="2"/>
    </row>
    <row r="3803" spans="1:1" x14ac:dyDescent="0.2">
      <c r="A3803" s="2"/>
    </row>
    <row r="3804" spans="1:1" x14ac:dyDescent="0.2">
      <c r="A3804" s="2"/>
    </row>
    <row r="3805" spans="1:1" x14ac:dyDescent="0.2">
      <c r="A3805" s="2"/>
    </row>
    <row r="3806" spans="1:1" x14ac:dyDescent="0.2">
      <c r="A3806" s="2"/>
    </row>
    <row r="3807" spans="1:1" x14ac:dyDescent="0.2">
      <c r="A3807" s="2"/>
    </row>
    <row r="3808" spans="1:1" x14ac:dyDescent="0.2">
      <c r="A3808" s="2"/>
    </row>
    <row r="3809" spans="1:1" x14ac:dyDescent="0.2">
      <c r="A3809" s="2"/>
    </row>
    <row r="3810" spans="1:1" x14ac:dyDescent="0.2">
      <c r="A3810" s="2"/>
    </row>
    <row r="3811" spans="1:1" x14ac:dyDescent="0.2">
      <c r="A3811" s="2"/>
    </row>
    <row r="3812" spans="1:1" x14ac:dyDescent="0.2">
      <c r="A3812" s="2"/>
    </row>
    <row r="3813" spans="1:1" x14ac:dyDescent="0.2">
      <c r="A3813" s="2"/>
    </row>
    <row r="3814" spans="1:1" x14ac:dyDescent="0.2">
      <c r="A3814" s="2"/>
    </row>
    <row r="3815" spans="1:1" x14ac:dyDescent="0.2">
      <c r="A3815" s="2"/>
    </row>
    <row r="3816" spans="1:1" x14ac:dyDescent="0.2">
      <c r="A3816" s="2"/>
    </row>
    <row r="3817" spans="1:1" x14ac:dyDescent="0.2">
      <c r="A3817" s="2"/>
    </row>
    <row r="3818" spans="1:1" x14ac:dyDescent="0.2">
      <c r="A3818" s="2"/>
    </row>
    <row r="3819" spans="1:1" x14ac:dyDescent="0.2">
      <c r="A3819" s="2"/>
    </row>
    <row r="3820" spans="1:1" x14ac:dyDescent="0.2">
      <c r="A3820" s="2"/>
    </row>
    <row r="3821" spans="1:1" x14ac:dyDescent="0.2">
      <c r="A3821" s="2"/>
    </row>
    <row r="3822" spans="1:1" x14ac:dyDescent="0.2">
      <c r="A3822" s="2"/>
    </row>
    <row r="3823" spans="1:1" x14ac:dyDescent="0.2">
      <c r="A3823" s="2"/>
    </row>
    <row r="3824" spans="1:1" x14ac:dyDescent="0.2">
      <c r="A3824" s="2"/>
    </row>
    <row r="3825" spans="1:1" x14ac:dyDescent="0.2">
      <c r="A3825" s="2"/>
    </row>
    <row r="3826" spans="1:1" x14ac:dyDescent="0.2">
      <c r="A3826" s="2"/>
    </row>
    <row r="3827" spans="1:1" x14ac:dyDescent="0.2">
      <c r="A3827" s="2"/>
    </row>
    <row r="3828" spans="1:1" x14ac:dyDescent="0.2">
      <c r="A3828" s="2"/>
    </row>
    <row r="3829" spans="1:1" x14ac:dyDescent="0.2">
      <c r="A3829" s="2"/>
    </row>
    <row r="3830" spans="1:1" x14ac:dyDescent="0.2">
      <c r="A3830" s="2"/>
    </row>
    <row r="3831" spans="1:1" x14ac:dyDescent="0.2">
      <c r="A3831" s="2"/>
    </row>
    <row r="3832" spans="1:1" x14ac:dyDescent="0.2">
      <c r="A3832" s="2"/>
    </row>
    <row r="3833" spans="1:1" x14ac:dyDescent="0.2">
      <c r="A3833" s="2"/>
    </row>
    <row r="3834" spans="1:1" x14ac:dyDescent="0.2">
      <c r="A3834" s="2"/>
    </row>
    <row r="3835" spans="1:1" x14ac:dyDescent="0.2">
      <c r="A3835" s="2"/>
    </row>
    <row r="3836" spans="1:1" x14ac:dyDescent="0.2">
      <c r="A3836" s="2"/>
    </row>
    <row r="3837" spans="1:1" x14ac:dyDescent="0.2">
      <c r="A3837" s="2"/>
    </row>
    <row r="3838" spans="1:1" x14ac:dyDescent="0.2">
      <c r="A3838" s="2"/>
    </row>
    <row r="3839" spans="1:1" x14ac:dyDescent="0.2">
      <c r="A3839" s="2"/>
    </row>
    <row r="3840" spans="1:1" x14ac:dyDescent="0.2">
      <c r="A3840" s="2"/>
    </row>
    <row r="3841" spans="1:1" x14ac:dyDescent="0.2">
      <c r="A3841" s="2"/>
    </row>
    <row r="3842" spans="1:1" x14ac:dyDescent="0.2">
      <c r="A3842" s="2"/>
    </row>
    <row r="3843" spans="1:1" x14ac:dyDescent="0.2">
      <c r="A3843" s="2"/>
    </row>
    <row r="3844" spans="1:1" x14ac:dyDescent="0.2">
      <c r="A3844" s="2"/>
    </row>
    <row r="3845" spans="1:1" x14ac:dyDescent="0.2">
      <c r="A3845" s="2"/>
    </row>
    <row r="3846" spans="1:1" x14ac:dyDescent="0.2">
      <c r="A3846" s="2"/>
    </row>
    <row r="3847" spans="1:1" x14ac:dyDescent="0.2">
      <c r="A3847" s="2"/>
    </row>
    <row r="3848" spans="1:1" x14ac:dyDescent="0.2">
      <c r="A3848" s="2"/>
    </row>
    <row r="3849" spans="1:1" x14ac:dyDescent="0.2">
      <c r="A3849" s="2"/>
    </row>
    <row r="3850" spans="1:1" x14ac:dyDescent="0.2">
      <c r="A3850" s="2"/>
    </row>
    <row r="3851" spans="1:1" x14ac:dyDescent="0.2">
      <c r="A3851" s="2"/>
    </row>
    <row r="3852" spans="1:1" x14ac:dyDescent="0.2">
      <c r="A3852" s="2"/>
    </row>
    <row r="3853" spans="1:1" x14ac:dyDescent="0.2">
      <c r="A3853" s="2"/>
    </row>
    <row r="3854" spans="1:1" x14ac:dyDescent="0.2">
      <c r="A3854" s="2"/>
    </row>
    <row r="3855" spans="1:1" x14ac:dyDescent="0.2">
      <c r="A3855" s="2"/>
    </row>
    <row r="3856" spans="1:1" x14ac:dyDescent="0.2">
      <c r="A3856" s="2"/>
    </row>
    <row r="3857" spans="1:1" x14ac:dyDescent="0.2">
      <c r="A3857" s="2"/>
    </row>
    <row r="3858" spans="1:1" x14ac:dyDescent="0.2">
      <c r="A3858" s="2"/>
    </row>
    <row r="3859" spans="1:1" x14ac:dyDescent="0.2">
      <c r="A3859" s="2"/>
    </row>
    <row r="3860" spans="1:1" x14ac:dyDescent="0.2">
      <c r="A3860" s="2"/>
    </row>
    <row r="3861" spans="1:1" x14ac:dyDescent="0.2">
      <c r="A3861" s="2"/>
    </row>
    <row r="3862" spans="1:1" x14ac:dyDescent="0.2">
      <c r="A3862" s="2"/>
    </row>
    <row r="3863" spans="1:1" x14ac:dyDescent="0.2">
      <c r="A3863" s="2"/>
    </row>
    <row r="3864" spans="1:1" x14ac:dyDescent="0.2">
      <c r="A3864" s="2"/>
    </row>
    <row r="3865" spans="1:1" x14ac:dyDescent="0.2">
      <c r="A3865" s="2"/>
    </row>
    <row r="3866" spans="1:1" x14ac:dyDescent="0.2">
      <c r="A3866" s="2"/>
    </row>
    <row r="3867" spans="1:1" x14ac:dyDescent="0.2">
      <c r="A3867" s="2"/>
    </row>
    <row r="3868" spans="1:1" x14ac:dyDescent="0.2">
      <c r="A3868" s="2"/>
    </row>
    <row r="3869" spans="1:1" x14ac:dyDescent="0.2">
      <c r="A3869" s="2"/>
    </row>
    <row r="3870" spans="1:1" x14ac:dyDescent="0.2">
      <c r="A3870" s="2"/>
    </row>
    <row r="3871" spans="1:1" x14ac:dyDescent="0.2">
      <c r="A3871" s="2"/>
    </row>
    <row r="3872" spans="1:1" x14ac:dyDescent="0.2">
      <c r="A3872" s="2"/>
    </row>
    <row r="3873" spans="1:1" x14ac:dyDescent="0.2">
      <c r="A3873" s="2"/>
    </row>
    <row r="3874" spans="1:1" x14ac:dyDescent="0.2">
      <c r="A3874" s="2"/>
    </row>
    <row r="3875" spans="1:1" x14ac:dyDescent="0.2">
      <c r="A3875" s="2"/>
    </row>
    <row r="3876" spans="1:1" x14ac:dyDescent="0.2">
      <c r="A3876" s="2"/>
    </row>
    <row r="3877" spans="1:1" x14ac:dyDescent="0.2">
      <c r="A3877" s="2"/>
    </row>
    <row r="3878" spans="1:1" x14ac:dyDescent="0.2">
      <c r="A3878" s="2"/>
    </row>
    <row r="3879" spans="1:1" x14ac:dyDescent="0.2">
      <c r="A3879" s="2"/>
    </row>
    <row r="3880" spans="1:1" x14ac:dyDescent="0.2">
      <c r="A3880" s="2"/>
    </row>
    <row r="3881" spans="1:1" x14ac:dyDescent="0.2">
      <c r="A3881" s="2"/>
    </row>
    <row r="3882" spans="1:1" x14ac:dyDescent="0.2">
      <c r="A3882" s="2"/>
    </row>
    <row r="3883" spans="1:1" x14ac:dyDescent="0.2">
      <c r="A3883" s="2"/>
    </row>
    <row r="3884" spans="1:1" x14ac:dyDescent="0.2">
      <c r="A3884" s="2"/>
    </row>
    <row r="3885" spans="1:1" x14ac:dyDescent="0.2">
      <c r="A3885" s="2"/>
    </row>
    <row r="3886" spans="1:1" x14ac:dyDescent="0.2">
      <c r="A3886" s="2"/>
    </row>
    <row r="3887" spans="1:1" x14ac:dyDescent="0.2">
      <c r="A3887" s="2"/>
    </row>
    <row r="3888" spans="1:1" x14ac:dyDescent="0.2">
      <c r="A3888" s="2"/>
    </row>
    <row r="3889" spans="1:1" x14ac:dyDescent="0.2">
      <c r="A3889" s="2"/>
    </row>
    <row r="3890" spans="1:1" x14ac:dyDescent="0.2">
      <c r="A3890" s="2"/>
    </row>
    <row r="3891" spans="1:1" x14ac:dyDescent="0.2">
      <c r="A3891" s="2"/>
    </row>
    <row r="3892" spans="1:1" x14ac:dyDescent="0.2">
      <c r="A3892" s="2"/>
    </row>
    <row r="3893" spans="1:1" x14ac:dyDescent="0.2">
      <c r="A3893" s="2"/>
    </row>
    <row r="3894" spans="1:1" x14ac:dyDescent="0.2">
      <c r="A3894" s="2"/>
    </row>
    <row r="3895" spans="1:1" x14ac:dyDescent="0.2">
      <c r="A3895" s="2"/>
    </row>
    <row r="3896" spans="1:1" x14ac:dyDescent="0.2">
      <c r="A3896" s="2"/>
    </row>
    <row r="3897" spans="1:1" x14ac:dyDescent="0.2">
      <c r="A3897" s="2"/>
    </row>
    <row r="3898" spans="1:1" x14ac:dyDescent="0.2">
      <c r="A3898" s="2"/>
    </row>
    <row r="3899" spans="1:1" x14ac:dyDescent="0.2">
      <c r="A3899" s="2"/>
    </row>
    <row r="3900" spans="1:1" x14ac:dyDescent="0.2">
      <c r="A3900" s="2"/>
    </row>
    <row r="3901" spans="1:1" x14ac:dyDescent="0.2">
      <c r="A3901" s="2"/>
    </row>
    <row r="3902" spans="1:1" x14ac:dyDescent="0.2">
      <c r="A3902" s="2"/>
    </row>
    <row r="3903" spans="1:1" x14ac:dyDescent="0.2">
      <c r="A3903" s="2"/>
    </row>
    <row r="3904" spans="1:1" x14ac:dyDescent="0.2">
      <c r="A3904" s="2"/>
    </row>
    <row r="3905" spans="1:1" x14ac:dyDescent="0.2">
      <c r="A3905" s="2"/>
    </row>
    <row r="3906" spans="1:1" x14ac:dyDescent="0.2">
      <c r="A3906" s="2"/>
    </row>
    <row r="3907" spans="1:1" x14ac:dyDescent="0.2">
      <c r="A3907" s="2"/>
    </row>
    <row r="3908" spans="1:1" x14ac:dyDescent="0.2">
      <c r="A3908" s="2"/>
    </row>
    <row r="3909" spans="1:1" x14ac:dyDescent="0.2">
      <c r="A3909" s="2"/>
    </row>
    <row r="3910" spans="1:1" x14ac:dyDescent="0.2">
      <c r="A3910" s="2"/>
    </row>
    <row r="3911" spans="1:1" x14ac:dyDescent="0.2">
      <c r="A3911" s="2"/>
    </row>
    <row r="3912" spans="1:1" x14ac:dyDescent="0.2">
      <c r="A3912" s="2"/>
    </row>
    <row r="3913" spans="1:1" x14ac:dyDescent="0.2">
      <c r="A3913" s="2"/>
    </row>
    <row r="3914" spans="1:1" x14ac:dyDescent="0.2">
      <c r="A3914" s="2"/>
    </row>
    <row r="3915" spans="1:1" x14ac:dyDescent="0.2">
      <c r="A3915" s="2"/>
    </row>
    <row r="3916" spans="1:1" x14ac:dyDescent="0.2">
      <c r="A3916" s="2"/>
    </row>
    <row r="3917" spans="1:1" x14ac:dyDescent="0.2">
      <c r="A3917" s="2"/>
    </row>
    <row r="3918" spans="1:1" x14ac:dyDescent="0.2">
      <c r="A3918" s="2"/>
    </row>
    <row r="3919" spans="1:1" x14ac:dyDescent="0.2">
      <c r="A3919" s="2"/>
    </row>
    <row r="3920" spans="1:1" x14ac:dyDescent="0.2">
      <c r="A3920" s="2"/>
    </row>
    <row r="3921" spans="1:1" x14ac:dyDescent="0.2">
      <c r="A3921" s="2"/>
    </row>
    <row r="3922" spans="1:1" x14ac:dyDescent="0.2">
      <c r="A3922" s="2"/>
    </row>
    <row r="3923" spans="1:1" x14ac:dyDescent="0.2">
      <c r="A3923" s="2"/>
    </row>
    <row r="3924" spans="1:1" x14ac:dyDescent="0.2">
      <c r="A3924" s="2"/>
    </row>
    <row r="3925" spans="1:1" x14ac:dyDescent="0.2">
      <c r="A3925" s="2"/>
    </row>
    <row r="3926" spans="1:1" x14ac:dyDescent="0.2">
      <c r="A3926" s="2"/>
    </row>
    <row r="3927" spans="1:1" x14ac:dyDescent="0.2">
      <c r="A3927" s="2"/>
    </row>
    <row r="3928" spans="1:1" x14ac:dyDescent="0.2">
      <c r="A3928" s="2"/>
    </row>
    <row r="3929" spans="1:1" x14ac:dyDescent="0.2">
      <c r="A3929" s="2"/>
    </row>
    <row r="3930" spans="1:1" x14ac:dyDescent="0.2">
      <c r="A3930" s="2"/>
    </row>
    <row r="3931" spans="1:1" x14ac:dyDescent="0.2">
      <c r="A3931" s="2"/>
    </row>
    <row r="3932" spans="1:1" x14ac:dyDescent="0.2">
      <c r="A3932" s="2"/>
    </row>
    <row r="3933" spans="1:1" x14ac:dyDescent="0.2">
      <c r="A3933" s="2"/>
    </row>
    <row r="3934" spans="1:1" x14ac:dyDescent="0.2">
      <c r="A3934" s="2"/>
    </row>
    <row r="3935" spans="1:1" x14ac:dyDescent="0.2">
      <c r="A3935" s="2"/>
    </row>
    <row r="3936" spans="1:1" x14ac:dyDescent="0.2">
      <c r="A3936" s="2"/>
    </row>
    <row r="3937" spans="1:1" x14ac:dyDescent="0.2">
      <c r="A3937" s="2"/>
    </row>
    <row r="3938" spans="1:1" x14ac:dyDescent="0.2">
      <c r="A3938" s="2"/>
    </row>
    <row r="3939" spans="1:1" x14ac:dyDescent="0.2">
      <c r="A3939" s="2"/>
    </row>
    <row r="3940" spans="1:1" x14ac:dyDescent="0.2">
      <c r="A3940" s="2"/>
    </row>
    <row r="3941" spans="1:1" x14ac:dyDescent="0.2">
      <c r="A3941" s="2"/>
    </row>
    <row r="3942" spans="1:1" x14ac:dyDescent="0.2">
      <c r="A3942" s="2"/>
    </row>
    <row r="3943" spans="1:1" x14ac:dyDescent="0.2">
      <c r="A3943" s="2"/>
    </row>
    <row r="3944" spans="1:1" x14ac:dyDescent="0.2">
      <c r="A3944" s="2"/>
    </row>
    <row r="3945" spans="1:1" x14ac:dyDescent="0.2">
      <c r="A3945" s="2"/>
    </row>
    <row r="3946" spans="1:1" x14ac:dyDescent="0.2">
      <c r="A3946" s="2"/>
    </row>
    <row r="3947" spans="1:1" x14ac:dyDescent="0.2">
      <c r="A3947" s="2"/>
    </row>
    <row r="3948" spans="1:1" x14ac:dyDescent="0.2">
      <c r="A3948" s="2"/>
    </row>
    <row r="3949" spans="1:1" x14ac:dyDescent="0.2">
      <c r="A3949" s="2"/>
    </row>
    <row r="3950" spans="1:1" x14ac:dyDescent="0.2">
      <c r="A3950" s="2"/>
    </row>
    <row r="3951" spans="1:1" x14ac:dyDescent="0.2">
      <c r="A3951" s="2"/>
    </row>
    <row r="3952" spans="1:1" x14ac:dyDescent="0.2">
      <c r="A3952" s="2"/>
    </row>
    <row r="3953" spans="1:1" x14ac:dyDescent="0.2">
      <c r="A3953" s="2"/>
    </row>
    <row r="3954" spans="1:1" x14ac:dyDescent="0.2">
      <c r="A3954" s="2"/>
    </row>
    <row r="3955" spans="1:1" x14ac:dyDescent="0.2">
      <c r="A3955" s="2"/>
    </row>
    <row r="3956" spans="1:1" x14ac:dyDescent="0.2">
      <c r="A3956" s="2"/>
    </row>
    <row r="3957" spans="1:1" x14ac:dyDescent="0.2">
      <c r="A3957" s="2"/>
    </row>
    <row r="3958" spans="1:1" x14ac:dyDescent="0.2">
      <c r="A3958" s="2"/>
    </row>
    <row r="3959" spans="1:1" x14ac:dyDescent="0.2">
      <c r="A3959" s="2"/>
    </row>
    <row r="3960" spans="1:1" x14ac:dyDescent="0.2">
      <c r="A3960" s="2"/>
    </row>
    <row r="3961" spans="1:1" x14ac:dyDescent="0.2">
      <c r="A3961" s="2"/>
    </row>
    <row r="3962" spans="1:1" x14ac:dyDescent="0.2">
      <c r="A3962" s="2"/>
    </row>
    <row r="3963" spans="1:1" x14ac:dyDescent="0.2">
      <c r="A3963" s="2"/>
    </row>
    <row r="3964" spans="1:1" x14ac:dyDescent="0.2">
      <c r="A3964" s="2"/>
    </row>
    <row r="3965" spans="1:1" x14ac:dyDescent="0.2">
      <c r="A3965" s="2"/>
    </row>
    <row r="3966" spans="1:1" x14ac:dyDescent="0.2">
      <c r="A3966" s="2"/>
    </row>
    <row r="3967" spans="1:1" x14ac:dyDescent="0.2">
      <c r="A3967" s="2"/>
    </row>
    <row r="3968" spans="1:1" x14ac:dyDescent="0.2">
      <c r="A3968" s="2"/>
    </row>
    <row r="3969" spans="1:1" x14ac:dyDescent="0.2">
      <c r="A3969" s="2"/>
    </row>
    <row r="3970" spans="1:1" x14ac:dyDescent="0.2">
      <c r="A3970" s="2"/>
    </row>
    <row r="3971" spans="1:1" x14ac:dyDescent="0.2">
      <c r="A3971" s="2"/>
    </row>
    <row r="3972" spans="1:1" x14ac:dyDescent="0.2">
      <c r="A3972" s="2"/>
    </row>
    <row r="3973" spans="1:1" x14ac:dyDescent="0.2">
      <c r="A3973" s="2"/>
    </row>
    <row r="3974" spans="1:1" x14ac:dyDescent="0.2">
      <c r="A3974" s="2"/>
    </row>
    <row r="3975" spans="1:1" x14ac:dyDescent="0.2">
      <c r="A3975" s="2"/>
    </row>
    <row r="3976" spans="1:1" x14ac:dyDescent="0.2">
      <c r="A3976" s="2"/>
    </row>
    <row r="3977" spans="1:1" x14ac:dyDescent="0.2">
      <c r="A3977" s="2"/>
    </row>
    <row r="3978" spans="1:1" x14ac:dyDescent="0.2">
      <c r="A3978" s="2"/>
    </row>
    <row r="3979" spans="1:1" x14ac:dyDescent="0.2">
      <c r="A3979" s="2"/>
    </row>
    <row r="3980" spans="1:1" x14ac:dyDescent="0.2">
      <c r="A3980" s="2"/>
    </row>
    <row r="3981" spans="1:1" x14ac:dyDescent="0.2">
      <c r="A3981" s="2"/>
    </row>
    <row r="3982" spans="1:1" x14ac:dyDescent="0.2">
      <c r="A3982" s="2"/>
    </row>
    <row r="3983" spans="1:1" x14ac:dyDescent="0.2">
      <c r="A3983" s="2"/>
    </row>
    <row r="3984" spans="1:1" x14ac:dyDescent="0.2">
      <c r="A3984" s="2"/>
    </row>
    <row r="3985" spans="1:1" x14ac:dyDescent="0.2">
      <c r="A3985" s="2"/>
    </row>
    <row r="3986" spans="1:1" x14ac:dyDescent="0.2">
      <c r="A3986" s="2"/>
    </row>
    <row r="3987" spans="1:1" x14ac:dyDescent="0.2">
      <c r="A3987" s="2"/>
    </row>
    <row r="3988" spans="1:1" x14ac:dyDescent="0.2">
      <c r="A3988" s="2"/>
    </row>
    <row r="3989" spans="1:1" x14ac:dyDescent="0.2">
      <c r="A3989" s="2"/>
    </row>
    <row r="3990" spans="1:1" x14ac:dyDescent="0.2">
      <c r="A3990" s="2"/>
    </row>
    <row r="3991" spans="1:1" x14ac:dyDescent="0.2">
      <c r="A3991" s="2"/>
    </row>
    <row r="3992" spans="1:1" x14ac:dyDescent="0.2">
      <c r="A3992" s="2"/>
    </row>
    <row r="3993" spans="1:1" x14ac:dyDescent="0.2">
      <c r="A3993" s="2"/>
    </row>
    <row r="3994" spans="1:1" x14ac:dyDescent="0.2">
      <c r="A3994" s="2"/>
    </row>
    <row r="3995" spans="1:1" x14ac:dyDescent="0.2">
      <c r="A3995" s="2"/>
    </row>
    <row r="3996" spans="1:1" x14ac:dyDescent="0.2">
      <c r="A3996" s="2"/>
    </row>
    <row r="3997" spans="1:1" x14ac:dyDescent="0.2">
      <c r="A3997" s="2"/>
    </row>
    <row r="3998" spans="1:1" x14ac:dyDescent="0.2">
      <c r="A3998" s="2"/>
    </row>
    <row r="3999" spans="1:1" x14ac:dyDescent="0.2">
      <c r="A3999" s="2"/>
    </row>
    <row r="4000" spans="1:1" x14ac:dyDescent="0.2">
      <c r="A4000" s="2"/>
    </row>
    <row r="4001" spans="1:1" x14ac:dyDescent="0.2">
      <c r="A4001" s="2"/>
    </row>
    <row r="4002" spans="1:1" x14ac:dyDescent="0.2">
      <c r="A4002" s="2"/>
    </row>
    <row r="4003" spans="1:1" x14ac:dyDescent="0.2">
      <c r="A4003" s="2"/>
    </row>
    <row r="4004" spans="1:1" x14ac:dyDescent="0.2">
      <c r="A4004" s="2"/>
    </row>
    <row r="4005" spans="1:1" x14ac:dyDescent="0.2">
      <c r="A4005" s="2"/>
    </row>
    <row r="4006" spans="1:1" x14ac:dyDescent="0.2">
      <c r="A4006" s="2"/>
    </row>
    <row r="4007" spans="1:1" x14ac:dyDescent="0.2">
      <c r="A4007" s="2"/>
    </row>
    <row r="4008" spans="1:1" x14ac:dyDescent="0.2">
      <c r="A4008" s="2"/>
    </row>
    <row r="4009" spans="1:1" x14ac:dyDescent="0.2">
      <c r="A4009" s="2"/>
    </row>
    <row r="4010" spans="1:1" x14ac:dyDescent="0.2">
      <c r="A4010" s="2"/>
    </row>
    <row r="4011" spans="1:1" x14ac:dyDescent="0.2">
      <c r="A4011" s="2"/>
    </row>
    <row r="4012" spans="1:1" x14ac:dyDescent="0.2">
      <c r="A4012" s="2"/>
    </row>
    <row r="4013" spans="1:1" x14ac:dyDescent="0.2">
      <c r="A4013" s="2"/>
    </row>
    <row r="4014" spans="1:1" x14ac:dyDescent="0.2">
      <c r="A4014" s="2"/>
    </row>
    <row r="4015" spans="1:1" x14ac:dyDescent="0.2">
      <c r="A4015" s="2"/>
    </row>
    <row r="4016" spans="1:1" x14ac:dyDescent="0.2">
      <c r="A4016" s="2"/>
    </row>
    <row r="4017" spans="1:1" x14ac:dyDescent="0.2">
      <c r="A4017" s="2"/>
    </row>
    <row r="4018" spans="1:1" x14ac:dyDescent="0.2">
      <c r="A4018" s="2"/>
    </row>
    <row r="4019" spans="1:1" x14ac:dyDescent="0.2">
      <c r="A4019" s="2"/>
    </row>
    <row r="4020" spans="1:1" x14ac:dyDescent="0.2">
      <c r="A4020" s="2"/>
    </row>
    <row r="4021" spans="1:1" x14ac:dyDescent="0.2">
      <c r="A4021" s="2"/>
    </row>
    <row r="4022" spans="1:1" x14ac:dyDescent="0.2">
      <c r="A4022" s="2"/>
    </row>
    <row r="4023" spans="1:1" x14ac:dyDescent="0.2">
      <c r="A4023" s="2"/>
    </row>
    <row r="4024" spans="1:1" x14ac:dyDescent="0.2">
      <c r="A4024" s="2"/>
    </row>
    <row r="4025" spans="1:1" x14ac:dyDescent="0.2">
      <c r="A4025" s="2"/>
    </row>
    <row r="4026" spans="1:1" x14ac:dyDescent="0.2">
      <c r="A4026" s="2"/>
    </row>
    <row r="4027" spans="1:1" x14ac:dyDescent="0.2">
      <c r="A4027" s="2"/>
    </row>
    <row r="4028" spans="1:1" x14ac:dyDescent="0.2">
      <c r="A4028" s="2"/>
    </row>
    <row r="4029" spans="1:1" x14ac:dyDescent="0.2">
      <c r="A4029" s="2"/>
    </row>
    <row r="4030" spans="1:1" x14ac:dyDescent="0.2">
      <c r="A4030" s="2"/>
    </row>
    <row r="4031" spans="1:1" x14ac:dyDescent="0.2">
      <c r="A4031" s="2"/>
    </row>
    <row r="4032" spans="1:1" x14ac:dyDescent="0.2">
      <c r="A4032" s="2"/>
    </row>
    <row r="4033" spans="1:1" x14ac:dyDescent="0.2">
      <c r="A4033" s="2"/>
    </row>
    <row r="4034" spans="1:1" x14ac:dyDescent="0.2">
      <c r="A4034" s="2"/>
    </row>
    <row r="4035" spans="1:1" x14ac:dyDescent="0.2">
      <c r="A4035" s="2"/>
    </row>
    <row r="4036" spans="1:1" x14ac:dyDescent="0.2">
      <c r="A4036" s="2"/>
    </row>
    <row r="4037" spans="1:1" x14ac:dyDescent="0.2">
      <c r="A4037" s="2"/>
    </row>
    <row r="4038" spans="1:1" x14ac:dyDescent="0.2">
      <c r="A4038" s="2"/>
    </row>
    <row r="4039" spans="1:1" x14ac:dyDescent="0.2">
      <c r="A4039" s="2"/>
    </row>
    <row r="4040" spans="1:1" x14ac:dyDescent="0.2">
      <c r="A4040" s="2"/>
    </row>
    <row r="4041" spans="1:1" x14ac:dyDescent="0.2">
      <c r="A4041" s="2"/>
    </row>
    <row r="4042" spans="1:1" x14ac:dyDescent="0.2">
      <c r="A4042" s="2"/>
    </row>
    <row r="4043" spans="1:1" x14ac:dyDescent="0.2">
      <c r="A4043" s="2"/>
    </row>
    <row r="4044" spans="1:1" x14ac:dyDescent="0.2">
      <c r="A4044" s="2"/>
    </row>
    <row r="4045" spans="1:1" x14ac:dyDescent="0.2">
      <c r="A4045" s="2"/>
    </row>
    <row r="4046" spans="1:1" x14ac:dyDescent="0.2">
      <c r="A4046" s="2"/>
    </row>
    <row r="4047" spans="1:1" x14ac:dyDescent="0.2">
      <c r="A4047" s="2"/>
    </row>
    <row r="4048" spans="1:1" x14ac:dyDescent="0.2">
      <c r="A4048" s="2"/>
    </row>
    <row r="4049" spans="1:1" x14ac:dyDescent="0.2">
      <c r="A4049" s="2"/>
    </row>
    <row r="4050" spans="1:1" x14ac:dyDescent="0.2">
      <c r="A4050" s="2"/>
    </row>
    <row r="4051" spans="1:1" x14ac:dyDescent="0.2">
      <c r="A4051" s="2"/>
    </row>
    <row r="4052" spans="1:1" x14ac:dyDescent="0.2">
      <c r="A4052" s="2"/>
    </row>
    <row r="4053" spans="1:1" x14ac:dyDescent="0.2">
      <c r="A4053" s="2"/>
    </row>
    <row r="4054" spans="1:1" x14ac:dyDescent="0.2">
      <c r="A4054" s="2"/>
    </row>
    <row r="4055" spans="1:1" x14ac:dyDescent="0.2">
      <c r="A4055" s="2"/>
    </row>
    <row r="4056" spans="1:1" x14ac:dyDescent="0.2">
      <c r="A4056" s="2"/>
    </row>
    <row r="4057" spans="1:1" x14ac:dyDescent="0.2">
      <c r="A4057" s="2"/>
    </row>
    <row r="4058" spans="1:1" x14ac:dyDescent="0.2">
      <c r="A4058" s="2"/>
    </row>
    <row r="4059" spans="1:1" x14ac:dyDescent="0.2">
      <c r="A4059" s="2"/>
    </row>
    <row r="4060" spans="1:1" x14ac:dyDescent="0.2">
      <c r="A4060" s="2"/>
    </row>
    <row r="4061" spans="1:1" x14ac:dyDescent="0.2">
      <c r="A4061" s="2"/>
    </row>
    <row r="4062" spans="1:1" x14ac:dyDescent="0.2">
      <c r="A4062" s="2"/>
    </row>
    <row r="4063" spans="1:1" x14ac:dyDescent="0.2">
      <c r="A4063" s="2"/>
    </row>
    <row r="4064" spans="1:1" x14ac:dyDescent="0.2">
      <c r="A4064" s="2"/>
    </row>
    <row r="4065" spans="1:1" x14ac:dyDescent="0.2">
      <c r="A4065" s="2"/>
    </row>
    <row r="4066" spans="1:1" x14ac:dyDescent="0.2">
      <c r="A4066" s="2"/>
    </row>
    <row r="4067" spans="1:1" x14ac:dyDescent="0.2">
      <c r="A4067" s="2"/>
    </row>
    <row r="4068" spans="1:1" x14ac:dyDescent="0.2">
      <c r="A4068" s="2"/>
    </row>
    <row r="4069" spans="1:1" x14ac:dyDescent="0.2">
      <c r="A4069" s="2"/>
    </row>
    <row r="4070" spans="1:1" x14ac:dyDescent="0.2">
      <c r="A4070" s="2"/>
    </row>
    <row r="4071" spans="1:1" x14ac:dyDescent="0.2">
      <c r="A4071" s="2"/>
    </row>
    <row r="4072" spans="1:1" x14ac:dyDescent="0.2">
      <c r="A4072" s="2"/>
    </row>
    <row r="4073" spans="1:1" x14ac:dyDescent="0.2">
      <c r="A4073" s="2"/>
    </row>
    <row r="4074" spans="1:1" x14ac:dyDescent="0.2">
      <c r="A4074" s="2"/>
    </row>
    <row r="4075" spans="1:1" x14ac:dyDescent="0.2">
      <c r="A4075" s="2"/>
    </row>
    <row r="4076" spans="1:1" x14ac:dyDescent="0.2">
      <c r="A4076" s="2"/>
    </row>
    <row r="4077" spans="1:1" x14ac:dyDescent="0.2">
      <c r="A4077" s="2"/>
    </row>
    <row r="4078" spans="1:1" x14ac:dyDescent="0.2">
      <c r="A4078" s="2"/>
    </row>
    <row r="4079" spans="1:1" x14ac:dyDescent="0.2">
      <c r="A4079" s="2"/>
    </row>
    <row r="4080" spans="1:1" x14ac:dyDescent="0.2">
      <c r="A4080" s="2"/>
    </row>
    <row r="4081" spans="1:1" x14ac:dyDescent="0.2">
      <c r="A4081" s="2"/>
    </row>
    <row r="4082" spans="1:1" x14ac:dyDescent="0.2">
      <c r="A4082" s="2"/>
    </row>
    <row r="4083" spans="1:1" x14ac:dyDescent="0.2">
      <c r="A4083" s="2"/>
    </row>
    <row r="4084" spans="1:1" x14ac:dyDescent="0.2">
      <c r="A4084" s="2"/>
    </row>
    <row r="4085" spans="1:1" x14ac:dyDescent="0.2">
      <c r="A4085" s="2"/>
    </row>
    <row r="4086" spans="1:1" x14ac:dyDescent="0.2">
      <c r="A4086" s="2"/>
    </row>
    <row r="4087" spans="1:1" x14ac:dyDescent="0.2">
      <c r="A4087" s="2"/>
    </row>
    <row r="4088" spans="1:1" x14ac:dyDescent="0.2">
      <c r="A4088" s="2"/>
    </row>
    <row r="4089" spans="1:1" x14ac:dyDescent="0.2">
      <c r="A4089" s="2"/>
    </row>
    <row r="4090" spans="1:1" x14ac:dyDescent="0.2">
      <c r="A4090" s="2"/>
    </row>
    <row r="4091" spans="1:1" x14ac:dyDescent="0.2">
      <c r="A4091" s="2"/>
    </row>
    <row r="4092" spans="1:1" x14ac:dyDescent="0.2">
      <c r="A4092" s="2"/>
    </row>
    <row r="4093" spans="1:1" x14ac:dyDescent="0.2">
      <c r="A4093" s="2"/>
    </row>
    <row r="4094" spans="1:1" x14ac:dyDescent="0.2">
      <c r="A4094" s="2"/>
    </row>
    <row r="4095" spans="1:1" x14ac:dyDescent="0.2">
      <c r="A4095" s="2"/>
    </row>
    <row r="4096" spans="1:1" x14ac:dyDescent="0.2">
      <c r="A4096" s="2"/>
    </row>
    <row r="4097" spans="1:1" x14ac:dyDescent="0.2">
      <c r="A4097" s="2"/>
    </row>
    <row r="4098" spans="1:1" x14ac:dyDescent="0.2">
      <c r="A4098" s="2"/>
    </row>
    <row r="4099" spans="1:1" x14ac:dyDescent="0.2">
      <c r="A4099" s="2"/>
    </row>
    <row r="4100" spans="1:1" x14ac:dyDescent="0.2">
      <c r="A4100" s="2"/>
    </row>
    <row r="4101" spans="1:1" x14ac:dyDescent="0.2">
      <c r="A4101" s="2"/>
    </row>
    <row r="4102" spans="1:1" x14ac:dyDescent="0.2">
      <c r="A4102" s="2"/>
    </row>
    <row r="4103" spans="1:1" x14ac:dyDescent="0.2">
      <c r="A4103" s="2"/>
    </row>
    <row r="4104" spans="1:1" x14ac:dyDescent="0.2">
      <c r="A4104" s="2"/>
    </row>
    <row r="4105" spans="1:1" x14ac:dyDescent="0.2">
      <c r="A4105" s="2"/>
    </row>
    <row r="4106" spans="1:1" x14ac:dyDescent="0.2">
      <c r="A4106" s="2"/>
    </row>
    <row r="4107" spans="1:1" x14ac:dyDescent="0.2">
      <c r="A4107" s="2"/>
    </row>
    <row r="4108" spans="1:1" x14ac:dyDescent="0.2">
      <c r="A4108" s="2"/>
    </row>
    <row r="4109" spans="1:1" x14ac:dyDescent="0.2">
      <c r="A4109" s="2"/>
    </row>
    <row r="4110" spans="1:1" x14ac:dyDescent="0.2">
      <c r="A4110" s="2"/>
    </row>
    <row r="4111" spans="1:1" x14ac:dyDescent="0.2">
      <c r="A4111" s="2"/>
    </row>
    <row r="4112" spans="1:1" x14ac:dyDescent="0.2">
      <c r="A4112" s="2"/>
    </row>
    <row r="4113" spans="1:1" x14ac:dyDescent="0.2">
      <c r="A4113" s="2"/>
    </row>
    <row r="4114" spans="1:1" x14ac:dyDescent="0.2">
      <c r="A4114" s="2"/>
    </row>
    <row r="4115" spans="1:1" x14ac:dyDescent="0.2">
      <c r="A4115" s="2"/>
    </row>
    <row r="4116" spans="1:1" x14ac:dyDescent="0.2">
      <c r="A4116" s="2"/>
    </row>
    <row r="4117" spans="1:1" x14ac:dyDescent="0.2">
      <c r="A4117" s="2"/>
    </row>
    <row r="4118" spans="1:1" x14ac:dyDescent="0.2">
      <c r="A4118" s="2"/>
    </row>
    <row r="4119" spans="1:1" x14ac:dyDescent="0.2">
      <c r="A4119" s="2"/>
    </row>
    <row r="4120" spans="1:1" x14ac:dyDescent="0.2">
      <c r="A4120" s="2"/>
    </row>
    <row r="4121" spans="1:1" x14ac:dyDescent="0.2">
      <c r="A4121" s="2"/>
    </row>
    <row r="4122" spans="1:1" x14ac:dyDescent="0.2">
      <c r="A4122" s="2"/>
    </row>
    <row r="4123" spans="1:1" x14ac:dyDescent="0.2">
      <c r="A4123" s="2"/>
    </row>
    <row r="4124" spans="1:1" x14ac:dyDescent="0.2">
      <c r="A4124" s="2"/>
    </row>
    <row r="4125" spans="1:1" x14ac:dyDescent="0.2">
      <c r="A4125" s="2"/>
    </row>
    <row r="4126" spans="1:1" x14ac:dyDescent="0.2">
      <c r="A4126" s="2"/>
    </row>
    <row r="4127" spans="1:1" x14ac:dyDescent="0.2">
      <c r="A4127" s="2"/>
    </row>
    <row r="4128" spans="1:1" x14ac:dyDescent="0.2">
      <c r="A4128" s="2"/>
    </row>
    <row r="4129" spans="1:1" x14ac:dyDescent="0.2">
      <c r="A4129" s="2"/>
    </row>
    <row r="4130" spans="1:1" x14ac:dyDescent="0.2">
      <c r="A4130" s="2"/>
    </row>
    <row r="4131" spans="1:1" x14ac:dyDescent="0.2">
      <c r="A4131" s="2"/>
    </row>
    <row r="4132" spans="1:1" x14ac:dyDescent="0.2">
      <c r="A4132" s="2"/>
    </row>
    <row r="4133" spans="1:1" x14ac:dyDescent="0.2">
      <c r="A4133" s="2"/>
    </row>
    <row r="4134" spans="1:1" x14ac:dyDescent="0.2">
      <c r="A4134" s="2"/>
    </row>
    <row r="4135" spans="1:1" x14ac:dyDescent="0.2">
      <c r="A4135" s="2"/>
    </row>
    <row r="4136" spans="1:1" x14ac:dyDescent="0.2">
      <c r="A4136" s="2"/>
    </row>
    <row r="4137" spans="1:1" x14ac:dyDescent="0.2">
      <c r="A4137" s="2"/>
    </row>
    <row r="4138" spans="1:1" x14ac:dyDescent="0.2">
      <c r="A4138" s="2"/>
    </row>
    <row r="4139" spans="1:1" x14ac:dyDescent="0.2">
      <c r="A4139" s="2"/>
    </row>
    <row r="4140" spans="1:1" x14ac:dyDescent="0.2">
      <c r="A4140" s="2"/>
    </row>
    <row r="4141" spans="1:1" x14ac:dyDescent="0.2">
      <c r="A4141" s="2"/>
    </row>
    <row r="4142" spans="1:1" x14ac:dyDescent="0.2">
      <c r="A4142" s="2"/>
    </row>
    <row r="4143" spans="1:1" x14ac:dyDescent="0.2">
      <c r="A4143" s="2"/>
    </row>
    <row r="4144" spans="1:1" x14ac:dyDescent="0.2">
      <c r="A4144" s="2"/>
    </row>
    <row r="4145" spans="1:1" x14ac:dyDescent="0.2">
      <c r="A4145" s="2"/>
    </row>
    <row r="4146" spans="1:1" x14ac:dyDescent="0.2">
      <c r="A4146" s="2"/>
    </row>
    <row r="4147" spans="1:1" x14ac:dyDescent="0.2">
      <c r="A4147" s="2"/>
    </row>
    <row r="4148" spans="1:1" x14ac:dyDescent="0.2">
      <c r="A4148" s="2"/>
    </row>
    <row r="4149" spans="1:1" x14ac:dyDescent="0.2">
      <c r="A4149" s="2"/>
    </row>
    <row r="4150" spans="1:1" x14ac:dyDescent="0.2">
      <c r="A4150" s="2"/>
    </row>
    <row r="4151" spans="1:1" x14ac:dyDescent="0.2">
      <c r="A4151" s="2"/>
    </row>
    <row r="4152" spans="1:1" x14ac:dyDescent="0.2">
      <c r="A4152" s="2"/>
    </row>
    <row r="4153" spans="1:1" x14ac:dyDescent="0.2">
      <c r="A4153" s="2"/>
    </row>
    <row r="4154" spans="1:1" x14ac:dyDescent="0.2">
      <c r="A4154" s="2"/>
    </row>
    <row r="4155" spans="1:1" x14ac:dyDescent="0.2">
      <c r="A4155" s="2"/>
    </row>
    <row r="4156" spans="1:1" x14ac:dyDescent="0.2">
      <c r="A4156" s="2"/>
    </row>
    <row r="4157" spans="1:1" x14ac:dyDescent="0.2">
      <c r="A4157" s="2"/>
    </row>
    <row r="4158" spans="1:1" x14ac:dyDescent="0.2">
      <c r="A4158" s="2"/>
    </row>
    <row r="4159" spans="1:1" x14ac:dyDescent="0.2">
      <c r="A4159" s="2"/>
    </row>
    <row r="4160" spans="1:1" x14ac:dyDescent="0.2">
      <c r="A4160" s="2"/>
    </row>
    <row r="4161" spans="1:1" x14ac:dyDescent="0.2">
      <c r="A4161" s="2"/>
    </row>
    <row r="4162" spans="1:1" x14ac:dyDescent="0.2">
      <c r="A4162" s="2"/>
    </row>
    <row r="4163" spans="1:1" x14ac:dyDescent="0.2">
      <c r="A4163" s="2"/>
    </row>
    <row r="4164" spans="1:1" x14ac:dyDescent="0.2">
      <c r="A4164" s="2"/>
    </row>
    <row r="4165" spans="1:1" x14ac:dyDescent="0.2">
      <c r="A4165" s="2"/>
    </row>
    <row r="4166" spans="1:1" x14ac:dyDescent="0.2">
      <c r="A4166" s="2"/>
    </row>
    <row r="4167" spans="1:1" x14ac:dyDescent="0.2">
      <c r="A4167" s="2"/>
    </row>
    <row r="4168" spans="1:1" x14ac:dyDescent="0.2">
      <c r="A4168" s="2"/>
    </row>
    <row r="4169" spans="1:1" x14ac:dyDescent="0.2">
      <c r="A4169" s="2"/>
    </row>
    <row r="4170" spans="1:1" x14ac:dyDescent="0.2">
      <c r="A4170" s="2"/>
    </row>
    <row r="4171" spans="1:1" x14ac:dyDescent="0.2">
      <c r="A4171" s="2"/>
    </row>
    <row r="4172" spans="1:1" x14ac:dyDescent="0.2">
      <c r="A4172" s="2"/>
    </row>
    <row r="4173" spans="1:1" x14ac:dyDescent="0.2">
      <c r="A4173" s="2"/>
    </row>
    <row r="4174" spans="1:1" x14ac:dyDescent="0.2">
      <c r="A4174" s="2"/>
    </row>
    <row r="4175" spans="1:1" x14ac:dyDescent="0.2">
      <c r="A4175" s="2"/>
    </row>
    <row r="4176" spans="1:1" x14ac:dyDescent="0.2">
      <c r="A4176" s="2"/>
    </row>
    <row r="4177" spans="1:1" x14ac:dyDescent="0.2">
      <c r="A4177" s="2"/>
    </row>
    <row r="4178" spans="1:1" x14ac:dyDescent="0.2">
      <c r="A4178" s="2"/>
    </row>
    <row r="4179" spans="1:1" x14ac:dyDescent="0.2">
      <c r="A4179" s="2"/>
    </row>
    <row r="4180" spans="1:1" x14ac:dyDescent="0.2">
      <c r="A4180" s="2"/>
    </row>
    <row r="4181" spans="1:1" x14ac:dyDescent="0.2">
      <c r="A4181" s="2"/>
    </row>
    <row r="4182" spans="1:1" x14ac:dyDescent="0.2">
      <c r="A4182" s="2"/>
    </row>
    <row r="4183" spans="1:1" x14ac:dyDescent="0.2">
      <c r="A4183" s="2"/>
    </row>
    <row r="4184" spans="1:1" x14ac:dyDescent="0.2">
      <c r="A4184" s="2"/>
    </row>
    <row r="4185" spans="1:1" x14ac:dyDescent="0.2">
      <c r="A4185" s="2"/>
    </row>
    <row r="4186" spans="1:1" x14ac:dyDescent="0.2">
      <c r="A4186" s="2"/>
    </row>
    <row r="4187" spans="1:1" x14ac:dyDescent="0.2">
      <c r="A4187" s="2"/>
    </row>
    <row r="4188" spans="1:1" x14ac:dyDescent="0.2">
      <c r="A4188" s="2"/>
    </row>
    <row r="4189" spans="1:1" x14ac:dyDescent="0.2">
      <c r="A4189" s="2"/>
    </row>
    <row r="4190" spans="1:1" x14ac:dyDescent="0.2">
      <c r="A4190" s="2"/>
    </row>
    <row r="4191" spans="1:1" x14ac:dyDescent="0.2">
      <c r="A4191" s="2"/>
    </row>
    <row r="4192" spans="1:1" x14ac:dyDescent="0.2">
      <c r="A4192" s="2"/>
    </row>
    <row r="4193" spans="1:1" x14ac:dyDescent="0.2">
      <c r="A4193" s="2"/>
    </row>
    <row r="4194" spans="1:1" x14ac:dyDescent="0.2">
      <c r="A4194" s="2"/>
    </row>
    <row r="4195" spans="1:1" x14ac:dyDescent="0.2">
      <c r="A4195" s="2"/>
    </row>
    <row r="4196" spans="1:1" x14ac:dyDescent="0.2">
      <c r="A4196" s="2"/>
    </row>
    <row r="4197" spans="1:1" x14ac:dyDescent="0.2">
      <c r="A4197" s="2"/>
    </row>
    <row r="4198" spans="1:1" x14ac:dyDescent="0.2">
      <c r="A4198" s="2"/>
    </row>
    <row r="4199" spans="1:1" x14ac:dyDescent="0.2">
      <c r="A4199" s="2"/>
    </row>
    <row r="4200" spans="1:1" x14ac:dyDescent="0.2">
      <c r="A4200" s="2"/>
    </row>
    <row r="4201" spans="1:1" x14ac:dyDescent="0.2">
      <c r="A4201" s="2"/>
    </row>
    <row r="4202" spans="1:1" x14ac:dyDescent="0.2">
      <c r="A4202" s="2"/>
    </row>
    <row r="4203" spans="1:1" x14ac:dyDescent="0.2">
      <c r="A4203" s="2"/>
    </row>
    <row r="4204" spans="1:1" x14ac:dyDescent="0.2">
      <c r="A4204" s="2"/>
    </row>
    <row r="4205" spans="1:1" x14ac:dyDescent="0.2">
      <c r="A4205" s="2"/>
    </row>
    <row r="4206" spans="1:1" x14ac:dyDescent="0.2">
      <c r="A4206" s="2"/>
    </row>
    <row r="4207" spans="1:1" x14ac:dyDescent="0.2">
      <c r="A4207" s="2"/>
    </row>
    <row r="4208" spans="1:1" x14ac:dyDescent="0.2">
      <c r="A4208" s="2"/>
    </row>
    <row r="4209" spans="1:1" x14ac:dyDescent="0.2">
      <c r="A4209" s="2"/>
    </row>
    <row r="4210" spans="1:1" x14ac:dyDescent="0.2">
      <c r="A4210" s="2"/>
    </row>
    <row r="4211" spans="1:1" x14ac:dyDescent="0.2">
      <c r="A4211" s="2"/>
    </row>
    <row r="4212" spans="1:1" x14ac:dyDescent="0.2">
      <c r="A4212" s="2"/>
    </row>
    <row r="4213" spans="1:1" x14ac:dyDescent="0.2">
      <c r="A4213" s="2"/>
    </row>
    <row r="4214" spans="1:1" x14ac:dyDescent="0.2">
      <c r="A4214" s="2"/>
    </row>
    <row r="4215" spans="1:1" x14ac:dyDescent="0.2">
      <c r="A4215" s="2"/>
    </row>
    <row r="4216" spans="1:1" x14ac:dyDescent="0.2">
      <c r="A4216" s="2"/>
    </row>
    <row r="4217" spans="1:1" x14ac:dyDescent="0.2">
      <c r="A4217" s="2"/>
    </row>
    <row r="4218" spans="1:1" x14ac:dyDescent="0.2">
      <c r="A4218" s="2"/>
    </row>
    <row r="4219" spans="1:1" x14ac:dyDescent="0.2">
      <c r="A4219" s="2"/>
    </row>
    <row r="4220" spans="1:1" x14ac:dyDescent="0.2">
      <c r="A4220" s="2"/>
    </row>
    <row r="4221" spans="1:1" x14ac:dyDescent="0.2">
      <c r="A4221" s="2"/>
    </row>
    <row r="4222" spans="1:1" x14ac:dyDescent="0.2">
      <c r="A4222" s="2"/>
    </row>
    <row r="4223" spans="1:1" x14ac:dyDescent="0.2">
      <c r="A4223" s="2"/>
    </row>
    <row r="4224" spans="1:1" x14ac:dyDescent="0.2">
      <c r="A4224" s="2"/>
    </row>
    <row r="4225" spans="1:1" x14ac:dyDescent="0.2">
      <c r="A4225" s="2"/>
    </row>
    <row r="4226" spans="1:1" x14ac:dyDescent="0.2">
      <c r="A4226" s="2"/>
    </row>
    <row r="4227" spans="1:1" x14ac:dyDescent="0.2">
      <c r="A4227" s="2"/>
    </row>
    <row r="4228" spans="1:1" x14ac:dyDescent="0.2">
      <c r="A4228" s="2"/>
    </row>
    <row r="4229" spans="1:1" x14ac:dyDescent="0.2">
      <c r="A4229" s="2"/>
    </row>
    <row r="4230" spans="1:1" x14ac:dyDescent="0.2">
      <c r="A4230" s="2"/>
    </row>
    <row r="4231" spans="1:1" x14ac:dyDescent="0.2">
      <c r="A4231" s="2"/>
    </row>
    <row r="4232" spans="1:1" x14ac:dyDescent="0.2">
      <c r="A4232" s="2"/>
    </row>
    <row r="4233" spans="1:1" x14ac:dyDescent="0.2">
      <c r="A4233" s="2"/>
    </row>
    <row r="4234" spans="1:1" x14ac:dyDescent="0.2">
      <c r="A4234" s="2"/>
    </row>
    <row r="4235" spans="1:1" x14ac:dyDescent="0.2">
      <c r="A4235" s="2"/>
    </row>
    <row r="4236" spans="1:1" x14ac:dyDescent="0.2">
      <c r="A4236" s="2"/>
    </row>
    <row r="4237" spans="1:1" x14ac:dyDescent="0.2">
      <c r="A4237" s="2"/>
    </row>
    <row r="4238" spans="1:1" x14ac:dyDescent="0.2">
      <c r="A4238" s="2"/>
    </row>
    <row r="4239" spans="1:1" x14ac:dyDescent="0.2">
      <c r="A4239" s="2"/>
    </row>
    <row r="4240" spans="1:1" x14ac:dyDescent="0.2">
      <c r="A4240" s="2"/>
    </row>
    <row r="4241" spans="1:1" x14ac:dyDescent="0.2">
      <c r="A4241" s="2"/>
    </row>
    <row r="4242" spans="1:1" x14ac:dyDescent="0.2">
      <c r="A4242" s="2"/>
    </row>
    <row r="4243" spans="1:1" x14ac:dyDescent="0.2">
      <c r="A4243" s="2"/>
    </row>
    <row r="4244" spans="1:1" x14ac:dyDescent="0.2">
      <c r="A4244" s="2"/>
    </row>
    <row r="4245" spans="1:1" x14ac:dyDescent="0.2">
      <c r="A4245" s="2"/>
    </row>
    <row r="4246" spans="1:1" x14ac:dyDescent="0.2">
      <c r="A4246" s="2"/>
    </row>
    <row r="4247" spans="1:1" x14ac:dyDescent="0.2">
      <c r="A4247" s="2"/>
    </row>
    <row r="4248" spans="1:1" x14ac:dyDescent="0.2">
      <c r="A4248" s="2"/>
    </row>
    <row r="4249" spans="1:1" x14ac:dyDescent="0.2">
      <c r="A4249" s="2"/>
    </row>
    <row r="4250" spans="1:1" x14ac:dyDescent="0.2">
      <c r="A4250" s="2"/>
    </row>
    <row r="4251" spans="1:1" x14ac:dyDescent="0.2">
      <c r="A4251" s="2"/>
    </row>
    <row r="4252" spans="1:1" x14ac:dyDescent="0.2">
      <c r="A4252" s="2"/>
    </row>
    <row r="4253" spans="1:1" x14ac:dyDescent="0.2">
      <c r="A4253" s="2"/>
    </row>
    <row r="4254" spans="1:1" x14ac:dyDescent="0.2">
      <c r="A4254" s="2"/>
    </row>
    <row r="4255" spans="1:1" x14ac:dyDescent="0.2">
      <c r="A4255" s="2"/>
    </row>
    <row r="4256" spans="1:1" x14ac:dyDescent="0.2">
      <c r="A4256" s="2"/>
    </row>
    <row r="4257" spans="1:1" x14ac:dyDescent="0.2">
      <c r="A4257" s="2"/>
    </row>
    <row r="4258" spans="1:1" x14ac:dyDescent="0.2">
      <c r="A4258" s="2"/>
    </row>
    <row r="4259" spans="1:1" x14ac:dyDescent="0.2">
      <c r="A4259" s="2"/>
    </row>
    <row r="4260" spans="1:1" x14ac:dyDescent="0.2">
      <c r="A4260" s="2"/>
    </row>
    <row r="4261" spans="1:1" x14ac:dyDescent="0.2">
      <c r="A4261" s="2"/>
    </row>
    <row r="4262" spans="1:1" x14ac:dyDescent="0.2">
      <c r="A4262" s="2"/>
    </row>
    <row r="4263" spans="1:1" x14ac:dyDescent="0.2">
      <c r="A4263" s="2"/>
    </row>
    <row r="4264" spans="1:1" x14ac:dyDescent="0.2">
      <c r="A4264" s="2"/>
    </row>
    <row r="4265" spans="1:1" x14ac:dyDescent="0.2">
      <c r="A4265" s="2"/>
    </row>
    <row r="4266" spans="1:1" x14ac:dyDescent="0.2">
      <c r="A4266" s="2"/>
    </row>
    <row r="4267" spans="1:1" x14ac:dyDescent="0.2">
      <c r="A4267" s="2"/>
    </row>
    <row r="4268" spans="1:1" x14ac:dyDescent="0.2">
      <c r="A4268" s="2"/>
    </row>
    <row r="4269" spans="1:1" x14ac:dyDescent="0.2">
      <c r="A4269" s="2"/>
    </row>
    <row r="4270" spans="1:1" x14ac:dyDescent="0.2">
      <c r="A4270" s="2"/>
    </row>
    <row r="4271" spans="1:1" x14ac:dyDescent="0.2">
      <c r="A4271" s="2"/>
    </row>
    <row r="4272" spans="1:1" x14ac:dyDescent="0.2">
      <c r="A4272" s="2"/>
    </row>
    <row r="4273" spans="1:1" x14ac:dyDescent="0.2">
      <c r="A4273" s="2"/>
    </row>
    <row r="4274" spans="1:1" x14ac:dyDescent="0.2">
      <c r="A4274" s="2"/>
    </row>
    <row r="4275" spans="1:1" x14ac:dyDescent="0.2">
      <c r="A4275" s="2"/>
    </row>
    <row r="4276" spans="1:1" x14ac:dyDescent="0.2">
      <c r="A4276" s="2"/>
    </row>
    <row r="4277" spans="1:1" x14ac:dyDescent="0.2">
      <c r="A4277" s="2"/>
    </row>
    <row r="4278" spans="1:1" x14ac:dyDescent="0.2">
      <c r="A4278" s="2"/>
    </row>
    <row r="4279" spans="1:1" x14ac:dyDescent="0.2">
      <c r="A4279" s="2"/>
    </row>
    <row r="4280" spans="1:1" x14ac:dyDescent="0.2">
      <c r="A4280" s="2"/>
    </row>
    <row r="4281" spans="1:1" x14ac:dyDescent="0.2">
      <c r="A4281" s="2"/>
    </row>
    <row r="4282" spans="1:1" x14ac:dyDescent="0.2">
      <c r="A4282" s="2"/>
    </row>
    <row r="4283" spans="1:1" x14ac:dyDescent="0.2">
      <c r="A4283" s="2"/>
    </row>
    <row r="4284" spans="1:1" x14ac:dyDescent="0.2">
      <c r="A4284" s="2"/>
    </row>
    <row r="4285" spans="1:1" x14ac:dyDescent="0.2">
      <c r="A4285" s="2"/>
    </row>
    <row r="4286" spans="1:1" x14ac:dyDescent="0.2">
      <c r="A4286" s="2"/>
    </row>
    <row r="4287" spans="1:1" x14ac:dyDescent="0.2">
      <c r="A4287" s="2"/>
    </row>
    <row r="4288" spans="1:1" x14ac:dyDescent="0.2">
      <c r="A4288" s="2"/>
    </row>
    <row r="4289" spans="1:1" x14ac:dyDescent="0.2">
      <c r="A4289" s="2"/>
    </row>
    <row r="4290" spans="1:1" x14ac:dyDescent="0.2">
      <c r="A4290" s="2"/>
    </row>
    <row r="4291" spans="1:1" x14ac:dyDescent="0.2">
      <c r="A4291" s="2"/>
    </row>
    <row r="4292" spans="1:1" x14ac:dyDescent="0.2">
      <c r="A4292" s="2"/>
    </row>
    <row r="4293" spans="1:1" x14ac:dyDescent="0.2">
      <c r="A4293" s="2"/>
    </row>
    <row r="4294" spans="1:1" x14ac:dyDescent="0.2">
      <c r="A4294" s="2"/>
    </row>
    <row r="4295" spans="1:1" x14ac:dyDescent="0.2">
      <c r="A4295" s="2"/>
    </row>
    <row r="4296" spans="1:1" x14ac:dyDescent="0.2">
      <c r="A4296" s="2"/>
    </row>
    <row r="4297" spans="1:1" x14ac:dyDescent="0.2">
      <c r="A4297" s="2"/>
    </row>
    <row r="4298" spans="1:1" x14ac:dyDescent="0.2">
      <c r="A4298" s="2"/>
    </row>
    <row r="4299" spans="1:1" x14ac:dyDescent="0.2">
      <c r="A4299" s="2"/>
    </row>
    <row r="4300" spans="1:1" x14ac:dyDescent="0.2">
      <c r="A4300" s="2"/>
    </row>
    <row r="4301" spans="1:1" x14ac:dyDescent="0.2">
      <c r="A4301" s="2"/>
    </row>
    <row r="4302" spans="1:1" x14ac:dyDescent="0.2">
      <c r="A4302" s="2"/>
    </row>
    <row r="4303" spans="1:1" x14ac:dyDescent="0.2">
      <c r="A4303" s="2"/>
    </row>
    <row r="4304" spans="1:1" x14ac:dyDescent="0.2">
      <c r="A4304" s="2"/>
    </row>
    <row r="4305" spans="1:1" x14ac:dyDescent="0.2">
      <c r="A4305" s="2"/>
    </row>
    <row r="4306" spans="1:1" x14ac:dyDescent="0.2">
      <c r="A4306" s="2"/>
    </row>
    <row r="4307" spans="1:1" x14ac:dyDescent="0.2">
      <c r="A4307" s="2"/>
    </row>
    <row r="4308" spans="1:1" x14ac:dyDescent="0.2">
      <c r="A4308" s="2"/>
    </row>
    <row r="4309" spans="1:1" x14ac:dyDescent="0.2">
      <c r="A4309" s="2"/>
    </row>
    <row r="4310" spans="1:1" x14ac:dyDescent="0.2">
      <c r="A4310" s="2"/>
    </row>
    <row r="4311" spans="1:1" x14ac:dyDescent="0.2">
      <c r="A4311" s="2"/>
    </row>
    <row r="4312" spans="1:1" x14ac:dyDescent="0.2">
      <c r="A4312" s="2"/>
    </row>
    <row r="4313" spans="1:1" x14ac:dyDescent="0.2">
      <c r="A4313" s="2"/>
    </row>
    <row r="4314" spans="1:1" x14ac:dyDescent="0.2">
      <c r="A4314" s="2"/>
    </row>
    <row r="4315" spans="1:1" x14ac:dyDescent="0.2">
      <c r="A4315" s="2"/>
    </row>
    <row r="4316" spans="1:1" x14ac:dyDescent="0.2">
      <c r="A4316" s="2"/>
    </row>
    <row r="4317" spans="1:1" x14ac:dyDescent="0.2">
      <c r="A4317" s="2"/>
    </row>
    <row r="4318" spans="1:1" x14ac:dyDescent="0.2">
      <c r="A4318" s="2"/>
    </row>
    <row r="4319" spans="1:1" x14ac:dyDescent="0.2">
      <c r="A4319" s="2"/>
    </row>
    <row r="4320" spans="1:1" x14ac:dyDescent="0.2">
      <c r="A4320" s="2"/>
    </row>
    <row r="4321" spans="1:1" x14ac:dyDescent="0.2">
      <c r="A4321" s="2"/>
    </row>
    <row r="4322" spans="1:1" x14ac:dyDescent="0.2">
      <c r="A4322" s="2"/>
    </row>
    <row r="4323" spans="1:1" x14ac:dyDescent="0.2">
      <c r="A4323" s="2"/>
    </row>
    <row r="4324" spans="1:1" x14ac:dyDescent="0.2">
      <c r="A4324" s="2"/>
    </row>
    <row r="4325" spans="1:1" x14ac:dyDescent="0.2">
      <c r="A4325" s="2"/>
    </row>
    <row r="4326" spans="1:1" x14ac:dyDescent="0.2">
      <c r="A4326" s="2"/>
    </row>
    <row r="4327" spans="1:1" x14ac:dyDescent="0.2">
      <c r="A4327" s="2"/>
    </row>
    <row r="4328" spans="1:1" x14ac:dyDescent="0.2">
      <c r="A4328" s="2"/>
    </row>
    <row r="4329" spans="1:1" x14ac:dyDescent="0.2">
      <c r="A4329" s="2"/>
    </row>
    <row r="4330" spans="1:1" x14ac:dyDescent="0.2">
      <c r="A4330" s="2"/>
    </row>
    <row r="4331" spans="1:1" x14ac:dyDescent="0.2">
      <c r="A4331" s="2"/>
    </row>
    <row r="4332" spans="1:1" x14ac:dyDescent="0.2">
      <c r="A4332" s="2"/>
    </row>
    <row r="4333" spans="1:1" x14ac:dyDescent="0.2">
      <c r="A4333" s="2"/>
    </row>
    <row r="4334" spans="1:1" x14ac:dyDescent="0.2">
      <c r="A4334" s="2"/>
    </row>
    <row r="4335" spans="1:1" x14ac:dyDescent="0.2">
      <c r="A4335" s="2"/>
    </row>
    <row r="4336" spans="1:1" x14ac:dyDescent="0.2">
      <c r="A4336" s="2"/>
    </row>
    <row r="4337" spans="1:1" x14ac:dyDescent="0.2">
      <c r="A4337" s="2"/>
    </row>
    <row r="4338" spans="1:1" x14ac:dyDescent="0.2">
      <c r="A4338" s="2"/>
    </row>
    <row r="4339" spans="1:1" x14ac:dyDescent="0.2">
      <c r="A4339" s="2"/>
    </row>
    <row r="4340" spans="1:1" x14ac:dyDescent="0.2">
      <c r="A4340" s="2"/>
    </row>
    <row r="4341" spans="1:1" x14ac:dyDescent="0.2">
      <c r="A4341" s="2"/>
    </row>
    <row r="4342" spans="1:1" x14ac:dyDescent="0.2">
      <c r="A4342" s="2"/>
    </row>
    <row r="4343" spans="1:1" x14ac:dyDescent="0.2">
      <c r="A4343" s="2"/>
    </row>
    <row r="4344" spans="1:1" x14ac:dyDescent="0.2">
      <c r="A4344" s="2"/>
    </row>
    <row r="4345" spans="1:1" x14ac:dyDescent="0.2">
      <c r="A4345" s="2"/>
    </row>
    <row r="4346" spans="1:1" x14ac:dyDescent="0.2">
      <c r="A4346" s="2"/>
    </row>
    <row r="4347" spans="1:1" x14ac:dyDescent="0.2">
      <c r="A4347" s="2"/>
    </row>
    <row r="4348" spans="1:1" x14ac:dyDescent="0.2">
      <c r="A4348" s="2"/>
    </row>
    <row r="4349" spans="1:1" x14ac:dyDescent="0.2">
      <c r="A4349" s="2"/>
    </row>
    <row r="4350" spans="1:1" x14ac:dyDescent="0.2">
      <c r="A4350" s="2"/>
    </row>
    <row r="4351" spans="1:1" x14ac:dyDescent="0.2">
      <c r="A4351" s="2"/>
    </row>
    <row r="4352" spans="1:1" x14ac:dyDescent="0.2">
      <c r="A4352" s="2"/>
    </row>
    <row r="4353" spans="1:1" x14ac:dyDescent="0.2">
      <c r="A4353" s="2"/>
    </row>
    <row r="4354" spans="1:1" x14ac:dyDescent="0.2">
      <c r="A4354" s="2"/>
    </row>
    <row r="4355" spans="1:1" x14ac:dyDescent="0.2">
      <c r="A4355" s="2"/>
    </row>
    <row r="4356" spans="1:1" x14ac:dyDescent="0.2">
      <c r="A4356" s="2"/>
    </row>
    <row r="4357" spans="1:1" x14ac:dyDescent="0.2">
      <c r="A4357" s="2"/>
    </row>
    <row r="4358" spans="1:1" x14ac:dyDescent="0.2">
      <c r="A4358" s="2"/>
    </row>
    <row r="4359" spans="1:1" x14ac:dyDescent="0.2">
      <c r="A4359" s="2"/>
    </row>
    <row r="4360" spans="1:1" x14ac:dyDescent="0.2">
      <c r="A4360" s="2"/>
    </row>
    <row r="4361" spans="1:1" x14ac:dyDescent="0.2">
      <c r="A4361" s="2"/>
    </row>
    <row r="4362" spans="1:1" x14ac:dyDescent="0.2">
      <c r="A4362" s="2"/>
    </row>
    <row r="4363" spans="1:1" x14ac:dyDescent="0.2">
      <c r="A4363" s="2"/>
    </row>
    <row r="4364" spans="1:1" x14ac:dyDescent="0.2">
      <c r="A4364" s="2"/>
    </row>
    <row r="4365" spans="1:1" x14ac:dyDescent="0.2">
      <c r="A4365" s="2"/>
    </row>
    <row r="4366" spans="1:1" x14ac:dyDescent="0.2">
      <c r="A4366" s="2"/>
    </row>
    <row r="4367" spans="1:1" x14ac:dyDescent="0.2">
      <c r="A4367" s="2"/>
    </row>
    <row r="4368" spans="1:1" x14ac:dyDescent="0.2">
      <c r="A4368" s="2"/>
    </row>
    <row r="4369" spans="1:1" x14ac:dyDescent="0.2">
      <c r="A4369" s="2"/>
    </row>
    <row r="4370" spans="1:1" x14ac:dyDescent="0.2">
      <c r="A4370" s="2"/>
    </row>
    <row r="4371" spans="1:1" x14ac:dyDescent="0.2">
      <c r="A4371" s="2"/>
    </row>
    <row r="4372" spans="1:1" x14ac:dyDescent="0.2">
      <c r="A4372" s="2"/>
    </row>
    <row r="4373" spans="1:1" x14ac:dyDescent="0.2">
      <c r="A4373" s="2"/>
    </row>
    <row r="4374" spans="1:1" x14ac:dyDescent="0.2">
      <c r="A4374" s="2"/>
    </row>
    <row r="4375" spans="1:1" x14ac:dyDescent="0.2">
      <c r="A4375" s="2"/>
    </row>
    <row r="4376" spans="1:1" x14ac:dyDescent="0.2">
      <c r="A4376" s="2"/>
    </row>
    <row r="4377" spans="1:1" x14ac:dyDescent="0.2">
      <c r="A4377" s="2"/>
    </row>
    <row r="4378" spans="1:1" x14ac:dyDescent="0.2">
      <c r="A4378" s="2"/>
    </row>
    <row r="4379" spans="1:1" x14ac:dyDescent="0.2">
      <c r="A4379" s="2"/>
    </row>
    <row r="4380" spans="1:1" x14ac:dyDescent="0.2">
      <c r="A4380" s="2"/>
    </row>
    <row r="4381" spans="1:1" x14ac:dyDescent="0.2">
      <c r="A4381" s="2"/>
    </row>
    <row r="4382" spans="1:1" x14ac:dyDescent="0.2">
      <c r="A4382" s="2"/>
    </row>
    <row r="4383" spans="1:1" x14ac:dyDescent="0.2">
      <c r="A4383" s="2"/>
    </row>
    <row r="4384" spans="1:1" x14ac:dyDescent="0.2">
      <c r="A4384" s="2"/>
    </row>
    <row r="4385" spans="1:1" x14ac:dyDescent="0.2">
      <c r="A4385" s="2"/>
    </row>
    <row r="4386" spans="1:1" x14ac:dyDescent="0.2">
      <c r="A4386" s="2"/>
    </row>
    <row r="4387" spans="1:1" x14ac:dyDescent="0.2">
      <c r="A4387" s="2"/>
    </row>
    <row r="4388" spans="1:1" x14ac:dyDescent="0.2">
      <c r="A4388" s="2"/>
    </row>
    <row r="4389" spans="1:1" x14ac:dyDescent="0.2">
      <c r="A4389" s="2"/>
    </row>
    <row r="4390" spans="1:1" x14ac:dyDescent="0.2">
      <c r="A4390" s="2"/>
    </row>
    <row r="4391" spans="1:1" x14ac:dyDescent="0.2">
      <c r="A4391" s="2"/>
    </row>
    <row r="4392" spans="1:1" x14ac:dyDescent="0.2">
      <c r="A4392" s="2"/>
    </row>
    <row r="4393" spans="1:1" x14ac:dyDescent="0.2">
      <c r="A4393" s="2"/>
    </row>
    <row r="4394" spans="1:1" x14ac:dyDescent="0.2">
      <c r="A4394" s="2"/>
    </row>
    <row r="4395" spans="1:1" x14ac:dyDescent="0.2">
      <c r="A4395" s="2"/>
    </row>
    <row r="4396" spans="1:1" x14ac:dyDescent="0.2">
      <c r="A4396" s="2"/>
    </row>
    <row r="4397" spans="1:1" x14ac:dyDescent="0.2">
      <c r="A4397" s="2"/>
    </row>
    <row r="4398" spans="1:1" x14ac:dyDescent="0.2">
      <c r="A4398" s="2"/>
    </row>
    <row r="4399" spans="1:1" x14ac:dyDescent="0.2">
      <c r="A4399" s="2"/>
    </row>
    <row r="4400" spans="1:1" x14ac:dyDescent="0.2">
      <c r="A4400" s="2"/>
    </row>
    <row r="4401" spans="1:1" x14ac:dyDescent="0.2">
      <c r="A4401" s="2"/>
    </row>
    <row r="4402" spans="1:1" x14ac:dyDescent="0.2">
      <c r="A4402" s="2"/>
    </row>
    <row r="4403" spans="1:1" x14ac:dyDescent="0.2">
      <c r="A4403" s="2"/>
    </row>
    <row r="4404" spans="1:1" x14ac:dyDescent="0.2">
      <c r="A4404" s="2"/>
    </row>
    <row r="4405" spans="1:1" x14ac:dyDescent="0.2">
      <c r="A4405" s="2"/>
    </row>
    <row r="4406" spans="1:1" x14ac:dyDescent="0.2">
      <c r="A4406" s="2"/>
    </row>
    <row r="4407" spans="1:1" x14ac:dyDescent="0.2">
      <c r="A4407" s="2"/>
    </row>
    <row r="4408" spans="1:1" x14ac:dyDescent="0.2">
      <c r="A4408" s="2"/>
    </row>
    <row r="4409" spans="1:1" x14ac:dyDescent="0.2">
      <c r="A4409" s="2"/>
    </row>
    <row r="4410" spans="1:1" x14ac:dyDescent="0.2">
      <c r="A4410" s="2"/>
    </row>
    <row r="4411" spans="1:1" x14ac:dyDescent="0.2">
      <c r="A4411" s="2"/>
    </row>
    <row r="4412" spans="1:1" x14ac:dyDescent="0.2">
      <c r="A4412" s="2"/>
    </row>
    <row r="4413" spans="1:1" x14ac:dyDescent="0.2">
      <c r="A4413" s="2"/>
    </row>
    <row r="4414" spans="1:1" x14ac:dyDescent="0.2">
      <c r="A4414" s="2"/>
    </row>
    <row r="4415" spans="1:1" x14ac:dyDescent="0.2">
      <c r="A4415" s="2"/>
    </row>
    <row r="4416" spans="1:1" x14ac:dyDescent="0.2">
      <c r="A4416" s="2"/>
    </row>
    <row r="4417" spans="1:1" x14ac:dyDescent="0.2">
      <c r="A4417" s="2"/>
    </row>
    <row r="4418" spans="1:1" x14ac:dyDescent="0.2">
      <c r="A4418" s="2"/>
    </row>
    <row r="4419" spans="1:1" x14ac:dyDescent="0.2">
      <c r="A4419" s="2"/>
    </row>
    <row r="4420" spans="1:1" x14ac:dyDescent="0.2">
      <c r="A4420" s="2"/>
    </row>
    <row r="4421" spans="1:1" x14ac:dyDescent="0.2">
      <c r="A4421" s="2"/>
    </row>
    <row r="4422" spans="1:1" x14ac:dyDescent="0.2">
      <c r="A4422" s="2"/>
    </row>
    <row r="4423" spans="1:1" x14ac:dyDescent="0.2">
      <c r="A4423" s="2"/>
    </row>
    <row r="4424" spans="1:1" x14ac:dyDescent="0.2">
      <c r="A4424" s="2"/>
    </row>
    <row r="4425" spans="1:1" x14ac:dyDescent="0.2">
      <c r="A4425" s="2"/>
    </row>
    <row r="4426" spans="1:1" x14ac:dyDescent="0.2">
      <c r="A4426" s="2"/>
    </row>
    <row r="4427" spans="1:1" x14ac:dyDescent="0.2">
      <c r="A4427" s="2"/>
    </row>
    <row r="4428" spans="1:1" x14ac:dyDescent="0.2">
      <c r="A4428" s="2"/>
    </row>
    <row r="4429" spans="1:1" x14ac:dyDescent="0.2">
      <c r="A4429" s="2"/>
    </row>
    <row r="4430" spans="1:1" x14ac:dyDescent="0.2">
      <c r="A4430" s="2"/>
    </row>
    <row r="4431" spans="1:1" x14ac:dyDescent="0.2">
      <c r="A4431" s="2"/>
    </row>
    <row r="4432" spans="1:1" x14ac:dyDescent="0.2">
      <c r="A4432" s="2"/>
    </row>
    <row r="4433" spans="1:1" x14ac:dyDescent="0.2">
      <c r="A4433" s="2"/>
    </row>
    <row r="4434" spans="1:1" x14ac:dyDescent="0.2">
      <c r="A4434" s="2"/>
    </row>
    <row r="4435" spans="1:1" x14ac:dyDescent="0.2">
      <c r="A4435" s="2"/>
    </row>
    <row r="4436" spans="1:1" x14ac:dyDescent="0.2">
      <c r="A4436" s="2"/>
    </row>
    <row r="4437" spans="1:1" x14ac:dyDescent="0.2">
      <c r="A4437" s="2"/>
    </row>
    <row r="4438" spans="1:1" x14ac:dyDescent="0.2">
      <c r="A4438" s="2"/>
    </row>
    <row r="4439" spans="1:1" x14ac:dyDescent="0.2">
      <c r="A4439" s="2"/>
    </row>
    <row r="4440" spans="1:1" x14ac:dyDescent="0.2">
      <c r="A4440" s="2"/>
    </row>
    <row r="4441" spans="1:1" x14ac:dyDescent="0.2">
      <c r="A4441" s="2"/>
    </row>
    <row r="4442" spans="1:1" x14ac:dyDescent="0.2">
      <c r="A4442" s="2"/>
    </row>
    <row r="4443" spans="1:1" x14ac:dyDescent="0.2">
      <c r="A4443" s="2"/>
    </row>
    <row r="4444" spans="1:1" x14ac:dyDescent="0.2">
      <c r="A4444" s="2"/>
    </row>
    <row r="4445" spans="1:1" x14ac:dyDescent="0.2">
      <c r="A4445" s="2"/>
    </row>
    <row r="4446" spans="1:1" x14ac:dyDescent="0.2">
      <c r="A4446" s="2"/>
    </row>
    <row r="4447" spans="1:1" x14ac:dyDescent="0.2">
      <c r="A4447" s="2"/>
    </row>
    <row r="4448" spans="1:1" x14ac:dyDescent="0.2">
      <c r="A4448" s="2"/>
    </row>
    <row r="4449" spans="1:1" x14ac:dyDescent="0.2">
      <c r="A4449" s="2"/>
    </row>
    <row r="4450" spans="1:1" x14ac:dyDescent="0.2">
      <c r="A4450" s="2"/>
    </row>
    <row r="4451" spans="1:1" x14ac:dyDescent="0.2">
      <c r="A4451" s="2"/>
    </row>
    <row r="4452" spans="1:1" x14ac:dyDescent="0.2">
      <c r="A4452" s="2"/>
    </row>
    <row r="4453" spans="1:1" x14ac:dyDescent="0.2">
      <c r="A4453" s="2"/>
    </row>
    <row r="4454" spans="1:1" x14ac:dyDescent="0.2">
      <c r="A4454" s="2"/>
    </row>
    <row r="4455" spans="1:1" x14ac:dyDescent="0.2">
      <c r="A4455" s="2"/>
    </row>
    <row r="4456" spans="1:1" x14ac:dyDescent="0.2">
      <c r="A4456" s="2"/>
    </row>
    <row r="4457" spans="1:1" x14ac:dyDescent="0.2">
      <c r="A4457" s="2"/>
    </row>
    <row r="4458" spans="1:1" x14ac:dyDescent="0.2">
      <c r="A4458" s="2"/>
    </row>
    <row r="4459" spans="1:1" x14ac:dyDescent="0.2">
      <c r="A4459" s="2"/>
    </row>
    <row r="4460" spans="1:1" x14ac:dyDescent="0.2">
      <c r="A4460" s="2"/>
    </row>
    <row r="4461" spans="1:1" x14ac:dyDescent="0.2">
      <c r="A4461" s="2"/>
    </row>
    <row r="4462" spans="1:1" x14ac:dyDescent="0.2">
      <c r="A4462" s="2"/>
    </row>
    <row r="4463" spans="1:1" x14ac:dyDescent="0.2">
      <c r="A4463" s="2"/>
    </row>
    <row r="4464" spans="1:1" x14ac:dyDescent="0.2">
      <c r="A4464" s="2"/>
    </row>
    <row r="4465" spans="1:1" x14ac:dyDescent="0.2">
      <c r="A4465" s="2"/>
    </row>
    <row r="4466" spans="1:1" x14ac:dyDescent="0.2">
      <c r="A4466" s="2"/>
    </row>
    <row r="4467" spans="1:1" x14ac:dyDescent="0.2">
      <c r="A4467" s="2"/>
    </row>
    <row r="4468" spans="1:1" x14ac:dyDescent="0.2">
      <c r="A4468" s="2"/>
    </row>
    <row r="4469" spans="1:1" x14ac:dyDescent="0.2">
      <c r="A4469" s="2"/>
    </row>
    <row r="4470" spans="1:1" x14ac:dyDescent="0.2">
      <c r="A4470" s="2"/>
    </row>
    <row r="4471" spans="1:1" x14ac:dyDescent="0.2">
      <c r="A4471" s="2"/>
    </row>
    <row r="4472" spans="1:1" x14ac:dyDescent="0.2">
      <c r="A4472" s="2"/>
    </row>
    <row r="4473" spans="1:1" x14ac:dyDescent="0.2">
      <c r="A4473" s="2"/>
    </row>
    <row r="4474" spans="1:1" x14ac:dyDescent="0.2">
      <c r="A4474" s="2"/>
    </row>
    <row r="4475" spans="1:1" x14ac:dyDescent="0.2">
      <c r="A4475" s="2"/>
    </row>
    <row r="4476" spans="1:1" x14ac:dyDescent="0.2">
      <c r="A4476" s="2"/>
    </row>
    <row r="4477" spans="1:1" x14ac:dyDescent="0.2">
      <c r="A4477" s="2"/>
    </row>
    <row r="4478" spans="1:1" x14ac:dyDescent="0.2">
      <c r="A4478" s="2"/>
    </row>
    <row r="4479" spans="1:1" x14ac:dyDescent="0.2">
      <c r="A4479" s="2"/>
    </row>
    <row r="4480" spans="1:1" x14ac:dyDescent="0.2">
      <c r="A4480" s="2"/>
    </row>
    <row r="4481" spans="1:1" x14ac:dyDescent="0.2">
      <c r="A4481" s="2"/>
    </row>
    <row r="4482" spans="1:1" x14ac:dyDescent="0.2">
      <c r="A4482" s="2"/>
    </row>
    <row r="4483" spans="1:1" x14ac:dyDescent="0.2">
      <c r="A4483" s="2"/>
    </row>
    <row r="4484" spans="1:1" x14ac:dyDescent="0.2">
      <c r="A4484" s="2"/>
    </row>
    <row r="4485" spans="1:1" x14ac:dyDescent="0.2">
      <c r="A4485" s="2"/>
    </row>
    <row r="4486" spans="1:1" x14ac:dyDescent="0.2">
      <c r="A4486" s="2"/>
    </row>
    <row r="4487" spans="1:1" x14ac:dyDescent="0.2">
      <c r="A4487" s="2"/>
    </row>
    <row r="4488" spans="1:1" x14ac:dyDescent="0.2">
      <c r="A4488" s="2"/>
    </row>
    <row r="4489" spans="1:1" x14ac:dyDescent="0.2">
      <c r="A4489" s="2"/>
    </row>
    <row r="4490" spans="1:1" x14ac:dyDescent="0.2">
      <c r="A4490" s="2"/>
    </row>
    <row r="4491" spans="1:1" x14ac:dyDescent="0.2">
      <c r="A4491" s="2"/>
    </row>
    <row r="4492" spans="1:1" x14ac:dyDescent="0.2">
      <c r="A4492" s="2"/>
    </row>
    <row r="4493" spans="1:1" x14ac:dyDescent="0.2">
      <c r="A4493" s="2"/>
    </row>
    <row r="4494" spans="1:1" x14ac:dyDescent="0.2">
      <c r="A4494" s="2"/>
    </row>
    <row r="4495" spans="1:1" x14ac:dyDescent="0.2">
      <c r="A4495" s="2"/>
    </row>
    <row r="4496" spans="1:1" x14ac:dyDescent="0.2">
      <c r="A4496" s="2"/>
    </row>
    <row r="4497" spans="1:1" x14ac:dyDescent="0.2">
      <c r="A4497" s="2"/>
    </row>
    <row r="4498" spans="1:1" x14ac:dyDescent="0.2">
      <c r="A4498" s="2"/>
    </row>
    <row r="4499" spans="1:1" x14ac:dyDescent="0.2">
      <c r="A4499" s="2"/>
    </row>
    <row r="4500" spans="1:1" x14ac:dyDescent="0.2">
      <c r="A4500" s="2"/>
    </row>
    <row r="4501" spans="1:1" x14ac:dyDescent="0.2">
      <c r="A4501" s="2"/>
    </row>
    <row r="4502" spans="1:1" x14ac:dyDescent="0.2">
      <c r="A4502" s="2"/>
    </row>
    <row r="4503" spans="1:1" x14ac:dyDescent="0.2">
      <c r="A4503" s="2"/>
    </row>
    <row r="4504" spans="1:1" x14ac:dyDescent="0.2">
      <c r="A4504" s="2"/>
    </row>
    <row r="4505" spans="1:1" x14ac:dyDescent="0.2">
      <c r="A4505" s="2"/>
    </row>
    <row r="4506" spans="1:1" x14ac:dyDescent="0.2">
      <c r="A4506" s="2"/>
    </row>
    <row r="4507" spans="1:1" x14ac:dyDescent="0.2">
      <c r="A4507" s="2"/>
    </row>
    <row r="4508" spans="1:1" x14ac:dyDescent="0.2">
      <c r="A4508" s="2"/>
    </row>
    <row r="4509" spans="1:1" x14ac:dyDescent="0.2">
      <c r="A4509" s="2"/>
    </row>
    <row r="4510" spans="1:1" x14ac:dyDescent="0.2">
      <c r="A4510" s="2"/>
    </row>
    <row r="4511" spans="1:1" x14ac:dyDescent="0.2">
      <c r="A4511" s="2"/>
    </row>
    <row r="4512" spans="1:1" x14ac:dyDescent="0.2">
      <c r="A4512" s="2"/>
    </row>
    <row r="4513" spans="1:1" x14ac:dyDescent="0.2">
      <c r="A4513" s="2"/>
    </row>
    <row r="4514" spans="1:1" x14ac:dyDescent="0.2">
      <c r="A4514" s="2"/>
    </row>
    <row r="4515" spans="1:1" x14ac:dyDescent="0.2">
      <c r="A4515" s="2"/>
    </row>
    <row r="4516" spans="1:1" x14ac:dyDescent="0.2">
      <c r="A4516" s="2"/>
    </row>
    <row r="4517" spans="1:1" x14ac:dyDescent="0.2">
      <c r="A4517" s="2"/>
    </row>
    <row r="4518" spans="1:1" x14ac:dyDescent="0.2">
      <c r="A4518" s="2"/>
    </row>
    <row r="4519" spans="1:1" x14ac:dyDescent="0.2">
      <c r="A4519" s="2"/>
    </row>
    <row r="4520" spans="1:1" x14ac:dyDescent="0.2">
      <c r="A4520" s="2"/>
    </row>
    <row r="4521" spans="1:1" x14ac:dyDescent="0.2">
      <c r="A4521" s="2"/>
    </row>
    <row r="4522" spans="1:1" x14ac:dyDescent="0.2">
      <c r="A4522" s="2"/>
    </row>
    <row r="4523" spans="1:1" x14ac:dyDescent="0.2">
      <c r="A4523" s="2"/>
    </row>
    <row r="4524" spans="1:1" x14ac:dyDescent="0.2">
      <c r="A4524" s="2"/>
    </row>
    <row r="4525" spans="1:1" x14ac:dyDescent="0.2">
      <c r="A4525" s="2"/>
    </row>
    <row r="4526" spans="1:1" x14ac:dyDescent="0.2">
      <c r="A4526" s="2"/>
    </row>
    <row r="4527" spans="1:1" x14ac:dyDescent="0.2">
      <c r="A4527" s="2"/>
    </row>
    <row r="4528" spans="1:1" x14ac:dyDescent="0.2">
      <c r="A4528" s="2"/>
    </row>
    <row r="4529" spans="1:1" x14ac:dyDescent="0.2">
      <c r="A4529" s="2"/>
    </row>
    <row r="4530" spans="1:1" x14ac:dyDescent="0.2">
      <c r="A4530" s="2"/>
    </row>
    <row r="4531" spans="1:1" x14ac:dyDescent="0.2">
      <c r="A4531" s="2"/>
    </row>
    <row r="4532" spans="1:1" x14ac:dyDescent="0.2">
      <c r="A4532" s="2"/>
    </row>
    <row r="4533" spans="1:1" x14ac:dyDescent="0.2">
      <c r="A4533" s="2"/>
    </row>
    <row r="4534" spans="1:1" x14ac:dyDescent="0.2">
      <c r="A4534" s="2"/>
    </row>
    <row r="4535" spans="1:1" x14ac:dyDescent="0.2">
      <c r="A4535" s="2"/>
    </row>
    <row r="4536" spans="1:1" x14ac:dyDescent="0.2">
      <c r="A4536" s="2"/>
    </row>
    <row r="4537" spans="1:1" x14ac:dyDescent="0.2">
      <c r="A4537" s="2"/>
    </row>
    <row r="4538" spans="1:1" x14ac:dyDescent="0.2">
      <c r="A4538" s="2"/>
    </row>
    <row r="4539" spans="1:1" x14ac:dyDescent="0.2">
      <c r="A4539" s="2"/>
    </row>
    <row r="4540" spans="1:1" x14ac:dyDescent="0.2">
      <c r="A4540" s="2"/>
    </row>
    <row r="4541" spans="1:1" x14ac:dyDescent="0.2">
      <c r="A4541" s="2"/>
    </row>
    <row r="4542" spans="1:1" x14ac:dyDescent="0.2">
      <c r="A4542" s="2"/>
    </row>
    <row r="4543" spans="1:1" x14ac:dyDescent="0.2">
      <c r="A4543" s="2"/>
    </row>
    <row r="4544" spans="1:1" x14ac:dyDescent="0.2">
      <c r="A4544" s="2"/>
    </row>
    <row r="4545" spans="1:1" x14ac:dyDescent="0.2">
      <c r="A4545" s="2"/>
    </row>
    <row r="4546" spans="1:1" x14ac:dyDescent="0.2">
      <c r="A4546" s="2"/>
    </row>
    <row r="4547" spans="1:1" x14ac:dyDescent="0.2">
      <c r="A4547" s="2"/>
    </row>
    <row r="4548" spans="1:1" x14ac:dyDescent="0.2">
      <c r="A4548" s="2"/>
    </row>
    <row r="4549" spans="1:1" x14ac:dyDescent="0.2">
      <c r="A4549" s="2"/>
    </row>
    <row r="4550" spans="1:1" x14ac:dyDescent="0.2">
      <c r="A4550" s="2"/>
    </row>
    <row r="4551" spans="1:1" x14ac:dyDescent="0.2">
      <c r="A4551" s="2"/>
    </row>
    <row r="4552" spans="1:1" x14ac:dyDescent="0.2">
      <c r="A4552" s="2"/>
    </row>
    <row r="4553" spans="1:1" x14ac:dyDescent="0.2">
      <c r="A4553" s="2"/>
    </row>
    <row r="4554" spans="1:1" x14ac:dyDescent="0.2">
      <c r="A4554" s="2"/>
    </row>
    <row r="4555" spans="1:1" x14ac:dyDescent="0.2">
      <c r="A4555" s="2"/>
    </row>
    <row r="4556" spans="1:1" x14ac:dyDescent="0.2">
      <c r="A4556" s="2"/>
    </row>
    <row r="4557" spans="1:1" x14ac:dyDescent="0.2">
      <c r="A4557" s="2"/>
    </row>
    <row r="4558" spans="1:1" x14ac:dyDescent="0.2">
      <c r="A4558" s="2"/>
    </row>
    <row r="4559" spans="1:1" x14ac:dyDescent="0.2">
      <c r="A4559" s="2"/>
    </row>
    <row r="4560" spans="1:1" x14ac:dyDescent="0.2">
      <c r="A4560" s="2"/>
    </row>
    <row r="4561" spans="1:1" x14ac:dyDescent="0.2">
      <c r="A4561" s="2"/>
    </row>
    <row r="4562" spans="1:1" x14ac:dyDescent="0.2">
      <c r="A4562" s="2"/>
    </row>
    <row r="4563" spans="1:1" x14ac:dyDescent="0.2">
      <c r="A4563" s="2"/>
    </row>
    <row r="4564" spans="1:1" x14ac:dyDescent="0.2">
      <c r="A4564" s="2"/>
    </row>
    <row r="4565" spans="1:1" x14ac:dyDescent="0.2">
      <c r="A4565" s="2"/>
    </row>
    <row r="4566" spans="1:1" x14ac:dyDescent="0.2">
      <c r="A4566" s="2"/>
    </row>
    <row r="4567" spans="1:1" x14ac:dyDescent="0.2">
      <c r="A4567" s="2"/>
    </row>
    <row r="4568" spans="1:1" x14ac:dyDescent="0.2">
      <c r="A4568" s="2"/>
    </row>
    <row r="4569" spans="1:1" x14ac:dyDescent="0.2">
      <c r="A4569" s="2"/>
    </row>
    <row r="4570" spans="1:1" x14ac:dyDescent="0.2">
      <c r="A4570" s="2"/>
    </row>
    <row r="4571" spans="1:1" x14ac:dyDescent="0.2">
      <c r="A4571" s="2"/>
    </row>
    <row r="4572" spans="1:1" x14ac:dyDescent="0.2">
      <c r="A4572" s="2"/>
    </row>
    <row r="4573" spans="1:1" x14ac:dyDescent="0.2">
      <c r="A4573" s="2"/>
    </row>
    <row r="4574" spans="1:1" x14ac:dyDescent="0.2">
      <c r="A4574" s="2"/>
    </row>
    <row r="4575" spans="1:1" x14ac:dyDescent="0.2">
      <c r="A4575" s="2"/>
    </row>
    <row r="4576" spans="1:1" x14ac:dyDescent="0.2">
      <c r="A4576" s="2"/>
    </row>
    <row r="4577" spans="1:1" x14ac:dyDescent="0.2">
      <c r="A4577" s="2"/>
    </row>
    <row r="4578" spans="1:1" x14ac:dyDescent="0.2">
      <c r="A4578" s="2"/>
    </row>
    <row r="4579" spans="1:1" x14ac:dyDescent="0.2">
      <c r="A4579" s="2"/>
    </row>
    <row r="4580" spans="1:1" x14ac:dyDescent="0.2">
      <c r="A4580" s="2"/>
    </row>
    <row r="4581" spans="1:1" x14ac:dyDescent="0.2">
      <c r="A4581" s="2"/>
    </row>
    <row r="4582" spans="1:1" x14ac:dyDescent="0.2">
      <c r="A4582" s="2"/>
    </row>
    <row r="4583" spans="1:1" x14ac:dyDescent="0.2">
      <c r="A4583" s="2"/>
    </row>
    <row r="4584" spans="1:1" x14ac:dyDescent="0.2">
      <c r="A4584" s="2"/>
    </row>
    <row r="4585" spans="1:1" x14ac:dyDescent="0.2">
      <c r="A4585" s="2"/>
    </row>
    <row r="4586" spans="1:1" x14ac:dyDescent="0.2">
      <c r="A4586" s="2"/>
    </row>
    <row r="4587" spans="1:1" x14ac:dyDescent="0.2">
      <c r="A4587" s="2"/>
    </row>
    <row r="4588" spans="1:1" x14ac:dyDescent="0.2">
      <c r="A4588" s="2"/>
    </row>
    <row r="4589" spans="1:1" x14ac:dyDescent="0.2">
      <c r="A4589" s="2"/>
    </row>
    <row r="4590" spans="1:1" x14ac:dyDescent="0.2">
      <c r="A4590" s="2"/>
    </row>
    <row r="4591" spans="1:1" x14ac:dyDescent="0.2">
      <c r="A4591" s="2"/>
    </row>
    <row r="4592" spans="1:1" x14ac:dyDescent="0.2">
      <c r="A4592" s="2"/>
    </row>
    <row r="4593" spans="1:1" x14ac:dyDescent="0.2">
      <c r="A4593" s="2"/>
    </row>
    <row r="4594" spans="1:1" x14ac:dyDescent="0.2">
      <c r="A4594" s="2"/>
    </row>
    <row r="4595" spans="1:1" x14ac:dyDescent="0.2">
      <c r="A4595" s="2"/>
    </row>
    <row r="4596" spans="1:1" x14ac:dyDescent="0.2">
      <c r="A4596" s="2"/>
    </row>
    <row r="4597" spans="1:1" x14ac:dyDescent="0.2">
      <c r="A4597" s="2"/>
    </row>
    <row r="4598" spans="1:1" x14ac:dyDescent="0.2">
      <c r="A4598" s="2"/>
    </row>
    <row r="4599" spans="1:1" x14ac:dyDescent="0.2">
      <c r="A4599" s="2"/>
    </row>
    <row r="4600" spans="1:1" x14ac:dyDescent="0.2">
      <c r="A4600" s="2"/>
    </row>
    <row r="4601" spans="1:1" x14ac:dyDescent="0.2">
      <c r="A4601" s="2"/>
    </row>
    <row r="4602" spans="1:1" x14ac:dyDescent="0.2">
      <c r="A4602" s="2"/>
    </row>
    <row r="4603" spans="1:1" x14ac:dyDescent="0.2">
      <c r="A4603" s="2"/>
    </row>
    <row r="4604" spans="1:1" x14ac:dyDescent="0.2">
      <c r="A4604" s="2"/>
    </row>
    <row r="4605" spans="1:1" x14ac:dyDescent="0.2">
      <c r="A4605" s="2"/>
    </row>
    <row r="4606" spans="1:1" x14ac:dyDescent="0.2">
      <c r="A4606" s="2"/>
    </row>
    <row r="4607" spans="1:1" x14ac:dyDescent="0.2">
      <c r="A4607" s="2"/>
    </row>
    <row r="4608" spans="1:1" x14ac:dyDescent="0.2">
      <c r="A4608" s="2"/>
    </row>
    <row r="4609" spans="1:1" x14ac:dyDescent="0.2">
      <c r="A4609" s="2"/>
    </row>
    <row r="4610" spans="1:1" x14ac:dyDescent="0.2">
      <c r="A4610" s="2"/>
    </row>
    <row r="4611" spans="1:1" x14ac:dyDescent="0.2">
      <c r="A4611" s="2"/>
    </row>
    <row r="4612" spans="1:1" x14ac:dyDescent="0.2">
      <c r="A4612" s="2"/>
    </row>
    <row r="4613" spans="1:1" x14ac:dyDescent="0.2">
      <c r="A4613" s="2"/>
    </row>
    <row r="4614" spans="1:1" x14ac:dyDescent="0.2">
      <c r="A4614" s="2"/>
    </row>
    <row r="4615" spans="1:1" x14ac:dyDescent="0.2">
      <c r="A4615" s="2"/>
    </row>
    <row r="4616" spans="1:1" x14ac:dyDescent="0.2">
      <c r="A4616" s="2"/>
    </row>
    <row r="4617" spans="1:1" x14ac:dyDescent="0.2">
      <c r="A4617" s="2"/>
    </row>
    <row r="4618" spans="1:1" x14ac:dyDescent="0.2">
      <c r="A4618" s="2"/>
    </row>
    <row r="4619" spans="1:1" x14ac:dyDescent="0.2">
      <c r="A4619" s="2"/>
    </row>
    <row r="4620" spans="1:1" x14ac:dyDescent="0.2">
      <c r="A4620" s="2"/>
    </row>
    <row r="4621" spans="1:1" x14ac:dyDescent="0.2">
      <c r="A4621" s="2"/>
    </row>
    <row r="4622" spans="1:1" x14ac:dyDescent="0.2">
      <c r="A4622" s="2"/>
    </row>
    <row r="4623" spans="1:1" x14ac:dyDescent="0.2">
      <c r="A4623" s="2"/>
    </row>
    <row r="4624" spans="1:1" x14ac:dyDescent="0.2">
      <c r="A4624" s="2"/>
    </row>
    <row r="4625" spans="1:1" x14ac:dyDescent="0.2">
      <c r="A4625" s="2"/>
    </row>
    <row r="4626" spans="1:1" x14ac:dyDescent="0.2">
      <c r="A4626" s="2"/>
    </row>
    <row r="4627" spans="1:1" x14ac:dyDescent="0.2">
      <c r="A4627" s="2"/>
    </row>
    <row r="4628" spans="1:1" x14ac:dyDescent="0.2">
      <c r="A4628" s="2"/>
    </row>
    <row r="4629" spans="1:1" x14ac:dyDescent="0.2">
      <c r="A4629" s="2"/>
    </row>
    <row r="4630" spans="1:1" x14ac:dyDescent="0.2">
      <c r="A4630" s="2"/>
    </row>
    <row r="4631" spans="1:1" x14ac:dyDescent="0.2">
      <c r="A4631" s="2"/>
    </row>
    <row r="4632" spans="1:1" x14ac:dyDescent="0.2">
      <c r="A4632" s="2"/>
    </row>
    <row r="4633" spans="1:1" x14ac:dyDescent="0.2">
      <c r="A4633" s="2"/>
    </row>
    <row r="4634" spans="1:1" x14ac:dyDescent="0.2">
      <c r="A4634" s="2"/>
    </row>
    <row r="4635" spans="1:1" x14ac:dyDescent="0.2">
      <c r="A4635" s="2"/>
    </row>
    <row r="4636" spans="1:1" x14ac:dyDescent="0.2">
      <c r="A4636" s="2"/>
    </row>
    <row r="4637" spans="1:1" x14ac:dyDescent="0.2">
      <c r="A4637" s="2"/>
    </row>
    <row r="4638" spans="1:1" x14ac:dyDescent="0.2">
      <c r="A4638" s="2"/>
    </row>
    <row r="4639" spans="1:1" x14ac:dyDescent="0.2">
      <c r="A4639" s="2"/>
    </row>
    <row r="4640" spans="1:1" x14ac:dyDescent="0.2">
      <c r="A4640" s="2"/>
    </row>
    <row r="4641" spans="1:1" x14ac:dyDescent="0.2">
      <c r="A4641" s="2"/>
    </row>
    <row r="4642" spans="1:1" x14ac:dyDescent="0.2">
      <c r="A4642" s="2"/>
    </row>
    <row r="4643" spans="1:1" x14ac:dyDescent="0.2">
      <c r="A4643" s="2"/>
    </row>
    <row r="4644" spans="1:1" x14ac:dyDescent="0.2">
      <c r="A4644" s="2"/>
    </row>
    <row r="4645" spans="1:1" x14ac:dyDescent="0.2">
      <c r="A4645" s="2"/>
    </row>
    <row r="4646" spans="1:1" x14ac:dyDescent="0.2">
      <c r="A4646" s="2"/>
    </row>
    <row r="4647" spans="1:1" x14ac:dyDescent="0.2">
      <c r="A4647" s="2"/>
    </row>
    <row r="4648" spans="1:1" x14ac:dyDescent="0.2">
      <c r="A4648" s="2"/>
    </row>
    <row r="4649" spans="1:1" x14ac:dyDescent="0.2">
      <c r="A4649" s="2"/>
    </row>
    <row r="4650" spans="1:1" x14ac:dyDescent="0.2">
      <c r="A4650" s="2"/>
    </row>
    <row r="4651" spans="1:1" x14ac:dyDescent="0.2">
      <c r="A4651" s="2"/>
    </row>
    <row r="4652" spans="1:1" x14ac:dyDescent="0.2">
      <c r="A4652" s="2"/>
    </row>
    <row r="4653" spans="1:1" x14ac:dyDescent="0.2">
      <c r="A4653" s="2"/>
    </row>
    <row r="4654" spans="1:1" x14ac:dyDescent="0.2">
      <c r="A4654" s="2"/>
    </row>
    <row r="4655" spans="1:1" x14ac:dyDescent="0.2">
      <c r="A4655" s="2"/>
    </row>
    <row r="4656" spans="1:1" x14ac:dyDescent="0.2">
      <c r="A4656" s="2"/>
    </row>
    <row r="4657" spans="1:1" x14ac:dyDescent="0.2">
      <c r="A4657" s="2"/>
    </row>
    <row r="4658" spans="1:1" x14ac:dyDescent="0.2">
      <c r="A4658" s="2"/>
    </row>
    <row r="4659" spans="1:1" x14ac:dyDescent="0.2">
      <c r="A4659" s="2"/>
    </row>
    <row r="4660" spans="1:1" x14ac:dyDescent="0.2">
      <c r="A4660" s="2"/>
    </row>
    <row r="4661" spans="1:1" x14ac:dyDescent="0.2">
      <c r="A4661" s="2"/>
    </row>
    <row r="4662" spans="1:1" x14ac:dyDescent="0.2">
      <c r="A4662" s="2"/>
    </row>
    <row r="4663" spans="1:1" x14ac:dyDescent="0.2">
      <c r="A4663" s="2"/>
    </row>
    <row r="4664" spans="1:1" x14ac:dyDescent="0.2">
      <c r="A4664" s="2"/>
    </row>
    <row r="4665" spans="1:1" x14ac:dyDescent="0.2">
      <c r="A4665" s="2"/>
    </row>
    <row r="4666" spans="1:1" x14ac:dyDescent="0.2">
      <c r="A4666" s="2"/>
    </row>
    <row r="4667" spans="1:1" x14ac:dyDescent="0.2">
      <c r="A4667" s="2"/>
    </row>
    <row r="4668" spans="1:1" x14ac:dyDescent="0.2">
      <c r="A4668" s="2"/>
    </row>
    <row r="4669" spans="1:1" x14ac:dyDescent="0.2">
      <c r="A4669" s="2"/>
    </row>
    <row r="4670" spans="1:1" x14ac:dyDescent="0.2">
      <c r="A4670" s="2"/>
    </row>
    <row r="4671" spans="1:1" x14ac:dyDescent="0.2">
      <c r="A4671" s="2"/>
    </row>
    <row r="4672" spans="1:1" x14ac:dyDescent="0.2">
      <c r="A4672" s="2"/>
    </row>
    <row r="4673" spans="1:1" x14ac:dyDescent="0.2">
      <c r="A4673" s="2"/>
    </row>
    <row r="4674" spans="1:1" x14ac:dyDescent="0.2">
      <c r="A4674" s="2"/>
    </row>
    <row r="4675" spans="1:1" x14ac:dyDescent="0.2">
      <c r="A4675" s="2"/>
    </row>
    <row r="4676" spans="1:1" x14ac:dyDescent="0.2">
      <c r="A4676" s="2"/>
    </row>
    <row r="4677" spans="1:1" x14ac:dyDescent="0.2">
      <c r="A4677" s="2"/>
    </row>
    <row r="4678" spans="1:1" x14ac:dyDescent="0.2">
      <c r="A4678" s="2"/>
    </row>
    <row r="4679" spans="1:1" x14ac:dyDescent="0.2">
      <c r="A4679" s="2"/>
    </row>
    <row r="4680" spans="1:1" x14ac:dyDescent="0.2">
      <c r="A4680" s="2"/>
    </row>
    <row r="4681" spans="1:1" x14ac:dyDescent="0.2">
      <c r="A4681" s="2"/>
    </row>
    <row r="4682" spans="1:1" x14ac:dyDescent="0.2">
      <c r="A4682" s="2"/>
    </row>
    <row r="4683" spans="1:1" x14ac:dyDescent="0.2">
      <c r="A4683" s="2"/>
    </row>
    <row r="4684" spans="1:1" x14ac:dyDescent="0.2">
      <c r="A4684" s="2"/>
    </row>
    <row r="4685" spans="1:1" x14ac:dyDescent="0.2">
      <c r="A4685" s="2"/>
    </row>
    <row r="4686" spans="1:1" x14ac:dyDescent="0.2">
      <c r="A4686" s="2"/>
    </row>
    <row r="4687" spans="1:1" x14ac:dyDescent="0.2">
      <c r="A4687" s="2"/>
    </row>
    <row r="4688" spans="1:1" x14ac:dyDescent="0.2">
      <c r="A4688" s="2"/>
    </row>
    <row r="4689" spans="1:1" x14ac:dyDescent="0.2">
      <c r="A4689" s="2"/>
    </row>
    <row r="4690" spans="1:1" x14ac:dyDescent="0.2">
      <c r="A4690" s="2"/>
    </row>
    <row r="4691" spans="1:1" x14ac:dyDescent="0.2">
      <c r="A4691" s="2"/>
    </row>
    <row r="4692" spans="1:1" x14ac:dyDescent="0.2">
      <c r="A4692" s="2"/>
    </row>
    <row r="4693" spans="1:1" x14ac:dyDescent="0.2">
      <c r="A4693" s="2"/>
    </row>
    <row r="4694" spans="1:1" x14ac:dyDescent="0.2">
      <c r="A4694" s="2"/>
    </row>
    <row r="4695" spans="1:1" x14ac:dyDescent="0.2">
      <c r="A4695" s="2"/>
    </row>
    <row r="4696" spans="1:1" x14ac:dyDescent="0.2">
      <c r="A4696" s="2"/>
    </row>
    <row r="4697" spans="1:1" x14ac:dyDescent="0.2">
      <c r="A4697" s="2"/>
    </row>
    <row r="4698" spans="1:1" x14ac:dyDescent="0.2">
      <c r="A4698" s="2"/>
    </row>
    <row r="4699" spans="1:1" x14ac:dyDescent="0.2">
      <c r="A4699" s="2"/>
    </row>
    <row r="4700" spans="1:1" x14ac:dyDescent="0.2">
      <c r="A4700" s="2"/>
    </row>
    <row r="4701" spans="1:1" x14ac:dyDescent="0.2">
      <c r="A4701" s="2"/>
    </row>
    <row r="4702" spans="1:1" x14ac:dyDescent="0.2">
      <c r="A4702" s="2"/>
    </row>
    <row r="4703" spans="1:1" x14ac:dyDescent="0.2">
      <c r="A4703" s="2"/>
    </row>
    <row r="4704" spans="1:1" x14ac:dyDescent="0.2">
      <c r="A4704" s="2"/>
    </row>
    <row r="4705" spans="1:1" x14ac:dyDescent="0.2">
      <c r="A4705" s="2"/>
    </row>
    <row r="4706" spans="1:1" x14ac:dyDescent="0.2">
      <c r="A4706" s="2"/>
    </row>
    <row r="4707" spans="1:1" x14ac:dyDescent="0.2">
      <c r="A4707" s="2"/>
    </row>
    <row r="4708" spans="1:1" x14ac:dyDescent="0.2">
      <c r="A4708" s="2"/>
    </row>
    <row r="4709" spans="1:1" x14ac:dyDescent="0.2">
      <c r="A4709" s="2"/>
    </row>
    <row r="4710" spans="1:1" x14ac:dyDescent="0.2">
      <c r="A4710" s="2"/>
    </row>
    <row r="4711" spans="1:1" x14ac:dyDescent="0.2">
      <c r="A4711" s="2"/>
    </row>
    <row r="4712" spans="1:1" x14ac:dyDescent="0.2">
      <c r="A4712" s="2"/>
    </row>
    <row r="4713" spans="1:1" x14ac:dyDescent="0.2">
      <c r="A4713" s="2"/>
    </row>
    <row r="4714" spans="1:1" x14ac:dyDescent="0.2">
      <c r="A4714" s="2"/>
    </row>
    <row r="4715" spans="1:1" x14ac:dyDescent="0.2">
      <c r="A4715" s="2"/>
    </row>
    <row r="4716" spans="1:1" x14ac:dyDescent="0.2">
      <c r="A4716" s="2"/>
    </row>
    <row r="4717" spans="1:1" x14ac:dyDescent="0.2">
      <c r="A4717" s="2"/>
    </row>
    <row r="4718" spans="1:1" x14ac:dyDescent="0.2">
      <c r="A4718" s="2"/>
    </row>
    <row r="4719" spans="1:1" x14ac:dyDescent="0.2">
      <c r="A4719" s="2"/>
    </row>
    <row r="4720" spans="1:1" x14ac:dyDescent="0.2">
      <c r="A4720" s="2"/>
    </row>
    <row r="4721" spans="1:1" x14ac:dyDescent="0.2">
      <c r="A4721" s="2"/>
    </row>
    <row r="4722" spans="1:1" x14ac:dyDescent="0.2">
      <c r="A4722" s="2"/>
    </row>
    <row r="4723" spans="1:1" x14ac:dyDescent="0.2">
      <c r="A4723" s="2"/>
    </row>
    <row r="4724" spans="1:1" x14ac:dyDescent="0.2">
      <c r="A4724" s="2"/>
    </row>
    <row r="4725" spans="1:1" x14ac:dyDescent="0.2">
      <c r="A4725" s="2"/>
    </row>
    <row r="4726" spans="1:1" x14ac:dyDescent="0.2">
      <c r="A4726" s="2"/>
    </row>
    <row r="4727" spans="1:1" x14ac:dyDescent="0.2">
      <c r="A4727" s="2"/>
    </row>
    <row r="4728" spans="1:1" x14ac:dyDescent="0.2">
      <c r="A4728" s="2"/>
    </row>
    <row r="4729" spans="1:1" x14ac:dyDescent="0.2">
      <c r="A4729" s="2"/>
    </row>
    <row r="4730" spans="1:1" x14ac:dyDescent="0.2">
      <c r="A4730" s="2"/>
    </row>
    <row r="4731" spans="1:1" x14ac:dyDescent="0.2">
      <c r="A4731" s="2"/>
    </row>
    <row r="4732" spans="1:1" x14ac:dyDescent="0.2">
      <c r="A4732" s="2"/>
    </row>
    <row r="4733" spans="1:1" x14ac:dyDescent="0.2">
      <c r="A4733" s="2"/>
    </row>
    <row r="4734" spans="1:1" x14ac:dyDescent="0.2">
      <c r="A4734" s="2"/>
    </row>
    <row r="4735" spans="1:1" x14ac:dyDescent="0.2">
      <c r="A4735" s="2"/>
    </row>
    <row r="4736" spans="1:1" x14ac:dyDescent="0.2">
      <c r="A4736" s="2"/>
    </row>
    <row r="4737" spans="1:1" x14ac:dyDescent="0.2">
      <c r="A4737" s="2"/>
    </row>
    <row r="4738" spans="1:1" x14ac:dyDescent="0.2">
      <c r="A4738" s="2"/>
    </row>
    <row r="4739" spans="1:1" x14ac:dyDescent="0.2">
      <c r="A4739" s="2"/>
    </row>
    <row r="4740" spans="1:1" x14ac:dyDescent="0.2">
      <c r="A4740" s="2"/>
    </row>
    <row r="4741" spans="1:1" x14ac:dyDescent="0.2">
      <c r="A4741" s="2"/>
    </row>
    <row r="4742" spans="1:1" x14ac:dyDescent="0.2">
      <c r="A4742" s="2"/>
    </row>
    <row r="4743" spans="1:1" x14ac:dyDescent="0.2">
      <c r="A4743" s="2"/>
    </row>
    <row r="4744" spans="1:1" x14ac:dyDescent="0.2">
      <c r="A4744" s="2"/>
    </row>
    <row r="4745" spans="1:1" x14ac:dyDescent="0.2">
      <c r="A4745" s="2"/>
    </row>
    <row r="4746" spans="1:1" x14ac:dyDescent="0.2">
      <c r="A4746" s="2"/>
    </row>
    <row r="4747" spans="1:1" x14ac:dyDescent="0.2">
      <c r="A4747" s="2"/>
    </row>
    <row r="4748" spans="1:1" x14ac:dyDescent="0.2">
      <c r="A4748" s="2"/>
    </row>
    <row r="4749" spans="1:1" x14ac:dyDescent="0.2">
      <c r="A4749" s="2"/>
    </row>
    <row r="4750" spans="1:1" x14ac:dyDescent="0.2">
      <c r="A4750" s="2"/>
    </row>
    <row r="4751" spans="1:1" x14ac:dyDescent="0.2">
      <c r="A4751" s="2"/>
    </row>
    <row r="4752" spans="1:1" x14ac:dyDescent="0.2">
      <c r="A4752" s="2"/>
    </row>
    <row r="4753" spans="1:1" x14ac:dyDescent="0.2">
      <c r="A4753" s="2"/>
    </row>
    <row r="4754" spans="1:1" x14ac:dyDescent="0.2">
      <c r="A4754" s="2"/>
    </row>
    <row r="4755" spans="1:1" x14ac:dyDescent="0.2">
      <c r="A4755" s="2"/>
    </row>
    <row r="4756" spans="1:1" x14ac:dyDescent="0.2">
      <c r="A4756" s="2"/>
    </row>
    <row r="4757" spans="1:1" x14ac:dyDescent="0.2">
      <c r="A4757" s="2"/>
    </row>
    <row r="4758" spans="1:1" x14ac:dyDescent="0.2">
      <c r="A4758" s="2"/>
    </row>
    <row r="4759" spans="1:1" x14ac:dyDescent="0.2">
      <c r="A4759" s="2"/>
    </row>
    <row r="4760" spans="1:1" x14ac:dyDescent="0.2">
      <c r="A4760" s="2"/>
    </row>
    <row r="4761" spans="1:1" x14ac:dyDescent="0.2">
      <c r="A4761" s="2"/>
    </row>
    <row r="4762" spans="1:1" x14ac:dyDescent="0.2">
      <c r="A4762" s="2"/>
    </row>
    <row r="4763" spans="1:1" x14ac:dyDescent="0.2">
      <c r="A4763" s="2"/>
    </row>
    <row r="4764" spans="1:1" x14ac:dyDescent="0.2">
      <c r="A4764" s="2"/>
    </row>
    <row r="4765" spans="1:1" x14ac:dyDescent="0.2">
      <c r="A4765" s="2"/>
    </row>
    <row r="4766" spans="1:1" x14ac:dyDescent="0.2">
      <c r="A4766" s="2"/>
    </row>
    <row r="4767" spans="1:1" x14ac:dyDescent="0.2">
      <c r="A4767" s="2"/>
    </row>
    <row r="4768" spans="1:1" x14ac:dyDescent="0.2">
      <c r="A4768" s="2"/>
    </row>
    <row r="4769" spans="1:1" x14ac:dyDescent="0.2">
      <c r="A4769" s="2"/>
    </row>
    <row r="4770" spans="1:1" x14ac:dyDescent="0.2">
      <c r="A4770" s="2"/>
    </row>
    <row r="4771" spans="1:1" x14ac:dyDescent="0.2">
      <c r="A4771" s="2"/>
    </row>
    <row r="4772" spans="1:1" x14ac:dyDescent="0.2">
      <c r="A4772" s="2"/>
    </row>
    <row r="4773" spans="1:1" x14ac:dyDescent="0.2">
      <c r="A4773" s="2"/>
    </row>
    <row r="4774" spans="1:1" x14ac:dyDescent="0.2">
      <c r="A4774" s="2"/>
    </row>
    <row r="4775" spans="1:1" x14ac:dyDescent="0.2">
      <c r="A4775" s="2"/>
    </row>
    <row r="4776" spans="1:1" x14ac:dyDescent="0.2">
      <c r="A4776" s="2"/>
    </row>
    <row r="4777" spans="1:1" x14ac:dyDescent="0.2">
      <c r="A4777" s="2"/>
    </row>
    <row r="4778" spans="1:1" x14ac:dyDescent="0.2">
      <c r="A4778" s="2"/>
    </row>
    <row r="4779" spans="1:1" x14ac:dyDescent="0.2">
      <c r="A4779" s="2"/>
    </row>
    <row r="4780" spans="1:1" x14ac:dyDescent="0.2">
      <c r="A4780" s="2"/>
    </row>
    <row r="4781" spans="1:1" x14ac:dyDescent="0.2">
      <c r="A4781" s="2"/>
    </row>
    <row r="4782" spans="1:1" x14ac:dyDescent="0.2">
      <c r="A4782" s="2"/>
    </row>
    <row r="4783" spans="1:1" x14ac:dyDescent="0.2">
      <c r="A4783" s="2"/>
    </row>
    <row r="4784" spans="1:1" x14ac:dyDescent="0.2">
      <c r="A4784" s="2"/>
    </row>
    <row r="4785" spans="1:1" x14ac:dyDescent="0.2">
      <c r="A4785" s="2"/>
    </row>
    <row r="4786" spans="1:1" x14ac:dyDescent="0.2">
      <c r="A4786" s="2"/>
    </row>
    <row r="4787" spans="1:1" x14ac:dyDescent="0.2">
      <c r="A4787" s="2"/>
    </row>
    <row r="4788" spans="1:1" x14ac:dyDescent="0.2">
      <c r="A4788" s="2"/>
    </row>
    <row r="4789" spans="1:1" x14ac:dyDescent="0.2">
      <c r="A4789" s="2"/>
    </row>
    <row r="4790" spans="1:1" x14ac:dyDescent="0.2">
      <c r="A4790" s="2"/>
    </row>
    <row r="4791" spans="1:1" x14ac:dyDescent="0.2">
      <c r="A4791" s="2"/>
    </row>
    <row r="4792" spans="1:1" x14ac:dyDescent="0.2">
      <c r="A4792" s="2"/>
    </row>
    <row r="4793" spans="1:1" x14ac:dyDescent="0.2">
      <c r="A4793" s="2"/>
    </row>
    <row r="4794" spans="1:1" x14ac:dyDescent="0.2">
      <c r="A4794" s="2"/>
    </row>
    <row r="4795" spans="1:1" x14ac:dyDescent="0.2">
      <c r="A4795" s="2"/>
    </row>
    <row r="4796" spans="1:1" x14ac:dyDescent="0.2">
      <c r="A4796" s="2"/>
    </row>
    <row r="4797" spans="1:1" x14ac:dyDescent="0.2">
      <c r="A4797" s="2"/>
    </row>
    <row r="4798" spans="1:1" x14ac:dyDescent="0.2">
      <c r="A4798" s="2"/>
    </row>
    <row r="4799" spans="1:1" x14ac:dyDescent="0.2">
      <c r="A4799" s="2"/>
    </row>
    <row r="4800" spans="1:1" x14ac:dyDescent="0.2">
      <c r="A4800" s="2"/>
    </row>
    <row r="4801" spans="1:1" x14ac:dyDescent="0.2">
      <c r="A4801" s="2"/>
    </row>
    <row r="4802" spans="1:1" x14ac:dyDescent="0.2">
      <c r="A4802" s="2"/>
    </row>
    <row r="4803" spans="1:1" x14ac:dyDescent="0.2">
      <c r="A4803" s="2"/>
    </row>
    <row r="4804" spans="1:1" x14ac:dyDescent="0.2">
      <c r="A4804" s="2"/>
    </row>
    <row r="4805" spans="1:1" x14ac:dyDescent="0.2">
      <c r="A4805" s="2"/>
    </row>
    <row r="4806" spans="1:1" x14ac:dyDescent="0.2">
      <c r="A4806" s="2"/>
    </row>
    <row r="4807" spans="1:1" x14ac:dyDescent="0.2">
      <c r="A4807" s="2"/>
    </row>
    <row r="4808" spans="1:1" x14ac:dyDescent="0.2">
      <c r="A4808" s="2"/>
    </row>
    <row r="4809" spans="1:1" x14ac:dyDescent="0.2">
      <c r="A4809" s="2"/>
    </row>
    <row r="4810" spans="1:1" x14ac:dyDescent="0.2">
      <c r="A4810" s="2"/>
    </row>
    <row r="4811" spans="1:1" x14ac:dyDescent="0.2">
      <c r="A4811" s="2"/>
    </row>
    <row r="4812" spans="1:1" x14ac:dyDescent="0.2">
      <c r="A4812" s="2"/>
    </row>
    <row r="4813" spans="1:1" x14ac:dyDescent="0.2">
      <c r="A4813" s="2"/>
    </row>
    <row r="4814" spans="1:1" x14ac:dyDescent="0.2">
      <c r="A4814" s="2"/>
    </row>
    <row r="4815" spans="1:1" x14ac:dyDescent="0.2">
      <c r="A4815" s="2"/>
    </row>
    <row r="4816" spans="1:1" x14ac:dyDescent="0.2">
      <c r="A4816" s="2"/>
    </row>
    <row r="4817" spans="1:1" x14ac:dyDescent="0.2">
      <c r="A4817" s="2"/>
    </row>
    <row r="4818" spans="1:1" x14ac:dyDescent="0.2">
      <c r="A4818" s="2"/>
    </row>
    <row r="4819" spans="1:1" x14ac:dyDescent="0.2">
      <c r="A4819" s="2"/>
    </row>
    <row r="4820" spans="1:1" x14ac:dyDescent="0.2">
      <c r="A4820" s="2"/>
    </row>
    <row r="4821" spans="1:1" x14ac:dyDescent="0.2">
      <c r="A4821" s="2"/>
    </row>
    <row r="4822" spans="1:1" x14ac:dyDescent="0.2">
      <c r="A4822" s="2"/>
    </row>
    <row r="4823" spans="1:1" x14ac:dyDescent="0.2">
      <c r="A4823" s="2"/>
    </row>
    <row r="4824" spans="1:1" x14ac:dyDescent="0.2">
      <c r="A4824" s="2"/>
    </row>
    <row r="4825" spans="1:1" x14ac:dyDescent="0.2">
      <c r="A4825" s="2"/>
    </row>
    <row r="4826" spans="1:1" x14ac:dyDescent="0.2">
      <c r="A4826" s="2"/>
    </row>
    <row r="4827" spans="1:1" x14ac:dyDescent="0.2">
      <c r="A4827" s="2"/>
    </row>
    <row r="4828" spans="1:1" x14ac:dyDescent="0.2">
      <c r="A4828" s="2"/>
    </row>
    <row r="4829" spans="1:1" x14ac:dyDescent="0.2">
      <c r="A4829" s="2"/>
    </row>
    <row r="4830" spans="1:1" x14ac:dyDescent="0.2">
      <c r="A4830" s="2"/>
    </row>
    <row r="4831" spans="1:1" x14ac:dyDescent="0.2">
      <c r="A4831" s="2"/>
    </row>
    <row r="4832" spans="1:1" x14ac:dyDescent="0.2">
      <c r="A4832" s="2"/>
    </row>
    <row r="4833" spans="1:1" x14ac:dyDescent="0.2">
      <c r="A4833" s="2"/>
    </row>
    <row r="4834" spans="1:1" x14ac:dyDescent="0.2">
      <c r="A4834" s="2"/>
    </row>
    <row r="4835" spans="1:1" x14ac:dyDescent="0.2">
      <c r="A4835" s="2"/>
    </row>
    <row r="4836" spans="1:1" x14ac:dyDescent="0.2">
      <c r="A4836" s="2"/>
    </row>
    <row r="4837" spans="1:1" x14ac:dyDescent="0.2">
      <c r="A4837" s="2"/>
    </row>
    <row r="4838" spans="1:1" x14ac:dyDescent="0.2">
      <c r="A4838" s="2"/>
    </row>
    <row r="4839" spans="1:1" x14ac:dyDescent="0.2">
      <c r="A4839" s="2"/>
    </row>
    <row r="4840" spans="1:1" x14ac:dyDescent="0.2">
      <c r="A4840" s="2"/>
    </row>
    <row r="4841" spans="1:1" x14ac:dyDescent="0.2">
      <c r="A4841" s="2"/>
    </row>
    <row r="4842" spans="1:1" x14ac:dyDescent="0.2">
      <c r="A4842" s="2"/>
    </row>
    <row r="4843" spans="1:1" x14ac:dyDescent="0.2">
      <c r="A4843" s="2"/>
    </row>
    <row r="4844" spans="1:1" x14ac:dyDescent="0.2">
      <c r="A4844" s="2"/>
    </row>
    <row r="4845" spans="1:1" x14ac:dyDescent="0.2">
      <c r="A4845" s="2"/>
    </row>
    <row r="4846" spans="1:1" x14ac:dyDescent="0.2">
      <c r="A4846" s="2"/>
    </row>
    <row r="4847" spans="1:1" x14ac:dyDescent="0.2">
      <c r="A4847" s="2"/>
    </row>
    <row r="4848" spans="1:1" x14ac:dyDescent="0.2">
      <c r="A4848" s="2"/>
    </row>
    <row r="4849" spans="1:1" x14ac:dyDescent="0.2">
      <c r="A4849" s="2"/>
    </row>
    <row r="4850" spans="1:1" x14ac:dyDescent="0.2">
      <c r="A4850" s="2"/>
    </row>
    <row r="4851" spans="1:1" x14ac:dyDescent="0.2">
      <c r="A4851" s="2"/>
    </row>
    <row r="4852" spans="1:1" x14ac:dyDescent="0.2">
      <c r="A4852" s="2"/>
    </row>
    <row r="4853" spans="1:1" x14ac:dyDescent="0.2">
      <c r="A4853" s="2"/>
    </row>
    <row r="4854" spans="1:1" x14ac:dyDescent="0.2">
      <c r="A4854" s="2"/>
    </row>
    <row r="4855" spans="1:1" x14ac:dyDescent="0.2">
      <c r="A4855" s="2"/>
    </row>
    <row r="4856" spans="1:1" x14ac:dyDescent="0.2">
      <c r="A4856" s="2"/>
    </row>
    <row r="4857" spans="1:1" x14ac:dyDescent="0.2">
      <c r="A4857" s="2"/>
    </row>
    <row r="4858" spans="1:1" x14ac:dyDescent="0.2">
      <c r="A4858" s="2"/>
    </row>
    <row r="4859" spans="1:1" x14ac:dyDescent="0.2">
      <c r="A4859" s="2"/>
    </row>
    <row r="4860" spans="1:1" x14ac:dyDescent="0.2">
      <c r="A4860" s="2"/>
    </row>
    <row r="4861" spans="1:1" x14ac:dyDescent="0.2">
      <c r="A4861" s="2"/>
    </row>
    <row r="4862" spans="1:1" x14ac:dyDescent="0.2">
      <c r="A4862" s="2"/>
    </row>
    <row r="4863" spans="1:1" x14ac:dyDescent="0.2">
      <c r="A4863" s="2"/>
    </row>
    <row r="4864" spans="1:1" x14ac:dyDescent="0.2">
      <c r="A4864" s="2"/>
    </row>
    <row r="4865" spans="1:1" x14ac:dyDescent="0.2">
      <c r="A4865" s="2"/>
    </row>
    <row r="4866" spans="1:1" x14ac:dyDescent="0.2">
      <c r="A4866" s="2"/>
    </row>
    <row r="4867" spans="1:1" x14ac:dyDescent="0.2">
      <c r="A4867" s="2"/>
    </row>
    <row r="4868" spans="1:1" x14ac:dyDescent="0.2">
      <c r="A4868" s="2"/>
    </row>
    <row r="4869" spans="1:1" x14ac:dyDescent="0.2">
      <c r="A4869" s="2"/>
    </row>
    <row r="4870" spans="1:1" x14ac:dyDescent="0.2">
      <c r="A4870" s="2"/>
    </row>
    <row r="4871" spans="1:1" x14ac:dyDescent="0.2">
      <c r="A4871" s="2"/>
    </row>
    <row r="4872" spans="1:1" x14ac:dyDescent="0.2">
      <c r="A4872" s="2"/>
    </row>
    <row r="4873" spans="1:1" x14ac:dyDescent="0.2">
      <c r="A4873" s="2"/>
    </row>
    <row r="4874" spans="1:1" x14ac:dyDescent="0.2">
      <c r="A4874" s="2"/>
    </row>
    <row r="4875" spans="1:1" x14ac:dyDescent="0.2">
      <c r="A4875" s="2"/>
    </row>
    <row r="4876" spans="1:1" x14ac:dyDescent="0.2">
      <c r="A4876" s="2"/>
    </row>
    <row r="4877" spans="1:1" x14ac:dyDescent="0.2">
      <c r="A4877" s="2"/>
    </row>
    <row r="4878" spans="1:1" x14ac:dyDescent="0.2">
      <c r="A4878" s="2"/>
    </row>
    <row r="4879" spans="1:1" x14ac:dyDescent="0.2">
      <c r="A4879" s="2"/>
    </row>
    <row r="4880" spans="1:1" x14ac:dyDescent="0.2">
      <c r="A4880" s="2"/>
    </row>
    <row r="4881" spans="1:1" x14ac:dyDescent="0.2">
      <c r="A4881" s="2"/>
    </row>
    <row r="4882" spans="1:1" x14ac:dyDescent="0.2">
      <c r="A4882" s="2"/>
    </row>
    <row r="4883" spans="1:1" x14ac:dyDescent="0.2">
      <c r="A4883" s="2"/>
    </row>
    <row r="4884" spans="1:1" x14ac:dyDescent="0.2">
      <c r="A4884" s="2"/>
    </row>
    <row r="4885" spans="1:1" x14ac:dyDescent="0.2">
      <c r="A4885" s="2"/>
    </row>
    <row r="4886" spans="1:1" x14ac:dyDescent="0.2">
      <c r="A4886" s="2"/>
    </row>
    <row r="4887" spans="1:1" x14ac:dyDescent="0.2">
      <c r="A4887" s="2"/>
    </row>
    <row r="4888" spans="1:1" x14ac:dyDescent="0.2">
      <c r="A4888" s="2"/>
    </row>
    <row r="4889" spans="1:1" x14ac:dyDescent="0.2">
      <c r="A4889" s="2"/>
    </row>
    <row r="4890" spans="1:1" x14ac:dyDescent="0.2">
      <c r="A4890" s="2"/>
    </row>
    <row r="4891" spans="1:1" x14ac:dyDescent="0.2">
      <c r="A4891" s="2"/>
    </row>
    <row r="4892" spans="1:1" x14ac:dyDescent="0.2">
      <c r="A4892" s="2"/>
    </row>
    <row r="4893" spans="1:1" x14ac:dyDescent="0.2">
      <c r="A4893" s="2"/>
    </row>
    <row r="4894" spans="1:1" x14ac:dyDescent="0.2">
      <c r="A4894" s="2"/>
    </row>
    <row r="4895" spans="1:1" x14ac:dyDescent="0.2">
      <c r="A4895" s="2"/>
    </row>
    <row r="4896" spans="1:1" x14ac:dyDescent="0.2">
      <c r="A4896" s="2"/>
    </row>
    <row r="4897" spans="1:1" x14ac:dyDescent="0.2">
      <c r="A4897" s="2"/>
    </row>
    <row r="4898" spans="1:1" x14ac:dyDescent="0.2">
      <c r="A4898" s="2"/>
    </row>
    <row r="4899" spans="1:1" x14ac:dyDescent="0.2">
      <c r="A4899" s="2"/>
    </row>
    <row r="4900" spans="1:1" x14ac:dyDescent="0.2">
      <c r="A4900" s="2"/>
    </row>
    <row r="4901" spans="1:1" x14ac:dyDescent="0.2">
      <c r="A4901" s="2"/>
    </row>
    <row r="4902" spans="1:1" x14ac:dyDescent="0.2">
      <c r="A4902" s="2"/>
    </row>
    <row r="4903" spans="1:1" x14ac:dyDescent="0.2">
      <c r="A4903" s="2"/>
    </row>
    <row r="4904" spans="1:1" x14ac:dyDescent="0.2">
      <c r="A4904" s="2"/>
    </row>
    <row r="4905" spans="1:1" x14ac:dyDescent="0.2">
      <c r="A4905" s="2"/>
    </row>
    <row r="4906" spans="1:1" x14ac:dyDescent="0.2">
      <c r="A4906" s="2"/>
    </row>
    <row r="4907" spans="1:1" x14ac:dyDescent="0.2">
      <c r="A4907" s="2"/>
    </row>
    <row r="4908" spans="1:1" x14ac:dyDescent="0.2">
      <c r="A4908" s="2"/>
    </row>
    <row r="4909" spans="1:1" x14ac:dyDescent="0.2">
      <c r="A4909" s="2"/>
    </row>
    <row r="4910" spans="1:1" x14ac:dyDescent="0.2">
      <c r="A4910" s="2"/>
    </row>
    <row r="4911" spans="1:1" x14ac:dyDescent="0.2">
      <c r="A4911" s="2"/>
    </row>
    <row r="4912" spans="1:1" x14ac:dyDescent="0.2">
      <c r="A4912" s="2"/>
    </row>
    <row r="4913" spans="1:1" x14ac:dyDescent="0.2">
      <c r="A4913" s="2"/>
    </row>
    <row r="4914" spans="1:1" x14ac:dyDescent="0.2">
      <c r="A4914" s="2"/>
    </row>
    <row r="4915" spans="1:1" x14ac:dyDescent="0.2">
      <c r="A4915" s="2"/>
    </row>
    <row r="4916" spans="1:1" x14ac:dyDescent="0.2">
      <c r="A4916" s="2"/>
    </row>
    <row r="4917" spans="1:1" x14ac:dyDescent="0.2">
      <c r="A4917" s="2"/>
    </row>
    <row r="4918" spans="1:1" x14ac:dyDescent="0.2">
      <c r="A4918" s="2"/>
    </row>
    <row r="4919" spans="1:1" x14ac:dyDescent="0.2">
      <c r="A4919" s="2"/>
    </row>
    <row r="4920" spans="1:1" x14ac:dyDescent="0.2">
      <c r="A4920" s="2"/>
    </row>
    <row r="4921" spans="1:1" x14ac:dyDescent="0.2">
      <c r="A4921" s="2"/>
    </row>
    <row r="4922" spans="1:1" x14ac:dyDescent="0.2">
      <c r="A4922" s="2"/>
    </row>
    <row r="4923" spans="1:1" x14ac:dyDescent="0.2">
      <c r="A4923" s="2"/>
    </row>
    <row r="4924" spans="1:1" x14ac:dyDescent="0.2">
      <c r="A4924" s="2"/>
    </row>
    <row r="4925" spans="1:1" x14ac:dyDescent="0.2">
      <c r="A4925" s="2"/>
    </row>
    <row r="4926" spans="1:1" x14ac:dyDescent="0.2">
      <c r="A4926" s="2"/>
    </row>
    <row r="4927" spans="1:1" x14ac:dyDescent="0.2">
      <c r="A4927" s="2"/>
    </row>
    <row r="4928" spans="1:1" x14ac:dyDescent="0.2">
      <c r="A4928" s="2"/>
    </row>
    <row r="4929" spans="1:1" x14ac:dyDescent="0.2">
      <c r="A4929" s="2"/>
    </row>
    <row r="4930" spans="1:1" x14ac:dyDescent="0.2">
      <c r="A4930" s="2"/>
    </row>
    <row r="4931" spans="1:1" x14ac:dyDescent="0.2">
      <c r="A4931" s="2"/>
    </row>
    <row r="4932" spans="1:1" x14ac:dyDescent="0.2">
      <c r="A4932" s="2"/>
    </row>
    <row r="4933" spans="1:1" x14ac:dyDescent="0.2">
      <c r="A4933" s="2"/>
    </row>
    <row r="4934" spans="1:1" x14ac:dyDescent="0.2">
      <c r="A4934" s="2"/>
    </row>
    <row r="4935" spans="1:1" x14ac:dyDescent="0.2">
      <c r="A4935" s="2"/>
    </row>
    <row r="4936" spans="1:1" x14ac:dyDescent="0.2">
      <c r="A4936" s="2"/>
    </row>
    <row r="4937" spans="1:1" x14ac:dyDescent="0.2">
      <c r="A4937" s="2"/>
    </row>
    <row r="4938" spans="1:1" x14ac:dyDescent="0.2">
      <c r="A4938" s="2"/>
    </row>
    <row r="4939" spans="1:1" x14ac:dyDescent="0.2">
      <c r="A4939" s="2"/>
    </row>
    <row r="4940" spans="1:1" x14ac:dyDescent="0.2">
      <c r="A4940" s="2"/>
    </row>
    <row r="4941" spans="1:1" x14ac:dyDescent="0.2">
      <c r="A4941" s="2"/>
    </row>
    <row r="4942" spans="1:1" x14ac:dyDescent="0.2">
      <c r="A4942" s="2"/>
    </row>
    <row r="4943" spans="1:1" x14ac:dyDescent="0.2">
      <c r="A4943" s="2"/>
    </row>
    <row r="4944" spans="1:1" x14ac:dyDescent="0.2">
      <c r="A4944" s="2"/>
    </row>
    <row r="4945" spans="1:1" x14ac:dyDescent="0.2">
      <c r="A4945" s="2"/>
    </row>
    <row r="4946" spans="1:1" x14ac:dyDescent="0.2">
      <c r="A4946" s="2"/>
    </row>
    <row r="4947" spans="1:1" x14ac:dyDescent="0.2">
      <c r="A4947" s="2"/>
    </row>
    <row r="4948" spans="1:1" x14ac:dyDescent="0.2">
      <c r="A4948" s="2"/>
    </row>
    <row r="4949" spans="1:1" x14ac:dyDescent="0.2">
      <c r="A4949" s="2"/>
    </row>
    <row r="4950" spans="1:1" x14ac:dyDescent="0.2">
      <c r="A4950" s="2"/>
    </row>
    <row r="4951" spans="1:1" x14ac:dyDescent="0.2">
      <c r="A4951" s="2"/>
    </row>
    <row r="4952" spans="1:1" x14ac:dyDescent="0.2">
      <c r="A4952" s="2"/>
    </row>
    <row r="4953" spans="1:1" x14ac:dyDescent="0.2">
      <c r="A4953" s="2"/>
    </row>
    <row r="4954" spans="1:1" x14ac:dyDescent="0.2">
      <c r="A4954" s="2"/>
    </row>
    <row r="4955" spans="1:1" x14ac:dyDescent="0.2">
      <c r="A4955" s="2"/>
    </row>
    <row r="4956" spans="1:1" x14ac:dyDescent="0.2">
      <c r="A4956" s="2"/>
    </row>
    <row r="4957" spans="1:1" x14ac:dyDescent="0.2">
      <c r="A4957" s="2"/>
    </row>
    <row r="4958" spans="1:1" x14ac:dyDescent="0.2">
      <c r="A4958" s="2"/>
    </row>
    <row r="4959" spans="1:1" x14ac:dyDescent="0.2">
      <c r="A4959" s="2"/>
    </row>
    <row r="4960" spans="1:1" x14ac:dyDescent="0.2">
      <c r="A4960" s="2"/>
    </row>
    <row r="4961" spans="1:1" x14ac:dyDescent="0.2">
      <c r="A4961" s="2"/>
    </row>
    <row r="4962" spans="1:1" x14ac:dyDescent="0.2">
      <c r="A4962" s="2"/>
    </row>
    <row r="4963" spans="1:1" x14ac:dyDescent="0.2">
      <c r="A4963" s="2"/>
    </row>
    <row r="4964" spans="1:1" x14ac:dyDescent="0.2">
      <c r="A4964" s="2"/>
    </row>
    <row r="4965" spans="1:1" x14ac:dyDescent="0.2">
      <c r="A4965" s="2"/>
    </row>
    <row r="4966" spans="1:1" x14ac:dyDescent="0.2">
      <c r="A4966" s="2"/>
    </row>
    <row r="4967" spans="1:1" x14ac:dyDescent="0.2">
      <c r="A4967" s="2"/>
    </row>
    <row r="4968" spans="1:1" x14ac:dyDescent="0.2">
      <c r="A4968" s="2"/>
    </row>
    <row r="4969" spans="1:1" x14ac:dyDescent="0.2">
      <c r="A4969" s="2"/>
    </row>
    <row r="4970" spans="1:1" x14ac:dyDescent="0.2">
      <c r="A4970" s="2"/>
    </row>
    <row r="4971" spans="1:1" x14ac:dyDescent="0.2">
      <c r="A4971" s="2"/>
    </row>
    <row r="4972" spans="1:1" x14ac:dyDescent="0.2">
      <c r="A4972" s="2"/>
    </row>
    <row r="4973" spans="1:1" x14ac:dyDescent="0.2">
      <c r="A4973" s="2"/>
    </row>
    <row r="4974" spans="1:1" x14ac:dyDescent="0.2">
      <c r="A4974" s="2"/>
    </row>
    <row r="4975" spans="1:1" x14ac:dyDescent="0.2">
      <c r="A4975" s="2"/>
    </row>
    <row r="4976" spans="1:1" x14ac:dyDescent="0.2">
      <c r="A4976" s="2"/>
    </row>
    <row r="4977" spans="1:1" x14ac:dyDescent="0.2">
      <c r="A4977" s="2"/>
    </row>
    <row r="4978" spans="1:1" x14ac:dyDescent="0.2">
      <c r="A4978" s="2"/>
    </row>
    <row r="4979" spans="1:1" x14ac:dyDescent="0.2">
      <c r="A4979" s="2"/>
    </row>
    <row r="4980" spans="1:1" x14ac:dyDescent="0.2">
      <c r="A4980" s="2"/>
    </row>
    <row r="4981" spans="1:1" x14ac:dyDescent="0.2">
      <c r="A4981" s="2"/>
    </row>
    <row r="4982" spans="1:1" x14ac:dyDescent="0.2">
      <c r="A4982" s="2"/>
    </row>
    <row r="4983" spans="1:1" x14ac:dyDescent="0.2">
      <c r="A4983" s="2"/>
    </row>
    <row r="4984" spans="1:1" x14ac:dyDescent="0.2">
      <c r="A4984" s="2"/>
    </row>
    <row r="4985" spans="1:1" x14ac:dyDescent="0.2">
      <c r="A4985" s="2"/>
    </row>
    <row r="4986" spans="1:1" x14ac:dyDescent="0.2">
      <c r="A4986" s="2"/>
    </row>
    <row r="4987" spans="1:1" x14ac:dyDescent="0.2">
      <c r="A4987" s="2"/>
    </row>
    <row r="4988" spans="1:1" x14ac:dyDescent="0.2">
      <c r="A4988" s="2"/>
    </row>
    <row r="4989" spans="1:1" x14ac:dyDescent="0.2">
      <c r="A4989" s="2"/>
    </row>
    <row r="4990" spans="1:1" x14ac:dyDescent="0.2">
      <c r="A4990" s="2"/>
    </row>
    <row r="4991" spans="1:1" x14ac:dyDescent="0.2">
      <c r="A4991" s="2"/>
    </row>
    <row r="4992" spans="1:1" x14ac:dyDescent="0.2">
      <c r="A4992" s="2"/>
    </row>
    <row r="4993" spans="1:1" x14ac:dyDescent="0.2">
      <c r="A4993" s="2"/>
    </row>
    <row r="4994" spans="1:1" x14ac:dyDescent="0.2">
      <c r="A4994" s="2"/>
    </row>
    <row r="4995" spans="1:1" x14ac:dyDescent="0.2">
      <c r="A4995" s="2"/>
    </row>
    <row r="4996" spans="1:1" x14ac:dyDescent="0.2">
      <c r="A4996" s="2"/>
    </row>
    <row r="4997" spans="1:1" x14ac:dyDescent="0.2">
      <c r="A4997" s="2"/>
    </row>
    <row r="4998" spans="1:1" x14ac:dyDescent="0.2">
      <c r="A4998" s="2"/>
    </row>
    <row r="4999" spans="1:1" x14ac:dyDescent="0.2">
      <c r="A4999" s="2"/>
    </row>
    <row r="5000" spans="1:1" x14ac:dyDescent="0.2">
      <c r="A5000" s="2"/>
    </row>
    <row r="5001" spans="1:1" x14ac:dyDescent="0.2">
      <c r="A5001" s="2"/>
    </row>
    <row r="5002" spans="1:1" x14ac:dyDescent="0.2">
      <c r="A5002" s="2"/>
    </row>
    <row r="5003" spans="1:1" x14ac:dyDescent="0.2">
      <c r="A5003" s="2"/>
    </row>
    <row r="5004" spans="1:1" x14ac:dyDescent="0.2">
      <c r="A5004" s="2"/>
    </row>
    <row r="5005" spans="1:1" x14ac:dyDescent="0.2">
      <c r="A5005" s="2"/>
    </row>
    <row r="5006" spans="1:1" x14ac:dyDescent="0.2">
      <c r="A5006" s="2"/>
    </row>
    <row r="5007" spans="1:1" x14ac:dyDescent="0.2">
      <c r="A5007" s="2"/>
    </row>
    <row r="5008" spans="1:1" x14ac:dyDescent="0.2">
      <c r="A5008" s="2"/>
    </row>
    <row r="5009" spans="1:1" x14ac:dyDescent="0.2">
      <c r="A5009" s="2"/>
    </row>
    <row r="5010" spans="1:1" x14ac:dyDescent="0.2">
      <c r="A5010" s="2"/>
    </row>
    <row r="5011" spans="1:1" x14ac:dyDescent="0.2">
      <c r="A5011" s="2"/>
    </row>
    <row r="5012" spans="1:1" x14ac:dyDescent="0.2">
      <c r="A5012" s="2"/>
    </row>
    <row r="5013" spans="1:1" x14ac:dyDescent="0.2">
      <c r="A5013" s="2"/>
    </row>
    <row r="5014" spans="1:1" x14ac:dyDescent="0.2">
      <c r="A5014" s="2"/>
    </row>
    <row r="5015" spans="1:1" x14ac:dyDescent="0.2">
      <c r="A5015" s="2"/>
    </row>
    <row r="5016" spans="1:1" x14ac:dyDescent="0.2">
      <c r="A5016" s="2"/>
    </row>
    <row r="5017" spans="1:1" x14ac:dyDescent="0.2">
      <c r="A5017" s="2"/>
    </row>
    <row r="5018" spans="1:1" x14ac:dyDescent="0.2">
      <c r="A5018" s="2"/>
    </row>
    <row r="5019" spans="1:1" x14ac:dyDescent="0.2">
      <c r="A5019" s="2"/>
    </row>
    <row r="5020" spans="1:1" x14ac:dyDescent="0.2">
      <c r="A5020" s="2"/>
    </row>
    <row r="5021" spans="1:1" x14ac:dyDescent="0.2">
      <c r="A5021" s="2"/>
    </row>
    <row r="5022" spans="1:1" x14ac:dyDescent="0.2">
      <c r="A5022" s="2"/>
    </row>
    <row r="5023" spans="1:1" x14ac:dyDescent="0.2">
      <c r="A5023" s="2"/>
    </row>
    <row r="5024" spans="1:1" x14ac:dyDescent="0.2">
      <c r="A5024" s="2"/>
    </row>
    <row r="5025" spans="1:1" x14ac:dyDescent="0.2">
      <c r="A5025" s="2"/>
    </row>
    <row r="5026" spans="1:1" x14ac:dyDescent="0.2">
      <c r="A5026" s="2"/>
    </row>
    <row r="5027" spans="1:1" x14ac:dyDescent="0.2">
      <c r="A5027" s="2"/>
    </row>
    <row r="5028" spans="1:1" x14ac:dyDescent="0.2">
      <c r="A5028" s="2"/>
    </row>
    <row r="5029" spans="1:1" x14ac:dyDescent="0.2">
      <c r="A5029" s="2"/>
    </row>
    <row r="5030" spans="1:1" x14ac:dyDescent="0.2">
      <c r="A5030" s="2"/>
    </row>
    <row r="5031" spans="1:1" x14ac:dyDescent="0.2">
      <c r="A5031" s="2"/>
    </row>
    <row r="5032" spans="1:1" x14ac:dyDescent="0.2">
      <c r="A5032" s="2"/>
    </row>
    <row r="5033" spans="1:1" x14ac:dyDescent="0.2">
      <c r="A5033" s="2"/>
    </row>
    <row r="5034" spans="1:1" x14ac:dyDescent="0.2">
      <c r="A5034" s="2"/>
    </row>
    <row r="5035" spans="1:1" x14ac:dyDescent="0.2">
      <c r="A5035" s="2"/>
    </row>
    <row r="5036" spans="1:1" x14ac:dyDescent="0.2">
      <c r="A5036" s="2"/>
    </row>
    <row r="5037" spans="1:1" x14ac:dyDescent="0.2">
      <c r="A5037" s="2"/>
    </row>
    <row r="5038" spans="1:1" x14ac:dyDescent="0.2">
      <c r="A5038" s="2"/>
    </row>
    <row r="5039" spans="1:1" x14ac:dyDescent="0.2">
      <c r="A5039" s="2"/>
    </row>
    <row r="5040" spans="1:1" x14ac:dyDescent="0.2">
      <c r="A5040" s="2"/>
    </row>
    <row r="5041" spans="1:1" x14ac:dyDescent="0.2">
      <c r="A5041" s="2"/>
    </row>
    <row r="5042" spans="1:1" x14ac:dyDescent="0.2">
      <c r="A5042" s="2"/>
    </row>
    <row r="5043" spans="1:1" x14ac:dyDescent="0.2">
      <c r="A5043" s="2"/>
    </row>
    <row r="5044" spans="1:1" x14ac:dyDescent="0.2">
      <c r="A5044" s="2"/>
    </row>
    <row r="5045" spans="1:1" x14ac:dyDescent="0.2">
      <c r="A5045" s="2"/>
    </row>
    <row r="5046" spans="1:1" x14ac:dyDescent="0.2">
      <c r="A5046" s="2"/>
    </row>
    <row r="5047" spans="1:1" x14ac:dyDescent="0.2">
      <c r="A5047" s="2"/>
    </row>
    <row r="5048" spans="1:1" x14ac:dyDescent="0.2">
      <c r="A5048" s="2"/>
    </row>
    <row r="5049" spans="1:1" x14ac:dyDescent="0.2">
      <c r="A5049" s="2"/>
    </row>
    <row r="5050" spans="1:1" x14ac:dyDescent="0.2">
      <c r="A5050" s="2"/>
    </row>
    <row r="5051" spans="1:1" x14ac:dyDescent="0.2">
      <c r="A5051" s="2"/>
    </row>
    <row r="5052" spans="1:1" x14ac:dyDescent="0.2">
      <c r="A5052" s="2"/>
    </row>
    <row r="5053" spans="1:1" x14ac:dyDescent="0.2">
      <c r="A5053" s="2"/>
    </row>
    <row r="5054" spans="1:1" x14ac:dyDescent="0.2">
      <c r="A5054" s="2"/>
    </row>
    <row r="5055" spans="1:1" x14ac:dyDescent="0.2">
      <c r="A5055" s="2"/>
    </row>
    <row r="5056" spans="1:1" x14ac:dyDescent="0.2">
      <c r="A5056" s="2"/>
    </row>
    <row r="5057" spans="1:1" x14ac:dyDescent="0.2">
      <c r="A5057" s="2"/>
    </row>
    <row r="5058" spans="1:1" x14ac:dyDescent="0.2">
      <c r="A5058" s="2"/>
    </row>
    <row r="5059" spans="1:1" x14ac:dyDescent="0.2">
      <c r="A5059" s="2"/>
    </row>
    <row r="5060" spans="1:1" x14ac:dyDescent="0.2">
      <c r="A5060" s="2"/>
    </row>
    <row r="5061" spans="1:1" x14ac:dyDescent="0.2">
      <c r="A5061" s="2"/>
    </row>
    <row r="5062" spans="1:1" x14ac:dyDescent="0.2">
      <c r="A5062" s="2"/>
    </row>
    <row r="5063" spans="1:1" x14ac:dyDescent="0.2">
      <c r="A5063" s="2"/>
    </row>
    <row r="5064" spans="1:1" x14ac:dyDescent="0.2">
      <c r="A5064" s="2"/>
    </row>
    <row r="5065" spans="1:1" x14ac:dyDescent="0.2">
      <c r="A5065" s="2"/>
    </row>
    <row r="5066" spans="1:1" x14ac:dyDescent="0.2">
      <c r="A5066" s="2"/>
    </row>
    <row r="5067" spans="1:1" x14ac:dyDescent="0.2">
      <c r="A5067" s="2"/>
    </row>
    <row r="5068" spans="1:1" x14ac:dyDescent="0.2">
      <c r="A5068" s="2"/>
    </row>
    <row r="5069" spans="1:1" x14ac:dyDescent="0.2">
      <c r="A5069" s="2"/>
    </row>
    <row r="5070" spans="1:1" x14ac:dyDescent="0.2">
      <c r="A5070" s="2"/>
    </row>
    <row r="5071" spans="1:1" x14ac:dyDescent="0.2">
      <c r="A5071" s="2"/>
    </row>
    <row r="5072" spans="1:1" x14ac:dyDescent="0.2">
      <c r="A5072" s="2"/>
    </row>
    <row r="5073" spans="1:1" x14ac:dyDescent="0.2">
      <c r="A5073" s="2"/>
    </row>
    <row r="5074" spans="1:1" x14ac:dyDescent="0.2">
      <c r="A5074" s="2"/>
    </row>
    <row r="5075" spans="1:1" x14ac:dyDescent="0.2">
      <c r="A5075" s="2"/>
    </row>
    <row r="5076" spans="1:1" x14ac:dyDescent="0.2">
      <c r="A5076" s="2"/>
    </row>
    <row r="5077" spans="1:1" x14ac:dyDescent="0.2">
      <c r="A5077" s="2"/>
    </row>
    <row r="5078" spans="1:1" x14ac:dyDescent="0.2">
      <c r="A5078" s="2"/>
    </row>
    <row r="5079" spans="1:1" x14ac:dyDescent="0.2">
      <c r="A5079" s="2"/>
    </row>
    <row r="5080" spans="1:1" x14ac:dyDescent="0.2">
      <c r="A5080" s="2"/>
    </row>
    <row r="5081" spans="1:1" x14ac:dyDescent="0.2">
      <c r="A5081" s="2"/>
    </row>
    <row r="5082" spans="1:1" x14ac:dyDescent="0.2">
      <c r="A5082" s="2"/>
    </row>
    <row r="5083" spans="1:1" x14ac:dyDescent="0.2">
      <c r="A5083" s="2"/>
    </row>
    <row r="5084" spans="1:1" x14ac:dyDescent="0.2">
      <c r="A5084" s="2"/>
    </row>
    <row r="5085" spans="1:1" x14ac:dyDescent="0.2">
      <c r="A5085" s="2"/>
    </row>
    <row r="5086" spans="1:1" x14ac:dyDescent="0.2">
      <c r="A5086" s="2"/>
    </row>
    <row r="5087" spans="1:1" x14ac:dyDescent="0.2">
      <c r="A5087" s="2"/>
    </row>
    <row r="5088" spans="1:1" x14ac:dyDescent="0.2">
      <c r="A5088" s="2"/>
    </row>
    <row r="5089" spans="1:1" x14ac:dyDescent="0.2">
      <c r="A5089" s="2"/>
    </row>
    <row r="5090" spans="1:1" x14ac:dyDescent="0.2">
      <c r="A5090" s="2"/>
    </row>
    <row r="5091" spans="1:1" x14ac:dyDescent="0.2">
      <c r="A5091" s="2"/>
    </row>
    <row r="5092" spans="1:1" x14ac:dyDescent="0.2">
      <c r="A5092" s="2"/>
    </row>
    <row r="5093" spans="1:1" x14ac:dyDescent="0.2">
      <c r="A5093" s="2"/>
    </row>
    <row r="5094" spans="1:1" x14ac:dyDescent="0.2">
      <c r="A5094" s="2"/>
    </row>
    <row r="5095" spans="1:1" x14ac:dyDescent="0.2">
      <c r="A5095" s="2"/>
    </row>
    <row r="5096" spans="1:1" x14ac:dyDescent="0.2">
      <c r="A5096" s="2"/>
    </row>
    <row r="5097" spans="1:1" x14ac:dyDescent="0.2">
      <c r="A5097" s="2"/>
    </row>
    <row r="5098" spans="1:1" x14ac:dyDescent="0.2">
      <c r="A5098" s="2"/>
    </row>
    <row r="5099" spans="1:1" x14ac:dyDescent="0.2">
      <c r="A5099" s="2"/>
    </row>
    <row r="5100" spans="1:1" x14ac:dyDescent="0.2">
      <c r="A5100" s="2"/>
    </row>
    <row r="5101" spans="1:1" x14ac:dyDescent="0.2">
      <c r="A5101" s="2"/>
    </row>
    <row r="5102" spans="1:1" x14ac:dyDescent="0.2">
      <c r="A5102" s="2"/>
    </row>
    <row r="5103" spans="1:1" x14ac:dyDescent="0.2">
      <c r="A5103" s="2"/>
    </row>
    <row r="5104" spans="1:1" x14ac:dyDescent="0.2">
      <c r="A5104" s="2"/>
    </row>
    <row r="5105" spans="1:1" x14ac:dyDescent="0.2">
      <c r="A5105" s="2"/>
    </row>
    <row r="5106" spans="1:1" x14ac:dyDescent="0.2">
      <c r="A5106" s="2"/>
    </row>
    <row r="5107" spans="1:1" x14ac:dyDescent="0.2">
      <c r="A5107" s="2"/>
    </row>
    <row r="5108" spans="1:1" x14ac:dyDescent="0.2">
      <c r="A5108" s="2"/>
    </row>
    <row r="5109" spans="1:1" x14ac:dyDescent="0.2">
      <c r="A5109" s="2"/>
    </row>
    <row r="5110" spans="1:1" x14ac:dyDescent="0.2">
      <c r="A5110" s="2"/>
    </row>
    <row r="5111" spans="1:1" x14ac:dyDescent="0.2">
      <c r="A5111" s="2"/>
    </row>
    <row r="5112" spans="1:1" x14ac:dyDescent="0.2">
      <c r="A5112" s="2"/>
    </row>
    <row r="5113" spans="1:1" x14ac:dyDescent="0.2">
      <c r="A5113" s="2"/>
    </row>
    <row r="5114" spans="1:1" x14ac:dyDescent="0.2">
      <c r="A5114" s="2"/>
    </row>
    <row r="5115" spans="1:1" x14ac:dyDescent="0.2">
      <c r="A5115" s="2"/>
    </row>
    <row r="5116" spans="1:1" x14ac:dyDescent="0.2">
      <c r="A5116" s="2"/>
    </row>
    <row r="5117" spans="1:1" x14ac:dyDescent="0.2">
      <c r="A5117" s="2"/>
    </row>
    <row r="5118" spans="1:1" x14ac:dyDescent="0.2">
      <c r="A5118" s="2"/>
    </row>
    <row r="5119" spans="1:1" x14ac:dyDescent="0.2">
      <c r="A5119" s="2"/>
    </row>
    <row r="5120" spans="1:1" x14ac:dyDescent="0.2">
      <c r="A5120" s="2"/>
    </row>
    <row r="5121" spans="1:1" x14ac:dyDescent="0.2">
      <c r="A5121" s="2"/>
    </row>
    <row r="5122" spans="1:1" x14ac:dyDescent="0.2">
      <c r="A5122" s="2"/>
    </row>
    <row r="5123" spans="1:1" x14ac:dyDescent="0.2">
      <c r="A5123" s="2"/>
    </row>
    <row r="5124" spans="1:1" x14ac:dyDescent="0.2">
      <c r="A5124" s="2"/>
    </row>
    <row r="5125" spans="1:1" x14ac:dyDescent="0.2">
      <c r="A5125" s="2"/>
    </row>
    <row r="5126" spans="1:1" x14ac:dyDescent="0.2">
      <c r="A5126" s="2"/>
    </row>
    <row r="5127" spans="1:1" x14ac:dyDescent="0.2">
      <c r="A5127" s="2"/>
    </row>
    <row r="5128" spans="1:1" x14ac:dyDescent="0.2">
      <c r="A5128" s="2"/>
    </row>
    <row r="5129" spans="1:1" x14ac:dyDescent="0.2">
      <c r="A5129" s="2"/>
    </row>
    <row r="5130" spans="1:1" x14ac:dyDescent="0.2">
      <c r="A5130" s="2"/>
    </row>
    <row r="5131" spans="1:1" x14ac:dyDescent="0.2">
      <c r="A5131" s="2"/>
    </row>
    <row r="5132" spans="1:1" x14ac:dyDescent="0.2">
      <c r="A5132" s="2"/>
    </row>
    <row r="5133" spans="1:1" x14ac:dyDescent="0.2">
      <c r="A5133" s="2"/>
    </row>
    <row r="5134" spans="1:1" x14ac:dyDescent="0.2">
      <c r="A5134" s="2"/>
    </row>
    <row r="5135" spans="1:1" x14ac:dyDescent="0.2">
      <c r="A5135" s="2"/>
    </row>
    <row r="5136" spans="1:1" x14ac:dyDescent="0.2">
      <c r="A5136" s="2"/>
    </row>
    <row r="5137" spans="1:1" x14ac:dyDescent="0.2">
      <c r="A5137" s="2"/>
    </row>
    <row r="5138" spans="1:1" x14ac:dyDescent="0.2">
      <c r="A5138" s="2"/>
    </row>
    <row r="5139" spans="1:1" x14ac:dyDescent="0.2">
      <c r="A5139" s="2"/>
    </row>
    <row r="5140" spans="1:1" x14ac:dyDescent="0.2">
      <c r="A5140" s="2"/>
    </row>
    <row r="5141" spans="1:1" x14ac:dyDescent="0.2">
      <c r="A5141" s="2"/>
    </row>
    <row r="5142" spans="1:1" x14ac:dyDescent="0.2">
      <c r="A5142" s="2"/>
    </row>
    <row r="5143" spans="1:1" x14ac:dyDescent="0.2">
      <c r="A5143" s="2"/>
    </row>
    <row r="5144" spans="1:1" x14ac:dyDescent="0.2">
      <c r="A5144" s="2"/>
    </row>
    <row r="5145" spans="1:1" x14ac:dyDescent="0.2">
      <c r="A5145" s="2"/>
    </row>
    <row r="5146" spans="1:1" x14ac:dyDescent="0.2">
      <c r="A5146" s="2"/>
    </row>
    <row r="5147" spans="1:1" x14ac:dyDescent="0.2">
      <c r="A5147" s="2"/>
    </row>
    <row r="5148" spans="1:1" x14ac:dyDescent="0.2">
      <c r="A5148" s="2"/>
    </row>
    <row r="5149" spans="1:1" x14ac:dyDescent="0.2">
      <c r="A5149" s="2"/>
    </row>
    <row r="5150" spans="1:1" x14ac:dyDescent="0.2">
      <c r="A5150" s="2"/>
    </row>
    <row r="5151" spans="1:1" x14ac:dyDescent="0.2">
      <c r="A5151" s="2"/>
    </row>
    <row r="5152" spans="1:1" x14ac:dyDescent="0.2">
      <c r="A5152" s="2"/>
    </row>
    <row r="5153" spans="1:1" x14ac:dyDescent="0.2">
      <c r="A5153" s="2"/>
    </row>
    <row r="5154" spans="1:1" x14ac:dyDescent="0.2">
      <c r="A5154" s="2"/>
    </row>
    <row r="5155" spans="1:1" x14ac:dyDescent="0.2">
      <c r="A5155" s="2"/>
    </row>
    <row r="5156" spans="1:1" x14ac:dyDescent="0.2">
      <c r="A5156" s="2"/>
    </row>
    <row r="5157" spans="1:1" x14ac:dyDescent="0.2">
      <c r="A5157" s="2"/>
    </row>
    <row r="5158" spans="1:1" x14ac:dyDescent="0.2">
      <c r="A5158" s="2"/>
    </row>
    <row r="5159" spans="1:1" x14ac:dyDescent="0.2">
      <c r="A5159" s="2"/>
    </row>
    <row r="5160" spans="1:1" x14ac:dyDescent="0.2">
      <c r="A5160" s="2"/>
    </row>
    <row r="5161" spans="1:1" x14ac:dyDescent="0.2">
      <c r="A5161" s="2"/>
    </row>
    <row r="5162" spans="1:1" x14ac:dyDescent="0.2">
      <c r="A5162" s="2"/>
    </row>
    <row r="5163" spans="1:1" x14ac:dyDescent="0.2">
      <c r="A5163" s="2"/>
    </row>
    <row r="5164" spans="1:1" x14ac:dyDescent="0.2">
      <c r="A5164" s="2"/>
    </row>
    <row r="5165" spans="1:1" x14ac:dyDescent="0.2">
      <c r="A5165" s="2"/>
    </row>
    <row r="5166" spans="1:1" x14ac:dyDescent="0.2">
      <c r="A5166" s="2"/>
    </row>
    <row r="5167" spans="1:1" x14ac:dyDescent="0.2">
      <c r="A5167" s="2"/>
    </row>
    <row r="5168" spans="1:1" x14ac:dyDescent="0.2">
      <c r="A5168" s="2"/>
    </row>
    <row r="5169" spans="1:1" x14ac:dyDescent="0.2">
      <c r="A5169" s="2"/>
    </row>
    <row r="5170" spans="1:1" x14ac:dyDescent="0.2">
      <c r="A5170" s="2"/>
    </row>
    <row r="5171" spans="1:1" x14ac:dyDescent="0.2">
      <c r="A5171" s="2"/>
    </row>
    <row r="5172" spans="1:1" x14ac:dyDescent="0.2">
      <c r="A5172" s="2"/>
    </row>
    <row r="5173" spans="1:1" x14ac:dyDescent="0.2">
      <c r="A5173" s="2"/>
    </row>
    <row r="5174" spans="1:1" x14ac:dyDescent="0.2">
      <c r="A5174" s="2"/>
    </row>
    <row r="5175" spans="1:1" x14ac:dyDescent="0.2">
      <c r="A5175" s="2"/>
    </row>
    <row r="5176" spans="1:1" x14ac:dyDescent="0.2">
      <c r="A5176" s="2"/>
    </row>
    <row r="5177" spans="1:1" x14ac:dyDescent="0.2">
      <c r="A5177" s="2"/>
    </row>
    <row r="5178" spans="1:1" x14ac:dyDescent="0.2">
      <c r="A5178" s="2"/>
    </row>
    <row r="5179" spans="1:1" x14ac:dyDescent="0.2">
      <c r="A5179" s="2"/>
    </row>
    <row r="5180" spans="1:1" x14ac:dyDescent="0.2">
      <c r="A5180" s="2"/>
    </row>
    <row r="5181" spans="1:1" x14ac:dyDescent="0.2">
      <c r="A5181" s="2"/>
    </row>
    <row r="5182" spans="1:1" x14ac:dyDescent="0.2">
      <c r="A5182" s="2"/>
    </row>
    <row r="5183" spans="1:1" x14ac:dyDescent="0.2">
      <c r="A5183" s="2"/>
    </row>
    <row r="5184" spans="1:1" x14ac:dyDescent="0.2">
      <c r="A5184" s="2"/>
    </row>
    <row r="5185" spans="1:1" x14ac:dyDescent="0.2">
      <c r="A5185" s="2"/>
    </row>
    <row r="5186" spans="1:1" x14ac:dyDescent="0.2">
      <c r="A5186" s="2"/>
    </row>
    <row r="5187" spans="1:1" x14ac:dyDescent="0.2">
      <c r="A5187" s="2"/>
    </row>
    <row r="5188" spans="1:1" x14ac:dyDescent="0.2">
      <c r="A5188" s="2"/>
    </row>
    <row r="5189" spans="1:1" x14ac:dyDescent="0.2">
      <c r="A5189" s="2"/>
    </row>
    <row r="5190" spans="1:1" x14ac:dyDescent="0.2">
      <c r="A5190" s="2"/>
    </row>
    <row r="5191" spans="1:1" x14ac:dyDescent="0.2">
      <c r="A5191" s="2"/>
    </row>
    <row r="5192" spans="1:1" x14ac:dyDescent="0.2">
      <c r="A5192" s="2"/>
    </row>
    <row r="5193" spans="1:1" x14ac:dyDescent="0.2">
      <c r="A5193" s="2"/>
    </row>
    <row r="5194" spans="1:1" x14ac:dyDescent="0.2">
      <c r="A5194" s="2"/>
    </row>
    <row r="5195" spans="1:1" x14ac:dyDescent="0.2">
      <c r="A5195" s="2"/>
    </row>
    <row r="5196" spans="1:1" x14ac:dyDescent="0.2">
      <c r="A5196" s="2"/>
    </row>
    <row r="5197" spans="1:1" x14ac:dyDescent="0.2">
      <c r="A5197" s="2"/>
    </row>
    <row r="5198" spans="1:1" x14ac:dyDescent="0.2">
      <c r="A5198" s="2"/>
    </row>
    <row r="5199" spans="1:1" x14ac:dyDescent="0.2">
      <c r="A5199" s="2"/>
    </row>
    <row r="5200" spans="1:1" x14ac:dyDescent="0.2">
      <c r="A5200" s="2"/>
    </row>
    <row r="5201" spans="1:1" x14ac:dyDescent="0.2">
      <c r="A5201" s="2"/>
    </row>
    <row r="5202" spans="1:1" x14ac:dyDescent="0.2">
      <c r="A5202" s="2"/>
    </row>
    <row r="5203" spans="1:1" x14ac:dyDescent="0.2">
      <c r="A5203" s="2"/>
    </row>
    <row r="5204" spans="1:1" x14ac:dyDescent="0.2">
      <c r="A5204" s="2"/>
    </row>
    <row r="5205" spans="1:1" x14ac:dyDescent="0.2">
      <c r="A5205" s="2"/>
    </row>
    <row r="5206" spans="1:1" x14ac:dyDescent="0.2">
      <c r="A5206" s="2"/>
    </row>
    <row r="5207" spans="1:1" x14ac:dyDescent="0.2">
      <c r="A5207" s="2"/>
    </row>
    <row r="5208" spans="1:1" x14ac:dyDescent="0.2">
      <c r="A5208" s="2"/>
    </row>
    <row r="5209" spans="1:1" x14ac:dyDescent="0.2">
      <c r="A5209" s="2"/>
    </row>
    <row r="5210" spans="1:1" x14ac:dyDescent="0.2">
      <c r="A5210" s="2"/>
    </row>
    <row r="5211" spans="1:1" x14ac:dyDescent="0.2">
      <c r="A5211" s="2"/>
    </row>
    <row r="5212" spans="1:1" x14ac:dyDescent="0.2">
      <c r="A5212" s="2"/>
    </row>
    <row r="5213" spans="1:1" x14ac:dyDescent="0.2">
      <c r="A5213" s="2"/>
    </row>
    <row r="5214" spans="1:1" x14ac:dyDescent="0.2">
      <c r="A5214" s="2"/>
    </row>
    <row r="5215" spans="1:1" x14ac:dyDescent="0.2">
      <c r="A5215" s="2"/>
    </row>
    <row r="5216" spans="1:1" x14ac:dyDescent="0.2">
      <c r="A5216" s="2"/>
    </row>
    <row r="5217" spans="1:1" x14ac:dyDescent="0.2">
      <c r="A5217" s="2"/>
    </row>
    <row r="5218" spans="1:1" x14ac:dyDescent="0.2">
      <c r="A5218" s="2"/>
    </row>
    <row r="5219" spans="1:1" x14ac:dyDescent="0.2">
      <c r="A5219" s="2"/>
    </row>
    <row r="5220" spans="1:1" x14ac:dyDescent="0.2">
      <c r="A5220" s="2"/>
    </row>
    <row r="5221" spans="1:1" x14ac:dyDescent="0.2">
      <c r="A5221" s="2"/>
    </row>
    <row r="5222" spans="1:1" x14ac:dyDescent="0.2">
      <c r="A5222" s="2"/>
    </row>
    <row r="5223" spans="1:1" x14ac:dyDescent="0.2">
      <c r="A5223" s="2"/>
    </row>
    <row r="5224" spans="1:1" x14ac:dyDescent="0.2">
      <c r="A5224" s="2"/>
    </row>
    <row r="5225" spans="1:1" x14ac:dyDescent="0.2">
      <c r="A5225" s="2"/>
    </row>
    <row r="5226" spans="1:1" x14ac:dyDescent="0.2">
      <c r="A5226" s="2"/>
    </row>
    <row r="5227" spans="1:1" x14ac:dyDescent="0.2">
      <c r="A5227" s="2"/>
    </row>
    <row r="5228" spans="1:1" x14ac:dyDescent="0.2">
      <c r="A5228" s="2"/>
    </row>
    <row r="5229" spans="1:1" x14ac:dyDescent="0.2">
      <c r="A5229" s="2"/>
    </row>
    <row r="5230" spans="1:1" x14ac:dyDescent="0.2">
      <c r="A5230" s="2"/>
    </row>
    <row r="5231" spans="1:1" x14ac:dyDescent="0.2">
      <c r="A5231" s="2"/>
    </row>
    <row r="5232" spans="1:1" x14ac:dyDescent="0.2">
      <c r="A5232" s="2"/>
    </row>
    <row r="5233" spans="1:1" x14ac:dyDescent="0.2">
      <c r="A5233" s="2"/>
    </row>
    <row r="5234" spans="1:1" x14ac:dyDescent="0.2">
      <c r="A5234" s="2"/>
    </row>
    <row r="5235" spans="1:1" x14ac:dyDescent="0.2">
      <c r="A5235" s="2"/>
    </row>
    <row r="5236" spans="1:1" x14ac:dyDescent="0.2">
      <c r="A5236" s="2"/>
    </row>
    <row r="5237" spans="1:1" x14ac:dyDescent="0.2">
      <c r="A5237" s="2"/>
    </row>
    <row r="5238" spans="1:1" x14ac:dyDescent="0.2">
      <c r="A5238" s="2"/>
    </row>
    <row r="5239" spans="1:1" x14ac:dyDescent="0.2">
      <c r="A5239" s="2"/>
    </row>
    <row r="5240" spans="1:1" x14ac:dyDescent="0.2">
      <c r="A5240" s="2"/>
    </row>
    <row r="5241" spans="1:1" x14ac:dyDescent="0.2">
      <c r="A5241" s="2"/>
    </row>
    <row r="5242" spans="1:1" x14ac:dyDescent="0.2">
      <c r="A5242" s="2"/>
    </row>
    <row r="5243" spans="1:1" x14ac:dyDescent="0.2">
      <c r="A5243" s="2"/>
    </row>
    <row r="5244" spans="1:1" x14ac:dyDescent="0.2">
      <c r="A5244" s="2"/>
    </row>
    <row r="5245" spans="1:1" x14ac:dyDescent="0.2">
      <c r="A5245" s="2"/>
    </row>
    <row r="5246" spans="1:1" x14ac:dyDescent="0.2">
      <c r="A5246" s="2"/>
    </row>
    <row r="5247" spans="1:1" x14ac:dyDescent="0.2">
      <c r="A5247" s="2"/>
    </row>
    <row r="5248" spans="1:1" x14ac:dyDescent="0.2">
      <c r="A5248" s="2"/>
    </row>
    <row r="5249" spans="1:1" x14ac:dyDescent="0.2">
      <c r="A5249" s="2"/>
    </row>
    <row r="5250" spans="1:1" x14ac:dyDescent="0.2">
      <c r="A5250" s="2"/>
    </row>
    <row r="5251" spans="1:1" x14ac:dyDescent="0.2">
      <c r="A5251" s="2"/>
    </row>
    <row r="5252" spans="1:1" x14ac:dyDescent="0.2">
      <c r="A5252" s="2"/>
    </row>
    <row r="5253" spans="1:1" x14ac:dyDescent="0.2">
      <c r="A5253" s="2"/>
    </row>
    <row r="5254" spans="1:1" x14ac:dyDescent="0.2">
      <c r="A5254" s="2"/>
    </row>
    <row r="5255" spans="1:1" x14ac:dyDescent="0.2">
      <c r="A5255" s="2"/>
    </row>
    <row r="5256" spans="1:1" x14ac:dyDescent="0.2">
      <c r="A5256" s="2"/>
    </row>
    <row r="5257" spans="1:1" x14ac:dyDescent="0.2">
      <c r="A5257" s="2"/>
    </row>
    <row r="5258" spans="1:1" x14ac:dyDescent="0.2">
      <c r="A5258" s="2"/>
    </row>
    <row r="5259" spans="1:1" x14ac:dyDescent="0.2">
      <c r="A5259" s="2"/>
    </row>
    <row r="5260" spans="1:1" x14ac:dyDescent="0.2">
      <c r="A5260" s="2"/>
    </row>
    <row r="5261" spans="1:1" x14ac:dyDescent="0.2">
      <c r="A5261" s="2"/>
    </row>
    <row r="5262" spans="1:1" x14ac:dyDescent="0.2">
      <c r="A5262" s="2"/>
    </row>
    <row r="5263" spans="1:1" x14ac:dyDescent="0.2">
      <c r="A5263" s="2"/>
    </row>
    <row r="5264" spans="1:1" x14ac:dyDescent="0.2">
      <c r="A5264" s="2"/>
    </row>
    <row r="5265" spans="1:1" x14ac:dyDescent="0.2">
      <c r="A5265" s="2"/>
    </row>
    <row r="5266" spans="1:1" x14ac:dyDescent="0.2">
      <c r="A5266" s="2"/>
    </row>
    <row r="5267" spans="1:1" x14ac:dyDescent="0.2">
      <c r="A5267" s="2"/>
    </row>
    <row r="5268" spans="1:1" x14ac:dyDescent="0.2">
      <c r="A5268" s="2"/>
    </row>
    <row r="5269" spans="1:1" x14ac:dyDescent="0.2">
      <c r="A5269" s="2"/>
    </row>
    <row r="5270" spans="1:1" x14ac:dyDescent="0.2">
      <c r="A5270" s="2"/>
    </row>
    <row r="5271" spans="1:1" x14ac:dyDescent="0.2">
      <c r="A5271" s="2"/>
    </row>
    <row r="5272" spans="1:1" x14ac:dyDescent="0.2">
      <c r="A5272" s="2"/>
    </row>
    <row r="5273" spans="1:1" x14ac:dyDescent="0.2">
      <c r="A5273" s="2"/>
    </row>
    <row r="5274" spans="1:1" x14ac:dyDescent="0.2">
      <c r="A5274" s="2"/>
    </row>
    <row r="5275" spans="1:1" x14ac:dyDescent="0.2">
      <c r="A5275" s="2"/>
    </row>
    <row r="5276" spans="1:1" x14ac:dyDescent="0.2">
      <c r="A5276" s="2"/>
    </row>
    <row r="5277" spans="1:1" x14ac:dyDescent="0.2">
      <c r="A5277" s="2"/>
    </row>
    <row r="5278" spans="1:1" x14ac:dyDescent="0.2">
      <c r="A5278" s="2"/>
    </row>
    <row r="5279" spans="1:1" x14ac:dyDescent="0.2">
      <c r="A5279" s="2"/>
    </row>
    <row r="5280" spans="1:1" x14ac:dyDescent="0.2">
      <c r="A5280" s="2"/>
    </row>
    <row r="5281" spans="1:1" x14ac:dyDescent="0.2">
      <c r="A5281" s="2"/>
    </row>
    <row r="5282" spans="1:1" x14ac:dyDescent="0.2">
      <c r="A5282" s="2"/>
    </row>
    <row r="5283" spans="1:1" x14ac:dyDescent="0.2">
      <c r="A5283" s="2"/>
    </row>
    <row r="5284" spans="1:1" x14ac:dyDescent="0.2">
      <c r="A5284" s="2"/>
    </row>
    <row r="5285" spans="1:1" x14ac:dyDescent="0.2">
      <c r="A5285" s="2"/>
    </row>
    <row r="5286" spans="1:1" x14ac:dyDescent="0.2">
      <c r="A5286" s="2"/>
    </row>
    <row r="5287" spans="1:1" x14ac:dyDescent="0.2">
      <c r="A5287" s="2"/>
    </row>
    <row r="5288" spans="1:1" x14ac:dyDescent="0.2">
      <c r="A5288" s="2"/>
    </row>
    <row r="5289" spans="1:1" x14ac:dyDescent="0.2">
      <c r="A5289" s="2"/>
    </row>
    <row r="5290" spans="1:1" x14ac:dyDescent="0.2">
      <c r="A5290" s="2"/>
    </row>
    <row r="5291" spans="1:1" x14ac:dyDescent="0.2">
      <c r="A5291" s="2"/>
    </row>
    <row r="5292" spans="1:1" x14ac:dyDescent="0.2">
      <c r="A5292" s="2"/>
    </row>
    <row r="5293" spans="1:1" x14ac:dyDescent="0.2">
      <c r="A5293" s="2"/>
    </row>
    <row r="5294" spans="1:1" x14ac:dyDescent="0.2">
      <c r="A5294" s="2"/>
    </row>
    <row r="5295" spans="1:1" x14ac:dyDescent="0.2">
      <c r="A5295" s="2"/>
    </row>
    <row r="5296" spans="1:1" x14ac:dyDescent="0.2">
      <c r="A5296" s="2"/>
    </row>
    <row r="5297" spans="1:1" x14ac:dyDescent="0.2">
      <c r="A5297" s="2"/>
    </row>
    <row r="5298" spans="1:1" x14ac:dyDescent="0.2">
      <c r="A5298" s="2"/>
    </row>
    <row r="5299" spans="1:1" x14ac:dyDescent="0.2">
      <c r="A5299" s="2"/>
    </row>
    <row r="5300" spans="1:1" x14ac:dyDescent="0.2">
      <c r="A5300" s="2"/>
    </row>
    <row r="5301" spans="1:1" x14ac:dyDescent="0.2">
      <c r="A5301" s="2"/>
    </row>
    <row r="5302" spans="1:1" x14ac:dyDescent="0.2">
      <c r="A5302" s="2"/>
    </row>
    <row r="5303" spans="1:1" x14ac:dyDescent="0.2">
      <c r="A5303" s="2"/>
    </row>
    <row r="5304" spans="1:1" x14ac:dyDescent="0.2">
      <c r="A5304" s="2"/>
    </row>
    <row r="5305" spans="1:1" x14ac:dyDescent="0.2">
      <c r="A5305" s="2"/>
    </row>
    <row r="5306" spans="1:1" x14ac:dyDescent="0.2">
      <c r="A5306" s="2"/>
    </row>
    <row r="5307" spans="1:1" x14ac:dyDescent="0.2">
      <c r="A5307" s="2"/>
    </row>
    <row r="5308" spans="1:1" x14ac:dyDescent="0.2">
      <c r="A5308" s="2"/>
    </row>
    <row r="5309" spans="1:1" x14ac:dyDescent="0.2">
      <c r="A5309" s="2"/>
    </row>
    <row r="5310" spans="1:1" x14ac:dyDescent="0.2">
      <c r="A5310" s="2"/>
    </row>
    <row r="5311" spans="1:1" x14ac:dyDescent="0.2">
      <c r="A5311" s="2"/>
    </row>
    <row r="5312" spans="1:1" x14ac:dyDescent="0.2">
      <c r="A5312" s="2"/>
    </row>
    <row r="5313" spans="1:1" x14ac:dyDescent="0.2">
      <c r="A5313" s="2"/>
    </row>
    <row r="5314" spans="1:1" x14ac:dyDescent="0.2">
      <c r="A5314" s="2"/>
    </row>
    <row r="5315" spans="1:1" x14ac:dyDescent="0.2">
      <c r="A5315" s="2"/>
    </row>
    <row r="5316" spans="1:1" x14ac:dyDescent="0.2">
      <c r="A5316" s="2"/>
    </row>
    <row r="5317" spans="1:1" x14ac:dyDescent="0.2">
      <c r="A5317" s="2"/>
    </row>
    <row r="5318" spans="1:1" x14ac:dyDescent="0.2">
      <c r="A5318" s="2"/>
    </row>
    <row r="5319" spans="1:1" x14ac:dyDescent="0.2">
      <c r="A5319" s="2"/>
    </row>
    <row r="5320" spans="1:1" x14ac:dyDescent="0.2">
      <c r="A5320" s="2"/>
    </row>
    <row r="5321" spans="1:1" x14ac:dyDescent="0.2">
      <c r="A5321" s="2"/>
    </row>
    <row r="5322" spans="1:1" x14ac:dyDescent="0.2">
      <c r="A5322" s="2"/>
    </row>
    <row r="5323" spans="1:1" x14ac:dyDescent="0.2">
      <c r="A5323" s="2"/>
    </row>
    <row r="5324" spans="1:1" x14ac:dyDescent="0.2">
      <c r="A5324" s="2"/>
    </row>
    <row r="5325" spans="1:1" x14ac:dyDescent="0.2">
      <c r="A5325" s="2"/>
    </row>
    <row r="5326" spans="1:1" x14ac:dyDescent="0.2">
      <c r="A5326" s="2"/>
    </row>
    <row r="5327" spans="1:1" x14ac:dyDescent="0.2">
      <c r="A5327" s="2"/>
    </row>
    <row r="5328" spans="1:1" x14ac:dyDescent="0.2">
      <c r="A5328" s="2"/>
    </row>
    <row r="5329" spans="1:1" x14ac:dyDescent="0.2">
      <c r="A5329" s="2"/>
    </row>
    <row r="5330" spans="1:1" x14ac:dyDescent="0.2">
      <c r="A5330" s="2"/>
    </row>
    <row r="5331" spans="1:1" x14ac:dyDescent="0.2">
      <c r="A5331" s="2"/>
    </row>
    <row r="5332" spans="1:1" x14ac:dyDescent="0.2">
      <c r="A5332" s="2"/>
    </row>
    <row r="5333" spans="1:1" x14ac:dyDescent="0.2">
      <c r="A5333" s="2"/>
    </row>
    <row r="5334" spans="1:1" x14ac:dyDescent="0.2">
      <c r="A5334" s="2"/>
    </row>
    <row r="5335" spans="1:1" x14ac:dyDescent="0.2">
      <c r="A5335" s="2"/>
    </row>
    <row r="5336" spans="1:1" x14ac:dyDescent="0.2">
      <c r="A5336" s="2"/>
    </row>
    <row r="5337" spans="1:1" x14ac:dyDescent="0.2">
      <c r="A5337" s="2"/>
    </row>
    <row r="5338" spans="1:1" x14ac:dyDescent="0.2">
      <c r="A5338" s="2"/>
    </row>
    <row r="5339" spans="1:1" x14ac:dyDescent="0.2">
      <c r="A5339" s="2"/>
    </row>
    <row r="5340" spans="1:1" x14ac:dyDescent="0.2">
      <c r="A5340" s="2"/>
    </row>
    <row r="5341" spans="1:1" x14ac:dyDescent="0.2">
      <c r="A5341" s="2"/>
    </row>
    <row r="5342" spans="1:1" x14ac:dyDescent="0.2">
      <c r="A5342" s="2"/>
    </row>
    <row r="5343" spans="1:1" x14ac:dyDescent="0.2">
      <c r="A5343" s="2"/>
    </row>
    <row r="5344" spans="1:1" x14ac:dyDescent="0.2">
      <c r="A5344" s="2"/>
    </row>
    <row r="5345" spans="1:1" x14ac:dyDescent="0.2">
      <c r="A5345" s="2"/>
    </row>
    <row r="5346" spans="1:1" x14ac:dyDescent="0.2">
      <c r="A5346" s="2"/>
    </row>
    <row r="5347" spans="1:1" x14ac:dyDescent="0.2">
      <c r="A5347" s="2"/>
    </row>
    <row r="5348" spans="1:1" x14ac:dyDescent="0.2">
      <c r="A5348" s="2"/>
    </row>
    <row r="5349" spans="1:1" x14ac:dyDescent="0.2">
      <c r="A5349" s="2"/>
    </row>
    <row r="5350" spans="1:1" x14ac:dyDescent="0.2">
      <c r="A5350" s="2"/>
    </row>
    <row r="5351" spans="1:1" x14ac:dyDescent="0.2">
      <c r="A5351" s="2"/>
    </row>
    <row r="5352" spans="1:1" x14ac:dyDescent="0.2">
      <c r="A5352" s="2"/>
    </row>
    <row r="5353" spans="1:1" x14ac:dyDescent="0.2">
      <c r="A5353" s="2"/>
    </row>
    <row r="5354" spans="1:1" x14ac:dyDescent="0.2">
      <c r="A5354" s="2"/>
    </row>
    <row r="5355" spans="1:1" x14ac:dyDescent="0.2">
      <c r="A5355" s="2"/>
    </row>
    <row r="5356" spans="1:1" x14ac:dyDescent="0.2">
      <c r="A5356" s="2"/>
    </row>
    <row r="5357" spans="1:1" x14ac:dyDescent="0.2">
      <c r="A5357" s="2"/>
    </row>
    <row r="5358" spans="1:1" x14ac:dyDescent="0.2">
      <c r="A5358" s="2"/>
    </row>
    <row r="5359" spans="1:1" x14ac:dyDescent="0.2">
      <c r="A5359" s="2"/>
    </row>
    <row r="5360" spans="1:1" x14ac:dyDescent="0.2">
      <c r="A5360" s="2"/>
    </row>
    <row r="5361" spans="1:1" x14ac:dyDescent="0.2">
      <c r="A5361" s="2"/>
    </row>
    <row r="5362" spans="1:1" x14ac:dyDescent="0.2">
      <c r="A5362" s="2"/>
    </row>
    <row r="5363" spans="1:1" x14ac:dyDescent="0.2">
      <c r="A5363" s="2"/>
    </row>
    <row r="5364" spans="1:1" x14ac:dyDescent="0.2">
      <c r="A5364" s="2"/>
    </row>
    <row r="5365" spans="1:1" x14ac:dyDescent="0.2">
      <c r="A5365" s="2"/>
    </row>
    <row r="5366" spans="1:1" x14ac:dyDescent="0.2">
      <c r="A5366" s="2"/>
    </row>
    <row r="5367" spans="1:1" x14ac:dyDescent="0.2">
      <c r="A5367" s="2"/>
    </row>
    <row r="5368" spans="1:1" x14ac:dyDescent="0.2">
      <c r="A5368" s="2"/>
    </row>
    <row r="5369" spans="1:1" x14ac:dyDescent="0.2">
      <c r="A5369" s="2"/>
    </row>
    <row r="5370" spans="1:1" x14ac:dyDescent="0.2">
      <c r="A5370" s="2"/>
    </row>
    <row r="5371" spans="1:1" x14ac:dyDescent="0.2">
      <c r="A5371" s="2"/>
    </row>
    <row r="5372" spans="1:1" x14ac:dyDescent="0.2">
      <c r="A5372" s="2"/>
    </row>
    <row r="5373" spans="1:1" x14ac:dyDescent="0.2">
      <c r="A5373" s="2"/>
    </row>
    <row r="5374" spans="1:1" x14ac:dyDescent="0.2">
      <c r="A5374" s="2"/>
    </row>
    <row r="5375" spans="1:1" x14ac:dyDescent="0.2">
      <c r="A5375" s="2"/>
    </row>
    <row r="5376" spans="1:1" x14ac:dyDescent="0.2">
      <c r="A5376" s="2"/>
    </row>
    <row r="5377" spans="1:1" x14ac:dyDescent="0.2">
      <c r="A5377" s="2"/>
    </row>
    <row r="5378" spans="1:1" x14ac:dyDescent="0.2">
      <c r="A5378" s="2"/>
    </row>
    <row r="5379" spans="1:1" x14ac:dyDescent="0.2">
      <c r="A5379" s="2"/>
    </row>
    <row r="5380" spans="1:1" x14ac:dyDescent="0.2">
      <c r="A5380" s="2"/>
    </row>
    <row r="5381" spans="1:1" x14ac:dyDescent="0.2">
      <c r="A5381" s="2"/>
    </row>
    <row r="5382" spans="1:1" x14ac:dyDescent="0.2">
      <c r="A5382" s="2"/>
    </row>
    <row r="5383" spans="1:1" x14ac:dyDescent="0.2">
      <c r="A5383" s="2"/>
    </row>
    <row r="5384" spans="1:1" x14ac:dyDescent="0.2">
      <c r="A5384" s="2"/>
    </row>
    <row r="5385" spans="1:1" x14ac:dyDescent="0.2">
      <c r="A5385" s="2"/>
    </row>
    <row r="5386" spans="1:1" x14ac:dyDescent="0.2">
      <c r="A5386" s="2"/>
    </row>
    <row r="5387" spans="1:1" x14ac:dyDescent="0.2">
      <c r="A5387" s="2"/>
    </row>
    <row r="5388" spans="1:1" x14ac:dyDescent="0.2">
      <c r="A5388" s="2"/>
    </row>
    <row r="5389" spans="1:1" x14ac:dyDescent="0.2">
      <c r="A5389" s="2"/>
    </row>
    <row r="5390" spans="1:1" x14ac:dyDescent="0.2">
      <c r="A5390" s="2"/>
    </row>
    <row r="5391" spans="1:1" x14ac:dyDescent="0.2">
      <c r="A5391" s="2"/>
    </row>
    <row r="5392" spans="1:1" x14ac:dyDescent="0.2">
      <c r="A5392" s="2"/>
    </row>
    <row r="5393" spans="1:1" x14ac:dyDescent="0.2">
      <c r="A5393" s="2"/>
    </row>
    <row r="5394" spans="1:1" x14ac:dyDescent="0.2">
      <c r="A5394" s="2"/>
    </row>
    <row r="5395" spans="1:1" x14ac:dyDescent="0.2">
      <c r="A5395" s="2"/>
    </row>
    <row r="5396" spans="1:1" x14ac:dyDescent="0.2">
      <c r="A5396" s="2"/>
    </row>
    <row r="5397" spans="1:1" x14ac:dyDescent="0.2">
      <c r="A5397" s="2"/>
    </row>
    <row r="5398" spans="1:1" x14ac:dyDescent="0.2">
      <c r="A5398" s="2"/>
    </row>
    <row r="5399" spans="1:1" x14ac:dyDescent="0.2">
      <c r="A5399" s="2"/>
    </row>
    <row r="5400" spans="1:1" x14ac:dyDescent="0.2">
      <c r="A5400" s="2"/>
    </row>
    <row r="5401" spans="1:1" x14ac:dyDescent="0.2">
      <c r="A5401" s="2"/>
    </row>
    <row r="5402" spans="1:1" x14ac:dyDescent="0.2">
      <c r="A5402" s="2"/>
    </row>
    <row r="5403" spans="1:1" x14ac:dyDescent="0.2">
      <c r="A5403" s="2"/>
    </row>
    <row r="5404" spans="1:1" x14ac:dyDescent="0.2">
      <c r="A5404" s="2"/>
    </row>
    <row r="5405" spans="1:1" x14ac:dyDescent="0.2">
      <c r="A5405" s="2"/>
    </row>
    <row r="5406" spans="1:1" x14ac:dyDescent="0.2">
      <c r="A5406" s="2"/>
    </row>
    <row r="5407" spans="1:1" x14ac:dyDescent="0.2">
      <c r="A5407" s="2"/>
    </row>
    <row r="5408" spans="1:1" x14ac:dyDescent="0.2">
      <c r="A5408" s="2"/>
    </row>
    <row r="5409" spans="1:1" x14ac:dyDescent="0.2">
      <c r="A5409" s="2"/>
    </row>
    <row r="5410" spans="1:1" x14ac:dyDescent="0.2">
      <c r="A5410" s="2"/>
    </row>
    <row r="5411" spans="1:1" x14ac:dyDescent="0.2">
      <c r="A5411" s="2"/>
    </row>
    <row r="5412" spans="1:1" x14ac:dyDescent="0.2">
      <c r="A5412" s="2"/>
    </row>
    <row r="5413" spans="1:1" x14ac:dyDescent="0.2">
      <c r="A5413" s="2"/>
    </row>
    <row r="5414" spans="1:1" x14ac:dyDescent="0.2">
      <c r="A5414" s="2"/>
    </row>
    <row r="5415" spans="1:1" x14ac:dyDescent="0.2">
      <c r="A5415" s="2"/>
    </row>
    <row r="5416" spans="1:1" x14ac:dyDescent="0.2">
      <c r="A5416" s="2"/>
    </row>
    <row r="5417" spans="1:1" x14ac:dyDescent="0.2">
      <c r="A5417" s="2"/>
    </row>
    <row r="5418" spans="1:1" x14ac:dyDescent="0.2">
      <c r="A5418" s="2"/>
    </row>
    <row r="5419" spans="1:1" x14ac:dyDescent="0.2">
      <c r="A5419" s="2"/>
    </row>
    <row r="5420" spans="1:1" x14ac:dyDescent="0.2">
      <c r="A5420" s="2"/>
    </row>
    <row r="5421" spans="1:1" x14ac:dyDescent="0.2">
      <c r="A5421" s="2"/>
    </row>
    <row r="5422" spans="1:1" x14ac:dyDescent="0.2">
      <c r="A5422" s="2"/>
    </row>
    <row r="5423" spans="1:1" x14ac:dyDescent="0.2">
      <c r="A5423" s="2"/>
    </row>
    <row r="5424" spans="1:1" x14ac:dyDescent="0.2">
      <c r="A5424" s="2"/>
    </row>
    <row r="5425" spans="1:1" x14ac:dyDescent="0.2">
      <c r="A5425" s="2"/>
    </row>
    <row r="5426" spans="1:1" x14ac:dyDescent="0.2">
      <c r="A5426" s="2"/>
    </row>
    <row r="5427" spans="1:1" x14ac:dyDescent="0.2">
      <c r="A5427" s="2"/>
    </row>
    <row r="5428" spans="1:1" x14ac:dyDescent="0.2">
      <c r="A5428" s="2"/>
    </row>
    <row r="5429" spans="1:1" x14ac:dyDescent="0.2">
      <c r="A5429" s="2"/>
    </row>
    <row r="5430" spans="1:1" x14ac:dyDescent="0.2">
      <c r="A5430" s="2"/>
    </row>
    <row r="5431" spans="1:1" x14ac:dyDescent="0.2">
      <c r="A5431" s="2"/>
    </row>
    <row r="5432" spans="1:1" x14ac:dyDescent="0.2">
      <c r="A5432" s="2"/>
    </row>
    <row r="5433" spans="1:1" x14ac:dyDescent="0.2">
      <c r="A5433" s="2"/>
    </row>
    <row r="5434" spans="1:1" x14ac:dyDescent="0.2">
      <c r="A5434" s="2"/>
    </row>
    <row r="5435" spans="1:1" x14ac:dyDescent="0.2">
      <c r="A5435" s="2"/>
    </row>
    <row r="5436" spans="1:1" x14ac:dyDescent="0.2">
      <c r="A5436" s="2"/>
    </row>
    <row r="5437" spans="1:1" x14ac:dyDescent="0.2">
      <c r="A5437" s="2"/>
    </row>
    <row r="5438" spans="1:1" x14ac:dyDescent="0.2">
      <c r="A5438" s="2"/>
    </row>
    <row r="5439" spans="1:1" x14ac:dyDescent="0.2">
      <c r="A5439" s="2"/>
    </row>
    <row r="5440" spans="1:1" x14ac:dyDescent="0.2">
      <c r="A5440" s="2"/>
    </row>
    <row r="5441" spans="1:1" x14ac:dyDescent="0.2">
      <c r="A5441" s="2"/>
    </row>
    <row r="5442" spans="1:1" x14ac:dyDescent="0.2">
      <c r="A5442" s="2"/>
    </row>
    <row r="5443" spans="1:1" x14ac:dyDescent="0.2">
      <c r="A5443" s="2"/>
    </row>
    <row r="5444" spans="1:1" x14ac:dyDescent="0.2">
      <c r="A5444" s="2"/>
    </row>
    <row r="5445" spans="1:1" x14ac:dyDescent="0.2">
      <c r="A5445" s="2"/>
    </row>
    <row r="5446" spans="1:1" x14ac:dyDescent="0.2">
      <c r="A5446" s="2"/>
    </row>
    <row r="5447" spans="1:1" x14ac:dyDescent="0.2">
      <c r="A5447" s="2"/>
    </row>
    <row r="5448" spans="1:1" x14ac:dyDescent="0.2">
      <c r="A5448" s="2"/>
    </row>
    <row r="5449" spans="1:1" x14ac:dyDescent="0.2">
      <c r="A5449" s="2"/>
    </row>
    <row r="5450" spans="1:1" x14ac:dyDescent="0.2">
      <c r="A5450" s="2"/>
    </row>
    <row r="5451" spans="1:1" x14ac:dyDescent="0.2">
      <c r="A5451" s="2"/>
    </row>
    <row r="5452" spans="1:1" x14ac:dyDescent="0.2">
      <c r="A5452" s="2"/>
    </row>
    <row r="5453" spans="1:1" x14ac:dyDescent="0.2">
      <c r="A5453" s="2"/>
    </row>
    <row r="5454" spans="1:1" x14ac:dyDescent="0.2">
      <c r="A5454" s="2"/>
    </row>
    <row r="5455" spans="1:1" x14ac:dyDescent="0.2">
      <c r="A5455" s="2"/>
    </row>
    <row r="5456" spans="1:1" x14ac:dyDescent="0.2">
      <c r="A5456" s="2"/>
    </row>
    <row r="5457" spans="1:1" x14ac:dyDescent="0.2">
      <c r="A5457" s="2"/>
    </row>
    <row r="5458" spans="1:1" x14ac:dyDescent="0.2">
      <c r="A5458" s="2"/>
    </row>
    <row r="5459" spans="1:1" x14ac:dyDescent="0.2">
      <c r="A5459" s="2"/>
    </row>
    <row r="5460" spans="1:1" x14ac:dyDescent="0.2">
      <c r="A5460" s="2"/>
    </row>
    <row r="5461" spans="1:1" x14ac:dyDescent="0.2">
      <c r="A5461" s="2"/>
    </row>
    <row r="5462" spans="1:1" x14ac:dyDescent="0.2">
      <c r="A5462" s="2"/>
    </row>
    <row r="5463" spans="1:1" x14ac:dyDescent="0.2">
      <c r="A5463" s="2"/>
    </row>
    <row r="5464" spans="1:1" x14ac:dyDescent="0.2">
      <c r="A5464" s="2"/>
    </row>
    <row r="5465" spans="1:1" x14ac:dyDescent="0.2">
      <c r="A5465" s="2"/>
    </row>
    <row r="5466" spans="1:1" x14ac:dyDescent="0.2">
      <c r="A5466" s="2"/>
    </row>
    <row r="5467" spans="1:1" x14ac:dyDescent="0.2">
      <c r="A5467" s="2"/>
    </row>
    <row r="5468" spans="1:1" x14ac:dyDescent="0.2">
      <c r="A5468" s="2"/>
    </row>
    <row r="5469" spans="1:1" x14ac:dyDescent="0.2">
      <c r="A5469" s="2"/>
    </row>
    <row r="5470" spans="1:1" x14ac:dyDescent="0.2">
      <c r="A5470" s="2"/>
    </row>
    <row r="5471" spans="1:1" x14ac:dyDescent="0.2">
      <c r="A5471" s="2"/>
    </row>
    <row r="5472" spans="1:1" x14ac:dyDescent="0.2">
      <c r="A5472" s="2"/>
    </row>
    <row r="5473" spans="1:1" x14ac:dyDescent="0.2">
      <c r="A5473" s="2"/>
    </row>
    <row r="5474" spans="1:1" x14ac:dyDescent="0.2">
      <c r="A5474" s="2"/>
    </row>
    <row r="5475" spans="1:1" x14ac:dyDescent="0.2">
      <c r="A5475" s="2"/>
    </row>
    <row r="5476" spans="1:1" x14ac:dyDescent="0.2">
      <c r="A5476" s="2"/>
    </row>
    <row r="5477" spans="1:1" x14ac:dyDescent="0.2">
      <c r="A5477" s="2"/>
    </row>
    <row r="5478" spans="1:1" x14ac:dyDescent="0.2">
      <c r="A5478" s="2"/>
    </row>
    <row r="5479" spans="1:1" x14ac:dyDescent="0.2">
      <c r="A5479" s="2"/>
    </row>
    <row r="5480" spans="1:1" x14ac:dyDescent="0.2">
      <c r="A5480" s="2"/>
    </row>
    <row r="5481" spans="1:1" x14ac:dyDescent="0.2">
      <c r="A5481" s="2"/>
    </row>
    <row r="5482" spans="1:1" x14ac:dyDescent="0.2">
      <c r="A5482" s="2"/>
    </row>
    <row r="5483" spans="1:1" x14ac:dyDescent="0.2">
      <c r="A5483" s="2"/>
    </row>
    <row r="5484" spans="1:1" x14ac:dyDescent="0.2">
      <c r="A5484" s="2"/>
    </row>
    <row r="5485" spans="1:1" x14ac:dyDescent="0.2">
      <c r="A5485" s="2"/>
    </row>
    <row r="5486" spans="1:1" x14ac:dyDescent="0.2">
      <c r="A5486" s="2"/>
    </row>
    <row r="5487" spans="1:1" x14ac:dyDescent="0.2">
      <c r="A5487" s="2"/>
    </row>
    <row r="5488" spans="1:1" x14ac:dyDescent="0.2">
      <c r="A5488" s="2"/>
    </row>
    <row r="5489" spans="1:1" x14ac:dyDescent="0.2">
      <c r="A5489" s="2"/>
    </row>
    <row r="5490" spans="1:1" x14ac:dyDescent="0.2">
      <c r="A5490" s="2"/>
    </row>
    <row r="5491" spans="1:1" x14ac:dyDescent="0.2">
      <c r="A5491" s="2"/>
    </row>
    <row r="5492" spans="1:1" x14ac:dyDescent="0.2">
      <c r="A5492" s="2"/>
    </row>
    <row r="5493" spans="1:1" x14ac:dyDescent="0.2">
      <c r="A5493" s="2"/>
    </row>
    <row r="5494" spans="1:1" x14ac:dyDescent="0.2">
      <c r="A5494" s="2"/>
    </row>
    <row r="5495" spans="1:1" x14ac:dyDescent="0.2">
      <c r="A5495" s="2"/>
    </row>
    <row r="5496" spans="1:1" x14ac:dyDescent="0.2">
      <c r="A5496" s="2"/>
    </row>
    <row r="5497" spans="1:1" x14ac:dyDescent="0.2">
      <c r="A5497" s="2"/>
    </row>
    <row r="5498" spans="1:1" x14ac:dyDescent="0.2">
      <c r="A5498" s="2"/>
    </row>
    <row r="5499" spans="1:1" x14ac:dyDescent="0.2">
      <c r="A5499" s="2"/>
    </row>
    <row r="5500" spans="1:1" x14ac:dyDescent="0.2">
      <c r="A5500" s="2"/>
    </row>
    <row r="5501" spans="1:1" x14ac:dyDescent="0.2">
      <c r="A5501" s="2"/>
    </row>
    <row r="5502" spans="1:1" x14ac:dyDescent="0.2">
      <c r="A5502" s="2"/>
    </row>
    <row r="5503" spans="1:1" x14ac:dyDescent="0.2">
      <c r="A5503" s="2"/>
    </row>
    <row r="5504" spans="1:1" x14ac:dyDescent="0.2">
      <c r="A5504" s="2"/>
    </row>
    <row r="5505" spans="1:1" x14ac:dyDescent="0.2">
      <c r="A5505" s="2"/>
    </row>
    <row r="5506" spans="1:1" x14ac:dyDescent="0.2">
      <c r="A5506" s="2"/>
    </row>
    <row r="5507" spans="1:1" x14ac:dyDescent="0.2">
      <c r="A5507" s="2"/>
    </row>
    <row r="5508" spans="1:1" x14ac:dyDescent="0.2">
      <c r="A5508" s="2"/>
    </row>
    <row r="5509" spans="1:1" x14ac:dyDescent="0.2">
      <c r="A5509" s="2"/>
    </row>
    <row r="5510" spans="1:1" x14ac:dyDescent="0.2">
      <c r="A5510" s="2"/>
    </row>
    <row r="5511" spans="1:1" x14ac:dyDescent="0.2">
      <c r="A5511" s="2"/>
    </row>
    <row r="5512" spans="1:1" x14ac:dyDescent="0.2">
      <c r="A5512" s="2"/>
    </row>
    <row r="5513" spans="1:1" x14ac:dyDescent="0.2">
      <c r="A5513" s="2"/>
    </row>
    <row r="5514" spans="1:1" x14ac:dyDescent="0.2">
      <c r="A5514" s="2"/>
    </row>
    <row r="5515" spans="1:1" x14ac:dyDescent="0.2">
      <c r="A5515" s="2"/>
    </row>
    <row r="5516" spans="1:1" x14ac:dyDescent="0.2">
      <c r="A5516" s="2"/>
    </row>
    <row r="5517" spans="1:1" x14ac:dyDescent="0.2">
      <c r="A5517" s="2"/>
    </row>
    <row r="5518" spans="1:1" x14ac:dyDescent="0.2">
      <c r="A5518" s="2"/>
    </row>
    <row r="5519" spans="1:1" x14ac:dyDescent="0.2">
      <c r="A5519" s="2"/>
    </row>
    <row r="5520" spans="1:1" x14ac:dyDescent="0.2">
      <c r="A5520" s="2"/>
    </row>
    <row r="5521" spans="1:1" x14ac:dyDescent="0.2">
      <c r="A5521" s="2"/>
    </row>
    <row r="5522" spans="1:1" x14ac:dyDescent="0.2">
      <c r="A5522" s="2"/>
    </row>
    <row r="5523" spans="1:1" x14ac:dyDescent="0.2">
      <c r="A5523" s="2"/>
    </row>
    <row r="5524" spans="1:1" x14ac:dyDescent="0.2">
      <c r="A5524" s="2"/>
    </row>
    <row r="5525" spans="1:1" x14ac:dyDescent="0.2">
      <c r="A5525" s="2"/>
    </row>
    <row r="5526" spans="1:1" x14ac:dyDescent="0.2">
      <c r="A5526" s="2"/>
    </row>
    <row r="5527" spans="1:1" x14ac:dyDescent="0.2">
      <c r="A5527" s="2"/>
    </row>
    <row r="5528" spans="1:1" x14ac:dyDescent="0.2">
      <c r="A5528" s="2"/>
    </row>
    <row r="5529" spans="1:1" x14ac:dyDescent="0.2">
      <c r="A5529" s="2"/>
    </row>
    <row r="5530" spans="1:1" x14ac:dyDescent="0.2">
      <c r="A5530" s="2"/>
    </row>
    <row r="5531" spans="1:1" x14ac:dyDescent="0.2">
      <c r="A5531" s="2"/>
    </row>
    <row r="5532" spans="1:1" x14ac:dyDescent="0.2">
      <c r="A5532" s="2"/>
    </row>
    <row r="5533" spans="1:1" x14ac:dyDescent="0.2">
      <c r="A5533" s="2"/>
    </row>
    <row r="5534" spans="1:1" x14ac:dyDescent="0.2">
      <c r="A5534" s="2"/>
    </row>
    <row r="5535" spans="1:1" x14ac:dyDescent="0.2">
      <c r="A5535" s="2"/>
    </row>
    <row r="5536" spans="1:1" x14ac:dyDescent="0.2">
      <c r="A5536" s="2"/>
    </row>
    <row r="5537" spans="1:1" x14ac:dyDescent="0.2">
      <c r="A5537" s="2"/>
    </row>
    <row r="5538" spans="1:1" x14ac:dyDescent="0.2">
      <c r="A5538" s="2"/>
    </row>
    <row r="5539" spans="1:1" x14ac:dyDescent="0.2">
      <c r="A5539" s="2"/>
    </row>
    <row r="5540" spans="1:1" x14ac:dyDescent="0.2">
      <c r="A5540" s="2"/>
    </row>
    <row r="5541" spans="1:1" x14ac:dyDescent="0.2">
      <c r="A5541" s="2"/>
    </row>
    <row r="5542" spans="1:1" x14ac:dyDescent="0.2">
      <c r="A5542" s="2"/>
    </row>
    <row r="5543" spans="1:1" x14ac:dyDescent="0.2">
      <c r="A5543" s="2"/>
    </row>
    <row r="5544" spans="1:1" x14ac:dyDescent="0.2">
      <c r="A5544" s="2"/>
    </row>
    <row r="5545" spans="1:1" x14ac:dyDescent="0.2">
      <c r="A5545" s="2"/>
    </row>
    <row r="5546" spans="1:1" x14ac:dyDescent="0.2">
      <c r="A5546" s="2"/>
    </row>
    <row r="5547" spans="1:1" x14ac:dyDescent="0.2">
      <c r="A5547" s="2"/>
    </row>
    <row r="5548" spans="1:1" x14ac:dyDescent="0.2">
      <c r="A5548" s="2"/>
    </row>
    <row r="5549" spans="1:1" x14ac:dyDescent="0.2">
      <c r="A5549" s="2"/>
    </row>
    <row r="5550" spans="1:1" x14ac:dyDescent="0.2">
      <c r="A5550" s="2"/>
    </row>
    <row r="5551" spans="1:1" x14ac:dyDescent="0.2">
      <c r="A5551" s="2"/>
    </row>
    <row r="5552" spans="1:1" x14ac:dyDescent="0.2">
      <c r="A5552" s="2"/>
    </row>
    <row r="5553" spans="1:1" x14ac:dyDescent="0.2">
      <c r="A5553" s="2"/>
    </row>
    <row r="5554" spans="1:1" x14ac:dyDescent="0.2">
      <c r="A5554" s="2"/>
    </row>
    <row r="5555" spans="1:1" x14ac:dyDescent="0.2">
      <c r="A5555" s="2"/>
    </row>
    <row r="5556" spans="1:1" x14ac:dyDescent="0.2">
      <c r="A5556" s="2"/>
    </row>
    <row r="5557" spans="1:1" x14ac:dyDescent="0.2">
      <c r="A5557" s="2"/>
    </row>
    <row r="5558" spans="1:1" x14ac:dyDescent="0.2">
      <c r="A5558" s="2"/>
    </row>
    <row r="5559" spans="1:1" x14ac:dyDescent="0.2">
      <c r="A5559" s="2"/>
    </row>
    <row r="5560" spans="1:1" x14ac:dyDescent="0.2">
      <c r="A5560" s="2"/>
    </row>
    <row r="5561" spans="1:1" x14ac:dyDescent="0.2">
      <c r="A5561" s="2"/>
    </row>
    <row r="5562" spans="1:1" x14ac:dyDescent="0.2">
      <c r="A5562" s="2"/>
    </row>
    <row r="5563" spans="1:1" x14ac:dyDescent="0.2">
      <c r="A5563" s="2"/>
    </row>
    <row r="5564" spans="1:1" x14ac:dyDescent="0.2">
      <c r="A5564" s="2"/>
    </row>
    <row r="5565" spans="1:1" x14ac:dyDescent="0.2">
      <c r="A5565" s="2"/>
    </row>
    <row r="5566" spans="1:1" x14ac:dyDescent="0.2">
      <c r="A5566" s="2"/>
    </row>
    <row r="5567" spans="1:1" x14ac:dyDescent="0.2">
      <c r="A5567" s="2"/>
    </row>
    <row r="5568" spans="1:1" x14ac:dyDescent="0.2">
      <c r="A5568" s="2"/>
    </row>
    <row r="5569" spans="1:1" x14ac:dyDescent="0.2">
      <c r="A5569" s="2"/>
    </row>
    <row r="5570" spans="1:1" x14ac:dyDescent="0.2">
      <c r="A5570" s="2"/>
    </row>
    <row r="5571" spans="1:1" x14ac:dyDescent="0.2">
      <c r="A5571" s="2"/>
    </row>
    <row r="5572" spans="1:1" x14ac:dyDescent="0.2">
      <c r="A5572" s="2"/>
    </row>
    <row r="5573" spans="1:1" x14ac:dyDescent="0.2">
      <c r="A5573" s="2"/>
    </row>
    <row r="5574" spans="1:1" x14ac:dyDescent="0.2">
      <c r="A5574" s="2"/>
    </row>
    <row r="5575" spans="1:1" x14ac:dyDescent="0.2">
      <c r="A5575" s="2"/>
    </row>
    <row r="5576" spans="1:1" x14ac:dyDescent="0.2">
      <c r="A5576" s="2"/>
    </row>
    <row r="5577" spans="1:1" x14ac:dyDescent="0.2">
      <c r="A5577" s="2"/>
    </row>
    <row r="5578" spans="1:1" x14ac:dyDescent="0.2">
      <c r="A5578" s="2"/>
    </row>
    <row r="5579" spans="1:1" x14ac:dyDescent="0.2">
      <c r="A5579" s="2"/>
    </row>
    <row r="5580" spans="1:1" x14ac:dyDescent="0.2">
      <c r="A5580" s="2"/>
    </row>
    <row r="5581" spans="1:1" x14ac:dyDescent="0.2">
      <c r="A5581" s="2"/>
    </row>
    <row r="5582" spans="1:1" x14ac:dyDescent="0.2">
      <c r="A5582" s="2"/>
    </row>
    <row r="5583" spans="1:1" x14ac:dyDescent="0.2">
      <c r="A5583" s="2"/>
    </row>
    <row r="5584" spans="1:1" x14ac:dyDescent="0.2">
      <c r="A5584" s="2"/>
    </row>
    <row r="5585" spans="1:1" x14ac:dyDescent="0.2">
      <c r="A5585" s="2"/>
    </row>
    <row r="5586" spans="1:1" x14ac:dyDescent="0.2">
      <c r="A5586" s="2"/>
    </row>
    <row r="5587" spans="1:1" x14ac:dyDescent="0.2">
      <c r="A5587" s="2"/>
    </row>
    <row r="5588" spans="1:1" x14ac:dyDescent="0.2">
      <c r="A5588" s="2"/>
    </row>
    <row r="5589" spans="1:1" x14ac:dyDescent="0.2">
      <c r="A5589" s="2"/>
    </row>
    <row r="5590" spans="1:1" x14ac:dyDescent="0.2">
      <c r="A5590" s="2"/>
    </row>
    <row r="5591" spans="1:1" x14ac:dyDescent="0.2">
      <c r="A5591" s="2"/>
    </row>
    <row r="5592" spans="1:1" x14ac:dyDescent="0.2">
      <c r="A5592" s="2"/>
    </row>
    <row r="5593" spans="1:1" x14ac:dyDescent="0.2">
      <c r="A5593" s="2"/>
    </row>
    <row r="5594" spans="1:1" x14ac:dyDescent="0.2">
      <c r="A5594" s="2"/>
    </row>
    <row r="5595" spans="1:1" x14ac:dyDescent="0.2">
      <c r="A5595" s="2"/>
    </row>
    <row r="5596" spans="1:1" x14ac:dyDescent="0.2">
      <c r="A5596" s="2"/>
    </row>
    <row r="5597" spans="1:1" x14ac:dyDescent="0.2">
      <c r="A5597" s="2"/>
    </row>
    <row r="5598" spans="1:1" x14ac:dyDescent="0.2">
      <c r="A5598" s="2"/>
    </row>
    <row r="5599" spans="1:1" x14ac:dyDescent="0.2">
      <c r="A5599" s="2"/>
    </row>
    <row r="5600" spans="1:1" x14ac:dyDescent="0.2">
      <c r="A5600" s="2"/>
    </row>
    <row r="5601" spans="1:1" x14ac:dyDescent="0.2">
      <c r="A5601" s="2"/>
    </row>
    <row r="5602" spans="1:1" x14ac:dyDescent="0.2">
      <c r="A5602" s="2"/>
    </row>
    <row r="5603" spans="1:1" x14ac:dyDescent="0.2">
      <c r="A5603" s="2"/>
    </row>
    <row r="5604" spans="1:1" x14ac:dyDescent="0.2">
      <c r="A5604" s="2"/>
    </row>
    <row r="5605" spans="1:1" x14ac:dyDescent="0.2">
      <c r="A5605" s="2"/>
    </row>
    <row r="5606" spans="1:1" x14ac:dyDescent="0.2">
      <c r="A5606" s="2"/>
    </row>
    <row r="5607" spans="1:1" x14ac:dyDescent="0.2">
      <c r="A5607" s="2"/>
    </row>
    <row r="5608" spans="1:1" x14ac:dyDescent="0.2">
      <c r="A5608" s="2"/>
    </row>
    <row r="5609" spans="1:1" x14ac:dyDescent="0.2">
      <c r="A5609" s="2"/>
    </row>
    <row r="5610" spans="1:1" x14ac:dyDescent="0.2">
      <c r="A5610" s="2"/>
    </row>
    <row r="5611" spans="1:1" x14ac:dyDescent="0.2">
      <c r="A5611" s="2"/>
    </row>
    <row r="5612" spans="1:1" x14ac:dyDescent="0.2">
      <c r="A5612" s="2"/>
    </row>
    <row r="5613" spans="1:1" x14ac:dyDescent="0.2">
      <c r="A5613" s="2"/>
    </row>
    <row r="5614" spans="1:1" x14ac:dyDescent="0.2">
      <c r="A5614" s="2"/>
    </row>
    <row r="5615" spans="1:1" x14ac:dyDescent="0.2">
      <c r="A5615" s="2"/>
    </row>
    <row r="5616" spans="1:1" x14ac:dyDescent="0.2">
      <c r="A5616" s="2"/>
    </row>
    <row r="5617" spans="1:1" x14ac:dyDescent="0.2">
      <c r="A5617" s="2"/>
    </row>
    <row r="5618" spans="1:1" x14ac:dyDescent="0.2">
      <c r="A5618" s="2"/>
    </row>
    <row r="5619" spans="1:1" x14ac:dyDescent="0.2">
      <c r="A5619" s="2"/>
    </row>
    <row r="5620" spans="1:1" x14ac:dyDescent="0.2">
      <c r="A5620" s="2"/>
    </row>
    <row r="5621" spans="1:1" x14ac:dyDescent="0.2">
      <c r="A5621" s="2"/>
    </row>
    <row r="5622" spans="1:1" x14ac:dyDescent="0.2">
      <c r="A5622" s="2"/>
    </row>
    <row r="5623" spans="1:1" x14ac:dyDescent="0.2">
      <c r="A5623" s="2"/>
    </row>
    <row r="5624" spans="1:1" x14ac:dyDescent="0.2">
      <c r="A5624" s="2"/>
    </row>
    <row r="5625" spans="1:1" x14ac:dyDescent="0.2">
      <c r="A5625" s="2"/>
    </row>
    <row r="5626" spans="1:1" x14ac:dyDescent="0.2">
      <c r="A5626" s="2"/>
    </row>
    <row r="5627" spans="1:1" x14ac:dyDescent="0.2">
      <c r="A5627" s="2"/>
    </row>
    <row r="5628" spans="1:1" x14ac:dyDescent="0.2">
      <c r="A5628" s="2"/>
    </row>
    <row r="5629" spans="1:1" x14ac:dyDescent="0.2">
      <c r="A5629" s="2"/>
    </row>
    <row r="5630" spans="1:1" x14ac:dyDescent="0.2">
      <c r="A5630" s="2"/>
    </row>
    <row r="5631" spans="1:1" x14ac:dyDescent="0.2">
      <c r="A5631" s="2"/>
    </row>
    <row r="5632" spans="1:1" x14ac:dyDescent="0.2">
      <c r="A5632" s="2"/>
    </row>
    <row r="5633" spans="1:1" x14ac:dyDescent="0.2">
      <c r="A5633" s="2"/>
    </row>
    <row r="5634" spans="1:1" x14ac:dyDescent="0.2">
      <c r="A5634" s="2"/>
    </row>
    <row r="5635" spans="1:1" x14ac:dyDescent="0.2">
      <c r="A5635" s="2"/>
    </row>
    <row r="5636" spans="1:1" x14ac:dyDescent="0.2">
      <c r="A5636" s="2"/>
    </row>
    <row r="5637" spans="1:1" x14ac:dyDescent="0.2">
      <c r="A5637" s="2"/>
    </row>
    <row r="5638" spans="1:1" x14ac:dyDescent="0.2">
      <c r="A5638" s="2"/>
    </row>
    <row r="5639" spans="1:1" x14ac:dyDescent="0.2">
      <c r="A5639" s="2"/>
    </row>
    <row r="5640" spans="1:1" x14ac:dyDescent="0.2">
      <c r="A5640" s="2"/>
    </row>
    <row r="5641" spans="1:1" x14ac:dyDescent="0.2">
      <c r="A5641" s="2"/>
    </row>
    <row r="5642" spans="1:1" x14ac:dyDescent="0.2">
      <c r="A5642" s="2"/>
    </row>
    <row r="5643" spans="1:1" x14ac:dyDescent="0.2">
      <c r="A5643" s="2"/>
    </row>
    <row r="5644" spans="1:1" x14ac:dyDescent="0.2">
      <c r="A5644" s="2"/>
    </row>
    <row r="5645" spans="1:1" x14ac:dyDescent="0.2">
      <c r="A5645" s="2"/>
    </row>
    <row r="5646" spans="1:1" x14ac:dyDescent="0.2">
      <c r="A5646" s="2"/>
    </row>
    <row r="5647" spans="1:1" x14ac:dyDescent="0.2">
      <c r="A5647" s="2"/>
    </row>
    <row r="5648" spans="1:1" x14ac:dyDescent="0.2">
      <c r="A5648" s="2"/>
    </row>
    <row r="5649" spans="1:1" x14ac:dyDescent="0.2">
      <c r="A5649" s="2"/>
    </row>
    <row r="5650" spans="1:1" x14ac:dyDescent="0.2">
      <c r="A5650" s="2"/>
    </row>
    <row r="5651" spans="1:1" x14ac:dyDescent="0.2">
      <c r="A5651" s="2"/>
    </row>
    <row r="5652" spans="1:1" x14ac:dyDescent="0.2">
      <c r="A5652" s="2"/>
    </row>
    <row r="5653" spans="1:1" x14ac:dyDescent="0.2">
      <c r="A5653" s="2"/>
    </row>
    <row r="5654" spans="1:1" x14ac:dyDescent="0.2">
      <c r="A5654" s="2"/>
    </row>
    <row r="5655" spans="1:1" x14ac:dyDescent="0.2">
      <c r="A5655" s="2"/>
    </row>
    <row r="5656" spans="1:1" x14ac:dyDescent="0.2">
      <c r="A5656" s="2"/>
    </row>
    <row r="5657" spans="1:1" x14ac:dyDescent="0.2">
      <c r="A5657" s="2"/>
    </row>
    <row r="5658" spans="1:1" x14ac:dyDescent="0.2">
      <c r="A5658" s="2"/>
    </row>
    <row r="5659" spans="1:1" x14ac:dyDescent="0.2">
      <c r="A5659" s="2"/>
    </row>
    <row r="5660" spans="1:1" x14ac:dyDescent="0.2">
      <c r="A5660" s="2"/>
    </row>
    <row r="5661" spans="1:1" x14ac:dyDescent="0.2">
      <c r="A5661" s="2"/>
    </row>
    <row r="5662" spans="1:1" x14ac:dyDescent="0.2">
      <c r="A5662" s="2"/>
    </row>
    <row r="5663" spans="1:1" x14ac:dyDescent="0.2">
      <c r="A5663" s="2"/>
    </row>
    <row r="5664" spans="1:1" x14ac:dyDescent="0.2">
      <c r="A5664" s="2"/>
    </row>
    <row r="5665" spans="1:1" x14ac:dyDescent="0.2">
      <c r="A5665" s="2"/>
    </row>
    <row r="5666" spans="1:1" x14ac:dyDescent="0.2">
      <c r="A5666" s="2"/>
    </row>
    <row r="5667" spans="1:1" x14ac:dyDescent="0.2">
      <c r="A5667" s="2"/>
    </row>
    <row r="5668" spans="1:1" x14ac:dyDescent="0.2">
      <c r="A5668" s="2"/>
    </row>
    <row r="5669" spans="1:1" x14ac:dyDescent="0.2">
      <c r="A5669" s="2"/>
    </row>
    <row r="5670" spans="1:1" x14ac:dyDescent="0.2">
      <c r="A5670" s="2"/>
    </row>
    <row r="5671" spans="1:1" x14ac:dyDescent="0.2">
      <c r="A5671" s="2"/>
    </row>
    <row r="5672" spans="1:1" x14ac:dyDescent="0.2">
      <c r="A5672" s="2"/>
    </row>
    <row r="5673" spans="1:1" x14ac:dyDescent="0.2">
      <c r="A5673" s="2"/>
    </row>
    <row r="5674" spans="1:1" x14ac:dyDescent="0.2">
      <c r="A5674" s="2"/>
    </row>
    <row r="5675" spans="1:1" x14ac:dyDescent="0.2">
      <c r="A5675" s="2"/>
    </row>
    <row r="5676" spans="1:1" x14ac:dyDescent="0.2">
      <c r="A5676" s="2"/>
    </row>
    <row r="5677" spans="1:1" x14ac:dyDescent="0.2">
      <c r="A5677" s="2"/>
    </row>
    <row r="5678" spans="1:1" x14ac:dyDescent="0.2">
      <c r="A5678" s="2"/>
    </row>
    <row r="5679" spans="1:1" x14ac:dyDescent="0.2">
      <c r="A5679" s="2"/>
    </row>
    <row r="5680" spans="1:1" x14ac:dyDescent="0.2">
      <c r="A5680" s="2"/>
    </row>
    <row r="5681" spans="1:1" x14ac:dyDescent="0.2">
      <c r="A5681" s="2"/>
    </row>
    <row r="5682" spans="1:1" x14ac:dyDescent="0.2">
      <c r="A5682" s="2"/>
    </row>
    <row r="5683" spans="1:1" x14ac:dyDescent="0.2">
      <c r="A5683" s="2"/>
    </row>
    <row r="5684" spans="1:1" x14ac:dyDescent="0.2">
      <c r="A5684" s="2"/>
    </row>
    <row r="5685" spans="1:1" x14ac:dyDescent="0.2">
      <c r="A5685" s="2"/>
    </row>
    <row r="5686" spans="1:1" x14ac:dyDescent="0.2">
      <c r="A5686" s="2"/>
    </row>
    <row r="5687" spans="1:1" x14ac:dyDescent="0.2">
      <c r="A5687" s="2"/>
    </row>
    <row r="5688" spans="1:1" x14ac:dyDescent="0.2">
      <c r="A5688" s="2"/>
    </row>
    <row r="5689" spans="1:1" x14ac:dyDescent="0.2">
      <c r="A5689" s="2"/>
    </row>
    <row r="5690" spans="1:1" x14ac:dyDescent="0.2">
      <c r="A5690" s="2"/>
    </row>
    <row r="5691" spans="1:1" x14ac:dyDescent="0.2">
      <c r="A5691" s="2"/>
    </row>
    <row r="5692" spans="1:1" x14ac:dyDescent="0.2">
      <c r="A5692" s="2"/>
    </row>
    <row r="5693" spans="1:1" x14ac:dyDescent="0.2">
      <c r="A5693" s="2"/>
    </row>
    <row r="5694" spans="1:1" x14ac:dyDescent="0.2">
      <c r="A5694" s="2"/>
    </row>
    <row r="5695" spans="1:1" x14ac:dyDescent="0.2">
      <c r="A5695" s="2"/>
    </row>
    <row r="5696" spans="1:1" x14ac:dyDescent="0.2">
      <c r="A5696" s="2"/>
    </row>
    <row r="5697" spans="1:1" x14ac:dyDescent="0.2">
      <c r="A5697" s="2"/>
    </row>
    <row r="5698" spans="1:1" x14ac:dyDescent="0.2">
      <c r="A5698" s="2"/>
    </row>
    <row r="5699" spans="1:1" x14ac:dyDescent="0.2">
      <c r="A5699" s="2"/>
    </row>
    <row r="5700" spans="1:1" x14ac:dyDescent="0.2">
      <c r="A5700" s="2"/>
    </row>
    <row r="5701" spans="1:1" x14ac:dyDescent="0.2">
      <c r="A5701" s="2"/>
    </row>
    <row r="5702" spans="1:1" x14ac:dyDescent="0.2">
      <c r="A5702" s="2"/>
    </row>
    <row r="5703" spans="1:1" x14ac:dyDescent="0.2">
      <c r="A5703" s="2"/>
    </row>
    <row r="5704" spans="1:1" x14ac:dyDescent="0.2">
      <c r="A5704" s="2"/>
    </row>
    <row r="5705" spans="1:1" x14ac:dyDescent="0.2">
      <c r="A5705" s="2"/>
    </row>
    <row r="5706" spans="1:1" x14ac:dyDescent="0.2">
      <c r="A5706" s="2"/>
    </row>
    <row r="5707" spans="1:1" x14ac:dyDescent="0.2">
      <c r="A5707" s="2"/>
    </row>
    <row r="5708" spans="1:1" x14ac:dyDescent="0.2">
      <c r="A5708" s="2"/>
    </row>
    <row r="5709" spans="1:1" x14ac:dyDescent="0.2">
      <c r="A5709" s="2"/>
    </row>
    <row r="5710" spans="1:1" x14ac:dyDescent="0.2">
      <c r="A5710" s="2"/>
    </row>
    <row r="5711" spans="1:1" x14ac:dyDescent="0.2">
      <c r="A5711" s="2"/>
    </row>
    <row r="5712" spans="1:1" x14ac:dyDescent="0.2">
      <c r="A5712" s="2"/>
    </row>
    <row r="5713" spans="1:1" x14ac:dyDescent="0.2">
      <c r="A5713" s="2"/>
    </row>
    <row r="5714" spans="1:1" x14ac:dyDescent="0.2">
      <c r="A5714" s="2"/>
    </row>
    <row r="5715" spans="1:1" x14ac:dyDescent="0.2">
      <c r="A5715" s="2"/>
    </row>
    <row r="5716" spans="1:1" x14ac:dyDescent="0.2">
      <c r="A5716" s="2"/>
    </row>
    <row r="5717" spans="1:1" x14ac:dyDescent="0.2">
      <c r="A5717" s="2"/>
    </row>
    <row r="5718" spans="1:1" x14ac:dyDescent="0.2">
      <c r="A5718" s="2"/>
    </row>
    <row r="5719" spans="1:1" x14ac:dyDescent="0.2">
      <c r="A5719" s="2"/>
    </row>
    <row r="5720" spans="1:1" x14ac:dyDescent="0.2">
      <c r="A5720" s="2"/>
    </row>
    <row r="5721" spans="1:1" x14ac:dyDescent="0.2">
      <c r="A5721" s="2"/>
    </row>
    <row r="5722" spans="1:1" x14ac:dyDescent="0.2">
      <c r="A5722" s="2"/>
    </row>
    <row r="5723" spans="1:1" x14ac:dyDescent="0.2">
      <c r="A5723" s="2"/>
    </row>
    <row r="5724" spans="1:1" x14ac:dyDescent="0.2">
      <c r="A5724" s="2"/>
    </row>
    <row r="5725" spans="1:1" x14ac:dyDescent="0.2">
      <c r="A5725" s="2"/>
    </row>
    <row r="5726" spans="1:1" x14ac:dyDescent="0.2">
      <c r="A5726" s="2"/>
    </row>
    <row r="5727" spans="1:1" x14ac:dyDescent="0.2">
      <c r="A5727" s="2"/>
    </row>
    <row r="5728" spans="1:1" x14ac:dyDescent="0.2">
      <c r="A5728" s="2"/>
    </row>
    <row r="5729" spans="1:1" x14ac:dyDescent="0.2">
      <c r="A5729" s="2"/>
    </row>
    <row r="5730" spans="1:1" x14ac:dyDescent="0.2">
      <c r="A5730" s="2"/>
    </row>
    <row r="5731" spans="1:1" x14ac:dyDescent="0.2">
      <c r="A5731" s="2"/>
    </row>
    <row r="5732" spans="1:1" x14ac:dyDescent="0.2">
      <c r="A5732" s="2"/>
    </row>
    <row r="5733" spans="1:1" x14ac:dyDescent="0.2">
      <c r="A5733" s="2"/>
    </row>
    <row r="5734" spans="1:1" x14ac:dyDescent="0.2">
      <c r="A5734" s="2"/>
    </row>
    <row r="5735" spans="1:1" x14ac:dyDescent="0.2">
      <c r="A5735" s="2"/>
    </row>
    <row r="5736" spans="1:1" x14ac:dyDescent="0.2">
      <c r="A5736" s="2"/>
    </row>
    <row r="5737" spans="1:1" x14ac:dyDescent="0.2">
      <c r="A5737" s="2"/>
    </row>
    <row r="5738" spans="1:1" x14ac:dyDescent="0.2">
      <c r="A5738" s="2"/>
    </row>
    <row r="5739" spans="1:1" x14ac:dyDescent="0.2">
      <c r="A5739" s="2"/>
    </row>
    <row r="5740" spans="1:1" x14ac:dyDescent="0.2">
      <c r="A5740" s="2"/>
    </row>
    <row r="5741" spans="1:1" x14ac:dyDescent="0.2">
      <c r="A5741" s="2"/>
    </row>
    <row r="5742" spans="1:1" x14ac:dyDescent="0.2">
      <c r="A5742" s="2"/>
    </row>
    <row r="5743" spans="1:1" x14ac:dyDescent="0.2">
      <c r="A5743" s="2"/>
    </row>
    <row r="5744" spans="1:1" x14ac:dyDescent="0.2">
      <c r="A5744" s="2"/>
    </row>
    <row r="5745" spans="1:1" x14ac:dyDescent="0.2">
      <c r="A5745" s="2"/>
    </row>
    <row r="5746" spans="1:1" x14ac:dyDescent="0.2">
      <c r="A5746" s="2"/>
    </row>
    <row r="5747" spans="1:1" x14ac:dyDescent="0.2">
      <c r="A5747" s="2"/>
    </row>
    <row r="5748" spans="1:1" x14ac:dyDescent="0.2">
      <c r="A5748" s="2"/>
    </row>
    <row r="5749" spans="1:1" x14ac:dyDescent="0.2">
      <c r="A5749" s="2"/>
    </row>
    <row r="5750" spans="1:1" x14ac:dyDescent="0.2">
      <c r="A5750" s="2"/>
    </row>
    <row r="5751" spans="1:1" x14ac:dyDescent="0.2">
      <c r="A5751" s="2"/>
    </row>
    <row r="5752" spans="1:1" x14ac:dyDescent="0.2">
      <c r="A5752" s="2"/>
    </row>
    <row r="5753" spans="1:1" x14ac:dyDescent="0.2">
      <c r="A5753" s="2"/>
    </row>
    <row r="5754" spans="1:1" x14ac:dyDescent="0.2">
      <c r="A5754" s="2"/>
    </row>
    <row r="5755" spans="1:1" x14ac:dyDescent="0.2">
      <c r="A5755" s="2"/>
    </row>
    <row r="5756" spans="1:1" x14ac:dyDescent="0.2">
      <c r="A5756" s="2"/>
    </row>
    <row r="5757" spans="1:1" x14ac:dyDescent="0.2">
      <c r="A5757" s="2"/>
    </row>
    <row r="5758" spans="1:1" x14ac:dyDescent="0.2">
      <c r="A5758" s="2"/>
    </row>
    <row r="5759" spans="1:1" x14ac:dyDescent="0.2">
      <c r="A5759" s="2"/>
    </row>
    <row r="5760" spans="1:1" x14ac:dyDescent="0.2">
      <c r="A5760" s="2"/>
    </row>
    <row r="5761" spans="1:1" x14ac:dyDescent="0.2">
      <c r="A5761" s="2"/>
    </row>
    <row r="5762" spans="1:1" x14ac:dyDescent="0.2">
      <c r="A5762" s="2"/>
    </row>
    <row r="5763" spans="1:1" x14ac:dyDescent="0.2">
      <c r="A5763" s="2"/>
    </row>
    <row r="5764" spans="1:1" x14ac:dyDescent="0.2">
      <c r="A5764" s="2"/>
    </row>
    <row r="5765" spans="1:1" x14ac:dyDescent="0.2">
      <c r="A5765" s="2"/>
    </row>
    <row r="5766" spans="1:1" x14ac:dyDescent="0.2">
      <c r="A5766" s="2"/>
    </row>
    <row r="5767" spans="1:1" x14ac:dyDescent="0.2">
      <c r="A5767" s="2"/>
    </row>
    <row r="5768" spans="1:1" x14ac:dyDescent="0.2">
      <c r="A5768" s="2"/>
    </row>
    <row r="5769" spans="1:1" x14ac:dyDescent="0.2">
      <c r="A5769" s="2"/>
    </row>
    <row r="5770" spans="1:1" x14ac:dyDescent="0.2">
      <c r="A5770" s="2"/>
    </row>
    <row r="5771" spans="1:1" x14ac:dyDescent="0.2">
      <c r="A5771" s="2"/>
    </row>
    <row r="5772" spans="1:1" x14ac:dyDescent="0.2">
      <c r="A5772" s="2"/>
    </row>
    <row r="5773" spans="1:1" x14ac:dyDescent="0.2">
      <c r="A5773" s="2"/>
    </row>
    <row r="5774" spans="1:1" x14ac:dyDescent="0.2">
      <c r="A5774" s="2"/>
    </row>
    <row r="5775" spans="1:1" x14ac:dyDescent="0.2">
      <c r="A5775" s="2"/>
    </row>
    <row r="5776" spans="1:1" x14ac:dyDescent="0.2">
      <c r="A5776" s="2"/>
    </row>
    <row r="5777" spans="1:1" x14ac:dyDescent="0.2">
      <c r="A5777" s="2"/>
    </row>
    <row r="5778" spans="1:1" x14ac:dyDescent="0.2">
      <c r="A5778" s="2"/>
    </row>
    <row r="5779" spans="1:1" x14ac:dyDescent="0.2">
      <c r="A5779" s="2"/>
    </row>
    <row r="5780" spans="1:1" x14ac:dyDescent="0.2">
      <c r="A5780" s="2"/>
    </row>
    <row r="5781" spans="1:1" x14ac:dyDescent="0.2">
      <c r="A5781" s="2"/>
    </row>
    <row r="5782" spans="1:1" x14ac:dyDescent="0.2">
      <c r="A5782" s="2"/>
    </row>
    <row r="5783" spans="1:1" x14ac:dyDescent="0.2">
      <c r="A5783" s="2"/>
    </row>
    <row r="5784" spans="1:1" x14ac:dyDescent="0.2">
      <c r="A5784" s="2"/>
    </row>
    <row r="5785" spans="1:1" x14ac:dyDescent="0.2">
      <c r="A5785" s="2"/>
    </row>
    <row r="5786" spans="1:1" x14ac:dyDescent="0.2">
      <c r="A5786" s="2"/>
    </row>
    <row r="5787" spans="1:1" x14ac:dyDescent="0.2">
      <c r="A5787" s="2"/>
    </row>
    <row r="5788" spans="1:1" x14ac:dyDescent="0.2">
      <c r="A5788" s="2"/>
    </row>
    <row r="5789" spans="1:1" x14ac:dyDescent="0.2">
      <c r="A5789" s="2"/>
    </row>
    <row r="5790" spans="1:1" x14ac:dyDescent="0.2">
      <c r="A5790" s="2"/>
    </row>
    <row r="5791" spans="1:1" x14ac:dyDescent="0.2">
      <c r="A5791" s="2"/>
    </row>
    <row r="5792" spans="1:1" x14ac:dyDescent="0.2">
      <c r="A5792" s="2"/>
    </row>
    <row r="5793" spans="1:1" x14ac:dyDescent="0.2">
      <c r="A5793" s="2"/>
    </row>
    <row r="5794" spans="1:1" x14ac:dyDescent="0.2">
      <c r="A5794" s="2"/>
    </row>
    <row r="5795" spans="1:1" x14ac:dyDescent="0.2">
      <c r="A5795" s="2"/>
    </row>
    <row r="5796" spans="1:1" x14ac:dyDescent="0.2">
      <c r="A5796" s="2"/>
    </row>
    <row r="5797" spans="1:1" x14ac:dyDescent="0.2">
      <c r="A5797" s="2"/>
    </row>
    <row r="5798" spans="1:1" x14ac:dyDescent="0.2">
      <c r="A5798" s="2"/>
    </row>
    <row r="5799" spans="1:1" x14ac:dyDescent="0.2">
      <c r="A5799" s="2"/>
    </row>
    <row r="5800" spans="1:1" x14ac:dyDescent="0.2">
      <c r="A5800" s="2"/>
    </row>
    <row r="5801" spans="1:1" x14ac:dyDescent="0.2">
      <c r="A5801" s="2"/>
    </row>
    <row r="5802" spans="1:1" x14ac:dyDescent="0.2">
      <c r="A5802" s="2"/>
    </row>
    <row r="5803" spans="1:1" x14ac:dyDescent="0.2">
      <c r="A5803" s="2"/>
    </row>
    <row r="5804" spans="1:1" x14ac:dyDescent="0.2">
      <c r="A5804" s="2"/>
    </row>
    <row r="5805" spans="1:1" x14ac:dyDescent="0.2">
      <c r="A5805" s="2"/>
    </row>
    <row r="5806" spans="1:1" x14ac:dyDescent="0.2">
      <c r="A5806" s="2"/>
    </row>
    <row r="5807" spans="1:1" x14ac:dyDescent="0.2">
      <c r="A5807" s="2"/>
    </row>
    <row r="5808" spans="1:1" x14ac:dyDescent="0.2">
      <c r="A5808" s="2"/>
    </row>
    <row r="5809" spans="1:1" x14ac:dyDescent="0.2">
      <c r="A5809" s="2"/>
    </row>
    <row r="5810" spans="1:1" x14ac:dyDescent="0.2">
      <c r="A5810" s="2"/>
    </row>
    <row r="5811" spans="1:1" x14ac:dyDescent="0.2">
      <c r="A5811" s="2"/>
    </row>
    <row r="5812" spans="1:1" x14ac:dyDescent="0.2">
      <c r="A5812" s="2"/>
    </row>
    <row r="5813" spans="1:1" x14ac:dyDescent="0.2">
      <c r="A5813" s="2"/>
    </row>
    <row r="5814" spans="1:1" x14ac:dyDescent="0.2">
      <c r="A5814" s="2"/>
    </row>
    <row r="5815" spans="1:1" x14ac:dyDescent="0.2">
      <c r="A5815" s="2"/>
    </row>
    <row r="5816" spans="1:1" x14ac:dyDescent="0.2">
      <c r="A5816" s="2"/>
    </row>
    <row r="5817" spans="1:1" x14ac:dyDescent="0.2">
      <c r="A5817" s="2"/>
    </row>
    <row r="5818" spans="1:1" x14ac:dyDescent="0.2">
      <c r="A5818" s="2"/>
    </row>
    <row r="5819" spans="1:1" x14ac:dyDescent="0.2">
      <c r="A5819" s="2"/>
    </row>
    <row r="5820" spans="1:1" x14ac:dyDescent="0.2">
      <c r="A5820" s="2"/>
    </row>
    <row r="5821" spans="1:1" x14ac:dyDescent="0.2">
      <c r="A5821" s="2"/>
    </row>
    <row r="5822" spans="1:1" x14ac:dyDescent="0.2">
      <c r="A5822" s="2"/>
    </row>
    <row r="5823" spans="1:1" x14ac:dyDescent="0.2">
      <c r="A5823" s="2"/>
    </row>
    <row r="5824" spans="1:1" x14ac:dyDescent="0.2">
      <c r="A5824" s="2"/>
    </row>
    <row r="5825" spans="1:1" x14ac:dyDescent="0.2">
      <c r="A5825" s="2"/>
    </row>
    <row r="5826" spans="1:1" x14ac:dyDescent="0.2">
      <c r="A5826" s="2"/>
    </row>
    <row r="5827" spans="1:1" x14ac:dyDescent="0.2">
      <c r="A5827" s="2"/>
    </row>
    <row r="5828" spans="1:1" x14ac:dyDescent="0.2">
      <c r="A5828" s="2"/>
    </row>
    <row r="5829" spans="1:1" x14ac:dyDescent="0.2">
      <c r="A5829" s="2"/>
    </row>
    <row r="5830" spans="1:1" x14ac:dyDescent="0.2">
      <c r="A5830" s="2"/>
    </row>
    <row r="5831" spans="1:1" x14ac:dyDescent="0.2">
      <c r="A5831" s="2"/>
    </row>
    <row r="5832" spans="1:1" x14ac:dyDescent="0.2">
      <c r="A5832" s="2"/>
    </row>
    <row r="5833" spans="1:1" x14ac:dyDescent="0.2">
      <c r="A5833" s="2"/>
    </row>
    <row r="5834" spans="1:1" x14ac:dyDescent="0.2">
      <c r="A5834" s="2"/>
    </row>
    <row r="5835" spans="1:1" x14ac:dyDescent="0.2">
      <c r="A5835" s="2"/>
    </row>
    <row r="5836" spans="1:1" x14ac:dyDescent="0.2">
      <c r="A5836" s="2"/>
    </row>
    <row r="5837" spans="1:1" x14ac:dyDescent="0.2">
      <c r="A5837" s="2"/>
    </row>
    <row r="5838" spans="1:1" x14ac:dyDescent="0.2">
      <c r="A5838" s="2"/>
    </row>
    <row r="5839" spans="1:1" x14ac:dyDescent="0.2">
      <c r="A5839" s="2"/>
    </row>
    <row r="5840" spans="1:1" x14ac:dyDescent="0.2">
      <c r="A5840" s="2"/>
    </row>
    <row r="5841" spans="1:1" x14ac:dyDescent="0.2">
      <c r="A5841" s="2"/>
    </row>
    <row r="5842" spans="1:1" x14ac:dyDescent="0.2">
      <c r="A5842" s="2"/>
    </row>
    <row r="5843" spans="1:1" x14ac:dyDescent="0.2">
      <c r="A5843" s="2"/>
    </row>
    <row r="5844" spans="1:1" x14ac:dyDescent="0.2">
      <c r="A5844" s="2"/>
    </row>
    <row r="5845" spans="1:1" x14ac:dyDescent="0.2">
      <c r="A5845" s="2"/>
    </row>
    <row r="5846" spans="1:1" x14ac:dyDescent="0.2">
      <c r="A5846" s="2"/>
    </row>
    <row r="5847" spans="1:1" x14ac:dyDescent="0.2">
      <c r="A5847" s="2"/>
    </row>
    <row r="5848" spans="1:1" x14ac:dyDescent="0.2">
      <c r="A5848" s="2"/>
    </row>
    <row r="5849" spans="1:1" x14ac:dyDescent="0.2">
      <c r="A5849" s="2"/>
    </row>
    <row r="5850" spans="1:1" x14ac:dyDescent="0.2">
      <c r="A5850" s="2"/>
    </row>
    <row r="5851" spans="1:1" x14ac:dyDescent="0.2">
      <c r="A5851" s="2"/>
    </row>
    <row r="5852" spans="1:1" x14ac:dyDescent="0.2">
      <c r="A5852" s="2"/>
    </row>
    <row r="5853" spans="1:1" x14ac:dyDescent="0.2">
      <c r="A5853" s="2"/>
    </row>
    <row r="5854" spans="1:1" x14ac:dyDescent="0.2">
      <c r="A5854" s="2"/>
    </row>
    <row r="5855" spans="1:1" x14ac:dyDescent="0.2">
      <c r="A5855" s="2"/>
    </row>
    <row r="5856" spans="1:1" x14ac:dyDescent="0.2">
      <c r="A5856" s="2"/>
    </row>
    <row r="5857" spans="1:1" x14ac:dyDescent="0.2">
      <c r="A5857" s="2"/>
    </row>
    <row r="5858" spans="1:1" x14ac:dyDescent="0.2">
      <c r="A5858" s="2"/>
    </row>
    <row r="5859" spans="1:1" x14ac:dyDescent="0.2">
      <c r="A5859" s="2"/>
    </row>
    <row r="5860" spans="1:1" x14ac:dyDescent="0.2">
      <c r="A5860" s="2"/>
    </row>
    <row r="5861" spans="1:1" x14ac:dyDescent="0.2">
      <c r="A5861" s="2"/>
    </row>
    <row r="5862" spans="1:1" x14ac:dyDescent="0.2">
      <c r="A5862" s="2"/>
    </row>
    <row r="5863" spans="1:1" x14ac:dyDescent="0.2">
      <c r="A5863" s="2"/>
    </row>
    <row r="5864" spans="1:1" x14ac:dyDescent="0.2">
      <c r="A5864" s="2"/>
    </row>
    <row r="5865" spans="1:1" x14ac:dyDescent="0.2">
      <c r="A5865" s="2"/>
    </row>
    <row r="5866" spans="1:1" x14ac:dyDescent="0.2">
      <c r="A5866" s="2"/>
    </row>
    <row r="5867" spans="1:1" x14ac:dyDescent="0.2">
      <c r="A5867" s="2"/>
    </row>
    <row r="5868" spans="1:1" x14ac:dyDescent="0.2">
      <c r="A5868" s="2"/>
    </row>
    <row r="5869" spans="1:1" x14ac:dyDescent="0.2">
      <c r="A5869" s="2"/>
    </row>
    <row r="5870" spans="1:1" x14ac:dyDescent="0.2">
      <c r="A5870" s="2"/>
    </row>
    <row r="5871" spans="1:1" x14ac:dyDescent="0.2">
      <c r="A5871" s="2"/>
    </row>
    <row r="5872" spans="1:1" x14ac:dyDescent="0.2">
      <c r="A5872" s="2"/>
    </row>
    <row r="5873" spans="1:1" x14ac:dyDescent="0.2">
      <c r="A5873" s="2"/>
    </row>
    <row r="5874" spans="1:1" x14ac:dyDescent="0.2">
      <c r="A5874" s="2"/>
    </row>
    <row r="5875" spans="1:1" x14ac:dyDescent="0.2">
      <c r="A5875" s="2"/>
    </row>
    <row r="5876" spans="1:1" x14ac:dyDescent="0.2">
      <c r="A5876" s="2"/>
    </row>
    <row r="5877" spans="1:1" x14ac:dyDescent="0.2">
      <c r="A5877" s="2"/>
    </row>
    <row r="5878" spans="1:1" x14ac:dyDescent="0.2">
      <c r="A5878" s="2"/>
    </row>
    <row r="5879" spans="1:1" x14ac:dyDescent="0.2">
      <c r="A5879" s="2"/>
    </row>
    <row r="5880" spans="1:1" x14ac:dyDescent="0.2">
      <c r="A5880" s="2"/>
    </row>
    <row r="5881" spans="1:1" x14ac:dyDescent="0.2">
      <c r="A5881" s="2"/>
    </row>
    <row r="5882" spans="1:1" x14ac:dyDescent="0.2">
      <c r="A5882" s="2"/>
    </row>
    <row r="5883" spans="1:1" x14ac:dyDescent="0.2">
      <c r="A5883" s="2"/>
    </row>
    <row r="5884" spans="1:1" x14ac:dyDescent="0.2">
      <c r="A5884" s="2"/>
    </row>
    <row r="5885" spans="1:1" x14ac:dyDescent="0.2">
      <c r="A5885" s="2"/>
    </row>
    <row r="5886" spans="1:1" x14ac:dyDescent="0.2">
      <c r="A5886" s="2"/>
    </row>
    <row r="5887" spans="1:1" x14ac:dyDescent="0.2">
      <c r="A5887" s="2"/>
    </row>
    <row r="5888" spans="1:1" x14ac:dyDescent="0.2">
      <c r="A5888" s="2"/>
    </row>
    <row r="5889" spans="1:1" x14ac:dyDescent="0.2">
      <c r="A5889" s="2"/>
    </row>
    <row r="5890" spans="1:1" x14ac:dyDescent="0.2">
      <c r="A5890" s="2"/>
    </row>
    <row r="5891" spans="1:1" x14ac:dyDescent="0.2">
      <c r="A5891" s="2"/>
    </row>
    <row r="5892" spans="1:1" x14ac:dyDescent="0.2">
      <c r="A5892" s="2"/>
    </row>
    <row r="5893" spans="1:1" x14ac:dyDescent="0.2">
      <c r="A5893" s="2"/>
    </row>
    <row r="5894" spans="1:1" x14ac:dyDescent="0.2">
      <c r="A5894" s="2"/>
    </row>
    <row r="5895" spans="1:1" x14ac:dyDescent="0.2">
      <c r="A5895" s="2"/>
    </row>
    <row r="5896" spans="1:1" x14ac:dyDescent="0.2">
      <c r="A5896" s="2"/>
    </row>
    <row r="5897" spans="1:1" x14ac:dyDescent="0.2">
      <c r="A5897" s="2"/>
    </row>
    <row r="5898" spans="1:1" x14ac:dyDescent="0.2">
      <c r="A5898" s="2"/>
    </row>
    <row r="5899" spans="1:1" x14ac:dyDescent="0.2">
      <c r="A5899" s="2"/>
    </row>
    <row r="5900" spans="1:1" x14ac:dyDescent="0.2">
      <c r="A5900" s="2"/>
    </row>
    <row r="5901" spans="1:1" x14ac:dyDescent="0.2">
      <c r="A5901" s="2"/>
    </row>
    <row r="5902" spans="1:1" x14ac:dyDescent="0.2">
      <c r="A5902" s="2"/>
    </row>
    <row r="5903" spans="1:1" x14ac:dyDescent="0.2">
      <c r="A5903" s="2"/>
    </row>
    <row r="5904" spans="1:1" x14ac:dyDescent="0.2">
      <c r="A5904" s="2"/>
    </row>
    <row r="5905" spans="1:1" x14ac:dyDescent="0.2">
      <c r="A5905" s="2"/>
    </row>
    <row r="5906" spans="1:1" x14ac:dyDescent="0.2">
      <c r="A5906" s="2"/>
    </row>
    <row r="5907" spans="1:1" x14ac:dyDescent="0.2">
      <c r="A5907" s="2"/>
    </row>
    <row r="5908" spans="1:1" x14ac:dyDescent="0.2">
      <c r="A5908" s="2"/>
    </row>
    <row r="5909" spans="1:1" x14ac:dyDescent="0.2">
      <c r="A5909" s="2"/>
    </row>
    <row r="5910" spans="1:1" x14ac:dyDescent="0.2">
      <c r="A5910" s="2"/>
    </row>
    <row r="5911" spans="1:1" x14ac:dyDescent="0.2">
      <c r="A5911" s="2"/>
    </row>
    <row r="5912" spans="1:1" x14ac:dyDescent="0.2">
      <c r="A5912" s="2"/>
    </row>
    <row r="5913" spans="1:1" x14ac:dyDescent="0.2">
      <c r="A5913" s="2"/>
    </row>
    <row r="5914" spans="1:1" x14ac:dyDescent="0.2">
      <c r="A5914" s="2"/>
    </row>
    <row r="5915" spans="1:1" x14ac:dyDescent="0.2">
      <c r="A5915" s="2"/>
    </row>
    <row r="5916" spans="1:1" x14ac:dyDescent="0.2">
      <c r="A5916" s="2"/>
    </row>
    <row r="5917" spans="1:1" x14ac:dyDescent="0.2">
      <c r="A5917" s="2"/>
    </row>
    <row r="5918" spans="1:1" x14ac:dyDescent="0.2">
      <c r="A5918" s="2"/>
    </row>
    <row r="5919" spans="1:1" x14ac:dyDescent="0.2">
      <c r="A5919" s="2"/>
    </row>
    <row r="5920" spans="1:1" x14ac:dyDescent="0.2">
      <c r="A5920" s="2"/>
    </row>
    <row r="5921" spans="1:1" x14ac:dyDescent="0.2">
      <c r="A5921" s="2"/>
    </row>
    <row r="5922" spans="1:1" x14ac:dyDescent="0.2">
      <c r="A5922" s="2"/>
    </row>
    <row r="5923" spans="1:1" x14ac:dyDescent="0.2">
      <c r="A5923" s="2"/>
    </row>
    <row r="5924" spans="1:1" x14ac:dyDescent="0.2">
      <c r="A5924" s="2"/>
    </row>
    <row r="5925" spans="1:1" x14ac:dyDescent="0.2">
      <c r="A5925" s="2"/>
    </row>
    <row r="5926" spans="1:1" x14ac:dyDescent="0.2">
      <c r="A5926" s="2"/>
    </row>
    <row r="5927" spans="1:1" x14ac:dyDescent="0.2">
      <c r="A5927" s="2"/>
    </row>
    <row r="5928" spans="1:1" x14ac:dyDescent="0.2">
      <c r="A5928" s="2"/>
    </row>
    <row r="5929" spans="1:1" x14ac:dyDescent="0.2">
      <c r="A5929" s="2"/>
    </row>
    <row r="5930" spans="1:1" x14ac:dyDescent="0.2">
      <c r="A5930" s="2"/>
    </row>
    <row r="5931" spans="1:1" x14ac:dyDescent="0.2">
      <c r="A5931" s="2"/>
    </row>
    <row r="5932" spans="1:1" x14ac:dyDescent="0.2">
      <c r="A5932" s="2"/>
    </row>
    <row r="5933" spans="1:1" x14ac:dyDescent="0.2">
      <c r="A5933" s="2"/>
    </row>
    <row r="5934" spans="1:1" x14ac:dyDescent="0.2">
      <c r="A5934" s="2"/>
    </row>
    <row r="5935" spans="1:1" x14ac:dyDescent="0.2">
      <c r="A5935" s="2"/>
    </row>
    <row r="5936" spans="1:1" x14ac:dyDescent="0.2">
      <c r="A5936" s="2"/>
    </row>
    <row r="5937" spans="1:1" x14ac:dyDescent="0.2">
      <c r="A5937" s="2"/>
    </row>
    <row r="5938" spans="1:1" x14ac:dyDescent="0.2">
      <c r="A5938" s="2"/>
    </row>
    <row r="5939" spans="1:1" x14ac:dyDescent="0.2">
      <c r="A5939" s="2"/>
    </row>
    <row r="5940" spans="1:1" x14ac:dyDescent="0.2">
      <c r="A5940" s="2"/>
    </row>
    <row r="5941" spans="1:1" x14ac:dyDescent="0.2">
      <c r="A5941" s="2"/>
    </row>
    <row r="5942" spans="1:1" x14ac:dyDescent="0.2">
      <c r="A5942" s="2"/>
    </row>
    <row r="5943" spans="1:1" x14ac:dyDescent="0.2">
      <c r="A5943" s="2"/>
    </row>
    <row r="5944" spans="1:1" x14ac:dyDescent="0.2">
      <c r="A5944" s="2"/>
    </row>
    <row r="5945" spans="1:1" x14ac:dyDescent="0.2">
      <c r="A5945" s="2"/>
    </row>
    <row r="5946" spans="1:1" x14ac:dyDescent="0.2">
      <c r="A5946" s="2"/>
    </row>
    <row r="5947" spans="1:1" x14ac:dyDescent="0.2">
      <c r="A5947" s="2"/>
    </row>
    <row r="5948" spans="1:1" x14ac:dyDescent="0.2">
      <c r="A5948" s="2"/>
    </row>
    <row r="5949" spans="1:1" x14ac:dyDescent="0.2">
      <c r="A5949" s="2"/>
    </row>
    <row r="5950" spans="1:1" x14ac:dyDescent="0.2">
      <c r="A5950" s="2"/>
    </row>
    <row r="5951" spans="1:1" x14ac:dyDescent="0.2">
      <c r="A5951" s="2"/>
    </row>
    <row r="5952" spans="1:1" x14ac:dyDescent="0.2">
      <c r="A5952" s="2"/>
    </row>
    <row r="5953" spans="1:1" x14ac:dyDescent="0.2">
      <c r="A5953" s="2"/>
    </row>
    <row r="5954" spans="1:1" x14ac:dyDescent="0.2">
      <c r="A5954" s="2"/>
    </row>
    <row r="5955" spans="1:1" x14ac:dyDescent="0.2">
      <c r="A5955" s="2"/>
    </row>
    <row r="5956" spans="1:1" x14ac:dyDescent="0.2">
      <c r="A5956" s="2"/>
    </row>
    <row r="5957" spans="1:1" x14ac:dyDescent="0.2">
      <c r="A5957" s="2"/>
    </row>
    <row r="5958" spans="1:1" x14ac:dyDescent="0.2">
      <c r="A5958" s="2"/>
    </row>
    <row r="5959" spans="1:1" x14ac:dyDescent="0.2">
      <c r="A5959" s="2"/>
    </row>
    <row r="5960" spans="1:1" x14ac:dyDescent="0.2">
      <c r="A5960" s="2"/>
    </row>
    <row r="5961" spans="1:1" x14ac:dyDescent="0.2">
      <c r="A5961" s="2"/>
    </row>
    <row r="5962" spans="1:1" x14ac:dyDescent="0.2">
      <c r="A5962" s="2"/>
    </row>
    <row r="5963" spans="1:1" x14ac:dyDescent="0.2">
      <c r="A5963" s="2"/>
    </row>
    <row r="5964" spans="1:1" x14ac:dyDescent="0.2">
      <c r="A5964" s="2"/>
    </row>
    <row r="5965" spans="1:1" x14ac:dyDescent="0.2">
      <c r="A5965" s="2"/>
    </row>
    <row r="5966" spans="1:1" x14ac:dyDescent="0.2">
      <c r="A5966" s="2"/>
    </row>
    <row r="5967" spans="1:1" x14ac:dyDescent="0.2">
      <c r="A5967" s="2"/>
    </row>
    <row r="5968" spans="1:1" x14ac:dyDescent="0.2">
      <c r="A5968" s="2"/>
    </row>
    <row r="5969" spans="1:1" x14ac:dyDescent="0.2">
      <c r="A5969" s="2"/>
    </row>
    <row r="5970" spans="1:1" x14ac:dyDescent="0.2">
      <c r="A5970" s="2"/>
    </row>
    <row r="5971" spans="1:1" x14ac:dyDescent="0.2">
      <c r="A5971" s="2"/>
    </row>
    <row r="5972" spans="1:1" x14ac:dyDescent="0.2">
      <c r="A5972" s="2"/>
    </row>
    <row r="5973" spans="1:1" x14ac:dyDescent="0.2">
      <c r="A5973" s="2"/>
    </row>
    <row r="5974" spans="1:1" x14ac:dyDescent="0.2">
      <c r="A5974" s="2"/>
    </row>
    <row r="5975" spans="1:1" x14ac:dyDescent="0.2">
      <c r="A5975" s="2"/>
    </row>
    <row r="5976" spans="1:1" x14ac:dyDescent="0.2">
      <c r="A5976" s="2"/>
    </row>
    <row r="5977" spans="1:1" x14ac:dyDescent="0.2">
      <c r="A5977" s="2"/>
    </row>
    <row r="5978" spans="1:1" x14ac:dyDescent="0.2">
      <c r="A5978" s="2"/>
    </row>
    <row r="5979" spans="1:1" x14ac:dyDescent="0.2">
      <c r="A5979" s="2"/>
    </row>
    <row r="5980" spans="1:1" x14ac:dyDescent="0.2">
      <c r="A5980" s="2"/>
    </row>
    <row r="5981" spans="1:1" x14ac:dyDescent="0.2">
      <c r="A5981" s="2"/>
    </row>
    <row r="5982" spans="1:1" x14ac:dyDescent="0.2">
      <c r="A5982" s="2"/>
    </row>
    <row r="5983" spans="1:1" x14ac:dyDescent="0.2">
      <c r="A5983" s="2"/>
    </row>
    <row r="5984" spans="1:1" x14ac:dyDescent="0.2">
      <c r="A5984" s="2"/>
    </row>
    <row r="5985" spans="1:1" x14ac:dyDescent="0.2">
      <c r="A5985" s="2"/>
    </row>
    <row r="5986" spans="1:1" x14ac:dyDescent="0.2">
      <c r="A5986" s="2"/>
    </row>
    <row r="5987" spans="1:1" x14ac:dyDescent="0.2">
      <c r="A5987" s="2"/>
    </row>
    <row r="5988" spans="1:1" x14ac:dyDescent="0.2">
      <c r="A5988" s="2"/>
    </row>
    <row r="5989" spans="1:1" x14ac:dyDescent="0.2">
      <c r="A5989" s="2"/>
    </row>
    <row r="5990" spans="1:1" x14ac:dyDescent="0.2">
      <c r="A5990" s="2"/>
    </row>
    <row r="5991" spans="1:1" x14ac:dyDescent="0.2">
      <c r="A5991" s="2"/>
    </row>
    <row r="5992" spans="1:1" x14ac:dyDescent="0.2">
      <c r="A5992" s="2"/>
    </row>
    <row r="5993" spans="1:1" x14ac:dyDescent="0.2">
      <c r="A5993" s="2"/>
    </row>
    <row r="5994" spans="1:1" x14ac:dyDescent="0.2">
      <c r="A5994" s="2"/>
    </row>
    <row r="5995" spans="1:1" x14ac:dyDescent="0.2">
      <c r="A5995" s="2"/>
    </row>
    <row r="5996" spans="1:1" x14ac:dyDescent="0.2">
      <c r="A5996" s="2"/>
    </row>
    <row r="5997" spans="1:1" x14ac:dyDescent="0.2">
      <c r="A5997" s="2"/>
    </row>
    <row r="5998" spans="1:1" x14ac:dyDescent="0.2">
      <c r="A5998" s="2"/>
    </row>
    <row r="5999" spans="1:1" x14ac:dyDescent="0.2">
      <c r="A5999" s="2"/>
    </row>
    <row r="6000" spans="1:1" x14ac:dyDescent="0.2">
      <c r="A6000" s="2"/>
    </row>
    <row r="6001" spans="1:1" x14ac:dyDescent="0.2">
      <c r="A6001" s="2"/>
    </row>
    <row r="6002" spans="1:1" x14ac:dyDescent="0.2">
      <c r="A6002" s="2"/>
    </row>
    <row r="6003" spans="1:1" x14ac:dyDescent="0.2">
      <c r="A6003" s="2"/>
    </row>
    <row r="6004" spans="1:1" x14ac:dyDescent="0.2">
      <c r="A6004" s="2"/>
    </row>
    <row r="6005" spans="1:1" x14ac:dyDescent="0.2">
      <c r="A6005" s="2"/>
    </row>
    <row r="6006" spans="1:1" x14ac:dyDescent="0.2">
      <c r="A6006" s="2"/>
    </row>
    <row r="6007" spans="1:1" x14ac:dyDescent="0.2">
      <c r="A6007" s="2"/>
    </row>
    <row r="6008" spans="1:1" x14ac:dyDescent="0.2">
      <c r="A6008" s="2"/>
    </row>
    <row r="6009" spans="1:1" x14ac:dyDescent="0.2">
      <c r="A6009" s="2"/>
    </row>
    <row r="6010" spans="1:1" x14ac:dyDescent="0.2">
      <c r="A6010" s="2"/>
    </row>
    <row r="6011" spans="1:1" x14ac:dyDescent="0.2">
      <c r="A6011" s="2"/>
    </row>
    <row r="6012" spans="1:1" x14ac:dyDescent="0.2">
      <c r="A6012" s="2"/>
    </row>
    <row r="6013" spans="1:1" x14ac:dyDescent="0.2">
      <c r="A6013" s="2"/>
    </row>
    <row r="6014" spans="1:1" x14ac:dyDescent="0.2">
      <c r="A6014" s="2"/>
    </row>
    <row r="6015" spans="1:1" x14ac:dyDescent="0.2">
      <c r="A6015" s="2"/>
    </row>
    <row r="6016" spans="1:1" x14ac:dyDescent="0.2">
      <c r="A6016" s="2"/>
    </row>
    <row r="6017" spans="1:1" x14ac:dyDescent="0.2">
      <c r="A6017" s="2"/>
    </row>
    <row r="6018" spans="1:1" x14ac:dyDescent="0.2">
      <c r="A6018" s="2"/>
    </row>
    <row r="6019" spans="1:1" x14ac:dyDescent="0.2">
      <c r="A6019" s="2"/>
    </row>
    <row r="6020" spans="1:1" x14ac:dyDescent="0.2">
      <c r="A6020" s="2"/>
    </row>
    <row r="6021" spans="1:1" x14ac:dyDescent="0.2">
      <c r="A6021" s="2"/>
    </row>
    <row r="6022" spans="1:1" x14ac:dyDescent="0.2">
      <c r="A6022" s="2"/>
    </row>
    <row r="6023" spans="1:1" x14ac:dyDescent="0.2">
      <c r="A6023" s="2"/>
    </row>
    <row r="6024" spans="1:1" x14ac:dyDescent="0.2">
      <c r="A6024" s="2"/>
    </row>
    <row r="6025" spans="1:1" x14ac:dyDescent="0.2">
      <c r="A6025" s="2"/>
    </row>
    <row r="6026" spans="1:1" x14ac:dyDescent="0.2">
      <c r="A6026" s="2"/>
    </row>
    <row r="6027" spans="1:1" x14ac:dyDescent="0.2">
      <c r="A6027" s="2"/>
    </row>
    <row r="6028" spans="1:1" x14ac:dyDescent="0.2">
      <c r="A6028" s="2"/>
    </row>
    <row r="6029" spans="1:1" x14ac:dyDescent="0.2">
      <c r="A6029" s="2"/>
    </row>
    <row r="6030" spans="1:1" x14ac:dyDescent="0.2">
      <c r="A6030" s="2"/>
    </row>
    <row r="6031" spans="1:1" x14ac:dyDescent="0.2">
      <c r="A6031" s="2"/>
    </row>
    <row r="6032" spans="1:1" x14ac:dyDescent="0.2">
      <c r="A6032" s="2"/>
    </row>
    <row r="6033" spans="1:1" x14ac:dyDescent="0.2">
      <c r="A6033" s="2"/>
    </row>
    <row r="6034" spans="1:1" x14ac:dyDescent="0.2">
      <c r="A6034" s="2"/>
    </row>
    <row r="6035" spans="1:1" x14ac:dyDescent="0.2">
      <c r="A6035" s="2"/>
    </row>
    <row r="6036" spans="1:1" x14ac:dyDescent="0.2">
      <c r="A6036" s="2"/>
    </row>
    <row r="6037" spans="1:1" x14ac:dyDescent="0.2">
      <c r="A6037" s="2"/>
    </row>
    <row r="6038" spans="1:1" x14ac:dyDescent="0.2">
      <c r="A6038" s="2"/>
    </row>
    <row r="6039" spans="1:1" x14ac:dyDescent="0.2">
      <c r="A6039" s="2"/>
    </row>
    <row r="6040" spans="1:1" x14ac:dyDescent="0.2">
      <c r="A6040" s="2"/>
    </row>
    <row r="6041" spans="1:1" x14ac:dyDescent="0.2">
      <c r="A6041" s="2"/>
    </row>
    <row r="6042" spans="1:1" x14ac:dyDescent="0.2">
      <c r="A6042" s="2"/>
    </row>
    <row r="6043" spans="1:1" x14ac:dyDescent="0.2">
      <c r="A6043" s="2"/>
    </row>
    <row r="6044" spans="1:1" x14ac:dyDescent="0.2">
      <c r="A6044" s="2"/>
    </row>
    <row r="6045" spans="1:1" x14ac:dyDescent="0.2">
      <c r="A6045" s="2"/>
    </row>
    <row r="6046" spans="1:1" x14ac:dyDescent="0.2">
      <c r="A6046" s="2"/>
    </row>
    <row r="6047" spans="1:1" x14ac:dyDescent="0.2">
      <c r="A6047" s="2"/>
    </row>
    <row r="6048" spans="1:1" x14ac:dyDescent="0.2">
      <c r="A6048" s="2"/>
    </row>
    <row r="6049" spans="1:1" x14ac:dyDescent="0.2">
      <c r="A6049" s="2"/>
    </row>
    <row r="6050" spans="1:1" x14ac:dyDescent="0.2">
      <c r="A6050" s="2"/>
    </row>
    <row r="6051" spans="1:1" x14ac:dyDescent="0.2">
      <c r="A6051" s="2"/>
    </row>
    <row r="6052" spans="1:1" x14ac:dyDescent="0.2">
      <c r="A6052" s="2"/>
    </row>
    <row r="6053" spans="1:1" x14ac:dyDescent="0.2">
      <c r="A6053" s="2"/>
    </row>
    <row r="6054" spans="1:1" x14ac:dyDescent="0.2">
      <c r="A6054" s="2"/>
    </row>
    <row r="6055" spans="1:1" x14ac:dyDescent="0.2">
      <c r="A6055" s="2"/>
    </row>
    <row r="6056" spans="1:1" x14ac:dyDescent="0.2">
      <c r="A6056" s="2"/>
    </row>
    <row r="6057" spans="1:1" x14ac:dyDescent="0.2">
      <c r="A6057" s="2"/>
    </row>
    <row r="6058" spans="1:1" x14ac:dyDescent="0.2">
      <c r="A6058" s="2"/>
    </row>
    <row r="6059" spans="1:1" x14ac:dyDescent="0.2">
      <c r="A6059" s="2"/>
    </row>
    <row r="6060" spans="1:1" x14ac:dyDescent="0.2">
      <c r="A6060" s="2"/>
    </row>
    <row r="6061" spans="1:1" x14ac:dyDescent="0.2">
      <c r="A6061" s="2"/>
    </row>
    <row r="6062" spans="1:1" x14ac:dyDescent="0.2">
      <c r="A6062" s="2"/>
    </row>
    <row r="6063" spans="1:1" x14ac:dyDescent="0.2">
      <c r="A6063" s="2"/>
    </row>
    <row r="6064" spans="1:1" x14ac:dyDescent="0.2">
      <c r="A6064" s="2"/>
    </row>
    <row r="6065" spans="1:1" x14ac:dyDescent="0.2">
      <c r="A6065" s="2"/>
    </row>
    <row r="6066" spans="1:1" x14ac:dyDescent="0.2">
      <c r="A6066" s="2"/>
    </row>
    <row r="6067" spans="1:1" x14ac:dyDescent="0.2">
      <c r="A6067" s="2"/>
    </row>
    <row r="6068" spans="1:1" x14ac:dyDescent="0.2">
      <c r="A6068" s="2"/>
    </row>
    <row r="6069" spans="1:1" x14ac:dyDescent="0.2">
      <c r="A6069" s="2"/>
    </row>
    <row r="6070" spans="1:1" x14ac:dyDescent="0.2">
      <c r="A6070" s="2"/>
    </row>
    <row r="6071" spans="1:1" x14ac:dyDescent="0.2">
      <c r="A6071" s="2"/>
    </row>
    <row r="6072" spans="1:1" x14ac:dyDescent="0.2">
      <c r="A6072" s="2"/>
    </row>
    <row r="6073" spans="1:1" x14ac:dyDescent="0.2">
      <c r="A6073" s="2"/>
    </row>
    <row r="6074" spans="1:1" x14ac:dyDescent="0.2">
      <c r="A6074" s="2"/>
    </row>
    <row r="6075" spans="1:1" x14ac:dyDescent="0.2">
      <c r="A6075" s="2"/>
    </row>
    <row r="6076" spans="1:1" x14ac:dyDescent="0.2">
      <c r="A6076" s="2"/>
    </row>
    <row r="6077" spans="1:1" x14ac:dyDescent="0.2">
      <c r="A6077" s="2"/>
    </row>
    <row r="6078" spans="1:1" x14ac:dyDescent="0.2">
      <c r="A6078" s="2"/>
    </row>
    <row r="6079" spans="1:1" x14ac:dyDescent="0.2">
      <c r="A6079" s="2"/>
    </row>
    <row r="6080" spans="1:1" x14ac:dyDescent="0.2">
      <c r="A6080" s="2"/>
    </row>
    <row r="6081" spans="1:1" x14ac:dyDescent="0.2">
      <c r="A6081" s="2"/>
    </row>
    <row r="6082" spans="1:1" x14ac:dyDescent="0.2">
      <c r="A6082" s="2"/>
    </row>
    <row r="6083" spans="1:1" x14ac:dyDescent="0.2">
      <c r="A6083" s="2"/>
    </row>
    <row r="6084" spans="1:1" x14ac:dyDescent="0.2">
      <c r="A6084" s="2"/>
    </row>
    <row r="6085" spans="1:1" x14ac:dyDescent="0.2">
      <c r="A6085" s="2"/>
    </row>
    <row r="6086" spans="1:1" x14ac:dyDescent="0.2">
      <c r="A6086" s="2"/>
    </row>
    <row r="6087" spans="1:1" x14ac:dyDescent="0.2">
      <c r="A6087" s="2"/>
    </row>
    <row r="6088" spans="1:1" x14ac:dyDescent="0.2">
      <c r="A6088" s="2"/>
    </row>
    <row r="6089" spans="1:1" x14ac:dyDescent="0.2">
      <c r="A6089" s="2"/>
    </row>
    <row r="6090" spans="1:1" x14ac:dyDescent="0.2">
      <c r="A6090" s="2"/>
    </row>
    <row r="6091" spans="1:1" x14ac:dyDescent="0.2">
      <c r="A6091" s="2"/>
    </row>
    <row r="6092" spans="1:1" x14ac:dyDescent="0.2">
      <c r="A6092" s="2"/>
    </row>
    <row r="6093" spans="1:1" x14ac:dyDescent="0.2">
      <c r="A6093" s="2"/>
    </row>
    <row r="6094" spans="1:1" x14ac:dyDescent="0.2">
      <c r="A6094" s="2"/>
    </row>
    <row r="6095" spans="1:1" x14ac:dyDescent="0.2">
      <c r="A6095" s="2"/>
    </row>
    <row r="6096" spans="1:1" x14ac:dyDescent="0.2">
      <c r="A6096" s="2"/>
    </row>
    <row r="6097" spans="1:1" x14ac:dyDescent="0.2">
      <c r="A6097" s="2"/>
    </row>
    <row r="6098" spans="1:1" x14ac:dyDescent="0.2">
      <c r="A6098" s="2"/>
    </row>
    <row r="6099" spans="1:1" x14ac:dyDescent="0.2">
      <c r="A6099" s="2"/>
    </row>
    <row r="6100" spans="1:1" x14ac:dyDescent="0.2">
      <c r="A6100" s="2"/>
    </row>
    <row r="6101" spans="1:1" x14ac:dyDescent="0.2">
      <c r="A6101" s="2"/>
    </row>
    <row r="6102" spans="1:1" x14ac:dyDescent="0.2">
      <c r="A6102" s="2"/>
    </row>
    <row r="6103" spans="1:1" x14ac:dyDescent="0.2">
      <c r="A6103" s="2"/>
    </row>
    <row r="6104" spans="1:1" x14ac:dyDescent="0.2">
      <c r="A6104" s="2"/>
    </row>
    <row r="6105" spans="1:1" x14ac:dyDescent="0.2">
      <c r="A6105" s="2"/>
    </row>
    <row r="6106" spans="1:1" x14ac:dyDescent="0.2">
      <c r="A6106" s="2"/>
    </row>
    <row r="6107" spans="1:1" x14ac:dyDescent="0.2">
      <c r="A6107" s="2"/>
    </row>
    <row r="6108" spans="1:1" x14ac:dyDescent="0.2">
      <c r="A6108" s="2"/>
    </row>
    <row r="6109" spans="1:1" x14ac:dyDescent="0.2">
      <c r="A6109" s="2"/>
    </row>
    <row r="6110" spans="1:1" x14ac:dyDescent="0.2">
      <c r="A6110" s="2"/>
    </row>
    <row r="6111" spans="1:1" x14ac:dyDescent="0.2">
      <c r="A6111" s="2"/>
    </row>
    <row r="6112" spans="1:1" x14ac:dyDescent="0.2">
      <c r="A6112" s="2"/>
    </row>
    <row r="6113" spans="1:1" x14ac:dyDescent="0.2">
      <c r="A6113" s="2"/>
    </row>
    <row r="6114" spans="1:1" x14ac:dyDescent="0.2">
      <c r="A6114" s="2"/>
    </row>
    <row r="6115" spans="1:1" x14ac:dyDescent="0.2">
      <c r="A6115" s="2"/>
    </row>
    <row r="6116" spans="1:1" x14ac:dyDescent="0.2">
      <c r="A6116" s="2"/>
    </row>
    <row r="6117" spans="1:1" x14ac:dyDescent="0.2">
      <c r="A6117" s="2"/>
    </row>
    <row r="6118" spans="1:1" x14ac:dyDescent="0.2">
      <c r="A6118" s="2"/>
    </row>
    <row r="6119" spans="1:1" x14ac:dyDescent="0.2">
      <c r="A6119" s="2"/>
    </row>
    <row r="6120" spans="1:1" x14ac:dyDescent="0.2">
      <c r="A6120" s="2"/>
    </row>
    <row r="6121" spans="1:1" x14ac:dyDescent="0.2">
      <c r="A6121" s="2"/>
    </row>
    <row r="6122" spans="1:1" x14ac:dyDescent="0.2">
      <c r="A6122" s="2"/>
    </row>
    <row r="6123" spans="1:1" x14ac:dyDescent="0.2">
      <c r="A6123" s="2"/>
    </row>
    <row r="6124" spans="1:1" x14ac:dyDescent="0.2">
      <c r="A6124" s="2"/>
    </row>
    <row r="6125" spans="1:1" x14ac:dyDescent="0.2">
      <c r="A6125" s="2"/>
    </row>
    <row r="6126" spans="1:1" x14ac:dyDescent="0.2">
      <c r="A6126" s="2"/>
    </row>
    <row r="6127" spans="1:1" x14ac:dyDescent="0.2">
      <c r="A6127" s="2"/>
    </row>
    <row r="6128" spans="1:1" x14ac:dyDescent="0.2">
      <c r="A6128" s="2"/>
    </row>
    <row r="6129" spans="1:1" x14ac:dyDescent="0.2">
      <c r="A6129" s="2"/>
    </row>
    <row r="6130" spans="1:1" x14ac:dyDescent="0.2">
      <c r="A6130" s="2"/>
    </row>
    <row r="6131" spans="1:1" x14ac:dyDescent="0.2">
      <c r="A6131" s="2"/>
    </row>
    <row r="6132" spans="1:1" x14ac:dyDescent="0.2">
      <c r="A6132" s="2"/>
    </row>
    <row r="6133" spans="1:1" x14ac:dyDescent="0.2">
      <c r="A6133" s="2"/>
    </row>
    <row r="6134" spans="1:1" x14ac:dyDescent="0.2">
      <c r="A6134" s="2"/>
    </row>
    <row r="6135" spans="1:1" x14ac:dyDescent="0.2">
      <c r="A6135" s="2"/>
    </row>
    <row r="6136" spans="1:1" x14ac:dyDescent="0.2">
      <c r="A6136" s="2"/>
    </row>
    <row r="6137" spans="1:1" x14ac:dyDescent="0.2">
      <c r="A6137" s="2"/>
    </row>
    <row r="6138" spans="1:1" x14ac:dyDescent="0.2">
      <c r="A6138" s="2"/>
    </row>
    <row r="6139" spans="1:1" x14ac:dyDescent="0.2">
      <c r="A6139" s="2"/>
    </row>
    <row r="6140" spans="1:1" x14ac:dyDescent="0.2">
      <c r="A6140" s="2"/>
    </row>
    <row r="6141" spans="1:1" x14ac:dyDescent="0.2">
      <c r="A6141" s="2"/>
    </row>
    <row r="6142" spans="1:1" x14ac:dyDescent="0.2">
      <c r="A6142" s="2"/>
    </row>
    <row r="6143" spans="1:1" x14ac:dyDescent="0.2">
      <c r="A6143" s="2"/>
    </row>
    <row r="6144" spans="1:1" x14ac:dyDescent="0.2">
      <c r="A6144" s="2"/>
    </row>
    <row r="6145" spans="1:1" x14ac:dyDescent="0.2">
      <c r="A6145" s="2"/>
    </row>
    <row r="6146" spans="1:1" x14ac:dyDescent="0.2">
      <c r="A6146" s="2"/>
    </row>
    <row r="6147" spans="1:1" x14ac:dyDescent="0.2">
      <c r="A6147" s="2"/>
    </row>
    <row r="6148" spans="1:1" x14ac:dyDescent="0.2">
      <c r="A6148" s="2"/>
    </row>
    <row r="6149" spans="1:1" x14ac:dyDescent="0.2">
      <c r="A6149" s="2"/>
    </row>
    <row r="6150" spans="1:1" x14ac:dyDescent="0.2">
      <c r="A6150" s="2"/>
    </row>
    <row r="6151" spans="1:1" x14ac:dyDescent="0.2">
      <c r="A6151" s="2"/>
    </row>
    <row r="6152" spans="1:1" x14ac:dyDescent="0.2">
      <c r="A6152" s="2"/>
    </row>
    <row r="6153" spans="1:1" x14ac:dyDescent="0.2">
      <c r="A6153" s="2"/>
    </row>
    <row r="6154" spans="1:1" x14ac:dyDescent="0.2">
      <c r="A6154" s="2"/>
    </row>
    <row r="6155" spans="1:1" x14ac:dyDescent="0.2">
      <c r="A6155" s="2"/>
    </row>
    <row r="6156" spans="1:1" x14ac:dyDescent="0.2">
      <c r="A6156" s="2"/>
    </row>
    <row r="6157" spans="1:1" x14ac:dyDescent="0.2">
      <c r="A6157" s="2"/>
    </row>
    <row r="6158" spans="1:1" x14ac:dyDescent="0.2">
      <c r="A6158" s="2"/>
    </row>
    <row r="6159" spans="1:1" x14ac:dyDescent="0.2">
      <c r="A6159" s="2"/>
    </row>
    <row r="6160" spans="1:1" x14ac:dyDescent="0.2">
      <c r="A6160" s="2"/>
    </row>
    <row r="6161" spans="1:1" x14ac:dyDescent="0.2">
      <c r="A6161" s="2"/>
    </row>
    <row r="6162" spans="1:1" x14ac:dyDescent="0.2">
      <c r="A6162" s="2"/>
    </row>
    <row r="6163" spans="1:1" x14ac:dyDescent="0.2">
      <c r="A6163" s="2"/>
    </row>
    <row r="6164" spans="1:1" x14ac:dyDescent="0.2">
      <c r="A6164" s="2"/>
    </row>
    <row r="6165" spans="1:1" x14ac:dyDescent="0.2">
      <c r="A6165" s="2"/>
    </row>
    <row r="6166" spans="1:1" x14ac:dyDescent="0.2">
      <c r="A6166" s="2"/>
    </row>
    <row r="6167" spans="1:1" x14ac:dyDescent="0.2">
      <c r="A6167" s="2"/>
    </row>
    <row r="6168" spans="1:1" x14ac:dyDescent="0.2">
      <c r="A6168" s="2"/>
    </row>
    <row r="6169" spans="1:1" x14ac:dyDescent="0.2">
      <c r="A6169" s="2"/>
    </row>
    <row r="6170" spans="1:1" x14ac:dyDescent="0.2">
      <c r="A6170" s="2"/>
    </row>
    <row r="6171" spans="1:1" x14ac:dyDescent="0.2">
      <c r="A6171" s="2"/>
    </row>
    <row r="6172" spans="1:1" x14ac:dyDescent="0.2">
      <c r="A6172" s="2"/>
    </row>
    <row r="6173" spans="1:1" x14ac:dyDescent="0.2">
      <c r="A6173" s="2"/>
    </row>
    <row r="6174" spans="1:1" x14ac:dyDescent="0.2">
      <c r="A6174" s="2"/>
    </row>
    <row r="6175" spans="1:1" x14ac:dyDescent="0.2">
      <c r="A6175" s="2"/>
    </row>
    <row r="6176" spans="1:1" x14ac:dyDescent="0.2">
      <c r="A6176" s="2"/>
    </row>
    <row r="6177" spans="1:1" x14ac:dyDescent="0.2">
      <c r="A6177" s="2"/>
    </row>
    <row r="6178" spans="1:1" x14ac:dyDescent="0.2">
      <c r="A6178" s="2"/>
    </row>
    <row r="6179" spans="1:1" x14ac:dyDescent="0.2">
      <c r="A6179" s="2"/>
    </row>
    <row r="6180" spans="1:1" x14ac:dyDescent="0.2">
      <c r="A6180" s="2"/>
    </row>
    <row r="6181" spans="1:1" x14ac:dyDescent="0.2">
      <c r="A6181" s="2"/>
    </row>
    <row r="6182" spans="1:1" x14ac:dyDescent="0.2">
      <c r="A6182" s="2"/>
    </row>
    <row r="6183" spans="1:1" x14ac:dyDescent="0.2">
      <c r="A6183" s="2"/>
    </row>
    <row r="6184" spans="1:1" x14ac:dyDescent="0.2">
      <c r="A6184" s="2"/>
    </row>
    <row r="6185" spans="1:1" x14ac:dyDescent="0.2">
      <c r="A6185" s="2"/>
    </row>
    <row r="6186" spans="1:1" x14ac:dyDescent="0.2">
      <c r="A6186" s="2"/>
    </row>
    <row r="6187" spans="1:1" x14ac:dyDescent="0.2">
      <c r="A6187" s="2"/>
    </row>
    <row r="6188" spans="1:1" x14ac:dyDescent="0.2">
      <c r="A6188" s="2"/>
    </row>
    <row r="6189" spans="1:1" x14ac:dyDescent="0.2">
      <c r="A6189" s="2"/>
    </row>
    <row r="6190" spans="1:1" x14ac:dyDescent="0.2">
      <c r="A6190" s="2"/>
    </row>
    <row r="6191" spans="1:1" x14ac:dyDescent="0.2">
      <c r="A6191" s="2"/>
    </row>
    <row r="6192" spans="1:1" x14ac:dyDescent="0.2">
      <c r="A6192" s="2"/>
    </row>
    <row r="6193" spans="1:1" x14ac:dyDescent="0.2">
      <c r="A6193" s="2"/>
    </row>
    <row r="6194" spans="1:1" x14ac:dyDescent="0.2">
      <c r="A6194" s="2"/>
    </row>
    <row r="6195" spans="1:1" x14ac:dyDescent="0.2">
      <c r="A6195" s="2"/>
    </row>
    <row r="6196" spans="1:1" x14ac:dyDescent="0.2">
      <c r="A6196" s="2"/>
    </row>
    <row r="6197" spans="1:1" x14ac:dyDescent="0.2">
      <c r="A6197" s="2"/>
    </row>
    <row r="6198" spans="1:1" x14ac:dyDescent="0.2">
      <c r="A6198" s="2"/>
    </row>
    <row r="6199" spans="1:1" x14ac:dyDescent="0.2">
      <c r="A6199" s="2"/>
    </row>
    <row r="6200" spans="1:1" x14ac:dyDescent="0.2">
      <c r="A6200" s="2"/>
    </row>
    <row r="6201" spans="1:1" x14ac:dyDescent="0.2">
      <c r="A6201" s="2"/>
    </row>
    <row r="6202" spans="1:1" x14ac:dyDescent="0.2">
      <c r="A6202" s="2"/>
    </row>
    <row r="6203" spans="1:1" x14ac:dyDescent="0.2">
      <c r="A6203" s="2"/>
    </row>
    <row r="6204" spans="1:1" x14ac:dyDescent="0.2">
      <c r="A6204" s="2"/>
    </row>
    <row r="6205" spans="1:1" x14ac:dyDescent="0.2">
      <c r="A6205" s="2"/>
    </row>
    <row r="6206" spans="1:1" x14ac:dyDescent="0.2">
      <c r="A6206" s="2"/>
    </row>
    <row r="6207" spans="1:1" x14ac:dyDescent="0.2">
      <c r="A6207" s="2"/>
    </row>
    <row r="6208" spans="1:1" x14ac:dyDescent="0.2">
      <c r="A6208" s="2"/>
    </row>
    <row r="6209" spans="1:1" x14ac:dyDescent="0.2">
      <c r="A6209" s="2"/>
    </row>
    <row r="6210" spans="1:1" x14ac:dyDescent="0.2">
      <c r="A6210" s="2"/>
    </row>
    <row r="6211" spans="1:1" x14ac:dyDescent="0.2">
      <c r="A6211" s="2"/>
    </row>
    <row r="6212" spans="1:1" x14ac:dyDescent="0.2">
      <c r="A6212" s="2"/>
    </row>
    <row r="6213" spans="1:1" x14ac:dyDescent="0.2">
      <c r="A6213" s="2"/>
    </row>
    <row r="6214" spans="1:1" x14ac:dyDescent="0.2">
      <c r="A6214" s="2"/>
    </row>
    <row r="6215" spans="1:1" x14ac:dyDescent="0.2">
      <c r="A6215" s="2"/>
    </row>
    <row r="6216" spans="1:1" x14ac:dyDescent="0.2">
      <c r="A6216" s="2"/>
    </row>
    <row r="6217" spans="1:1" x14ac:dyDescent="0.2">
      <c r="A6217" s="2"/>
    </row>
    <row r="6218" spans="1:1" x14ac:dyDescent="0.2">
      <c r="A6218" s="2"/>
    </row>
    <row r="6219" spans="1:1" x14ac:dyDescent="0.2">
      <c r="A6219" s="2"/>
    </row>
    <row r="6220" spans="1:1" x14ac:dyDescent="0.2">
      <c r="A6220" s="2"/>
    </row>
    <row r="6221" spans="1:1" x14ac:dyDescent="0.2">
      <c r="A6221" s="2"/>
    </row>
    <row r="6222" spans="1:1" x14ac:dyDescent="0.2">
      <c r="A6222" s="2"/>
    </row>
    <row r="6223" spans="1:1" x14ac:dyDescent="0.2">
      <c r="A6223" s="2"/>
    </row>
    <row r="6224" spans="1:1" x14ac:dyDescent="0.2">
      <c r="A6224" s="2"/>
    </row>
    <row r="6225" spans="1:1" x14ac:dyDescent="0.2">
      <c r="A6225" s="2"/>
    </row>
    <row r="6226" spans="1:1" x14ac:dyDescent="0.2">
      <c r="A6226" s="2"/>
    </row>
    <row r="6227" spans="1:1" x14ac:dyDescent="0.2">
      <c r="A6227" s="2"/>
    </row>
    <row r="6228" spans="1:1" x14ac:dyDescent="0.2">
      <c r="A6228" s="2"/>
    </row>
    <row r="6229" spans="1:1" x14ac:dyDescent="0.2">
      <c r="A6229" s="2"/>
    </row>
    <row r="6230" spans="1:1" x14ac:dyDescent="0.2">
      <c r="A6230" s="2"/>
    </row>
    <row r="6231" spans="1:1" x14ac:dyDescent="0.2">
      <c r="A6231" s="2"/>
    </row>
    <row r="6232" spans="1:1" x14ac:dyDescent="0.2">
      <c r="A6232" s="2"/>
    </row>
    <row r="6233" spans="1:1" x14ac:dyDescent="0.2">
      <c r="A6233" s="2"/>
    </row>
    <row r="6234" spans="1:1" x14ac:dyDescent="0.2">
      <c r="A6234" s="2"/>
    </row>
    <row r="6235" spans="1:1" x14ac:dyDescent="0.2">
      <c r="A6235" s="2"/>
    </row>
    <row r="6236" spans="1:1" x14ac:dyDescent="0.2">
      <c r="A6236" s="2"/>
    </row>
    <row r="6237" spans="1:1" x14ac:dyDescent="0.2">
      <c r="A6237" s="2"/>
    </row>
    <row r="6238" spans="1:1" x14ac:dyDescent="0.2">
      <c r="A6238" s="2"/>
    </row>
    <row r="6239" spans="1:1" x14ac:dyDescent="0.2">
      <c r="A6239" s="2"/>
    </row>
    <row r="6240" spans="1:1" x14ac:dyDescent="0.2">
      <c r="A6240" s="2"/>
    </row>
    <row r="6241" spans="1:1" x14ac:dyDescent="0.2">
      <c r="A6241" s="2"/>
    </row>
    <row r="6242" spans="1:1" x14ac:dyDescent="0.2">
      <c r="A6242" s="2"/>
    </row>
    <row r="6243" spans="1:1" x14ac:dyDescent="0.2">
      <c r="A6243" s="2"/>
    </row>
    <row r="6244" spans="1:1" x14ac:dyDescent="0.2">
      <c r="A6244" s="2"/>
    </row>
    <row r="6245" spans="1:1" x14ac:dyDescent="0.2">
      <c r="A6245" s="2"/>
    </row>
    <row r="6246" spans="1:1" x14ac:dyDescent="0.2">
      <c r="A6246" s="2"/>
    </row>
    <row r="6247" spans="1:1" x14ac:dyDescent="0.2">
      <c r="A6247" s="2"/>
    </row>
    <row r="6248" spans="1:1" x14ac:dyDescent="0.2">
      <c r="A6248" s="2"/>
    </row>
    <row r="6249" spans="1:1" x14ac:dyDescent="0.2">
      <c r="A6249" s="2"/>
    </row>
    <row r="6250" spans="1:1" x14ac:dyDescent="0.2">
      <c r="A6250" s="2"/>
    </row>
    <row r="6251" spans="1:1" x14ac:dyDescent="0.2">
      <c r="A6251" s="2"/>
    </row>
    <row r="6252" spans="1:1" x14ac:dyDescent="0.2">
      <c r="A6252" s="2"/>
    </row>
    <row r="6253" spans="1:1" x14ac:dyDescent="0.2">
      <c r="A6253" s="2"/>
    </row>
    <row r="6254" spans="1:1" x14ac:dyDescent="0.2">
      <c r="A6254" s="2"/>
    </row>
    <row r="6255" spans="1:1" x14ac:dyDescent="0.2">
      <c r="A6255" s="2"/>
    </row>
    <row r="6256" spans="1:1" x14ac:dyDescent="0.2">
      <c r="A6256" s="2"/>
    </row>
    <row r="6257" spans="1:1" x14ac:dyDescent="0.2">
      <c r="A6257" s="2"/>
    </row>
    <row r="6258" spans="1:1" x14ac:dyDescent="0.2">
      <c r="A6258" s="2"/>
    </row>
    <row r="6259" spans="1:1" x14ac:dyDescent="0.2">
      <c r="A6259" s="2"/>
    </row>
    <row r="6260" spans="1:1" x14ac:dyDescent="0.2">
      <c r="A6260" s="2"/>
    </row>
    <row r="6261" spans="1:1" x14ac:dyDescent="0.2">
      <c r="A6261" s="2"/>
    </row>
    <row r="6262" spans="1:1" x14ac:dyDescent="0.2">
      <c r="A6262" s="2"/>
    </row>
    <row r="6263" spans="1:1" x14ac:dyDescent="0.2">
      <c r="A6263" s="2"/>
    </row>
    <row r="6264" spans="1:1" x14ac:dyDescent="0.2">
      <c r="A6264" s="2"/>
    </row>
    <row r="6265" spans="1:1" x14ac:dyDescent="0.2">
      <c r="A6265" s="2"/>
    </row>
    <row r="6266" spans="1:1" x14ac:dyDescent="0.2">
      <c r="A6266" s="2"/>
    </row>
    <row r="6267" spans="1:1" x14ac:dyDescent="0.2">
      <c r="A6267" s="2"/>
    </row>
    <row r="6268" spans="1:1" x14ac:dyDescent="0.2">
      <c r="A6268" s="2"/>
    </row>
    <row r="6269" spans="1:1" x14ac:dyDescent="0.2">
      <c r="A6269" s="2"/>
    </row>
    <row r="6270" spans="1:1" x14ac:dyDescent="0.2">
      <c r="A6270" s="2"/>
    </row>
    <row r="6271" spans="1:1" x14ac:dyDescent="0.2">
      <c r="A6271" s="2"/>
    </row>
    <row r="6272" spans="1:1" x14ac:dyDescent="0.2">
      <c r="A6272" s="2"/>
    </row>
    <row r="6273" spans="1:1" x14ac:dyDescent="0.2">
      <c r="A6273" s="2"/>
    </row>
    <row r="6274" spans="1:1" x14ac:dyDescent="0.2">
      <c r="A6274" s="2"/>
    </row>
    <row r="6275" spans="1:1" x14ac:dyDescent="0.2">
      <c r="A6275" s="2"/>
    </row>
    <row r="6276" spans="1:1" x14ac:dyDescent="0.2">
      <c r="A6276" s="2"/>
    </row>
    <row r="6277" spans="1:1" x14ac:dyDescent="0.2">
      <c r="A6277" s="2"/>
    </row>
    <row r="6278" spans="1:1" x14ac:dyDescent="0.2">
      <c r="A6278" s="2"/>
    </row>
    <row r="6279" spans="1:1" x14ac:dyDescent="0.2">
      <c r="A6279" s="2"/>
    </row>
    <row r="6280" spans="1:1" x14ac:dyDescent="0.2">
      <c r="A6280" s="2"/>
    </row>
    <row r="6281" spans="1:1" x14ac:dyDescent="0.2">
      <c r="A6281" s="2"/>
    </row>
    <row r="6282" spans="1:1" x14ac:dyDescent="0.2">
      <c r="A6282" s="2"/>
    </row>
    <row r="6283" spans="1:1" x14ac:dyDescent="0.2">
      <c r="A6283" s="2"/>
    </row>
    <row r="6284" spans="1:1" x14ac:dyDescent="0.2">
      <c r="A6284" s="2"/>
    </row>
    <row r="6285" spans="1:1" x14ac:dyDescent="0.2">
      <c r="A6285" s="2"/>
    </row>
    <row r="6286" spans="1:1" x14ac:dyDescent="0.2">
      <c r="A6286" s="2"/>
    </row>
    <row r="6287" spans="1:1" x14ac:dyDescent="0.2">
      <c r="A6287" s="2"/>
    </row>
    <row r="6288" spans="1:1" x14ac:dyDescent="0.2">
      <c r="A6288" s="2"/>
    </row>
    <row r="6289" spans="1:1" x14ac:dyDescent="0.2">
      <c r="A6289" s="2"/>
    </row>
    <row r="6290" spans="1:1" x14ac:dyDescent="0.2">
      <c r="A6290" s="2"/>
    </row>
    <row r="6291" spans="1:1" x14ac:dyDescent="0.2">
      <c r="A6291" s="2"/>
    </row>
    <row r="6292" spans="1:1" x14ac:dyDescent="0.2">
      <c r="A6292" s="2"/>
    </row>
    <row r="6293" spans="1:1" x14ac:dyDescent="0.2">
      <c r="A6293" s="2"/>
    </row>
    <row r="6294" spans="1:1" x14ac:dyDescent="0.2">
      <c r="A6294" s="2"/>
    </row>
    <row r="6295" spans="1:1" x14ac:dyDescent="0.2">
      <c r="A6295" s="2"/>
    </row>
    <row r="6296" spans="1:1" x14ac:dyDescent="0.2">
      <c r="A6296" s="2"/>
    </row>
    <row r="6297" spans="1:1" x14ac:dyDescent="0.2">
      <c r="A6297" s="2"/>
    </row>
    <row r="6298" spans="1:1" x14ac:dyDescent="0.2">
      <c r="A6298" s="2"/>
    </row>
    <row r="6299" spans="1:1" x14ac:dyDescent="0.2">
      <c r="A6299" s="2"/>
    </row>
    <row r="6300" spans="1:1" x14ac:dyDescent="0.2">
      <c r="A6300" s="2"/>
    </row>
    <row r="6301" spans="1:1" x14ac:dyDescent="0.2">
      <c r="A6301" s="2"/>
    </row>
    <row r="6302" spans="1:1" x14ac:dyDescent="0.2">
      <c r="A6302" s="2"/>
    </row>
    <row r="6303" spans="1:1" x14ac:dyDescent="0.2">
      <c r="A6303" s="2"/>
    </row>
    <row r="6304" spans="1:1" x14ac:dyDescent="0.2">
      <c r="A6304" s="2"/>
    </row>
    <row r="6305" spans="1:1" x14ac:dyDescent="0.2">
      <c r="A6305" s="2"/>
    </row>
    <row r="6306" spans="1:1" x14ac:dyDescent="0.2">
      <c r="A6306" s="2"/>
    </row>
    <row r="6307" spans="1:1" x14ac:dyDescent="0.2">
      <c r="A6307" s="2"/>
    </row>
    <row r="6308" spans="1:1" x14ac:dyDescent="0.2">
      <c r="A6308" s="2"/>
    </row>
    <row r="6309" spans="1:1" x14ac:dyDescent="0.2">
      <c r="A6309" s="2"/>
    </row>
    <row r="6310" spans="1:1" x14ac:dyDescent="0.2">
      <c r="A6310" s="2"/>
    </row>
    <row r="6311" spans="1:1" x14ac:dyDescent="0.2">
      <c r="A6311" s="2"/>
    </row>
    <row r="6312" spans="1:1" x14ac:dyDescent="0.2">
      <c r="A6312" s="2"/>
    </row>
    <row r="6313" spans="1:1" x14ac:dyDescent="0.2">
      <c r="A6313" s="2"/>
    </row>
    <row r="6314" spans="1:1" x14ac:dyDescent="0.2">
      <c r="A6314" s="2"/>
    </row>
    <row r="6315" spans="1:1" x14ac:dyDescent="0.2">
      <c r="A6315" s="2"/>
    </row>
    <row r="6316" spans="1:1" x14ac:dyDescent="0.2">
      <c r="A6316" s="2"/>
    </row>
    <row r="6317" spans="1:1" x14ac:dyDescent="0.2">
      <c r="A6317" s="2"/>
    </row>
    <row r="6318" spans="1:1" x14ac:dyDescent="0.2">
      <c r="A6318" s="2"/>
    </row>
    <row r="6319" spans="1:1" x14ac:dyDescent="0.2">
      <c r="A6319" s="2"/>
    </row>
    <row r="6320" spans="1:1" x14ac:dyDescent="0.2">
      <c r="A6320" s="2"/>
    </row>
    <row r="6321" spans="1:1" x14ac:dyDescent="0.2">
      <c r="A6321" s="2"/>
    </row>
    <row r="6322" spans="1:1" x14ac:dyDescent="0.2">
      <c r="A6322" s="2"/>
    </row>
    <row r="6323" spans="1:1" x14ac:dyDescent="0.2">
      <c r="A6323" s="2"/>
    </row>
    <row r="6324" spans="1:1" x14ac:dyDescent="0.2">
      <c r="A6324" s="2"/>
    </row>
    <row r="6325" spans="1:1" x14ac:dyDescent="0.2">
      <c r="A6325" s="2"/>
    </row>
    <row r="6326" spans="1:1" x14ac:dyDescent="0.2">
      <c r="A6326" s="2"/>
    </row>
    <row r="6327" spans="1:1" x14ac:dyDescent="0.2">
      <c r="A6327" s="2"/>
    </row>
    <row r="6328" spans="1:1" x14ac:dyDescent="0.2">
      <c r="A6328" s="2"/>
    </row>
    <row r="6329" spans="1:1" x14ac:dyDescent="0.2">
      <c r="A6329" s="2"/>
    </row>
    <row r="6330" spans="1:1" x14ac:dyDescent="0.2">
      <c r="A6330" s="2"/>
    </row>
    <row r="6331" spans="1:1" x14ac:dyDescent="0.2">
      <c r="A6331" s="2"/>
    </row>
    <row r="6332" spans="1:1" x14ac:dyDescent="0.2">
      <c r="A6332" s="2"/>
    </row>
    <row r="6333" spans="1:1" x14ac:dyDescent="0.2">
      <c r="A6333" s="2"/>
    </row>
    <row r="6334" spans="1:1" x14ac:dyDescent="0.2">
      <c r="A6334" s="2"/>
    </row>
    <row r="6335" spans="1:1" x14ac:dyDescent="0.2">
      <c r="A6335" s="2"/>
    </row>
    <row r="6336" spans="1:1" x14ac:dyDescent="0.2">
      <c r="A6336" s="2"/>
    </row>
    <row r="6337" spans="1:1" x14ac:dyDescent="0.2">
      <c r="A6337" s="2"/>
    </row>
    <row r="6338" spans="1:1" x14ac:dyDescent="0.2">
      <c r="A6338" s="2"/>
    </row>
    <row r="6339" spans="1:1" x14ac:dyDescent="0.2">
      <c r="A6339" s="2"/>
    </row>
    <row r="6340" spans="1:1" x14ac:dyDescent="0.2">
      <c r="A6340" s="2"/>
    </row>
    <row r="6341" spans="1:1" x14ac:dyDescent="0.2">
      <c r="A6341" s="2"/>
    </row>
    <row r="6342" spans="1:1" x14ac:dyDescent="0.2">
      <c r="A6342" s="2"/>
    </row>
    <row r="6343" spans="1:1" x14ac:dyDescent="0.2">
      <c r="A6343" s="2"/>
    </row>
    <row r="6344" spans="1:1" x14ac:dyDescent="0.2">
      <c r="A6344" s="2"/>
    </row>
    <row r="6345" spans="1:1" x14ac:dyDescent="0.2">
      <c r="A6345" s="2"/>
    </row>
    <row r="6346" spans="1:1" x14ac:dyDescent="0.2">
      <c r="A6346" s="2"/>
    </row>
    <row r="6347" spans="1:1" x14ac:dyDescent="0.2">
      <c r="A6347" s="2"/>
    </row>
    <row r="6348" spans="1:1" x14ac:dyDescent="0.2">
      <c r="A6348" s="2"/>
    </row>
    <row r="6349" spans="1:1" x14ac:dyDescent="0.2">
      <c r="A6349" s="2"/>
    </row>
    <row r="6350" spans="1:1" x14ac:dyDescent="0.2">
      <c r="A6350" s="2"/>
    </row>
    <row r="6351" spans="1:1" x14ac:dyDescent="0.2">
      <c r="A6351" s="2"/>
    </row>
    <row r="6352" spans="1:1" x14ac:dyDescent="0.2">
      <c r="A6352" s="2"/>
    </row>
    <row r="6353" spans="1:1" x14ac:dyDescent="0.2">
      <c r="A6353" s="2"/>
    </row>
    <row r="6354" spans="1:1" x14ac:dyDescent="0.2">
      <c r="A6354" s="2"/>
    </row>
    <row r="6355" spans="1:1" x14ac:dyDescent="0.2">
      <c r="A6355" s="2"/>
    </row>
    <row r="6356" spans="1:1" x14ac:dyDescent="0.2">
      <c r="A6356" s="2"/>
    </row>
    <row r="6357" spans="1:1" x14ac:dyDescent="0.2">
      <c r="A6357" s="2"/>
    </row>
    <row r="6358" spans="1:1" x14ac:dyDescent="0.2">
      <c r="A6358" s="2"/>
    </row>
    <row r="6359" spans="1:1" x14ac:dyDescent="0.2">
      <c r="A6359" s="2"/>
    </row>
    <row r="6360" spans="1:1" x14ac:dyDescent="0.2">
      <c r="A6360" s="2"/>
    </row>
    <row r="6361" spans="1:1" x14ac:dyDescent="0.2">
      <c r="A6361" s="2"/>
    </row>
    <row r="6362" spans="1:1" x14ac:dyDescent="0.2">
      <c r="A6362" s="2"/>
    </row>
    <row r="6363" spans="1:1" x14ac:dyDescent="0.2">
      <c r="A6363" s="2"/>
    </row>
    <row r="6364" spans="1:1" x14ac:dyDescent="0.2">
      <c r="A6364" s="2"/>
    </row>
    <row r="6365" spans="1:1" x14ac:dyDescent="0.2">
      <c r="A6365" s="2"/>
    </row>
    <row r="6366" spans="1:1" x14ac:dyDescent="0.2">
      <c r="A6366" s="2"/>
    </row>
    <row r="6367" spans="1:1" x14ac:dyDescent="0.2">
      <c r="A6367" s="2"/>
    </row>
    <row r="6368" spans="1:1" x14ac:dyDescent="0.2">
      <c r="A6368" s="2"/>
    </row>
    <row r="6369" spans="1:1" x14ac:dyDescent="0.2">
      <c r="A6369" s="2"/>
    </row>
    <row r="6370" spans="1:1" x14ac:dyDescent="0.2">
      <c r="A6370" s="2"/>
    </row>
    <row r="6371" spans="1:1" x14ac:dyDescent="0.2">
      <c r="A6371" s="2"/>
    </row>
    <row r="6372" spans="1:1" x14ac:dyDescent="0.2">
      <c r="A6372" s="2"/>
    </row>
    <row r="6373" spans="1:1" x14ac:dyDescent="0.2">
      <c r="A6373" s="2"/>
    </row>
    <row r="6374" spans="1:1" x14ac:dyDescent="0.2">
      <c r="A6374" s="2"/>
    </row>
    <row r="6375" spans="1:1" x14ac:dyDescent="0.2">
      <c r="A6375" s="2"/>
    </row>
    <row r="6376" spans="1:1" x14ac:dyDescent="0.2">
      <c r="A6376" s="2"/>
    </row>
    <row r="6377" spans="1:1" x14ac:dyDescent="0.2">
      <c r="A6377" s="2"/>
    </row>
    <row r="6378" spans="1:1" x14ac:dyDescent="0.2">
      <c r="A6378" s="2"/>
    </row>
    <row r="6379" spans="1:1" x14ac:dyDescent="0.2">
      <c r="A6379" s="2"/>
    </row>
    <row r="6380" spans="1:1" x14ac:dyDescent="0.2">
      <c r="A6380" s="2"/>
    </row>
    <row r="6381" spans="1:1" x14ac:dyDescent="0.2">
      <c r="A6381" s="2"/>
    </row>
    <row r="6382" spans="1:1" x14ac:dyDescent="0.2">
      <c r="A6382" s="2"/>
    </row>
    <row r="6383" spans="1:1" x14ac:dyDescent="0.2">
      <c r="A6383" s="2"/>
    </row>
    <row r="6384" spans="1:1" x14ac:dyDescent="0.2">
      <c r="A6384" s="2"/>
    </row>
    <row r="6385" spans="1:1" x14ac:dyDescent="0.2">
      <c r="A6385" s="2"/>
    </row>
    <row r="6386" spans="1:1" x14ac:dyDescent="0.2">
      <c r="A6386" s="2"/>
    </row>
    <row r="6387" spans="1:1" x14ac:dyDescent="0.2">
      <c r="A6387" s="2"/>
    </row>
    <row r="6388" spans="1:1" x14ac:dyDescent="0.2">
      <c r="A6388" s="2"/>
    </row>
    <row r="6389" spans="1:1" x14ac:dyDescent="0.2">
      <c r="A6389" s="2"/>
    </row>
    <row r="6390" spans="1:1" x14ac:dyDescent="0.2">
      <c r="A6390" s="2"/>
    </row>
    <row r="6391" spans="1:1" x14ac:dyDescent="0.2">
      <c r="A6391" s="2"/>
    </row>
    <row r="6392" spans="1:1" x14ac:dyDescent="0.2">
      <c r="A6392" s="2"/>
    </row>
    <row r="6393" spans="1:1" x14ac:dyDescent="0.2">
      <c r="A6393" s="2"/>
    </row>
    <row r="6394" spans="1:1" x14ac:dyDescent="0.2">
      <c r="A6394" s="2"/>
    </row>
    <row r="6395" spans="1:1" x14ac:dyDescent="0.2">
      <c r="A6395" s="2"/>
    </row>
    <row r="6396" spans="1:1" x14ac:dyDescent="0.2">
      <c r="A6396" s="2"/>
    </row>
    <row r="6397" spans="1:1" x14ac:dyDescent="0.2">
      <c r="A6397" s="2"/>
    </row>
    <row r="6398" spans="1:1" x14ac:dyDescent="0.2">
      <c r="A6398" s="2"/>
    </row>
    <row r="6399" spans="1:1" x14ac:dyDescent="0.2">
      <c r="A6399" s="2"/>
    </row>
    <row r="6400" spans="1:1" x14ac:dyDescent="0.2">
      <c r="A6400" s="2"/>
    </row>
    <row r="6401" spans="1:1" x14ac:dyDescent="0.2">
      <c r="A6401" s="2"/>
    </row>
    <row r="6402" spans="1:1" x14ac:dyDescent="0.2">
      <c r="A6402" s="2"/>
    </row>
    <row r="6403" spans="1:1" x14ac:dyDescent="0.2">
      <c r="A6403" s="2"/>
    </row>
    <row r="6404" spans="1:1" x14ac:dyDescent="0.2">
      <c r="A6404" s="2"/>
    </row>
    <row r="6405" spans="1:1" x14ac:dyDescent="0.2">
      <c r="A6405" s="2"/>
    </row>
    <row r="6406" spans="1:1" x14ac:dyDescent="0.2">
      <c r="A6406" s="2"/>
    </row>
    <row r="6407" spans="1:1" x14ac:dyDescent="0.2">
      <c r="A6407" s="2"/>
    </row>
    <row r="6408" spans="1:1" x14ac:dyDescent="0.2">
      <c r="A6408" s="2"/>
    </row>
    <row r="6409" spans="1:1" x14ac:dyDescent="0.2">
      <c r="A6409" s="2"/>
    </row>
    <row r="6410" spans="1:1" x14ac:dyDescent="0.2">
      <c r="A6410" s="2"/>
    </row>
    <row r="6411" spans="1:1" x14ac:dyDescent="0.2">
      <c r="A6411" s="2"/>
    </row>
    <row r="6412" spans="1:1" x14ac:dyDescent="0.2">
      <c r="A6412" s="2"/>
    </row>
    <row r="6413" spans="1:1" x14ac:dyDescent="0.2">
      <c r="A6413" s="2"/>
    </row>
    <row r="6414" spans="1:1" x14ac:dyDescent="0.2">
      <c r="A6414" s="2"/>
    </row>
    <row r="6415" spans="1:1" x14ac:dyDescent="0.2">
      <c r="A6415" s="2"/>
    </row>
    <row r="6416" spans="1:1" x14ac:dyDescent="0.2">
      <c r="A6416" s="2"/>
    </row>
    <row r="6417" spans="1:1" x14ac:dyDescent="0.2">
      <c r="A6417" s="2"/>
    </row>
    <row r="6418" spans="1:1" x14ac:dyDescent="0.2">
      <c r="A6418" s="2"/>
    </row>
    <row r="6419" spans="1:1" x14ac:dyDescent="0.2">
      <c r="A6419" s="2"/>
    </row>
    <row r="6420" spans="1:1" x14ac:dyDescent="0.2">
      <c r="A6420" s="2"/>
    </row>
    <row r="6421" spans="1:1" x14ac:dyDescent="0.2">
      <c r="A6421" s="2"/>
    </row>
    <row r="6422" spans="1:1" x14ac:dyDescent="0.2">
      <c r="A6422" s="2"/>
    </row>
    <row r="6423" spans="1:1" x14ac:dyDescent="0.2">
      <c r="A6423" s="2"/>
    </row>
    <row r="6424" spans="1:1" x14ac:dyDescent="0.2">
      <c r="A6424" s="2"/>
    </row>
    <row r="6425" spans="1:1" x14ac:dyDescent="0.2">
      <c r="A6425" s="2"/>
    </row>
    <row r="6426" spans="1:1" x14ac:dyDescent="0.2">
      <c r="A6426" s="2"/>
    </row>
    <row r="6427" spans="1:1" x14ac:dyDescent="0.2">
      <c r="A6427" s="2"/>
    </row>
    <row r="6428" spans="1:1" x14ac:dyDescent="0.2">
      <c r="A6428" s="2"/>
    </row>
    <row r="6429" spans="1:1" x14ac:dyDescent="0.2">
      <c r="A6429" s="2"/>
    </row>
    <row r="6430" spans="1:1" x14ac:dyDescent="0.2">
      <c r="A6430" s="2"/>
    </row>
    <row r="6431" spans="1:1" x14ac:dyDescent="0.2">
      <c r="A6431" s="2"/>
    </row>
    <row r="6432" spans="1:1" x14ac:dyDescent="0.2">
      <c r="A6432" s="2"/>
    </row>
    <row r="6433" spans="1:1" x14ac:dyDescent="0.2">
      <c r="A6433" s="2"/>
    </row>
    <row r="6434" spans="1:1" x14ac:dyDescent="0.2">
      <c r="A6434" s="2"/>
    </row>
    <row r="6435" spans="1:1" x14ac:dyDescent="0.2">
      <c r="A6435" s="2"/>
    </row>
    <row r="6436" spans="1:1" x14ac:dyDescent="0.2">
      <c r="A6436" s="2"/>
    </row>
    <row r="6437" spans="1:1" x14ac:dyDescent="0.2">
      <c r="A6437" s="2"/>
    </row>
    <row r="6438" spans="1:1" x14ac:dyDescent="0.2">
      <c r="A6438" s="2"/>
    </row>
    <row r="6439" spans="1:1" x14ac:dyDescent="0.2">
      <c r="A6439" s="2"/>
    </row>
    <row r="6440" spans="1:1" x14ac:dyDescent="0.2">
      <c r="A6440" s="2"/>
    </row>
    <row r="6441" spans="1:1" x14ac:dyDescent="0.2">
      <c r="A6441" s="2"/>
    </row>
    <row r="6442" spans="1:1" x14ac:dyDescent="0.2">
      <c r="A6442" s="2"/>
    </row>
    <row r="6443" spans="1:1" x14ac:dyDescent="0.2">
      <c r="A6443" s="2"/>
    </row>
    <row r="6444" spans="1:1" x14ac:dyDescent="0.2">
      <c r="A6444" s="2"/>
    </row>
    <row r="6445" spans="1:1" x14ac:dyDescent="0.2">
      <c r="A6445" s="2"/>
    </row>
    <row r="6446" spans="1:1" x14ac:dyDescent="0.2">
      <c r="A6446" s="2"/>
    </row>
    <row r="6447" spans="1:1" x14ac:dyDescent="0.2">
      <c r="A6447" s="2"/>
    </row>
    <row r="6448" spans="1:1" x14ac:dyDescent="0.2">
      <c r="A6448" s="2"/>
    </row>
    <row r="6449" spans="1:1" x14ac:dyDescent="0.2">
      <c r="A6449" s="2"/>
    </row>
    <row r="6450" spans="1:1" x14ac:dyDescent="0.2">
      <c r="A6450" s="2"/>
    </row>
    <row r="6451" spans="1:1" x14ac:dyDescent="0.2">
      <c r="A6451" s="2"/>
    </row>
    <row r="6452" spans="1:1" x14ac:dyDescent="0.2">
      <c r="A6452" s="2"/>
    </row>
    <row r="6453" spans="1:1" x14ac:dyDescent="0.2">
      <c r="A6453" s="2"/>
    </row>
    <row r="6454" spans="1:1" x14ac:dyDescent="0.2">
      <c r="A6454" s="2"/>
    </row>
    <row r="6455" spans="1:1" x14ac:dyDescent="0.2">
      <c r="A6455" s="2"/>
    </row>
    <row r="6456" spans="1:1" x14ac:dyDescent="0.2">
      <c r="A6456" s="2"/>
    </row>
    <row r="6457" spans="1:1" x14ac:dyDescent="0.2">
      <c r="A6457" s="2"/>
    </row>
    <row r="6458" spans="1:1" x14ac:dyDescent="0.2">
      <c r="A6458" s="2"/>
    </row>
    <row r="6459" spans="1:1" x14ac:dyDescent="0.2">
      <c r="A6459" s="2"/>
    </row>
    <row r="6460" spans="1:1" x14ac:dyDescent="0.2">
      <c r="A6460" s="2"/>
    </row>
    <row r="6461" spans="1:1" x14ac:dyDescent="0.2">
      <c r="A6461" s="2"/>
    </row>
    <row r="6462" spans="1:1" x14ac:dyDescent="0.2">
      <c r="A6462" s="2"/>
    </row>
    <row r="6463" spans="1:1" x14ac:dyDescent="0.2">
      <c r="A6463" s="2"/>
    </row>
    <row r="6464" spans="1:1" x14ac:dyDescent="0.2">
      <c r="A6464" s="2"/>
    </row>
    <row r="6465" spans="1:1" x14ac:dyDescent="0.2">
      <c r="A6465" s="2"/>
    </row>
    <row r="6466" spans="1:1" x14ac:dyDescent="0.2">
      <c r="A6466" s="2"/>
    </row>
    <row r="6467" spans="1:1" x14ac:dyDescent="0.2">
      <c r="A6467" s="2"/>
    </row>
    <row r="6468" spans="1:1" x14ac:dyDescent="0.2">
      <c r="A6468" s="2"/>
    </row>
    <row r="6469" spans="1:1" x14ac:dyDescent="0.2">
      <c r="A6469" s="2"/>
    </row>
    <row r="6470" spans="1:1" x14ac:dyDescent="0.2">
      <c r="A6470" s="2"/>
    </row>
    <row r="6471" spans="1:1" x14ac:dyDescent="0.2">
      <c r="A6471" s="2"/>
    </row>
    <row r="6472" spans="1:1" x14ac:dyDescent="0.2">
      <c r="A6472" s="2"/>
    </row>
    <row r="6473" spans="1:1" x14ac:dyDescent="0.2">
      <c r="A6473" s="2"/>
    </row>
    <row r="6474" spans="1:1" x14ac:dyDescent="0.2">
      <c r="A6474" s="2"/>
    </row>
    <row r="6475" spans="1:1" x14ac:dyDescent="0.2">
      <c r="A6475" s="2"/>
    </row>
    <row r="6476" spans="1:1" x14ac:dyDescent="0.2">
      <c r="A6476" s="2"/>
    </row>
    <row r="6477" spans="1:1" x14ac:dyDescent="0.2">
      <c r="A6477" s="2"/>
    </row>
    <row r="6478" spans="1:1" x14ac:dyDescent="0.2">
      <c r="A6478" s="2"/>
    </row>
    <row r="6479" spans="1:1" x14ac:dyDescent="0.2">
      <c r="A6479" s="2"/>
    </row>
    <row r="6480" spans="1:1" x14ac:dyDescent="0.2">
      <c r="A6480" s="2"/>
    </row>
    <row r="6481" spans="1:1" x14ac:dyDescent="0.2">
      <c r="A6481" s="2"/>
    </row>
    <row r="6482" spans="1:1" x14ac:dyDescent="0.2">
      <c r="A6482" s="2"/>
    </row>
    <row r="6483" spans="1:1" x14ac:dyDescent="0.2">
      <c r="A6483" s="2"/>
    </row>
    <row r="6484" spans="1:1" x14ac:dyDescent="0.2">
      <c r="A6484" s="2"/>
    </row>
    <row r="6485" spans="1:1" x14ac:dyDescent="0.2">
      <c r="A6485" s="2"/>
    </row>
    <row r="6486" spans="1:1" x14ac:dyDescent="0.2">
      <c r="A6486" s="2"/>
    </row>
    <row r="6487" spans="1:1" x14ac:dyDescent="0.2">
      <c r="A6487" s="2"/>
    </row>
    <row r="6488" spans="1:1" x14ac:dyDescent="0.2">
      <c r="A6488" s="2"/>
    </row>
    <row r="6489" spans="1:1" x14ac:dyDescent="0.2">
      <c r="A6489" s="2"/>
    </row>
    <row r="6490" spans="1:1" x14ac:dyDescent="0.2">
      <c r="A6490" s="2"/>
    </row>
    <row r="6491" spans="1:1" x14ac:dyDescent="0.2">
      <c r="A6491" s="2"/>
    </row>
    <row r="6492" spans="1:1" x14ac:dyDescent="0.2">
      <c r="A6492" s="2"/>
    </row>
    <row r="6493" spans="1:1" x14ac:dyDescent="0.2">
      <c r="A6493" s="2"/>
    </row>
    <row r="6494" spans="1:1" x14ac:dyDescent="0.2">
      <c r="A6494" s="2"/>
    </row>
    <row r="6495" spans="1:1" x14ac:dyDescent="0.2">
      <c r="A6495" s="2"/>
    </row>
    <row r="6496" spans="1:1" x14ac:dyDescent="0.2">
      <c r="A6496" s="2"/>
    </row>
    <row r="6497" spans="1:1" x14ac:dyDescent="0.2">
      <c r="A6497" s="2"/>
    </row>
    <row r="6498" spans="1:1" x14ac:dyDescent="0.2">
      <c r="A6498" s="2"/>
    </row>
    <row r="6499" spans="1:1" x14ac:dyDescent="0.2">
      <c r="A6499" s="2"/>
    </row>
    <row r="6500" spans="1:1" x14ac:dyDescent="0.2">
      <c r="A6500" s="2"/>
    </row>
    <row r="6501" spans="1:1" x14ac:dyDescent="0.2">
      <c r="A6501" s="2"/>
    </row>
    <row r="6502" spans="1:1" x14ac:dyDescent="0.2">
      <c r="A6502" s="2"/>
    </row>
    <row r="6503" spans="1:1" x14ac:dyDescent="0.2">
      <c r="A6503" s="2"/>
    </row>
    <row r="6504" spans="1:1" x14ac:dyDescent="0.2">
      <c r="A6504" s="2"/>
    </row>
    <row r="6505" spans="1:1" x14ac:dyDescent="0.2">
      <c r="A6505" s="2"/>
    </row>
    <row r="6506" spans="1:1" x14ac:dyDescent="0.2">
      <c r="A6506" s="2"/>
    </row>
    <row r="6507" spans="1:1" x14ac:dyDescent="0.2">
      <c r="A6507" s="2"/>
    </row>
    <row r="6508" spans="1:1" x14ac:dyDescent="0.2">
      <c r="A6508" s="2"/>
    </row>
    <row r="6509" spans="1:1" x14ac:dyDescent="0.2">
      <c r="A6509" s="2"/>
    </row>
    <row r="6510" spans="1:1" x14ac:dyDescent="0.2">
      <c r="A6510" s="2"/>
    </row>
    <row r="6511" spans="1:1" x14ac:dyDescent="0.2">
      <c r="A6511" s="2"/>
    </row>
    <row r="6512" spans="1:1" x14ac:dyDescent="0.2">
      <c r="A6512" s="2"/>
    </row>
    <row r="6513" spans="1:1" x14ac:dyDescent="0.2">
      <c r="A6513" s="2"/>
    </row>
    <row r="6514" spans="1:1" x14ac:dyDescent="0.2">
      <c r="A6514" s="2"/>
    </row>
    <row r="6515" spans="1:1" x14ac:dyDescent="0.2">
      <c r="A6515" s="2"/>
    </row>
    <row r="6516" spans="1:1" x14ac:dyDescent="0.2">
      <c r="A6516" s="2"/>
    </row>
    <row r="6517" spans="1:1" x14ac:dyDescent="0.2">
      <c r="A6517" s="2"/>
    </row>
    <row r="6518" spans="1:1" x14ac:dyDescent="0.2">
      <c r="A6518" s="2"/>
    </row>
    <row r="6519" spans="1:1" x14ac:dyDescent="0.2">
      <c r="A6519" s="2"/>
    </row>
    <row r="6520" spans="1:1" x14ac:dyDescent="0.2">
      <c r="A6520" s="2"/>
    </row>
    <row r="6521" spans="1:1" x14ac:dyDescent="0.2">
      <c r="A6521" s="2"/>
    </row>
    <row r="6522" spans="1:1" x14ac:dyDescent="0.2">
      <c r="A6522" s="2"/>
    </row>
    <row r="6523" spans="1:1" x14ac:dyDescent="0.2">
      <c r="A6523" s="2"/>
    </row>
    <row r="6524" spans="1:1" x14ac:dyDescent="0.2">
      <c r="A6524" s="2"/>
    </row>
    <row r="6525" spans="1:1" x14ac:dyDescent="0.2">
      <c r="A6525" s="2"/>
    </row>
    <row r="6526" spans="1:1" x14ac:dyDescent="0.2">
      <c r="A6526" s="2"/>
    </row>
    <row r="6527" spans="1:1" x14ac:dyDescent="0.2">
      <c r="A6527" s="2"/>
    </row>
    <row r="6528" spans="1:1" x14ac:dyDescent="0.2">
      <c r="A6528" s="2"/>
    </row>
    <row r="6529" spans="1:1" x14ac:dyDescent="0.2">
      <c r="A6529" s="2"/>
    </row>
    <row r="6530" spans="1:1" x14ac:dyDescent="0.2">
      <c r="A6530" s="2"/>
    </row>
    <row r="6531" spans="1:1" x14ac:dyDescent="0.2">
      <c r="A6531" s="2"/>
    </row>
    <row r="6532" spans="1:1" x14ac:dyDescent="0.2">
      <c r="A6532" s="2"/>
    </row>
    <row r="6533" spans="1:1" x14ac:dyDescent="0.2">
      <c r="A6533" s="2"/>
    </row>
    <row r="6534" spans="1:1" x14ac:dyDescent="0.2">
      <c r="A6534" s="2"/>
    </row>
    <row r="6535" spans="1:1" x14ac:dyDescent="0.2">
      <c r="A6535" s="2"/>
    </row>
    <row r="6536" spans="1:1" x14ac:dyDescent="0.2">
      <c r="A6536" s="2"/>
    </row>
    <row r="6537" spans="1:1" x14ac:dyDescent="0.2">
      <c r="A6537" s="2"/>
    </row>
    <row r="6538" spans="1:1" x14ac:dyDescent="0.2">
      <c r="A6538" s="2"/>
    </row>
    <row r="6539" spans="1:1" x14ac:dyDescent="0.2">
      <c r="A6539" s="2"/>
    </row>
    <row r="6540" spans="1:1" x14ac:dyDescent="0.2">
      <c r="A6540" s="2"/>
    </row>
    <row r="6541" spans="1:1" x14ac:dyDescent="0.2">
      <c r="A6541" s="2"/>
    </row>
    <row r="6542" spans="1:1" x14ac:dyDescent="0.2">
      <c r="A6542" s="2"/>
    </row>
    <row r="6543" spans="1:1" x14ac:dyDescent="0.2">
      <c r="A6543" s="2"/>
    </row>
    <row r="6544" spans="1:1" x14ac:dyDescent="0.2">
      <c r="A6544" s="2"/>
    </row>
    <row r="6545" spans="1:1" x14ac:dyDescent="0.2">
      <c r="A6545" s="2"/>
    </row>
    <row r="6546" spans="1:1" x14ac:dyDescent="0.2">
      <c r="A6546" s="2"/>
    </row>
    <row r="6547" spans="1:1" x14ac:dyDescent="0.2">
      <c r="A6547" s="2"/>
    </row>
    <row r="6548" spans="1:1" x14ac:dyDescent="0.2">
      <c r="A6548" s="2"/>
    </row>
    <row r="6549" spans="1:1" x14ac:dyDescent="0.2">
      <c r="A6549" s="2"/>
    </row>
    <row r="6550" spans="1:1" x14ac:dyDescent="0.2">
      <c r="A6550" s="2"/>
    </row>
    <row r="6551" spans="1:1" x14ac:dyDescent="0.2">
      <c r="A6551" s="2"/>
    </row>
    <row r="6552" spans="1:1" x14ac:dyDescent="0.2">
      <c r="A6552" s="2"/>
    </row>
    <row r="6553" spans="1:1" x14ac:dyDescent="0.2">
      <c r="A6553" s="2"/>
    </row>
    <row r="6554" spans="1:1" x14ac:dyDescent="0.2">
      <c r="A6554" s="2"/>
    </row>
    <row r="6555" spans="1:1" x14ac:dyDescent="0.2">
      <c r="A6555" s="2"/>
    </row>
    <row r="6556" spans="1:1" x14ac:dyDescent="0.2">
      <c r="A6556" s="2"/>
    </row>
    <row r="6557" spans="1:1" x14ac:dyDescent="0.2">
      <c r="A6557" s="2"/>
    </row>
    <row r="6558" spans="1:1" x14ac:dyDescent="0.2">
      <c r="A6558" s="2"/>
    </row>
    <row r="6559" spans="1:1" x14ac:dyDescent="0.2">
      <c r="A6559" s="2"/>
    </row>
    <row r="6560" spans="1:1" x14ac:dyDescent="0.2">
      <c r="A6560" s="2"/>
    </row>
    <row r="6561" spans="1:1" x14ac:dyDescent="0.2">
      <c r="A6561" s="2"/>
    </row>
    <row r="6562" spans="1:1" x14ac:dyDescent="0.2">
      <c r="A6562" s="2"/>
    </row>
    <row r="6563" spans="1:1" x14ac:dyDescent="0.2">
      <c r="A6563" s="2"/>
    </row>
    <row r="6564" spans="1:1" x14ac:dyDescent="0.2">
      <c r="A6564" s="2"/>
    </row>
    <row r="6565" spans="1:1" x14ac:dyDescent="0.2">
      <c r="A6565" s="2"/>
    </row>
    <row r="6566" spans="1:1" x14ac:dyDescent="0.2">
      <c r="A6566" s="2"/>
    </row>
    <row r="6567" spans="1:1" x14ac:dyDescent="0.2">
      <c r="A6567" s="2"/>
    </row>
    <row r="6568" spans="1:1" x14ac:dyDescent="0.2">
      <c r="A6568" s="2"/>
    </row>
    <row r="6569" spans="1:1" x14ac:dyDescent="0.2">
      <c r="A6569" s="2"/>
    </row>
    <row r="6570" spans="1:1" x14ac:dyDescent="0.2">
      <c r="A6570" s="2"/>
    </row>
    <row r="6571" spans="1:1" x14ac:dyDescent="0.2">
      <c r="A6571" s="2"/>
    </row>
    <row r="6572" spans="1:1" x14ac:dyDescent="0.2">
      <c r="A6572" s="2"/>
    </row>
    <row r="6573" spans="1:1" x14ac:dyDescent="0.2">
      <c r="A6573" s="2"/>
    </row>
    <row r="6574" spans="1:1" x14ac:dyDescent="0.2">
      <c r="A6574" s="2"/>
    </row>
    <row r="6575" spans="1:1" x14ac:dyDescent="0.2">
      <c r="A6575" s="2"/>
    </row>
    <row r="6576" spans="1:1" x14ac:dyDescent="0.2">
      <c r="A6576" s="2"/>
    </row>
    <row r="6577" spans="1:1" x14ac:dyDescent="0.2">
      <c r="A6577" s="2"/>
    </row>
    <row r="6578" spans="1:1" x14ac:dyDescent="0.2">
      <c r="A6578" s="2"/>
    </row>
    <row r="6579" spans="1:1" x14ac:dyDescent="0.2">
      <c r="A6579" s="2"/>
    </row>
    <row r="6580" spans="1:1" x14ac:dyDescent="0.2">
      <c r="A6580" s="2"/>
    </row>
    <row r="6581" spans="1:1" x14ac:dyDescent="0.2">
      <c r="A6581" s="2"/>
    </row>
    <row r="6582" spans="1:1" x14ac:dyDescent="0.2">
      <c r="A6582" s="2"/>
    </row>
    <row r="6583" spans="1:1" x14ac:dyDescent="0.2">
      <c r="A6583" s="2"/>
    </row>
    <row r="6584" spans="1:1" x14ac:dyDescent="0.2">
      <c r="A6584" s="2"/>
    </row>
    <row r="6585" spans="1:1" x14ac:dyDescent="0.2">
      <c r="A6585" s="2"/>
    </row>
    <row r="6586" spans="1:1" x14ac:dyDescent="0.2">
      <c r="A6586" s="2"/>
    </row>
    <row r="6587" spans="1:1" x14ac:dyDescent="0.2">
      <c r="A6587" s="2"/>
    </row>
    <row r="6588" spans="1:1" x14ac:dyDescent="0.2">
      <c r="A6588" s="2"/>
    </row>
    <row r="6589" spans="1:1" x14ac:dyDescent="0.2">
      <c r="A6589" s="2"/>
    </row>
    <row r="6590" spans="1:1" x14ac:dyDescent="0.2">
      <c r="A6590" s="2"/>
    </row>
    <row r="6591" spans="1:1" x14ac:dyDescent="0.2">
      <c r="A6591" s="2"/>
    </row>
    <row r="6592" spans="1:1" x14ac:dyDescent="0.2">
      <c r="A6592" s="2"/>
    </row>
    <row r="6593" spans="1:1" x14ac:dyDescent="0.2">
      <c r="A6593" s="2"/>
    </row>
    <row r="6594" spans="1:1" x14ac:dyDescent="0.2">
      <c r="A6594" s="2"/>
    </row>
    <row r="6595" spans="1:1" x14ac:dyDescent="0.2">
      <c r="A6595" s="2"/>
    </row>
    <row r="6596" spans="1:1" x14ac:dyDescent="0.2">
      <c r="A6596" s="2"/>
    </row>
    <row r="6597" spans="1:1" x14ac:dyDescent="0.2">
      <c r="A6597" s="2"/>
    </row>
    <row r="6598" spans="1:1" x14ac:dyDescent="0.2">
      <c r="A6598" s="2"/>
    </row>
    <row r="6599" spans="1:1" x14ac:dyDescent="0.2">
      <c r="A6599" s="2"/>
    </row>
    <row r="6600" spans="1:1" x14ac:dyDescent="0.2">
      <c r="A6600" s="2"/>
    </row>
    <row r="6601" spans="1:1" x14ac:dyDescent="0.2">
      <c r="A6601" s="2"/>
    </row>
    <row r="6602" spans="1:1" x14ac:dyDescent="0.2">
      <c r="A6602" s="2"/>
    </row>
    <row r="6603" spans="1:1" x14ac:dyDescent="0.2">
      <c r="A6603" s="2"/>
    </row>
    <row r="6604" spans="1:1" x14ac:dyDescent="0.2">
      <c r="A6604" s="2"/>
    </row>
    <row r="6605" spans="1:1" x14ac:dyDescent="0.2">
      <c r="A6605" s="2"/>
    </row>
    <row r="6606" spans="1:1" x14ac:dyDescent="0.2">
      <c r="A6606" s="2"/>
    </row>
    <row r="6607" spans="1:1" x14ac:dyDescent="0.2">
      <c r="A6607" s="2"/>
    </row>
    <row r="6608" spans="1:1" x14ac:dyDescent="0.2">
      <c r="A6608" s="2"/>
    </row>
    <row r="6609" spans="1:1" x14ac:dyDescent="0.2">
      <c r="A6609" s="2"/>
    </row>
    <row r="6610" spans="1:1" x14ac:dyDescent="0.2">
      <c r="A6610" s="2"/>
    </row>
    <row r="6611" spans="1:1" x14ac:dyDescent="0.2">
      <c r="A6611" s="2"/>
    </row>
    <row r="6612" spans="1:1" x14ac:dyDescent="0.2">
      <c r="A6612" s="2"/>
    </row>
    <row r="6613" spans="1:1" x14ac:dyDescent="0.2">
      <c r="A6613" s="2"/>
    </row>
    <row r="6614" spans="1:1" x14ac:dyDescent="0.2">
      <c r="A6614" s="2"/>
    </row>
    <row r="6615" spans="1:1" x14ac:dyDescent="0.2">
      <c r="A6615" s="2"/>
    </row>
    <row r="6616" spans="1:1" x14ac:dyDescent="0.2">
      <c r="A6616" s="2"/>
    </row>
    <row r="6617" spans="1:1" x14ac:dyDescent="0.2">
      <c r="A6617" s="2"/>
    </row>
    <row r="6618" spans="1:1" x14ac:dyDescent="0.2">
      <c r="A6618" s="2"/>
    </row>
    <row r="6619" spans="1:1" x14ac:dyDescent="0.2">
      <c r="A6619" s="2"/>
    </row>
    <row r="6620" spans="1:1" x14ac:dyDescent="0.2">
      <c r="A6620" s="2"/>
    </row>
    <row r="6621" spans="1:1" x14ac:dyDescent="0.2">
      <c r="A6621" s="2"/>
    </row>
    <row r="6622" spans="1:1" x14ac:dyDescent="0.2">
      <c r="A6622" s="2"/>
    </row>
    <row r="6623" spans="1:1" x14ac:dyDescent="0.2">
      <c r="A6623" s="2"/>
    </row>
    <row r="6624" spans="1:1" x14ac:dyDescent="0.2">
      <c r="A6624" s="2"/>
    </row>
    <row r="6625" spans="1:1" x14ac:dyDescent="0.2">
      <c r="A6625" s="2"/>
    </row>
    <row r="6626" spans="1:1" x14ac:dyDescent="0.2">
      <c r="A6626" s="2"/>
    </row>
    <row r="6627" spans="1:1" x14ac:dyDescent="0.2">
      <c r="A6627" s="2"/>
    </row>
    <row r="6628" spans="1:1" x14ac:dyDescent="0.2">
      <c r="A6628" s="2"/>
    </row>
    <row r="6629" spans="1:1" x14ac:dyDescent="0.2">
      <c r="A6629" s="2"/>
    </row>
    <row r="6630" spans="1:1" x14ac:dyDescent="0.2">
      <c r="A6630" s="2"/>
    </row>
    <row r="6631" spans="1:1" x14ac:dyDescent="0.2">
      <c r="A6631" s="2"/>
    </row>
    <row r="6632" spans="1:1" x14ac:dyDescent="0.2">
      <c r="A6632" s="2"/>
    </row>
    <row r="6633" spans="1:1" x14ac:dyDescent="0.2">
      <c r="A6633" s="2"/>
    </row>
    <row r="6634" spans="1:1" x14ac:dyDescent="0.2">
      <c r="A6634" s="2"/>
    </row>
    <row r="6635" spans="1:1" x14ac:dyDescent="0.2">
      <c r="A6635" s="2"/>
    </row>
    <row r="6636" spans="1:1" x14ac:dyDescent="0.2">
      <c r="A6636" s="2"/>
    </row>
    <row r="6637" spans="1:1" x14ac:dyDescent="0.2">
      <c r="A6637" s="2"/>
    </row>
    <row r="6638" spans="1:1" x14ac:dyDescent="0.2">
      <c r="A6638" s="2"/>
    </row>
    <row r="6639" spans="1:1" x14ac:dyDescent="0.2">
      <c r="A6639" s="2"/>
    </row>
    <row r="6640" spans="1:1" x14ac:dyDescent="0.2">
      <c r="A6640" s="2"/>
    </row>
    <row r="6641" spans="1:1" x14ac:dyDescent="0.2">
      <c r="A6641" s="2"/>
    </row>
    <row r="6642" spans="1:1" x14ac:dyDescent="0.2">
      <c r="A6642" s="2"/>
    </row>
    <row r="6643" spans="1:1" x14ac:dyDescent="0.2">
      <c r="A6643" s="2"/>
    </row>
    <row r="6644" spans="1:1" x14ac:dyDescent="0.2">
      <c r="A6644" s="2"/>
    </row>
    <row r="6645" spans="1:1" x14ac:dyDescent="0.2">
      <c r="A6645" s="2"/>
    </row>
    <row r="6646" spans="1:1" x14ac:dyDescent="0.2">
      <c r="A6646" s="2"/>
    </row>
    <row r="6647" spans="1:1" x14ac:dyDescent="0.2">
      <c r="A6647" s="2"/>
    </row>
    <row r="6648" spans="1:1" x14ac:dyDescent="0.2">
      <c r="A6648" s="2"/>
    </row>
    <row r="6649" spans="1:1" x14ac:dyDescent="0.2">
      <c r="A6649" s="2"/>
    </row>
    <row r="6650" spans="1:1" x14ac:dyDescent="0.2">
      <c r="A6650" s="2"/>
    </row>
    <row r="6651" spans="1:1" x14ac:dyDescent="0.2">
      <c r="A6651" s="2"/>
    </row>
    <row r="6652" spans="1:1" x14ac:dyDescent="0.2">
      <c r="A6652" s="2"/>
    </row>
    <row r="6653" spans="1:1" x14ac:dyDescent="0.2">
      <c r="A6653" s="2"/>
    </row>
    <row r="6654" spans="1:1" x14ac:dyDescent="0.2">
      <c r="A6654" s="2"/>
    </row>
    <row r="6655" spans="1:1" x14ac:dyDescent="0.2">
      <c r="A6655" s="2"/>
    </row>
    <row r="6656" spans="1:1" x14ac:dyDescent="0.2">
      <c r="A6656" s="2"/>
    </row>
    <row r="6657" spans="1:1" x14ac:dyDescent="0.2">
      <c r="A6657" s="2"/>
    </row>
    <row r="6658" spans="1:1" x14ac:dyDescent="0.2">
      <c r="A6658" s="2"/>
    </row>
    <row r="6659" spans="1:1" x14ac:dyDescent="0.2">
      <c r="A6659" s="2"/>
    </row>
    <row r="6660" spans="1:1" x14ac:dyDescent="0.2">
      <c r="A6660" s="2"/>
    </row>
    <row r="6661" spans="1:1" x14ac:dyDescent="0.2">
      <c r="A6661" s="2"/>
    </row>
    <row r="6662" spans="1:1" x14ac:dyDescent="0.2">
      <c r="A6662" s="2"/>
    </row>
    <row r="6663" spans="1:1" x14ac:dyDescent="0.2">
      <c r="A6663" s="2"/>
    </row>
    <row r="6664" spans="1:1" x14ac:dyDescent="0.2">
      <c r="A6664" s="2"/>
    </row>
    <row r="6665" spans="1:1" x14ac:dyDescent="0.2">
      <c r="A6665" s="2"/>
    </row>
    <row r="6666" spans="1:1" x14ac:dyDescent="0.2">
      <c r="A6666" s="2"/>
    </row>
    <row r="6667" spans="1:1" x14ac:dyDescent="0.2">
      <c r="A6667" s="2"/>
    </row>
    <row r="6668" spans="1:1" x14ac:dyDescent="0.2">
      <c r="A6668" s="2"/>
    </row>
    <row r="6669" spans="1:1" x14ac:dyDescent="0.2">
      <c r="A6669" s="2"/>
    </row>
    <row r="6670" spans="1:1" x14ac:dyDescent="0.2">
      <c r="A6670" s="2"/>
    </row>
    <row r="6671" spans="1:1" x14ac:dyDescent="0.2">
      <c r="A6671" s="2"/>
    </row>
    <row r="6672" spans="1:1" x14ac:dyDescent="0.2">
      <c r="A6672" s="2"/>
    </row>
    <row r="6673" spans="1:1" x14ac:dyDescent="0.2">
      <c r="A6673" s="2"/>
    </row>
    <row r="6674" spans="1:1" x14ac:dyDescent="0.2">
      <c r="A6674" s="2"/>
    </row>
    <row r="6675" spans="1:1" x14ac:dyDescent="0.2">
      <c r="A6675" s="2"/>
    </row>
    <row r="6676" spans="1:1" x14ac:dyDescent="0.2">
      <c r="A6676" s="2"/>
    </row>
    <row r="6677" spans="1:1" x14ac:dyDescent="0.2">
      <c r="A6677" s="2"/>
    </row>
    <row r="6678" spans="1:1" x14ac:dyDescent="0.2">
      <c r="A6678" s="2"/>
    </row>
    <row r="6679" spans="1:1" x14ac:dyDescent="0.2">
      <c r="A6679" s="2"/>
    </row>
    <row r="6680" spans="1:1" x14ac:dyDescent="0.2">
      <c r="A6680" s="2"/>
    </row>
    <row r="6681" spans="1:1" x14ac:dyDescent="0.2">
      <c r="A6681" s="2"/>
    </row>
    <row r="6682" spans="1:1" x14ac:dyDescent="0.2">
      <c r="A6682" s="2"/>
    </row>
    <row r="6683" spans="1:1" x14ac:dyDescent="0.2">
      <c r="A6683" s="2"/>
    </row>
    <row r="6684" spans="1:1" x14ac:dyDescent="0.2">
      <c r="A6684" s="2"/>
    </row>
    <row r="6685" spans="1:1" x14ac:dyDescent="0.2">
      <c r="A6685" s="2"/>
    </row>
    <row r="6686" spans="1:1" x14ac:dyDescent="0.2">
      <c r="A6686" s="2"/>
    </row>
    <row r="6687" spans="1:1" x14ac:dyDescent="0.2">
      <c r="A6687" s="2"/>
    </row>
    <row r="6688" spans="1:1" x14ac:dyDescent="0.2">
      <c r="A6688" s="2"/>
    </row>
    <row r="6689" spans="1:1" x14ac:dyDescent="0.2">
      <c r="A6689" s="2"/>
    </row>
    <row r="6690" spans="1:1" x14ac:dyDescent="0.2">
      <c r="A6690" s="2"/>
    </row>
    <row r="6691" spans="1:1" x14ac:dyDescent="0.2">
      <c r="A6691" s="2"/>
    </row>
    <row r="6692" spans="1:1" x14ac:dyDescent="0.2">
      <c r="A6692" s="2"/>
    </row>
    <row r="6693" spans="1:1" x14ac:dyDescent="0.2">
      <c r="A6693" s="2"/>
    </row>
    <row r="6694" spans="1:1" x14ac:dyDescent="0.2">
      <c r="A6694" s="2"/>
    </row>
    <row r="6695" spans="1:1" x14ac:dyDescent="0.2">
      <c r="A6695" s="2"/>
    </row>
    <row r="6696" spans="1:1" x14ac:dyDescent="0.2">
      <c r="A6696" s="2"/>
    </row>
    <row r="6697" spans="1:1" x14ac:dyDescent="0.2">
      <c r="A6697" s="2"/>
    </row>
    <row r="6698" spans="1:1" x14ac:dyDescent="0.2">
      <c r="A6698" s="2"/>
    </row>
    <row r="6699" spans="1:1" x14ac:dyDescent="0.2">
      <c r="A6699" s="2"/>
    </row>
    <row r="6700" spans="1:1" x14ac:dyDescent="0.2">
      <c r="A6700" s="2"/>
    </row>
    <row r="6701" spans="1:1" x14ac:dyDescent="0.2">
      <c r="A6701" s="2"/>
    </row>
    <row r="6702" spans="1:1" x14ac:dyDescent="0.2">
      <c r="A6702" s="2"/>
    </row>
    <row r="6703" spans="1:1" x14ac:dyDescent="0.2">
      <c r="A6703" s="2"/>
    </row>
    <row r="6704" spans="1:1" x14ac:dyDescent="0.2">
      <c r="A6704" s="2"/>
    </row>
    <row r="6705" spans="1:1" x14ac:dyDescent="0.2">
      <c r="A6705" s="2"/>
    </row>
    <row r="6706" spans="1:1" x14ac:dyDescent="0.2">
      <c r="A6706" s="2"/>
    </row>
    <row r="6707" spans="1:1" x14ac:dyDescent="0.2">
      <c r="A6707" s="2"/>
    </row>
    <row r="6708" spans="1:1" x14ac:dyDescent="0.2">
      <c r="A6708" s="2"/>
    </row>
    <row r="6709" spans="1:1" x14ac:dyDescent="0.2">
      <c r="A6709" s="2"/>
    </row>
    <row r="6710" spans="1:1" x14ac:dyDescent="0.2">
      <c r="A6710" s="2"/>
    </row>
    <row r="6711" spans="1:1" x14ac:dyDescent="0.2">
      <c r="A6711" s="2"/>
    </row>
    <row r="6712" spans="1:1" x14ac:dyDescent="0.2">
      <c r="A6712" s="2"/>
    </row>
    <row r="6713" spans="1:1" x14ac:dyDescent="0.2">
      <c r="A6713" s="2"/>
    </row>
    <row r="6714" spans="1:1" x14ac:dyDescent="0.2">
      <c r="A6714" s="2"/>
    </row>
    <row r="6715" spans="1:1" x14ac:dyDescent="0.2">
      <c r="A6715" s="2"/>
    </row>
    <row r="6716" spans="1:1" x14ac:dyDescent="0.2">
      <c r="A6716" s="2"/>
    </row>
    <row r="6717" spans="1:1" x14ac:dyDescent="0.2">
      <c r="A6717" s="2"/>
    </row>
    <row r="6718" spans="1:1" x14ac:dyDescent="0.2">
      <c r="A6718" s="2"/>
    </row>
    <row r="6719" spans="1:1" x14ac:dyDescent="0.2">
      <c r="A6719" s="2"/>
    </row>
    <row r="6720" spans="1:1" x14ac:dyDescent="0.2">
      <c r="A6720" s="2"/>
    </row>
    <row r="6721" spans="1:1" x14ac:dyDescent="0.2">
      <c r="A6721" s="2"/>
    </row>
    <row r="6722" spans="1:1" x14ac:dyDescent="0.2">
      <c r="A6722" s="2"/>
    </row>
    <row r="6723" spans="1:1" x14ac:dyDescent="0.2">
      <c r="A6723" s="2"/>
    </row>
    <row r="6724" spans="1:1" x14ac:dyDescent="0.2">
      <c r="A6724" s="2"/>
    </row>
    <row r="6725" spans="1:1" x14ac:dyDescent="0.2">
      <c r="A6725" s="2"/>
    </row>
    <row r="6726" spans="1:1" x14ac:dyDescent="0.2">
      <c r="A6726" s="2"/>
    </row>
    <row r="6727" spans="1:1" x14ac:dyDescent="0.2">
      <c r="A6727" s="2"/>
    </row>
    <row r="6728" spans="1:1" x14ac:dyDescent="0.2">
      <c r="A6728" s="2"/>
    </row>
    <row r="6729" spans="1:1" x14ac:dyDescent="0.2">
      <c r="A6729" s="2"/>
    </row>
    <row r="6730" spans="1:1" x14ac:dyDescent="0.2">
      <c r="A6730" s="2"/>
    </row>
    <row r="6731" spans="1:1" x14ac:dyDescent="0.2">
      <c r="A6731" s="2"/>
    </row>
    <row r="6732" spans="1:1" x14ac:dyDescent="0.2">
      <c r="A6732" s="2"/>
    </row>
    <row r="6733" spans="1:1" x14ac:dyDescent="0.2">
      <c r="A6733" s="2"/>
    </row>
    <row r="6734" spans="1:1" x14ac:dyDescent="0.2">
      <c r="A6734" s="2"/>
    </row>
    <row r="6735" spans="1:1" x14ac:dyDescent="0.2">
      <c r="A6735" s="2"/>
    </row>
    <row r="6736" spans="1:1" x14ac:dyDescent="0.2">
      <c r="A6736" s="2"/>
    </row>
    <row r="6737" spans="1:1" x14ac:dyDescent="0.2">
      <c r="A6737" s="2"/>
    </row>
    <row r="6738" spans="1:1" x14ac:dyDescent="0.2">
      <c r="A6738" s="2"/>
    </row>
    <row r="6739" spans="1:1" x14ac:dyDescent="0.2">
      <c r="A6739" s="2"/>
    </row>
    <row r="6740" spans="1:1" x14ac:dyDescent="0.2">
      <c r="A6740" s="2"/>
    </row>
    <row r="6741" spans="1:1" x14ac:dyDescent="0.2">
      <c r="A6741" s="2"/>
    </row>
    <row r="6742" spans="1:1" x14ac:dyDescent="0.2">
      <c r="A6742" s="2"/>
    </row>
    <row r="6743" spans="1:1" x14ac:dyDescent="0.2">
      <c r="A6743" s="2"/>
    </row>
    <row r="6744" spans="1:1" x14ac:dyDescent="0.2">
      <c r="A6744" s="2"/>
    </row>
    <row r="6745" spans="1:1" x14ac:dyDescent="0.2">
      <c r="A6745" s="2"/>
    </row>
    <row r="6746" spans="1:1" x14ac:dyDescent="0.2">
      <c r="A6746" s="2"/>
    </row>
    <row r="6747" spans="1:1" x14ac:dyDescent="0.2">
      <c r="A6747" s="2"/>
    </row>
    <row r="6748" spans="1:1" x14ac:dyDescent="0.2">
      <c r="A6748" s="2"/>
    </row>
    <row r="6749" spans="1:1" x14ac:dyDescent="0.2">
      <c r="A6749" s="2"/>
    </row>
    <row r="6750" spans="1:1" x14ac:dyDescent="0.2">
      <c r="A6750" s="2"/>
    </row>
    <row r="6751" spans="1:1" x14ac:dyDescent="0.2">
      <c r="A6751" s="2"/>
    </row>
    <row r="6752" spans="1:1" x14ac:dyDescent="0.2">
      <c r="A6752" s="2"/>
    </row>
    <row r="6753" spans="1:1" x14ac:dyDescent="0.2">
      <c r="A6753" s="2"/>
    </row>
    <row r="6754" spans="1:1" x14ac:dyDescent="0.2">
      <c r="A6754" s="2"/>
    </row>
    <row r="6755" spans="1:1" x14ac:dyDescent="0.2">
      <c r="A6755" s="2"/>
    </row>
    <row r="6756" spans="1:1" x14ac:dyDescent="0.2">
      <c r="A6756" s="2"/>
    </row>
    <row r="6757" spans="1:1" x14ac:dyDescent="0.2">
      <c r="A6757" s="2"/>
    </row>
    <row r="6758" spans="1:1" x14ac:dyDescent="0.2">
      <c r="A6758" s="2"/>
    </row>
    <row r="6759" spans="1:1" x14ac:dyDescent="0.2">
      <c r="A6759" s="2"/>
    </row>
    <row r="6760" spans="1:1" x14ac:dyDescent="0.2">
      <c r="A6760" s="2"/>
    </row>
    <row r="6761" spans="1:1" x14ac:dyDescent="0.2">
      <c r="A6761" s="2"/>
    </row>
    <row r="6762" spans="1:1" x14ac:dyDescent="0.2">
      <c r="A6762" s="2"/>
    </row>
    <row r="6763" spans="1:1" x14ac:dyDescent="0.2">
      <c r="A6763" s="2"/>
    </row>
    <row r="6764" spans="1:1" x14ac:dyDescent="0.2">
      <c r="A6764" s="2"/>
    </row>
    <row r="6765" spans="1:1" x14ac:dyDescent="0.2">
      <c r="A6765" s="2"/>
    </row>
    <row r="6766" spans="1:1" x14ac:dyDescent="0.2">
      <c r="A6766" s="2"/>
    </row>
    <row r="6767" spans="1:1" x14ac:dyDescent="0.2">
      <c r="A6767" s="2"/>
    </row>
    <row r="6768" spans="1:1" x14ac:dyDescent="0.2">
      <c r="A6768" s="2"/>
    </row>
    <row r="6769" spans="1:1" x14ac:dyDescent="0.2">
      <c r="A6769" s="2"/>
    </row>
    <row r="6770" spans="1:1" x14ac:dyDescent="0.2">
      <c r="A6770" s="2"/>
    </row>
    <row r="6771" spans="1:1" x14ac:dyDescent="0.2">
      <c r="A6771" s="2"/>
    </row>
    <row r="6772" spans="1:1" x14ac:dyDescent="0.2">
      <c r="A6772" s="2"/>
    </row>
    <row r="6773" spans="1:1" x14ac:dyDescent="0.2">
      <c r="A6773" s="2"/>
    </row>
    <row r="6774" spans="1:1" x14ac:dyDescent="0.2">
      <c r="A6774" s="2"/>
    </row>
    <row r="6775" spans="1:1" x14ac:dyDescent="0.2">
      <c r="A6775" s="2"/>
    </row>
    <row r="6776" spans="1:1" x14ac:dyDescent="0.2">
      <c r="A6776" s="2"/>
    </row>
    <row r="6777" spans="1:1" x14ac:dyDescent="0.2">
      <c r="A6777" s="2"/>
    </row>
    <row r="6778" spans="1:1" x14ac:dyDescent="0.2">
      <c r="A6778" s="2"/>
    </row>
    <row r="6779" spans="1:1" x14ac:dyDescent="0.2">
      <c r="A6779" s="2"/>
    </row>
    <row r="6780" spans="1:1" x14ac:dyDescent="0.2">
      <c r="A6780" s="2"/>
    </row>
    <row r="6781" spans="1:1" x14ac:dyDescent="0.2">
      <c r="A6781" s="2"/>
    </row>
    <row r="6782" spans="1:1" x14ac:dyDescent="0.2">
      <c r="A6782" s="2"/>
    </row>
    <row r="6783" spans="1:1" x14ac:dyDescent="0.2">
      <c r="A6783" s="2"/>
    </row>
    <row r="6784" spans="1:1" x14ac:dyDescent="0.2">
      <c r="A6784" s="2"/>
    </row>
    <row r="6785" spans="1:1" x14ac:dyDescent="0.2">
      <c r="A6785" s="2"/>
    </row>
    <row r="6786" spans="1:1" x14ac:dyDescent="0.2">
      <c r="A6786" s="2"/>
    </row>
    <row r="6787" spans="1:1" x14ac:dyDescent="0.2">
      <c r="A6787" s="2"/>
    </row>
    <row r="6788" spans="1:1" x14ac:dyDescent="0.2">
      <c r="A6788" s="2"/>
    </row>
    <row r="6789" spans="1:1" x14ac:dyDescent="0.2">
      <c r="A6789" s="2"/>
    </row>
    <row r="6790" spans="1:1" x14ac:dyDescent="0.2">
      <c r="A6790" s="2"/>
    </row>
    <row r="6791" spans="1:1" x14ac:dyDescent="0.2">
      <c r="A6791" s="2"/>
    </row>
    <row r="6792" spans="1:1" x14ac:dyDescent="0.2">
      <c r="A6792" s="2"/>
    </row>
    <row r="6793" spans="1:1" x14ac:dyDescent="0.2">
      <c r="A6793" s="2"/>
    </row>
    <row r="6794" spans="1:1" x14ac:dyDescent="0.2">
      <c r="A6794" s="2"/>
    </row>
    <row r="6795" spans="1:1" x14ac:dyDescent="0.2">
      <c r="A6795" s="2"/>
    </row>
    <row r="6796" spans="1:1" x14ac:dyDescent="0.2">
      <c r="A6796" s="2"/>
    </row>
    <row r="6797" spans="1:1" x14ac:dyDescent="0.2">
      <c r="A6797" s="2"/>
    </row>
    <row r="6798" spans="1:1" x14ac:dyDescent="0.2">
      <c r="A6798" s="2"/>
    </row>
    <row r="6799" spans="1:1" x14ac:dyDescent="0.2">
      <c r="A6799" s="2"/>
    </row>
    <row r="6800" spans="1:1" x14ac:dyDescent="0.2">
      <c r="A6800" s="2"/>
    </row>
    <row r="6801" spans="1:1" x14ac:dyDescent="0.2">
      <c r="A6801" s="2"/>
    </row>
    <row r="6802" spans="1:1" x14ac:dyDescent="0.2">
      <c r="A6802" s="2"/>
    </row>
    <row r="6803" spans="1:1" x14ac:dyDescent="0.2">
      <c r="A6803" s="2"/>
    </row>
    <row r="6804" spans="1:1" x14ac:dyDescent="0.2">
      <c r="A6804" s="2"/>
    </row>
    <row r="6805" spans="1:1" x14ac:dyDescent="0.2">
      <c r="A6805" s="2"/>
    </row>
    <row r="6806" spans="1:1" x14ac:dyDescent="0.2">
      <c r="A6806" s="2"/>
    </row>
    <row r="6807" spans="1:1" x14ac:dyDescent="0.2">
      <c r="A6807" s="2"/>
    </row>
    <row r="6808" spans="1:1" x14ac:dyDescent="0.2">
      <c r="A6808" s="2"/>
    </row>
    <row r="6809" spans="1:1" x14ac:dyDescent="0.2">
      <c r="A6809" s="2"/>
    </row>
    <row r="6810" spans="1:1" x14ac:dyDescent="0.2">
      <c r="A6810" s="2"/>
    </row>
    <row r="6811" spans="1:1" x14ac:dyDescent="0.2">
      <c r="A6811" s="2"/>
    </row>
    <row r="6812" spans="1:1" x14ac:dyDescent="0.2">
      <c r="A6812" s="2"/>
    </row>
    <row r="6813" spans="1:1" x14ac:dyDescent="0.2">
      <c r="A6813" s="2"/>
    </row>
    <row r="6814" spans="1:1" x14ac:dyDescent="0.2">
      <c r="A6814" s="2"/>
    </row>
    <row r="6815" spans="1:1" x14ac:dyDescent="0.2">
      <c r="A6815" s="2"/>
    </row>
    <row r="6816" spans="1:1" x14ac:dyDescent="0.2">
      <c r="A6816" s="2"/>
    </row>
    <row r="6817" spans="1:1" x14ac:dyDescent="0.2">
      <c r="A6817" s="2"/>
    </row>
    <row r="6818" spans="1:1" x14ac:dyDescent="0.2">
      <c r="A6818" s="2"/>
    </row>
    <row r="6819" spans="1:1" x14ac:dyDescent="0.2">
      <c r="A6819" s="2"/>
    </row>
    <row r="6820" spans="1:1" x14ac:dyDescent="0.2">
      <c r="A6820" s="2"/>
    </row>
    <row r="6821" spans="1:1" x14ac:dyDescent="0.2">
      <c r="A6821" s="2"/>
    </row>
    <row r="6822" spans="1:1" x14ac:dyDescent="0.2">
      <c r="A6822" s="2"/>
    </row>
    <row r="6823" spans="1:1" x14ac:dyDescent="0.2">
      <c r="A6823" s="2"/>
    </row>
    <row r="6824" spans="1:1" x14ac:dyDescent="0.2">
      <c r="A6824" s="2"/>
    </row>
    <row r="6825" spans="1:1" x14ac:dyDescent="0.2">
      <c r="A6825" s="2"/>
    </row>
    <row r="6826" spans="1:1" x14ac:dyDescent="0.2">
      <c r="A6826" s="2"/>
    </row>
    <row r="6827" spans="1:1" x14ac:dyDescent="0.2">
      <c r="A6827" s="2"/>
    </row>
    <row r="6828" spans="1:1" x14ac:dyDescent="0.2">
      <c r="A6828" s="2"/>
    </row>
    <row r="6829" spans="1:1" x14ac:dyDescent="0.2">
      <c r="A6829" s="2"/>
    </row>
    <row r="6830" spans="1:1" x14ac:dyDescent="0.2">
      <c r="A6830" s="2"/>
    </row>
    <row r="6831" spans="1:1" x14ac:dyDescent="0.2">
      <c r="A6831" s="2"/>
    </row>
    <row r="6832" spans="1:1" x14ac:dyDescent="0.2">
      <c r="A6832" s="2"/>
    </row>
    <row r="6833" spans="1:1" x14ac:dyDescent="0.2">
      <c r="A6833" s="2"/>
    </row>
    <row r="6834" spans="1:1" x14ac:dyDescent="0.2">
      <c r="A6834" s="2"/>
    </row>
    <row r="6835" spans="1:1" x14ac:dyDescent="0.2">
      <c r="A6835" s="2"/>
    </row>
    <row r="6836" spans="1:1" x14ac:dyDescent="0.2">
      <c r="A6836" s="2"/>
    </row>
    <row r="6837" spans="1:1" x14ac:dyDescent="0.2">
      <c r="A6837" s="2"/>
    </row>
    <row r="6838" spans="1:1" x14ac:dyDescent="0.2">
      <c r="A6838" s="2"/>
    </row>
    <row r="6839" spans="1:1" x14ac:dyDescent="0.2">
      <c r="A6839" s="2"/>
    </row>
    <row r="6840" spans="1:1" x14ac:dyDescent="0.2">
      <c r="A6840" s="2"/>
    </row>
    <row r="6841" spans="1:1" x14ac:dyDescent="0.2">
      <c r="A6841" s="2"/>
    </row>
    <row r="6842" spans="1:1" x14ac:dyDescent="0.2">
      <c r="A6842" s="2"/>
    </row>
    <row r="6843" spans="1:1" x14ac:dyDescent="0.2">
      <c r="A6843" s="2"/>
    </row>
    <row r="6844" spans="1:1" x14ac:dyDescent="0.2">
      <c r="A6844" s="2"/>
    </row>
    <row r="6845" spans="1:1" x14ac:dyDescent="0.2">
      <c r="A6845" s="2"/>
    </row>
    <row r="6846" spans="1:1" x14ac:dyDescent="0.2">
      <c r="A6846" s="2"/>
    </row>
    <row r="6847" spans="1:1" x14ac:dyDescent="0.2">
      <c r="A6847" s="2"/>
    </row>
    <row r="6848" spans="1:1" x14ac:dyDescent="0.2">
      <c r="A6848" s="2"/>
    </row>
    <row r="6849" spans="1:1" x14ac:dyDescent="0.2">
      <c r="A6849" s="2"/>
    </row>
    <row r="6850" spans="1:1" x14ac:dyDescent="0.2">
      <c r="A6850" s="2"/>
    </row>
    <row r="6851" spans="1:1" x14ac:dyDescent="0.2">
      <c r="A6851" s="2"/>
    </row>
    <row r="6852" spans="1:1" x14ac:dyDescent="0.2">
      <c r="A6852" s="2"/>
    </row>
    <row r="6853" spans="1:1" x14ac:dyDescent="0.2">
      <c r="A6853" s="2"/>
    </row>
    <row r="6854" spans="1:1" x14ac:dyDescent="0.2">
      <c r="A6854" s="2"/>
    </row>
    <row r="6855" spans="1:1" x14ac:dyDescent="0.2">
      <c r="A6855" s="2"/>
    </row>
    <row r="6856" spans="1:1" x14ac:dyDescent="0.2">
      <c r="A6856" s="2"/>
    </row>
    <row r="6857" spans="1:1" x14ac:dyDescent="0.2">
      <c r="A6857" s="2"/>
    </row>
    <row r="6858" spans="1:1" x14ac:dyDescent="0.2">
      <c r="A6858" s="2"/>
    </row>
    <row r="6859" spans="1:1" x14ac:dyDescent="0.2">
      <c r="A6859" s="2"/>
    </row>
    <row r="6860" spans="1:1" x14ac:dyDescent="0.2">
      <c r="A6860" s="2"/>
    </row>
    <row r="6861" spans="1:1" x14ac:dyDescent="0.2">
      <c r="A6861" s="2"/>
    </row>
    <row r="6862" spans="1:1" x14ac:dyDescent="0.2">
      <c r="A6862" s="2"/>
    </row>
    <row r="6863" spans="1:1" x14ac:dyDescent="0.2">
      <c r="A6863" s="2"/>
    </row>
    <row r="6864" spans="1:1" x14ac:dyDescent="0.2">
      <c r="A6864" s="2"/>
    </row>
    <row r="6865" spans="1:1" x14ac:dyDescent="0.2">
      <c r="A6865" s="2"/>
    </row>
    <row r="6866" spans="1:1" x14ac:dyDescent="0.2">
      <c r="A6866" s="2"/>
    </row>
    <row r="6867" spans="1:1" x14ac:dyDescent="0.2">
      <c r="A6867" s="2"/>
    </row>
    <row r="6868" spans="1:1" x14ac:dyDescent="0.2">
      <c r="A6868" s="2"/>
    </row>
    <row r="6869" spans="1:1" x14ac:dyDescent="0.2">
      <c r="A6869" s="2"/>
    </row>
    <row r="6870" spans="1:1" x14ac:dyDescent="0.2">
      <c r="A6870" s="2"/>
    </row>
    <row r="6871" spans="1:1" x14ac:dyDescent="0.2">
      <c r="A6871" s="2"/>
    </row>
    <row r="6872" spans="1:1" x14ac:dyDescent="0.2">
      <c r="A6872" s="2"/>
    </row>
    <row r="6873" spans="1:1" x14ac:dyDescent="0.2">
      <c r="A6873" s="2"/>
    </row>
    <row r="6874" spans="1:1" x14ac:dyDescent="0.2">
      <c r="A6874" s="2"/>
    </row>
    <row r="6875" spans="1:1" x14ac:dyDescent="0.2">
      <c r="A6875" s="2"/>
    </row>
    <row r="6876" spans="1:1" x14ac:dyDescent="0.2">
      <c r="A6876" s="2"/>
    </row>
    <row r="6877" spans="1:1" x14ac:dyDescent="0.2">
      <c r="A6877" s="2"/>
    </row>
    <row r="6878" spans="1:1" x14ac:dyDescent="0.2">
      <c r="A6878" s="2"/>
    </row>
    <row r="6879" spans="1:1" x14ac:dyDescent="0.2">
      <c r="A6879" s="2"/>
    </row>
    <row r="6880" spans="1:1" x14ac:dyDescent="0.2">
      <c r="A6880" s="2"/>
    </row>
    <row r="6881" spans="1:1" x14ac:dyDescent="0.2">
      <c r="A6881" s="2"/>
    </row>
    <row r="6882" spans="1:1" x14ac:dyDescent="0.2">
      <c r="A6882" s="2"/>
    </row>
    <row r="6883" spans="1:1" x14ac:dyDescent="0.2">
      <c r="A6883" s="2"/>
    </row>
    <row r="6884" spans="1:1" x14ac:dyDescent="0.2">
      <c r="A6884" s="2"/>
    </row>
    <row r="6885" spans="1:1" x14ac:dyDescent="0.2">
      <c r="A6885" s="2"/>
    </row>
    <row r="6886" spans="1:1" x14ac:dyDescent="0.2">
      <c r="A6886" s="2"/>
    </row>
    <row r="6887" spans="1:1" x14ac:dyDescent="0.2">
      <c r="A6887" s="2"/>
    </row>
    <row r="6888" spans="1:1" x14ac:dyDescent="0.2">
      <c r="A6888" s="2"/>
    </row>
    <row r="6889" spans="1:1" x14ac:dyDescent="0.2">
      <c r="A6889" s="2"/>
    </row>
    <row r="6890" spans="1:1" x14ac:dyDescent="0.2">
      <c r="A6890" s="2"/>
    </row>
    <row r="6891" spans="1:1" x14ac:dyDescent="0.2">
      <c r="A6891" s="2"/>
    </row>
    <row r="6892" spans="1:1" x14ac:dyDescent="0.2">
      <c r="A6892" s="2"/>
    </row>
    <row r="6893" spans="1:1" x14ac:dyDescent="0.2">
      <c r="A6893" s="2"/>
    </row>
    <row r="6894" spans="1:1" x14ac:dyDescent="0.2">
      <c r="A6894" s="2"/>
    </row>
    <row r="6895" spans="1:1" x14ac:dyDescent="0.2">
      <c r="A6895" s="2"/>
    </row>
    <row r="6896" spans="1:1" x14ac:dyDescent="0.2">
      <c r="A6896" s="2"/>
    </row>
    <row r="6897" spans="1:1" x14ac:dyDescent="0.2">
      <c r="A6897" s="2"/>
    </row>
    <row r="6898" spans="1:1" x14ac:dyDescent="0.2">
      <c r="A6898" s="2"/>
    </row>
    <row r="6899" spans="1:1" x14ac:dyDescent="0.2">
      <c r="A6899" s="2"/>
    </row>
    <row r="6900" spans="1:1" x14ac:dyDescent="0.2">
      <c r="A6900" s="2"/>
    </row>
    <row r="6901" spans="1:1" x14ac:dyDescent="0.2">
      <c r="A6901" s="2"/>
    </row>
    <row r="6902" spans="1:1" x14ac:dyDescent="0.2">
      <c r="A6902" s="2"/>
    </row>
    <row r="6903" spans="1:1" x14ac:dyDescent="0.2">
      <c r="A6903" s="2"/>
    </row>
    <row r="6904" spans="1:1" x14ac:dyDescent="0.2">
      <c r="A6904" s="2"/>
    </row>
    <row r="6905" spans="1:1" x14ac:dyDescent="0.2">
      <c r="A6905" s="2"/>
    </row>
    <row r="6906" spans="1:1" x14ac:dyDescent="0.2">
      <c r="A6906" s="2"/>
    </row>
    <row r="6907" spans="1:1" x14ac:dyDescent="0.2">
      <c r="A6907" s="2"/>
    </row>
    <row r="6908" spans="1:1" x14ac:dyDescent="0.2">
      <c r="A6908" s="2"/>
    </row>
    <row r="6909" spans="1:1" x14ac:dyDescent="0.2">
      <c r="A6909" s="2"/>
    </row>
    <row r="6910" spans="1:1" x14ac:dyDescent="0.2">
      <c r="A6910" s="2"/>
    </row>
    <row r="6911" spans="1:1" x14ac:dyDescent="0.2">
      <c r="A6911" s="2"/>
    </row>
    <row r="6912" spans="1:1" x14ac:dyDescent="0.2">
      <c r="A6912" s="2"/>
    </row>
    <row r="6913" spans="1:1" x14ac:dyDescent="0.2">
      <c r="A6913" s="2"/>
    </row>
    <row r="6914" spans="1:1" x14ac:dyDescent="0.2">
      <c r="A6914" s="2"/>
    </row>
    <row r="6915" spans="1:1" x14ac:dyDescent="0.2">
      <c r="A6915" s="2"/>
    </row>
    <row r="6916" spans="1:1" x14ac:dyDescent="0.2">
      <c r="A6916" s="2"/>
    </row>
    <row r="6917" spans="1:1" x14ac:dyDescent="0.2">
      <c r="A6917" s="2"/>
    </row>
    <row r="6918" spans="1:1" x14ac:dyDescent="0.2">
      <c r="A6918" s="2"/>
    </row>
    <row r="6919" spans="1:1" x14ac:dyDescent="0.2">
      <c r="A6919" s="2"/>
    </row>
    <row r="6920" spans="1:1" x14ac:dyDescent="0.2">
      <c r="A6920" s="2"/>
    </row>
    <row r="6921" spans="1:1" x14ac:dyDescent="0.2">
      <c r="A6921" s="2"/>
    </row>
    <row r="6922" spans="1:1" x14ac:dyDescent="0.2">
      <c r="A6922" s="2"/>
    </row>
    <row r="6923" spans="1:1" x14ac:dyDescent="0.2">
      <c r="A6923" s="2"/>
    </row>
    <row r="6924" spans="1:1" x14ac:dyDescent="0.2">
      <c r="A6924" s="2"/>
    </row>
    <row r="6925" spans="1:1" x14ac:dyDescent="0.2">
      <c r="A6925" s="2"/>
    </row>
    <row r="6926" spans="1:1" x14ac:dyDescent="0.2">
      <c r="A6926" s="2"/>
    </row>
    <row r="6927" spans="1:1" x14ac:dyDescent="0.2">
      <c r="A6927" s="2"/>
    </row>
    <row r="6928" spans="1:1" x14ac:dyDescent="0.2">
      <c r="A6928" s="2"/>
    </row>
    <row r="6929" spans="1:1" x14ac:dyDescent="0.2">
      <c r="A6929" s="2"/>
    </row>
    <row r="6930" spans="1:1" x14ac:dyDescent="0.2">
      <c r="A6930" s="2"/>
    </row>
    <row r="6931" spans="1:1" x14ac:dyDescent="0.2">
      <c r="A6931" s="2"/>
    </row>
    <row r="6932" spans="1:1" x14ac:dyDescent="0.2">
      <c r="A6932" s="2"/>
    </row>
    <row r="6933" spans="1:1" x14ac:dyDescent="0.2">
      <c r="A6933" s="2"/>
    </row>
    <row r="6934" spans="1:1" x14ac:dyDescent="0.2">
      <c r="A6934" s="2"/>
    </row>
    <row r="6935" spans="1:1" x14ac:dyDescent="0.2">
      <c r="A6935" s="2"/>
    </row>
    <row r="6936" spans="1:1" x14ac:dyDescent="0.2">
      <c r="A6936" s="2"/>
    </row>
    <row r="6937" spans="1:1" x14ac:dyDescent="0.2">
      <c r="A6937" s="2"/>
    </row>
    <row r="6938" spans="1:1" x14ac:dyDescent="0.2">
      <c r="A6938" s="2"/>
    </row>
    <row r="6939" spans="1:1" x14ac:dyDescent="0.2">
      <c r="A6939" s="2"/>
    </row>
    <row r="6940" spans="1:1" x14ac:dyDescent="0.2">
      <c r="A6940" s="2"/>
    </row>
    <row r="6941" spans="1:1" x14ac:dyDescent="0.2">
      <c r="A6941" s="2"/>
    </row>
    <row r="6942" spans="1:1" x14ac:dyDescent="0.2">
      <c r="A6942" s="2"/>
    </row>
    <row r="6943" spans="1:1" x14ac:dyDescent="0.2">
      <c r="A6943" s="2"/>
    </row>
    <row r="6944" spans="1:1" x14ac:dyDescent="0.2">
      <c r="A6944" s="2"/>
    </row>
    <row r="6945" spans="1:1" x14ac:dyDescent="0.2">
      <c r="A6945" s="2"/>
    </row>
    <row r="6946" spans="1:1" x14ac:dyDescent="0.2">
      <c r="A6946" s="2"/>
    </row>
    <row r="6947" spans="1:1" x14ac:dyDescent="0.2">
      <c r="A6947" s="2"/>
    </row>
    <row r="6948" spans="1:1" x14ac:dyDescent="0.2">
      <c r="A6948" s="2"/>
    </row>
    <row r="6949" spans="1:1" x14ac:dyDescent="0.2">
      <c r="A6949" s="2"/>
    </row>
    <row r="6950" spans="1:1" x14ac:dyDescent="0.2">
      <c r="A6950" s="2"/>
    </row>
    <row r="6951" spans="1:1" x14ac:dyDescent="0.2">
      <c r="A6951" s="2"/>
    </row>
    <row r="6952" spans="1:1" x14ac:dyDescent="0.2">
      <c r="A6952" s="2"/>
    </row>
    <row r="6953" spans="1:1" x14ac:dyDescent="0.2">
      <c r="A6953" s="2"/>
    </row>
    <row r="6954" spans="1:1" x14ac:dyDescent="0.2">
      <c r="A6954" s="2"/>
    </row>
    <row r="6955" spans="1:1" x14ac:dyDescent="0.2">
      <c r="A6955" s="2"/>
    </row>
    <row r="6956" spans="1:1" x14ac:dyDescent="0.2">
      <c r="A6956" s="2"/>
    </row>
    <row r="6957" spans="1:1" x14ac:dyDescent="0.2">
      <c r="A6957" s="2"/>
    </row>
    <row r="6958" spans="1:1" x14ac:dyDescent="0.2">
      <c r="A6958" s="2"/>
    </row>
    <row r="6959" spans="1:1" x14ac:dyDescent="0.2">
      <c r="A6959" s="2"/>
    </row>
    <row r="6960" spans="1:1" x14ac:dyDescent="0.2">
      <c r="A6960" s="2"/>
    </row>
    <row r="6961" spans="1:1" x14ac:dyDescent="0.2">
      <c r="A6961" s="2"/>
    </row>
    <row r="6962" spans="1:1" x14ac:dyDescent="0.2">
      <c r="A6962" s="2"/>
    </row>
    <row r="6963" spans="1:1" x14ac:dyDescent="0.2">
      <c r="A6963" s="2"/>
    </row>
    <row r="6964" spans="1:1" x14ac:dyDescent="0.2">
      <c r="A6964" s="2"/>
    </row>
    <row r="6965" spans="1:1" x14ac:dyDescent="0.2">
      <c r="A6965" s="2"/>
    </row>
    <row r="6966" spans="1:1" x14ac:dyDescent="0.2">
      <c r="A6966" s="2"/>
    </row>
    <row r="6967" spans="1:1" x14ac:dyDescent="0.2">
      <c r="A6967" s="2"/>
    </row>
    <row r="6968" spans="1:1" x14ac:dyDescent="0.2">
      <c r="A6968" s="2"/>
    </row>
    <row r="6969" spans="1:1" x14ac:dyDescent="0.2">
      <c r="A6969" s="2"/>
    </row>
    <row r="6970" spans="1:1" x14ac:dyDescent="0.2">
      <c r="A6970" s="2"/>
    </row>
    <row r="6971" spans="1:1" x14ac:dyDescent="0.2">
      <c r="A6971" s="2"/>
    </row>
    <row r="6972" spans="1:1" x14ac:dyDescent="0.2">
      <c r="A6972" s="2"/>
    </row>
    <row r="6973" spans="1:1" x14ac:dyDescent="0.2">
      <c r="A6973" s="2"/>
    </row>
    <row r="6974" spans="1:1" x14ac:dyDescent="0.2">
      <c r="A6974" s="2"/>
    </row>
    <row r="6975" spans="1:1" x14ac:dyDescent="0.2">
      <c r="A6975" s="2"/>
    </row>
    <row r="6976" spans="1:1" x14ac:dyDescent="0.2">
      <c r="A6976" s="2"/>
    </row>
    <row r="6977" spans="1:1" x14ac:dyDescent="0.2">
      <c r="A6977" s="2"/>
    </row>
    <row r="6978" spans="1:1" x14ac:dyDescent="0.2">
      <c r="A6978" s="2"/>
    </row>
    <row r="6979" spans="1:1" x14ac:dyDescent="0.2">
      <c r="A6979" s="2"/>
    </row>
    <row r="6980" spans="1:1" x14ac:dyDescent="0.2">
      <c r="A6980" s="2"/>
    </row>
    <row r="6981" spans="1:1" x14ac:dyDescent="0.2">
      <c r="A6981" s="2"/>
    </row>
    <row r="6982" spans="1:1" x14ac:dyDescent="0.2">
      <c r="A6982" s="2"/>
    </row>
    <row r="6983" spans="1:1" x14ac:dyDescent="0.2">
      <c r="A6983" s="2"/>
    </row>
    <row r="6984" spans="1:1" x14ac:dyDescent="0.2">
      <c r="A6984" s="2"/>
    </row>
    <row r="6985" spans="1:1" x14ac:dyDescent="0.2">
      <c r="A6985" s="2"/>
    </row>
    <row r="6986" spans="1:1" x14ac:dyDescent="0.2">
      <c r="A6986" s="2"/>
    </row>
    <row r="6987" spans="1:1" x14ac:dyDescent="0.2">
      <c r="A6987" s="2"/>
    </row>
    <row r="6988" spans="1:1" x14ac:dyDescent="0.2">
      <c r="A6988" s="2"/>
    </row>
    <row r="6989" spans="1:1" x14ac:dyDescent="0.2">
      <c r="A6989" s="2"/>
    </row>
    <row r="6990" spans="1:1" x14ac:dyDescent="0.2">
      <c r="A6990" s="2"/>
    </row>
    <row r="6991" spans="1:1" x14ac:dyDescent="0.2">
      <c r="A6991" s="2"/>
    </row>
    <row r="6992" spans="1:1" x14ac:dyDescent="0.2">
      <c r="A6992" s="2"/>
    </row>
    <row r="6993" spans="1:1" x14ac:dyDescent="0.2">
      <c r="A6993" s="2"/>
    </row>
    <row r="6994" spans="1:1" x14ac:dyDescent="0.2">
      <c r="A6994" s="2"/>
    </row>
    <row r="6995" spans="1:1" x14ac:dyDescent="0.2">
      <c r="A6995" s="2"/>
    </row>
    <row r="6996" spans="1:1" x14ac:dyDescent="0.2">
      <c r="A6996" s="2"/>
    </row>
    <row r="6997" spans="1:1" x14ac:dyDescent="0.2">
      <c r="A6997" s="2"/>
    </row>
    <row r="6998" spans="1:1" x14ac:dyDescent="0.2">
      <c r="A6998" s="2"/>
    </row>
    <row r="6999" spans="1:1" x14ac:dyDescent="0.2">
      <c r="A6999" s="2"/>
    </row>
    <row r="7000" spans="1:1" x14ac:dyDescent="0.2">
      <c r="A7000" s="2"/>
    </row>
    <row r="7001" spans="1:1" x14ac:dyDescent="0.2">
      <c r="A7001" s="2"/>
    </row>
    <row r="7002" spans="1:1" x14ac:dyDescent="0.2">
      <c r="A7002" s="2"/>
    </row>
    <row r="7003" spans="1:1" x14ac:dyDescent="0.2">
      <c r="A7003" s="2"/>
    </row>
    <row r="7004" spans="1:1" x14ac:dyDescent="0.2">
      <c r="A7004" s="2"/>
    </row>
    <row r="7005" spans="1:1" x14ac:dyDescent="0.2">
      <c r="A7005" s="2"/>
    </row>
    <row r="7006" spans="1:1" x14ac:dyDescent="0.2">
      <c r="A7006" s="2"/>
    </row>
    <row r="7007" spans="1:1" x14ac:dyDescent="0.2">
      <c r="A7007" s="2"/>
    </row>
    <row r="7008" spans="1:1" x14ac:dyDescent="0.2">
      <c r="A7008" s="2"/>
    </row>
    <row r="7009" spans="1:1" x14ac:dyDescent="0.2">
      <c r="A7009" s="2"/>
    </row>
    <row r="7010" spans="1:1" x14ac:dyDescent="0.2">
      <c r="A7010" s="2"/>
    </row>
    <row r="7011" spans="1:1" x14ac:dyDescent="0.2">
      <c r="A7011" s="2"/>
    </row>
    <row r="7012" spans="1:1" x14ac:dyDescent="0.2">
      <c r="A7012" s="2"/>
    </row>
    <row r="7013" spans="1:1" x14ac:dyDescent="0.2">
      <c r="A7013" s="2"/>
    </row>
    <row r="7014" spans="1:1" x14ac:dyDescent="0.2">
      <c r="A7014" s="2"/>
    </row>
    <row r="7015" spans="1:1" x14ac:dyDescent="0.2">
      <c r="A7015" s="2"/>
    </row>
    <row r="7016" spans="1:1" x14ac:dyDescent="0.2">
      <c r="A7016" s="2"/>
    </row>
    <row r="7017" spans="1:1" x14ac:dyDescent="0.2">
      <c r="A7017" s="2"/>
    </row>
    <row r="7018" spans="1:1" x14ac:dyDescent="0.2">
      <c r="A7018" s="2"/>
    </row>
    <row r="7019" spans="1:1" x14ac:dyDescent="0.2">
      <c r="A7019" s="2"/>
    </row>
    <row r="7020" spans="1:1" x14ac:dyDescent="0.2">
      <c r="A7020" s="2"/>
    </row>
    <row r="7021" spans="1:1" x14ac:dyDescent="0.2">
      <c r="A7021" s="2"/>
    </row>
    <row r="7022" spans="1:1" x14ac:dyDescent="0.2">
      <c r="A7022" s="2"/>
    </row>
    <row r="7023" spans="1:1" x14ac:dyDescent="0.2">
      <c r="A7023" s="2"/>
    </row>
    <row r="7024" spans="1:1" x14ac:dyDescent="0.2">
      <c r="A7024" s="2"/>
    </row>
    <row r="7025" spans="1:1" x14ac:dyDescent="0.2">
      <c r="A7025" s="2"/>
    </row>
    <row r="7026" spans="1:1" x14ac:dyDescent="0.2">
      <c r="A7026" s="2"/>
    </row>
    <row r="7027" spans="1:1" x14ac:dyDescent="0.2">
      <c r="A7027" s="2"/>
    </row>
    <row r="7028" spans="1:1" x14ac:dyDescent="0.2">
      <c r="A7028" s="2"/>
    </row>
    <row r="7029" spans="1:1" x14ac:dyDescent="0.2">
      <c r="A7029" s="2"/>
    </row>
    <row r="7030" spans="1:1" x14ac:dyDescent="0.2">
      <c r="A7030" s="2"/>
    </row>
    <row r="7031" spans="1:1" x14ac:dyDescent="0.2">
      <c r="A7031" s="2"/>
    </row>
    <row r="7032" spans="1:1" x14ac:dyDescent="0.2">
      <c r="A7032" s="2"/>
    </row>
    <row r="7033" spans="1:1" x14ac:dyDescent="0.2">
      <c r="A7033" s="2"/>
    </row>
    <row r="7034" spans="1:1" x14ac:dyDescent="0.2">
      <c r="A7034" s="2"/>
    </row>
    <row r="7035" spans="1:1" x14ac:dyDescent="0.2">
      <c r="A7035" s="2"/>
    </row>
    <row r="7036" spans="1:1" x14ac:dyDescent="0.2">
      <c r="A7036" s="2"/>
    </row>
    <row r="7037" spans="1:1" x14ac:dyDescent="0.2">
      <c r="A7037" s="2"/>
    </row>
    <row r="7038" spans="1:1" x14ac:dyDescent="0.2">
      <c r="A7038" s="2"/>
    </row>
    <row r="7039" spans="1:1" x14ac:dyDescent="0.2">
      <c r="A7039" s="2"/>
    </row>
    <row r="7040" spans="1:1" x14ac:dyDescent="0.2">
      <c r="A7040" s="2"/>
    </row>
    <row r="7041" spans="1:1" x14ac:dyDescent="0.2">
      <c r="A7041" s="2"/>
    </row>
    <row r="7042" spans="1:1" x14ac:dyDescent="0.2">
      <c r="A7042" s="2"/>
    </row>
    <row r="7043" spans="1:1" x14ac:dyDescent="0.2">
      <c r="A7043" s="2"/>
    </row>
    <row r="7044" spans="1:1" x14ac:dyDescent="0.2">
      <c r="A7044" s="2"/>
    </row>
    <row r="7045" spans="1:1" x14ac:dyDescent="0.2">
      <c r="A7045" s="2"/>
    </row>
    <row r="7046" spans="1:1" x14ac:dyDescent="0.2">
      <c r="A7046" s="2"/>
    </row>
    <row r="7047" spans="1:1" x14ac:dyDescent="0.2">
      <c r="A7047" s="2"/>
    </row>
    <row r="7048" spans="1:1" x14ac:dyDescent="0.2">
      <c r="A7048" s="2"/>
    </row>
    <row r="7049" spans="1:1" x14ac:dyDescent="0.2">
      <c r="A7049" s="2"/>
    </row>
    <row r="7050" spans="1:1" x14ac:dyDescent="0.2">
      <c r="A7050" s="2"/>
    </row>
    <row r="7051" spans="1:1" x14ac:dyDescent="0.2">
      <c r="A7051" s="2"/>
    </row>
    <row r="7052" spans="1:1" x14ac:dyDescent="0.2">
      <c r="A7052" s="2"/>
    </row>
    <row r="7053" spans="1:1" x14ac:dyDescent="0.2">
      <c r="A7053" s="2"/>
    </row>
    <row r="7054" spans="1:1" x14ac:dyDescent="0.2">
      <c r="A7054" s="2"/>
    </row>
    <row r="7055" spans="1:1" x14ac:dyDescent="0.2">
      <c r="A7055" s="2"/>
    </row>
    <row r="7056" spans="1:1" x14ac:dyDescent="0.2">
      <c r="A7056" s="2"/>
    </row>
    <row r="7057" spans="1:1" x14ac:dyDescent="0.2">
      <c r="A7057" s="2"/>
    </row>
    <row r="7058" spans="1:1" x14ac:dyDescent="0.2">
      <c r="A7058" s="2"/>
    </row>
    <row r="7059" spans="1:1" x14ac:dyDescent="0.2">
      <c r="A7059" s="2"/>
    </row>
    <row r="7060" spans="1:1" x14ac:dyDescent="0.2">
      <c r="A7060" s="2"/>
    </row>
    <row r="7061" spans="1:1" x14ac:dyDescent="0.2">
      <c r="A7061" s="2"/>
    </row>
    <row r="7062" spans="1:1" x14ac:dyDescent="0.2">
      <c r="A7062" s="2"/>
    </row>
    <row r="7063" spans="1:1" x14ac:dyDescent="0.2">
      <c r="A7063" s="2"/>
    </row>
    <row r="7064" spans="1:1" x14ac:dyDescent="0.2">
      <c r="A7064" s="2"/>
    </row>
    <row r="7065" spans="1:1" x14ac:dyDescent="0.2">
      <c r="A7065" s="2"/>
    </row>
    <row r="7066" spans="1:1" x14ac:dyDescent="0.2">
      <c r="A7066" s="2"/>
    </row>
    <row r="7067" spans="1:1" x14ac:dyDescent="0.2">
      <c r="A7067" s="2"/>
    </row>
    <row r="7068" spans="1:1" x14ac:dyDescent="0.2">
      <c r="A7068" s="2"/>
    </row>
    <row r="7069" spans="1:1" x14ac:dyDescent="0.2">
      <c r="A7069" s="2"/>
    </row>
    <row r="7070" spans="1:1" x14ac:dyDescent="0.2">
      <c r="A7070" s="2"/>
    </row>
    <row r="7071" spans="1:1" x14ac:dyDescent="0.2">
      <c r="A7071" s="2"/>
    </row>
    <row r="7072" spans="1:1" x14ac:dyDescent="0.2">
      <c r="A7072" s="2"/>
    </row>
    <row r="7073" spans="1:1" x14ac:dyDescent="0.2">
      <c r="A7073" s="2"/>
    </row>
    <row r="7074" spans="1:1" x14ac:dyDescent="0.2">
      <c r="A7074" s="2"/>
    </row>
    <row r="7075" spans="1:1" x14ac:dyDescent="0.2">
      <c r="A7075" s="2"/>
    </row>
    <row r="7076" spans="1:1" x14ac:dyDescent="0.2">
      <c r="A7076" s="2"/>
    </row>
    <row r="7077" spans="1:1" x14ac:dyDescent="0.2">
      <c r="A7077" s="2"/>
    </row>
    <row r="7078" spans="1:1" x14ac:dyDescent="0.2">
      <c r="A7078" s="2"/>
    </row>
    <row r="7079" spans="1:1" x14ac:dyDescent="0.2">
      <c r="A7079" s="2"/>
    </row>
    <row r="7080" spans="1:1" x14ac:dyDescent="0.2">
      <c r="A7080" s="2"/>
    </row>
    <row r="7081" spans="1:1" x14ac:dyDescent="0.2">
      <c r="A7081" s="2"/>
    </row>
    <row r="7082" spans="1:1" x14ac:dyDescent="0.2">
      <c r="A7082" s="2"/>
    </row>
    <row r="7083" spans="1:1" x14ac:dyDescent="0.2">
      <c r="A7083" s="2"/>
    </row>
    <row r="7084" spans="1:1" x14ac:dyDescent="0.2">
      <c r="A7084" s="2"/>
    </row>
    <row r="7085" spans="1:1" x14ac:dyDescent="0.2">
      <c r="A7085" s="2"/>
    </row>
    <row r="7086" spans="1:1" x14ac:dyDescent="0.2">
      <c r="A7086" s="2"/>
    </row>
    <row r="7087" spans="1:1" x14ac:dyDescent="0.2">
      <c r="A7087" s="2"/>
    </row>
    <row r="7088" spans="1:1" x14ac:dyDescent="0.2">
      <c r="A7088" s="2"/>
    </row>
    <row r="7089" spans="1:1" x14ac:dyDescent="0.2">
      <c r="A7089" s="2"/>
    </row>
    <row r="7090" spans="1:1" x14ac:dyDescent="0.2">
      <c r="A7090" s="2"/>
    </row>
    <row r="7091" spans="1:1" x14ac:dyDescent="0.2">
      <c r="A7091" s="2"/>
    </row>
    <row r="7092" spans="1:1" x14ac:dyDescent="0.2">
      <c r="A7092" s="2"/>
    </row>
    <row r="7093" spans="1:1" x14ac:dyDescent="0.2">
      <c r="A7093" s="2"/>
    </row>
    <row r="7094" spans="1:1" x14ac:dyDescent="0.2">
      <c r="A7094" s="2"/>
    </row>
    <row r="7095" spans="1:1" x14ac:dyDescent="0.2">
      <c r="A7095" s="2"/>
    </row>
    <row r="7096" spans="1:1" x14ac:dyDescent="0.2">
      <c r="A7096" s="2"/>
    </row>
    <row r="7097" spans="1:1" x14ac:dyDescent="0.2">
      <c r="A7097" s="2"/>
    </row>
    <row r="7098" spans="1:1" x14ac:dyDescent="0.2">
      <c r="A7098" s="2"/>
    </row>
    <row r="7099" spans="1:1" x14ac:dyDescent="0.2">
      <c r="A7099" s="2"/>
    </row>
    <row r="7100" spans="1:1" x14ac:dyDescent="0.2">
      <c r="A7100" s="2"/>
    </row>
    <row r="7101" spans="1:1" x14ac:dyDescent="0.2">
      <c r="A7101" s="2"/>
    </row>
    <row r="7102" spans="1:1" x14ac:dyDescent="0.2">
      <c r="A7102" s="2"/>
    </row>
    <row r="7103" spans="1:1" x14ac:dyDescent="0.2">
      <c r="A7103" s="2"/>
    </row>
    <row r="7104" spans="1:1" x14ac:dyDescent="0.2">
      <c r="A7104" s="2"/>
    </row>
    <row r="7105" spans="1:1" x14ac:dyDescent="0.2">
      <c r="A7105" s="2"/>
    </row>
    <row r="7106" spans="1:1" x14ac:dyDescent="0.2">
      <c r="A7106" s="2"/>
    </row>
    <row r="7107" spans="1:1" x14ac:dyDescent="0.2">
      <c r="A7107" s="2"/>
    </row>
    <row r="7108" spans="1:1" x14ac:dyDescent="0.2">
      <c r="A7108" s="2"/>
    </row>
    <row r="7109" spans="1:1" x14ac:dyDescent="0.2">
      <c r="A7109" s="2"/>
    </row>
    <row r="7110" spans="1:1" x14ac:dyDescent="0.2">
      <c r="A7110" s="2"/>
    </row>
    <row r="7111" spans="1:1" x14ac:dyDescent="0.2">
      <c r="A7111" s="2"/>
    </row>
    <row r="7112" spans="1:1" x14ac:dyDescent="0.2">
      <c r="A7112" s="2"/>
    </row>
    <row r="7113" spans="1:1" x14ac:dyDescent="0.2">
      <c r="A7113" s="2"/>
    </row>
    <row r="7114" spans="1:1" x14ac:dyDescent="0.2">
      <c r="A7114" s="2"/>
    </row>
    <row r="7115" spans="1:1" x14ac:dyDescent="0.2">
      <c r="A7115" s="2"/>
    </row>
    <row r="7116" spans="1:1" x14ac:dyDescent="0.2">
      <c r="A7116" s="2"/>
    </row>
    <row r="7117" spans="1:1" x14ac:dyDescent="0.2">
      <c r="A7117" s="2"/>
    </row>
    <row r="7118" spans="1:1" x14ac:dyDescent="0.2">
      <c r="A7118" s="2"/>
    </row>
    <row r="7119" spans="1:1" x14ac:dyDescent="0.2">
      <c r="A7119" s="2"/>
    </row>
    <row r="7120" spans="1:1" x14ac:dyDescent="0.2">
      <c r="A7120" s="2"/>
    </row>
    <row r="7121" spans="1:1" x14ac:dyDescent="0.2">
      <c r="A7121" s="2"/>
    </row>
    <row r="7122" spans="1:1" x14ac:dyDescent="0.2">
      <c r="A7122" s="2"/>
    </row>
    <row r="7123" spans="1:1" x14ac:dyDescent="0.2">
      <c r="A7123" s="2"/>
    </row>
    <row r="7124" spans="1:1" x14ac:dyDescent="0.2">
      <c r="A7124" s="2"/>
    </row>
    <row r="7125" spans="1:1" x14ac:dyDescent="0.2">
      <c r="A7125" s="2"/>
    </row>
    <row r="7126" spans="1:1" x14ac:dyDescent="0.2">
      <c r="A7126" s="2"/>
    </row>
    <row r="7127" spans="1:1" x14ac:dyDescent="0.2">
      <c r="A7127" s="2"/>
    </row>
    <row r="7128" spans="1:1" x14ac:dyDescent="0.2">
      <c r="A7128" s="2"/>
    </row>
    <row r="7129" spans="1:1" x14ac:dyDescent="0.2">
      <c r="A7129" s="2"/>
    </row>
    <row r="7130" spans="1:1" x14ac:dyDescent="0.2">
      <c r="A7130" s="2"/>
    </row>
    <row r="7131" spans="1:1" x14ac:dyDescent="0.2">
      <c r="A7131" s="2"/>
    </row>
    <row r="7132" spans="1:1" x14ac:dyDescent="0.2">
      <c r="A7132" s="2"/>
    </row>
    <row r="7133" spans="1:1" x14ac:dyDescent="0.2">
      <c r="A7133" s="2"/>
    </row>
    <row r="7134" spans="1:1" x14ac:dyDescent="0.2">
      <c r="A7134" s="2"/>
    </row>
    <row r="7135" spans="1:1" x14ac:dyDescent="0.2">
      <c r="A7135" s="2"/>
    </row>
    <row r="7136" spans="1:1" x14ac:dyDescent="0.2">
      <c r="A7136" s="2"/>
    </row>
    <row r="7137" spans="1:1" x14ac:dyDescent="0.2">
      <c r="A7137" s="2"/>
    </row>
    <row r="7138" spans="1:1" x14ac:dyDescent="0.2">
      <c r="A7138" s="2"/>
    </row>
    <row r="7139" spans="1:1" x14ac:dyDescent="0.2">
      <c r="A7139" s="2"/>
    </row>
    <row r="7140" spans="1:1" x14ac:dyDescent="0.2">
      <c r="A7140" s="2"/>
    </row>
    <row r="7141" spans="1:1" x14ac:dyDescent="0.2">
      <c r="A7141" s="2"/>
    </row>
    <row r="7142" spans="1:1" x14ac:dyDescent="0.2">
      <c r="A7142" s="2"/>
    </row>
    <row r="7143" spans="1:1" x14ac:dyDescent="0.2">
      <c r="A7143" s="2"/>
    </row>
    <row r="7144" spans="1:1" x14ac:dyDescent="0.2">
      <c r="A7144" s="2"/>
    </row>
    <row r="7145" spans="1:1" x14ac:dyDescent="0.2">
      <c r="A7145" s="2"/>
    </row>
    <row r="7146" spans="1:1" x14ac:dyDescent="0.2">
      <c r="A7146" s="2"/>
    </row>
    <row r="7147" spans="1:1" x14ac:dyDescent="0.2">
      <c r="A7147" s="2"/>
    </row>
    <row r="7148" spans="1:1" x14ac:dyDescent="0.2">
      <c r="A7148" s="2"/>
    </row>
    <row r="7149" spans="1:1" x14ac:dyDescent="0.2">
      <c r="A7149" s="2"/>
    </row>
    <row r="7150" spans="1:1" x14ac:dyDescent="0.2">
      <c r="A7150" s="2"/>
    </row>
    <row r="7151" spans="1:1" x14ac:dyDescent="0.2">
      <c r="A7151" s="2"/>
    </row>
    <row r="7152" spans="1:1" x14ac:dyDescent="0.2">
      <c r="A7152" s="2"/>
    </row>
    <row r="7153" spans="1:1" x14ac:dyDescent="0.2">
      <c r="A7153" s="2"/>
    </row>
    <row r="7154" spans="1:1" x14ac:dyDescent="0.2">
      <c r="A7154" s="2"/>
    </row>
    <row r="7155" spans="1:1" x14ac:dyDescent="0.2">
      <c r="A7155" s="2"/>
    </row>
    <row r="7156" spans="1:1" x14ac:dyDescent="0.2">
      <c r="A7156" s="2"/>
    </row>
    <row r="7157" spans="1:1" x14ac:dyDescent="0.2">
      <c r="A7157" s="2"/>
    </row>
    <row r="7158" spans="1:1" x14ac:dyDescent="0.2">
      <c r="A7158" s="2"/>
    </row>
    <row r="7159" spans="1:1" x14ac:dyDescent="0.2">
      <c r="A7159" s="2"/>
    </row>
    <row r="7160" spans="1:1" x14ac:dyDescent="0.2">
      <c r="A7160" s="2"/>
    </row>
    <row r="7161" spans="1:1" x14ac:dyDescent="0.2">
      <c r="A7161" s="2"/>
    </row>
    <row r="7162" spans="1:1" x14ac:dyDescent="0.2">
      <c r="A7162" s="2"/>
    </row>
    <row r="7163" spans="1:1" x14ac:dyDescent="0.2">
      <c r="A7163" s="2"/>
    </row>
    <row r="7164" spans="1:1" x14ac:dyDescent="0.2">
      <c r="A7164" s="2"/>
    </row>
    <row r="7165" spans="1:1" x14ac:dyDescent="0.2">
      <c r="A7165" s="2"/>
    </row>
    <row r="7166" spans="1:1" x14ac:dyDescent="0.2">
      <c r="A7166" s="2"/>
    </row>
    <row r="7167" spans="1:1" x14ac:dyDescent="0.2">
      <c r="A7167" s="2"/>
    </row>
    <row r="7168" spans="1:1" x14ac:dyDescent="0.2">
      <c r="A7168" s="2"/>
    </row>
    <row r="7169" spans="1:1" x14ac:dyDescent="0.2">
      <c r="A7169" s="2"/>
    </row>
    <row r="7170" spans="1:1" x14ac:dyDescent="0.2">
      <c r="A7170" s="2"/>
    </row>
    <row r="7171" spans="1:1" x14ac:dyDescent="0.2">
      <c r="A7171" s="2"/>
    </row>
    <row r="7172" spans="1:1" x14ac:dyDescent="0.2">
      <c r="A7172" s="2"/>
    </row>
    <row r="7173" spans="1:1" x14ac:dyDescent="0.2">
      <c r="A7173" s="2"/>
    </row>
    <row r="7174" spans="1:1" x14ac:dyDescent="0.2">
      <c r="A7174" s="2"/>
    </row>
    <row r="7175" spans="1:1" x14ac:dyDescent="0.2">
      <c r="A7175" s="2"/>
    </row>
    <row r="7176" spans="1:1" x14ac:dyDescent="0.2">
      <c r="A7176" s="2"/>
    </row>
    <row r="7177" spans="1:1" x14ac:dyDescent="0.2">
      <c r="A7177" s="2"/>
    </row>
    <row r="7178" spans="1:1" x14ac:dyDescent="0.2">
      <c r="A7178" s="2"/>
    </row>
    <row r="7179" spans="1:1" x14ac:dyDescent="0.2">
      <c r="A7179" s="2"/>
    </row>
    <row r="7180" spans="1:1" x14ac:dyDescent="0.2">
      <c r="A7180" s="2"/>
    </row>
    <row r="7181" spans="1:1" x14ac:dyDescent="0.2">
      <c r="A7181" s="2"/>
    </row>
    <row r="7182" spans="1:1" x14ac:dyDescent="0.2">
      <c r="A7182" s="2"/>
    </row>
    <row r="7183" spans="1:1" x14ac:dyDescent="0.2">
      <c r="A7183" s="2"/>
    </row>
    <row r="7184" spans="1:1" x14ac:dyDescent="0.2">
      <c r="A7184" s="2"/>
    </row>
    <row r="7185" spans="1:1" x14ac:dyDescent="0.2">
      <c r="A7185" s="2"/>
    </row>
    <row r="7186" spans="1:1" x14ac:dyDescent="0.2">
      <c r="A7186" s="2"/>
    </row>
    <row r="7187" spans="1:1" x14ac:dyDescent="0.2">
      <c r="A7187" s="2"/>
    </row>
    <row r="7188" spans="1:1" x14ac:dyDescent="0.2">
      <c r="A7188" s="2"/>
    </row>
    <row r="7189" spans="1:1" x14ac:dyDescent="0.2">
      <c r="A7189" s="2"/>
    </row>
    <row r="7190" spans="1:1" x14ac:dyDescent="0.2">
      <c r="A7190" s="2"/>
    </row>
    <row r="7191" spans="1:1" x14ac:dyDescent="0.2">
      <c r="A7191" s="2"/>
    </row>
    <row r="7192" spans="1:1" x14ac:dyDescent="0.2">
      <c r="A7192" s="2"/>
    </row>
    <row r="7193" spans="1:1" x14ac:dyDescent="0.2">
      <c r="A7193" s="2"/>
    </row>
    <row r="7194" spans="1:1" x14ac:dyDescent="0.2">
      <c r="A7194" s="2"/>
    </row>
    <row r="7195" spans="1:1" x14ac:dyDescent="0.2">
      <c r="A7195" s="2"/>
    </row>
    <row r="7196" spans="1:1" x14ac:dyDescent="0.2">
      <c r="A7196" s="2"/>
    </row>
    <row r="7197" spans="1:1" x14ac:dyDescent="0.2">
      <c r="A7197" s="2"/>
    </row>
    <row r="7198" spans="1:1" x14ac:dyDescent="0.2">
      <c r="A7198" s="2"/>
    </row>
    <row r="7199" spans="1:1" x14ac:dyDescent="0.2">
      <c r="A7199" s="2"/>
    </row>
    <row r="7200" spans="1:1" x14ac:dyDescent="0.2">
      <c r="A7200" s="2"/>
    </row>
    <row r="7201" spans="1:1" x14ac:dyDescent="0.2">
      <c r="A7201" s="2"/>
    </row>
    <row r="7202" spans="1:1" x14ac:dyDescent="0.2">
      <c r="A7202" s="2"/>
    </row>
    <row r="7203" spans="1:1" x14ac:dyDescent="0.2">
      <c r="A7203" s="2"/>
    </row>
    <row r="7204" spans="1:1" x14ac:dyDescent="0.2">
      <c r="A7204" s="2"/>
    </row>
    <row r="7205" spans="1:1" x14ac:dyDescent="0.2">
      <c r="A7205" s="2"/>
    </row>
    <row r="7206" spans="1:1" x14ac:dyDescent="0.2">
      <c r="A7206" s="2"/>
    </row>
    <row r="7207" spans="1:1" x14ac:dyDescent="0.2">
      <c r="A7207" s="2"/>
    </row>
    <row r="7208" spans="1:1" x14ac:dyDescent="0.2">
      <c r="A7208" s="2"/>
    </row>
    <row r="7209" spans="1:1" x14ac:dyDescent="0.2">
      <c r="A7209" s="2"/>
    </row>
    <row r="7210" spans="1:1" x14ac:dyDescent="0.2">
      <c r="A7210" s="2"/>
    </row>
    <row r="7211" spans="1:1" x14ac:dyDescent="0.2">
      <c r="A7211" s="2"/>
    </row>
    <row r="7212" spans="1:1" x14ac:dyDescent="0.2">
      <c r="A7212" s="2"/>
    </row>
    <row r="7213" spans="1:1" x14ac:dyDescent="0.2">
      <c r="A7213" s="2"/>
    </row>
    <row r="7214" spans="1:1" x14ac:dyDescent="0.2">
      <c r="A7214" s="2"/>
    </row>
    <row r="7215" spans="1:1" x14ac:dyDescent="0.2">
      <c r="A7215" s="2"/>
    </row>
    <row r="7216" spans="1:1" x14ac:dyDescent="0.2">
      <c r="A7216" s="2"/>
    </row>
    <row r="7217" spans="1:1" x14ac:dyDescent="0.2">
      <c r="A7217" s="2"/>
    </row>
    <row r="7218" spans="1:1" x14ac:dyDescent="0.2">
      <c r="A7218" s="2"/>
    </row>
    <row r="7219" spans="1:1" x14ac:dyDescent="0.2">
      <c r="A7219" s="2"/>
    </row>
    <row r="7220" spans="1:1" x14ac:dyDescent="0.2">
      <c r="A7220" s="2"/>
    </row>
    <row r="7221" spans="1:1" x14ac:dyDescent="0.2">
      <c r="A7221" s="2"/>
    </row>
    <row r="7222" spans="1:1" x14ac:dyDescent="0.2">
      <c r="A7222" s="2"/>
    </row>
    <row r="7223" spans="1:1" x14ac:dyDescent="0.2">
      <c r="A7223" s="2"/>
    </row>
    <row r="7224" spans="1:1" x14ac:dyDescent="0.2">
      <c r="A7224" s="2"/>
    </row>
    <row r="7225" spans="1:1" x14ac:dyDescent="0.2">
      <c r="A7225" s="2"/>
    </row>
    <row r="7226" spans="1:1" x14ac:dyDescent="0.2">
      <c r="A7226" s="2"/>
    </row>
    <row r="7227" spans="1:1" x14ac:dyDescent="0.2">
      <c r="A7227" s="2"/>
    </row>
    <row r="7228" spans="1:1" x14ac:dyDescent="0.2">
      <c r="A7228" s="2"/>
    </row>
    <row r="7229" spans="1:1" x14ac:dyDescent="0.2">
      <c r="A7229" s="2"/>
    </row>
    <row r="7230" spans="1:1" x14ac:dyDescent="0.2">
      <c r="A7230" s="2"/>
    </row>
    <row r="7231" spans="1:1" x14ac:dyDescent="0.2">
      <c r="A7231" s="2"/>
    </row>
    <row r="7232" spans="1:1" x14ac:dyDescent="0.2">
      <c r="A7232" s="2"/>
    </row>
    <row r="7233" spans="1:1" x14ac:dyDescent="0.2">
      <c r="A7233" s="2"/>
    </row>
    <row r="7234" spans="1:1" x14ac:dyDescent="0.2">
      <c r="A7234" s="2"/>
    </row>
    <row r="7235" spans="1:1" x14ac:dyDescent="0.2">
      <c r="A7235" s="2"/>
    </row>
    <row r="7236" spans="1:1" x14ac:dyDescent="0.2">
      <c r="A7236" s="2"/>
    </row>
    <row r="7237" spans="1:1" x14ac:dyDescent="0.2">
      <c r="A7237" s="2"/>
    </row>
    <row r="7238" spans="1:1" x14ac:dyDescent="0.2">
      <c r="A7238" s="2"/>
    </row>
    <row r="7239" spans="1:1" x14ac:dyDescent="0.2">
      <c r="A7239" s="2"/>
    </row>
    <row r="7240" spans="1:1" x14ac:dyDescent="0.2">
      <c r="A7240" s="2"/>
    </row>
    <row r="7241" spans="1:1" x14ac:dyDescent="0.2">
      <c r="A7241" s="2"/>
    </row>
    <row r="7242" spans="1:1" x14ac:dyDescent="0.2">
      <c r="A7242" s="2"/>
    </row>
    <row r="7243" spans="1:1" x14ac:dyDescent="0.2">
      <c r="A7243" s="2"/>
    </row>
    <row r="7244" spans="1:1" x14ac:dyDescent="0.2">
      <c r="A7244" s="2"/>
    </row>
    <row r="7245" spans="1:1" x14ac:dyDescent="0.2">
      <c r="A7245" s="2"/>
    </row>
    <row r="7246" spans="1:1" x14ac:dyDescent="0.2">
      <c r="A7246" s="2"/>
    </row>
    <row r="7247" spans="1:1" x14ac:dyDescent="0.2">
      <c r="A7247" s="2"/>
    </row>
    <row r="7248" spans="1:1" x14ac:dyDescent="0.2">
      <c r="A7248" s="2"/>
    </row>
    <row r="7249" spans="1:1" x14ac:dyDescent="0.2">
      <c r="A7249" s="2"/>
    </row>
    <row r="7250" spans="1:1" x14ac:dyDescent="0.2">
      <c r="A7250" s="2"/>
    </row>
    <row r="7251" spans="1:1" x14ac:dyDescent="0.2">
      <c r="A7251" s="2"/>
    </row>
    <row r="7252" spans="1:1" x14ac:dyDescent="0.2">
      <c r="A7252" s="2"/>
    </row>
    <row r="7253" spans="1:1" x14ac:dyDescent="0.2">
      <c r="A7253" s="2"/>
    </row>
    <row r="7254" spans="1:1" x14ac:dyDescent="0.2">
      <c r="A7254" s="2"/>
    </row>
    <row r="7255" spans="1:1" x14ac:dyDescent="0.2">
      <c r="A7255" s="2"/>
    </row>
    <row r="7256" spans="1:1" x14ac:dyDescent="0.2">
      <c r="A7256" s="2"/>
    </row>
    <row r="7257" spans="1:1" x14ac:dyDescent="0.2">
      <c r="A7257" s="2"/>
    </row>
    <row r="7258" spans="1:1" x14ac:dyDescent="0.2">
      <c r="A7258" s="2"/>
    </row>
    <row r="7259" spans="1:1" x14ac:dyDescent="0.2">
      <c r="A7259" s="2"/>
    </row>
    <row r="7260" spans="1:1" x14ac:dyDescent="0.2">
      <c r="A7260" s="2"/>
    </row>
    <row r="7261" spans="1:1" x14ac:dyDescent="0.2">
      <c r="A7261" s="2"/>
    </row>
    <row r="7262" spans="1:1" x14ac:dyDescent="0.2">
      <c r="A7262" s="2"/>
    </row>
    <row r="7263" spans="1:1" x14ac:dyDescent="0.2">
      <c r="A7263" s="2"/>
    </row>
    <row r="7264" spans="1:1" x14ac:dyDescent="0.2">
      <c r="A7264" s="2"/>
    </row>
    <row r="7265" spans="1:1" x14ac:dyDescent="0.2">
      <c r="A7265" s="2"/>
    </row>
    <row r="7266" spans="1:1" x14ac:dyDescent="0.2">
      <c r="A7266" s="2"/>
    </row>
    <row r="7267" spans="1:1" x14ac:dyDescent="0.2">
      <c r="A7267" s="2"/>
    </row>
    <row r="7268" spans="1:1" x14ac:dyDescent="0.2">
      <c r="A7268" s="2"/>
    </row>
    <row r="7269" spans="1:1" x14ac:dyDescent="0.2">
      <c r="A7269" s="2"/>
    </row>
    <row r="7270" spans="1:1" x14ac:dyDescent="0.2">
      <c r="A7270" s="2"/>
    </row>
    <row r="7271" spans="1:1" x14ac:dyDescent="0.2">
      <c r="A7271" s="2"/>
    </row>
    <row r="7272" spans="1:1" x14ac:dyDescent="0.2">
      <c r="A7272" s="2"/>
    </row>
    <row r="7273" spans="1:1" x14ac:dyDescent="0.2">
      <c r="A7273" s="2"/>
    </row>
    <row r="7274" spans="1:1" x14ac:dyDescent="0.2">
      <c r="A7274" s="2"/>
    </row>
    <row r="7275" spans="1:1" x14ac:dyDescent="0.2">
      <c r="A7275" s="2"/>
    </row>
    <row r="7276" spans="1:1" x14ac:dyDescent="0.2">
      <c r="A7276" s="2"/>
    </row>
    <row r="7277" spans="1:1" x14ac:dyDescent="0.2">
      <c r="A7277" s="2"/>
    </row>
    <row r="7278" spans="1:1" x14ac:dyDescent="0.2">
      <c r="A7278" s="2"/>
    </row>
    <row r="7279" spans="1:1" x14ac:dyDescent="0.2">
      <c r="A7279" s="2"/>
    </row>
    <row r="7280" spans="1:1" x14ac:dyDescent="0.2">
      <c r="A7280" s="2"/>
    </row>
    <row r="7281" spans="1:1" x14ac:dyDescent="0.2">
      <c r="A7281" s="2"/>
    </row>
    <row r="7282" spans="1:1" x14ac:dyDescent="0.2">
      <c r="A7282" s="2"/>
    </row>
    <row r="7283" spans="1:1" x14ac:dyDescent="0.2">
      <c r="A7283" s="2"/>
    </row>
    <row r="7284" spans="1:1" x14ac:dyDescent="0.2">
      <c r="A7284" s="2"/>
    </row>
    <row r="7285" spans="1:1" x14ac:dyDescent="0.2">
      <c r="A7285" s="2"/>
    </row>
    <row r="7286" spans="1:1" x14ac:dyDescent="0.2">
      <c r="A7286" s="2"/>
    </row>
    <row r="7287" spans="1:1" x14ac:dyDescent="0.2">
      <c r="A7287" s="2"/>
    </row>
    <row r="7288" spans="1:1" x14ac:dyDescent="0.2">
      <c r="A7288" s="2"/>
    </row>
    <row r="7289" spans="1:1" x14ac:dyDescent="0.2">
      <c r="A7289" s="2"/>
    </row>
    <row r="7290" spans="1:1" x14ac:dyDescent="0.2">
      <c r="A7290" s="2"/>
    </row>
    <row r="7291" spans="1:1" x14ac:dyDescent="0.2">
      <c r="A7291" s="2"/>
    </row>
    <row r="7292" spans="1:1" x14ac:dyDescent="0.2">
      <c r="A7292" s="2"/>
    </row>
    <row r="7293" spans="1:1" x14ac:dyDescent="0.2">
      <c r="A7293" s="2"/>
    </row>
    <row r="7294" spans="1:1" x14ac:dyDescent="0.2">
      <c r="A7294" s="2"/>
    </row>
    <row r="7295" spans="1:1" x14ac:dyDescent="0.2">
      <c r="A7295" s="2"/>
    </row>
    <row r="7296" spans="1:1" x14ac:dyDescent="0.2">
      <c r="A7296" s="2"/>
    </row>
    <row r="7297" spans="1:1" x14ac:dyDescent="0.2">
      <c r="A7297" s="2"/>
    </row>
    <row r="7298" spans="1:1" x14ac:dyDescent="0.2">
      <c r="A7298" s="2"/>
    </row>
    <row r="7299" spans="1:1" x14ac:dyDescent="0.2">
      <c r="A7299" s="2"/>
    </row>
    <row r="7300" spans="1:1" x14ac:dyDescent="0.2">
      <c r="A7300" s="2"/>
    </row>
    <row r="7301" spans="1:1" x14ac:dyDescent="0.2">
      <c r="A7301" s="2"/>
    </row>
    <row r="7302" spans="1:1" x14ac:dyDescent="0.2">
      <c r="A7302" s="2"/>
    </row>
    <row r="7303" spans="1:1" x14ac:dyDescent="0.2">
      <c r="A7303" s="2"/>
    </row>
    <row r="7304" spans="1:1" x14ac:dyDescent="0.2">
      <c r="A7304" s="2"/>
    </row>
    <row r="7305" spans="1:1" x14ac:dyDescent="0.2">
      <c r="A7305" s="2"/>
    </row>
    <row r="7306" spans="1:1" x14ac:dyDescent="0.2">
      <c r="A7306" s="2"/>
    </row>
    <row r="7307" spans="1:1" x14ac:dyDescent="0.2">
      <c r="A7307" s="2"/>
    </row>
    <row r="7308" spans="1:1" x14ac:dyDescent="0.2">
      <c r="A7308" s="2"/>
    </row>
    <row r="7309" spans="1:1" x14ac:dyDescent="0.2">
      <c r="A7309" s="2"/>
    </row>
    <row r="7310" spans="1:1" x14ac:dyDescent="0.2">
      <c r="A7310" s="2"/>
    </row>
    <row r="7311" spans="1:1" x14ac:dyDescent="0.2">
      <c r="A7311" s="2"/>
    </row>
    <row r="7312" spans="1:1" x14ac:dyDescent="0.2">
      <c r="A7312" s="2"/>
    </row>
    <row r="7313" spans="1:1" x14ac:dyDescent="0.2">
      <c r="A7313" s="2"/>
    </row>
    <row r="7314" spans="1:1" x14ac:dyDescent="0.2">
      <c r="A7314" s="2"/>
    </row>
    <row r="7315" spans="1:1" x14ac:dyDescent="0.2">
      <c r="A7315" s="2"/>
    </row>
    <row r="7316" spans="1:1" x14ac:dyDescent="0.2">
      <c r="A7316" s="2"/>
    </row>
    <row r="7317" spans="1:1" x14ac:dyDescent="0.2">
      <c r="A7317" s="2"/>
    </row>
    <row r="7318" spans="1:1" x14ac:dyDescent="0.2">
      <c r="A7318" s="2"/>
    </row>
    <row r="7319" spans="1:1" x14ac:dyDescent="0.2">
      <c r="A7319" s="2"/>
    </row>
    <row r="7320" spans="1:1" x14ac:dyDescent="0.2">
      <c r="A7320" s="2"/>
    </row>
    <row r="7321" spans="1:1" x14ac:dyDescent="0.2">
      <c r="A7321" s="2"/>
    </row>
    <row r="7322" spans="1:1" x14ac:dyDescent="0.2">
      <c r="A7322" s="2"/>
    </row>
    <row r="7323" spans="1:1" x14ac:dyDescent="0.2">
      <c r="A7323" s="2"/>
    </row>
    <row r="7324" spans="1:1" x14ac:dyDescent="0.2">
      <c r="A7324" s="2"/>
    </row>
    <row r="7325" spans="1:1" x14ac:dyDescent="0.2">
      <c r="A7325" s="2"/>
    </row>
    <row r="7326" spans="1:1" x14ac:dyDescent="0.2">
      <c r="A7326" s="2"/>
    </row>
    <row r="7327" spans="1:1" x14ac:dyDescent="0.2">
      <c r="A7327" s="2"/>
    </row>
    <row r="7328" spans="1:1" x14ac:dyDescent="0.2">
      <c r="A7328" s="2"/>
    </row>
    <row r="7329" spans="1:1" x14ac:dyDescent="0.2">
      <c r="A7329" s="2"/>
    </row>
    <row r="7330" spans="1:1" x14ac:dyDescent="0.2">
      <c r="A7330" s="2"/>
    </row>
    <row r="7331" spans="1:1" x14ac:dyDescent="0.2">
      <c r="A7331" s="2"/>
    </row>
    <row r="7332" spans="1:1" x14ac:dyDescent="0.2">
      <c r="A7332" s="2"/>
    </row>
    <row r="7333" spans="1:1" x14ac:dyDescent="0.2">
      <c r="A7333" s="2"/>
    </row>
    <row r="7334" spans="1:1" x14ac:dyDescent="0.2">
      <c r="A7334" s="2"/>
    </row>
    <row r="7335" spans="1:1" x14ac:dyDescent="0.2">
      <c r="A7335" s="2"/>
    </row>
    <row r="7336" spans="1:1" x14ac:dyDescent="0.2">
      <c r="A7336" s="2"/>
    </row>
    <row r="7337" spans="1:1" x14ac:dyDescent="0.2">
      <c r="A7337" s="2"/>
    </row>
    <row r="7338" spans="1:1" x14ac:dyDescent="0.2">
      <c r="A7338" s="2"/>
    </row>
    <row r="7339" spans="1:1" x14ac:dyDescent="0.2">
      <c r="A7339" s="2"/>
    </row>
    <row r="7340" spans="1:1" x14ac:dyDescent="0.2">
      <c r="A7340" s="2"/>
    </row>
    <row r="7341" spans="1:1" x14ac:dyDescent="0.2">
      <c r="A7341" s="2"/>
    </row>
    <row r="7342" spans="1:1" x14ac:dyDescent="0.2">
      <c r="A7342" s="2"/>
    </row>
    <row r="7343" spans="1:1" x14ac:dyDescent="0.2">
      <c r="A7343" s="2"/>
    </row>
    <row r="7344" spans="1:1" x14ac:dyDescent="0.2">
      <c r="A7344" s="2"/>
    </row>
    <row r="7345" spans="1:1" x14ac:dyDescent="0.2">
      <c r="A7345" s="2"/>
    </row>
    <row r="7346" spans="1:1" x14ac:dyDescent="0.2">
      <c r="A7346" s="2"/>
    </row>
    <row r="7347" spans="1:1" x14ac:dyDescent="0.2">
      <c r="A7347" s="2"/>
    </row>
    <row r="7348" spans="1:1" x14ac:dyDescent="0.2">
      <c r="A7348" s="2"/>
    </row>
    <row r="7349" spans="1:1" x14ac:dyDescent="0.2">
      <c r="A7349" s="2"/>
    </row>
    <row r="7350" spans="1:1" x14ac:dyDescent="0.2">
      <c r="A7350" s="2"/>
    </row>
    <row r="7351" spans="1:1" x14ac:dyDescent="0.2">
      <c r="A7351" s="2"/>
    </row>
    <row r="7352" spans="1:1" x14ac:dyDescent="0.2">
      <c r="A7352" s="2"/>
    </row>
    <row r="7353" spans="1:1" x14ac:dyDescent="0.2">
      <c r="A7353" s="2"/>
    </row>
    <row r="7354" spans="1:1" x14ac:dyDescent="0.2">
      <c r="A7354" s="2"/>
    </row>
    <row r="7355" spans="1:1" x14ac:dyDescent="0.2">
      <c r="A7355" s="2"/>
    </row>
    <row r="7356" spans="1:1" x14ac:dyDescent="0.2">
      <c r="A7356" s="2"/>
    </row>
    <row r="7357" spans="1:1" x14ac:dyDescent="0.2">
      <c r="A7357" s="2"/>
    </row>
    <row r="7358" spans="1:1" x14ac:dyDescent="0.2">
      <c r="A7358" s="2"/>
    </row>
    <row r="7359" spans="1:1" x14ac:dyDescent="0.2">
      <c r="A7359" s="2"/>
    </row>
    <row r="7360" spans="1:1" x14ac:dyDescent="0.2">
      <c r="A7360" s="2"/>
    </row>
    <row r="7361" spans="1:1" x14ac:dyDescent="0.2">
      <c r="A7361" s="2"/>
    </row>
    <row r="7362" spans="1:1" x14ac:dyDescent="0.2">
      <c r="A7362" s="2"/>
    </row>
    <row r="7363" spans="1:1" x14ac:dyDescent="0.2">
      <c r="A7363" s="2"/>
    </row>
    <row r="7364" spans="1:1" x14ac:dyDescent="0.2">
      <c r="A7364" s="2"/>
    </row>
    <row r="7365" spans="1:1" x14ac:dyDescent="0.2">
      <c r="A7365" s="2"/>
    </row>
    <row r="7366" spans="1:1" x14ac:dyDescent="0.2">
      <c r="A7366" s="2"/>
    </row>
    <row r="7367" spans="1:1" x14ac:dyDescent="0.2">
      <c r="A7367" s="2"/>
    </row>
    <row r="7368" spans="1:1" x14ac:dyDescent="0.2">
      <c r="A7368" s="2"/>
    </row>
    <row r="7369" spans="1:1" x14ac:dyDescent="0.2">
      <c r="A7369" s="2"/>
    </row>
    <row r="7370" spans="1:1" x14ac:dyDescent="0.2">
      <c r="A7370" s="2"/>
    </row>
    <row r="7371" spans="1:1" x14ac:dyDescent="0.2">
      <c r="A7371" s="2"/>
    </row>
    <row r="7372" spans="1:1" x14ac:dyDescent="0.2">
      <c r="A7372" s="2"/>
    </row>
    <row r="7373" spans="1:1" x14ac:dyDescent="0.2">
      <c r="A7373" s="2"/>
    </row>
    <row r="7374" spans="1:1" x14ac:dyDescent="0.2">
      <c r="A7374" s="2"/>
    </row>
    <row r="7375" spans="1:1" x14ac:dyDescent="0.2">
      <c r="A7375" s="2"/>
    </row>
    <row r="7376" spans="1:1" x14ac:dyDescent="0.2">
      <c r="A7376" s="2"/>
    </row>
    <row r="7377" spans="1:1" x14ac:dyDescent="0.2">
      <c r="A7377" s="2"/>
    </row>
    <row r="7378" spans="1:1" x14ac:dyDescent="0.2">
      <c r="A7378" s="2"/>
    </row>
    <row r="7379" spans="1:1" x14ac:dyDescent="0.2">
      <c r="A7379" s="2"/>
    </row>
    <row r="7380" spans="1:1" x14ac:dyDescent="0.2">
      <c r="A7380" s="2"/>
    </row>
    <row r="7381" spans="1:1" x14ac:dyDescent="0.2">
      <c r="A7381" s="2"/>
    </row>
    <row r="7382" spans="1:1" x14ac:dyDescent="0.2">
      <c r="A7382" s="2"/>
    </row>
    <row r="7383" spans="1:1" x14ac:dyDescent="0.2">
      <c r="A7383" s="2"/>
    </row>
    <row r="7384" spans="1:1" x14ac:dyDescent="0.2">
      <c r="A7384" s="2"/>
    </row>
    <row r="7385" spans="1:1" x14ac:dyDescent="0.2">
      <c r="A7385" s="2"/>
    </row>
    <row r="7386" spans="1:1" x14ac:dyDescent="0.2">
      <c r="A7386" s="2"/>
    </row>
    <row r="7387" spans="1:1" x14ac:dyDescent="0.2">
      <c r="A7387" s="2"/>
    </row>
    <row r="7388" spans="1:1" x14ac:dyDescent="0.2">
      <c r="A7388" s="2"/>
    </row>
    <row r="7389" spans="1:1" x14ac:dyDescent="0.2">
      <c r="A7389" s="2"/>
    </row>
    <row r="7390" spans="1:1" x14ac:dyDescent="0.2">
      <c r="A7390" s="2"/>
    </row>
    <row r="7391" spans="1:1" x14ac:dyDescent="0.2">
      <c r="A7391" s="2"/>
    </row>
    <row r="7392" spans="1:1" x14ac:dyDescent="0.2">
      <c r="A7392" s="2"/>
    </row>
    <row r="7393" spans="1:1" x14ac:dyDescent="0.2">
      <c r="A7393" s="2"/>
    </row>
    <row r="7394" spans="1:1" x14ac:dyDescent="0.2">
      <c r="A7394" s="2"/>
    </row>
    <row r="7395" spans="1:1" x14ac:dyDescent="0.2">
      <c r="A7395" s="2"/>
    </row>
    <row r="7396" spans="1:1" x14ac:dyDescent="0.2">
      <c r="A7396" s="2"/>
    </row>
    <row r="7397" spans="1:1" x14ac:dyDescent="0.2">
      <c r="A7397" s="2"/>
    </row>
    <row r="7398" spans="1:1" x14ac:dyDescent="0.2">
      <c r="A7398" s="2"/>
    </row>
    <row r="7399" spans="1:1" x14ac:dyDescent="0.2">
      <c r="A7399" s="2"/>
    </row>
    <row r="7400" spans="1:1" x14ac:dyDescent="0.2">
      <c r="A7400" s="2"/>
    </row>
    <row r="7401" spans="1:1" x14ac:dyDescent="0.2">
      <c r="A7401" s="2"/>
    </row>
    <row r="7402" spans="1:1" x14ac:dyDescent="0.2">
      <c r="A7402" s="2"/>
    </row>
    <row r="7403" spans="1:1" x14ac:dyDescent="0.2">
      <c r="A7403" s="2"/>
    </row>
    <row r="7404" spans="1:1" x14ac:dyDescent="0.2">
      <c r="A7404" s="2"/>
    </row>
    <row r="7405" spans="1:1" x14ac:dyDescent="0.2">
      <c r="A7405" s="2"/>
    </row>
    <row r="7406" spans="1:1" x14ac:dyDescent="0.2">
      <c r="A7406" s="2"/>
    </row>
    <row r="7407" spans="1:1" x14ac:dyDescent="0.2">
      <c r="A7407" s="2"/>
    </row>
    <row r="7408" spans="1:1" x14ac:dyDescent="0.2">
      <c r="A7408" s="2"/>
    </row>
    <row r="7409" spans="1:1" x14ac:dyDescent="0.2">
      <c r="A7409" s="2"/>
    </row>
    <row r="7410" spans="1:1" x14ac:dyDescent="0.2">
      <c r="A7410" s="2"/>
    </row>
    <row r="7411" spans="1:1" x14ac:dyDescent="0.2">
      <c r="A7411" s="2"/>
    </row>
    <row r="7412" spans="1:1" x14ac:dyDescent="0.2">
      <c r="A7412" s="2"/>
    </row>
    <row r="7413" spans="1:1" x14ac:dyDescent="0.2">
      <c r="A7413" s="2"/>
    </row>
    <row r="7414" spans="1:1" x14ac:dyDescent="0.2">
      <c r="A7414" s="2"/>
    </row>
    <row r="7415" spans="1:1" x14ac:dyDescent="0.2">
      <c r="A7415" s="2"/>
    </row>
    <row r="7416" spans="1:1" x14ac:dyDescent="0.2">
      <c r="A7416" s="2"/>
    </row>
    <row r="7417" spans="1:1" x14ac:dyDescent="0.2">
      <c r="A7417" s="2"/>
    </row>
    <row r="7418" spans="1:1" x14ac:dyDescent="0.2">
      <c r="A7418" s="2"/>
    </row>
    <row r="7419" spans="1:1" x14ac:dyDescent="0.2">
      <c r="A7419" s="2"/>
    </row>
    <row r="7420" spans="1:1" x14ac:dyDescent="0.2">
      <c r="A7420" s="2"/>
    </row>
    <row r="7421" spans="1:1" x14ac:dyDescent="0.2">
      <c r="A7421" s="2"/>
    </row>
    <row r="7422" spans="1:1" x14ac:dyDescent="0.2">
      <c r="A7422" s="2"/>
    </row>
    <row r="7423" spans="1:1" x14ac:dyDescent="0.2">
      <c r="A7423" s="2"/>
    </row>
    <row r="7424" spans="1:1" x14ac:dyDescent="0.2">
      <c r="A7424" s="2"/>
    </row>
    <row r="7425" spans="1:1" x14ac:dyDescent="0.2">
      <c r="A7425" s="2"/>
    </row>
    <row r="7426" spans="1:1" x14ac:dyDescent="0.2">
      <c r="A7426" s="2"/>
    </row>
    <row r="7427" spans="1:1" x14ac:dyDescent="0.2">
      <c r="A7427" s="2"/>
    </row>
    <row r="7428" spans="1:1" x14ac:dyDescent="0.2">
      <c r="A7428" s="2"/>
    </row>
    <row r="7429" spans="1:1" x14ac:dyDescent="0.2">
      <c r="A7429" s="2"/>
    </row>
    <row r="7430" spans="1:1" x14ac:dyDescent="0.2">
      <c r="A7430" s="2"/>
    </row>
    <row r="7431" spans="1:1" x14ac:dyDescent="0.2">
      <c r="A7431" s="2"/>
    </row>
    <row r="7432" spans="1:1" x14ac:dyDescent="0.2">
      <c r="A7432" s="2"/>
    </row>
    <row r="7433" spans="1:1" x14ac:dyDescent="0.2">
      <c r="A7433" s="2"/>
    </row>
    <row r="7434" spans="1:1" x14ac:dyDescent="0.2">
      <c r="A7434" s="2"/>
    </row>
    <row r="7435" spans="1:1" x14ac:dyDescent="0.2">
      <c r="A7435" s="2"/>
    </row>
    <row r="7436" spans="1:1" x14ac:dyDescent="0.2">
      <c r="A7436" s="2"/>
    </row>
    <row r="7437" spans="1:1" x14ac:dyDescent="0.2">
      <c r="A7437" s="2"/>
    </row>
    <row r="7438" spans="1:1" x14ac:dyDescent="0.2">
      <c r="A7438" s="2"/>
    </row>
    <row r="7439" spans="1:1" x14ac:dyDescent="0.2">
      <c r="A7439" s="2"/>
    </row>
    <row r="7440" spans="1:1" x14ac:dyDescent="0.2">
      <c r="A7440" s="2"/>
    </row>
    <row r="7441" spans="1:1" x14ac:dyDescent="0.2">
      <c r="A7441" s="2"/>
    </row>
    <row r="7442" spans="1:1" x14ac:dyDescent="0.2">
      <c r="A7442" s="2"/>
    </row>
    <row r="7443" spans="1:1" x14ac:dyDescent="0.2">
      <c r="A7443" s="2"/>
    </row>
    <row r="7444" spans="1:1" x14ac:dyDescent="0.2">
      <c r="A7444" s="2"/>
    </row>
    <row r="7445" spans="1:1" x14ac:dyDescent="0.2">
      <c r="A7445" s="2"/>
    </row>
    <row r="7446" spans="1:1" x14ac:dyDescent="0.2">
      <c r="A7446" s="2"/>
    </row>
    <row r="7447" spans="1:1" x14ac:dyDescent="0.2">
      <c r="A7447" s="2"/>
    </row>
    <row r="7448" spans="1:1" x14ac:dyDescent="0.2">
      <c r="A7448" s="2"/>
    </row>
    <row r="7449" spans="1:1" x14ac:dyDescent="0.2">
      <c r="A7449" s="2"/>
    </row>
    <row r="7450" spans="1:1" x14ac:dyDescent="0.2">
      <c r="A7450" s="2"/>
    </row>
    <row r="7451" spans="1:1" x14ac:dyDescent="0.2">
      <c r="A7451" s="2"/>
    </row>
    <row r="7452" spans="1:1" x14ac:dyDescent="0.2">
      <c r="A7452" s="2"/>
    </row>
    <row r="7453" spans="1:1" x14ac:dyDescent="0.2">
      <c r="A7453" s="2"/>
    </row>
    <row r="7454" spans="1:1" x14ac:dyDescent="0.2">
      <c r="A7454" s="2"/>
    </row>
    <row r="7455" spans="1:1" x14ac:dyDescent="0.2">
      <c r="A7455" s="2"/>
    </row>
    <row r="7456" spans="1:1" x14ac:dyDescent="0.2">
      <c r="A7456" s="2"/>
    </row>
    <row r="7457" spans="1:1" x14ac:dyDescent="0.2">
      <c r="A7457" s="2"/>
    </row>
    <row r="7458" spans="1:1" x14ac:dyDescent="0.2">
      <c r="A7458" s="2"/>
    </row>
    <row r="7459" spans="1:1" x14ac:dyDescent="0.2">
      <c r="A7459" s="2"/>
    </row>
    <row r="7460" spans="1:1" x14ac:dyDescent="0.2">
      <c r="A7460" s="2"/>
    </row>
    <row r="7461" spans="1:1" x14ac:dyDescent="0.2">
      <c r="A7461" s="2"/>
    </row>
    <row r="7462" spans="1:1" x14ac:dyDescent="0.2">
      <c r="A7462" s="2"/>
    </row>
    <row r="7463" spans="1:1" x14ac:dyDescent="0.2">
      <c r="A7463" s="2"/>
    </row>
    <row r="7464" spans="1:1" x14ac:dyDescent="0.2">
      <c r="A7464" s="2"/>
    </row>
    <row r="7465" spans="1:1" x14ac:dyDescent="0.2">
      <c r="A7465" s="2"/>
    </row>
    <row r="7466" spans="1:1" x14ac:dyDescent="0.2">
      <c r="A7466" s="2"/>
    </row>
    <row r="7467" spans="1:1" x14ac:dyDescent="0.2">
      <c r="A7467" s="2"/>
    </row>
    <row r="7468" spans="1:1" x14ac:dyDescent="0.2">
      <c r="A7468" s="2"/>
    </row>
    <row r="7469" spans="1:1" x14ac:dyDescent="0.2">
      <c r="A7469" s="2"/>
    </row>
    <row r="7470" spans="1:1" x14ac:dyDescent="0.2">
      <c r="A7470" s="2"/>
    </row>
    <row r="7471" spans="1:1" x14ac:dyDescent="0.2">
      <c r="A7471" s="2"/>
    </row>
    <row r="7472" spans="1:1" x14ac:dyDescent="0.2">
      <c r="A7472" s="2"/>
    </row>
    <row r="7473" spans="1:1" x14ac:dyDescent="0.2">
      <c r="A7473" s="2"/>
    </row>
    <row r="7474" spans="1:1" x14ac:dyDescent="0.2">
      <c r="A7474" s="2"/>
    </row>
    <row r="7475" spans="1:1" x14ac:dyDescent="0.2">
      <c r="A7475" s="2"/>
    </row>
    <row r="7476" spans="1:1" x14ac:dyDescent="0.2">
      <c r="A7476" s="2"/>
    </row>
    <row r="7477" spans="1:1" x14ac:dyDescent="0.2">
      <c r="A7477" s="2"/>
    </row>
    <row r="7478" spans="1:1" x14ac:dyDescent="0.2">
      <c r="A7478" s="2"/>
    </row>
    <row r="7479" spans="1:1" x14ac:dyDescent="0.2">
      <c r="A7479" s="2"/>
    </row>
    <row r="7480" spans="1:1" x14ac:dyDescent="0.2">
      <c r="A7480" s="2"/>
    </row>
    <row r="7481" spans="1:1" x14ac:dyDescent="0.2">
      <c r="A7481" s="2"/>
    </row>
    <row r="7482" spans="1:1" x14ac:dyDescent="0.2">
      <c r="A7482" s="2"/>
    </row>
    <row r="7483" spans="1:1" x14ac:dyDescent="0.2">
      <c r="A7483" s="2"/>
    </row>
    <row r="7484" spans="1:1" x14ac:dyDescent="0.2">
      <c r="A7484" s="2"/>
    </row>
    <row r="7485" spans="1:1" x14ac:dyDescent="0.2">
      <c r="A7485" s="2"/>
    </row>
    <row r="7486" spans="1:1" x14ac:dyDescent="0.2">
      <c r="A7486" s="2"/>
    </row>
    <row r="7487" spans="1:1" x14ac:dyDescent="0.2">
      <c r="A7487" s="2"/>
    </row>
    <row r="7488" spans="1:1" x14ac:dyDescent="0.2">
      <c r="A7488" s="2"/>
    </row>
    <row r="7489" spans="1:1" x14ac:dyDescent="0.2">
      <c r="A7489" s="2"/>
    </row>
    <row r="7490" spans="1:1" x14ac:dyDescent="0.2">
      <c r="A7490" s="2"/>
    </row>
    <row r="7491" spans="1:1" x14ac:dyDescent="0.2">
      <c r="A7491" s="2"/>
    </row>
    <row r="7492" spans="1:1" x14ac:dyDescent="0.2">
      <c r="A7492" s="2"/>
    </row>
    <row r="7493" spans="1:1" x14ac:dyDescent="0.2">
      <c r="A7493" s="2"/>
    </row>
    <row r="7494" spans="1:1" x14ac:dyDescent="0.2">
      <c r="A7494" s="2"/>
    </row>
    <row r="7495" spans="1:1" x14ac:dyDescent="0.2">
      <c r="A7495" s="2"/>
    </row>
    <row r="7496" spans="1:1" x14ac:dyDescent="0.2">
      <c r="A7496" s="2"/>
    </row>
    <row r="7497" spans="1:1" x14ac:dyDescent="0.2">
      <c r="A7497" s="2"/>
    </row>
    <row r="7498" spans="1:1" x14ac:dyDescent="0.2">
      <c r="A7498" s="2"/>
    </row>
    <row r="7499" spans="1:1" x14ac:dyDescent="0.2">
      <c r="A7499" s="2"/>
    </row>
    <row r="7500" spans="1:1" x14ac:dyDescent="0.2">
      <c r="A7500" s="2"/>
    </row>
    <row r="7501" spans="1:1" x14ac:dyDescent="0.2">
      <c r="A7501" s="2"/>
    </row>
    <row r="7502" spans="1:1" x14ac:dyDescent="0.2">
      <c r="A7502" s="2"/>
    </row>
    <row r="7503" spans="1:1" x14ac:dyDescent="0.2">
      <c r="A7503" s="2"/>
    </row>
    <row r="7504" spans="1:1" x14ac:dyDescent="0.2">
      <c r="A7504" s="2"/>
    </row>
    <row r="7505" spans="1:1" x14ac:dyDescent="0.2">
      <c r="A7505" s="2"/>
    </row>
    <row r="7506" spans="1:1" x14ac:dyDescent="0.2">
      <c r="A7506" s="2"/>
    </row>
    <row r="7507" spans="1:1" x14ac:dyDescent="0.2">
      <c r="A7507" s="2"/>
    </row>
    <row r="7508" spans="1:1" x14ac:dyDescent="0.2">
      <c r="A7508" s="2"/>
    </row>
    <row r="7509" spans="1:1" x14ac:dyDescent="0.2">
      <c r="A7509" s="2"/>
    </row>
    <row r="7510" spans="1:1" x14ac:dyDescent="0.2">
      <c r="A7510" s="2"/>
    </row>
    <row r="7511" spans="1:1" x14ac:dyDescent="0.2">
      <c r="A7511" s="2"/>
    </row>
    <row r="7512" spans="1:1" x14ac:dyDescent="0.2">
      <c r="A7512" s="2"/>
    </row>
    <row r="7513" spans="1:1" x14ac:dyDescent="0.2">
      <c r="A7513" s="2"/>
    </row>
    <row r="7514" spans="1:1" x14ac:dyDescent="0.2">
      <c r="A7514" s="2"/>
    </row>
    <row r="7515" spans="1:1" x14ac:dyDescent="0.2">
      <c r="A7515" s="2"/>
    </row>
    <row r="7516" spans="1:1" x14ac:dyDescent="0.2">
      <c r="A7516" s="2"/>
    </row>
    <row r="7517" spans="1:1" x14ac:dyDescent="0.2">
      <c r="A7517" s="2"/>
    </row>
    <row r="7518" spans="1:1" x14ac:dyDescent="0.2">
      <c r="A7518" s="2"/>
    </row>
    <row r="7519" spans="1:1" x14ac:dyDescent="0.2">
      <c r="A7519" s="2"/>
    </row>
    <row r="7520" spans="1:1" x14ac:dyDescent="0.2">
      <c r="A7520" s="2"/>
    </row>
    <row r="7521" spans="1:1" x14ac:dyDescent="0.2">
      <c r="A7521" s="2"/>
    </row>
    <row r="7522" spans="1:1" x14ac:dyDescent="0.2">
      <c r="A7522" s="2"/>
    </row>
    <row r="7523" spans="1:1" x14ac:dyDescent="0.2">
      <c r="A7523" s="2"/>
    </row>
    <row r="7524" spans="1:1" x14ac:dyDescent="0.2">
      <c r="A7524" s="2"/>
    </row>
    <row r="7525" spans="1:1" x14ac:dyDescent="0.2">
      <c r="A7525" s="2"/>
    </row>
    <row r="7526" spans="1:1" x14ac:dyDescent="0.2">
      <c r="A7526" s="2"/>
    </row>
    <row r="7527" spans="1:1" x14ac:dyDescent="0.2">
      <c r="A7527" s="2"/>
    </row>
    <row r="7528" spans="1:1" x14ac:dyDescent="0.2">
      <c r="A7528" s="2"/>
    </row>
    <row r="7529" spans="1:1" x14ac:dyDescent="0.2">
      <c r="A7529" s="2"/>
    </row>
    <row r="7530" spans="1:1" x14ac:dyDescent="0.2">
      <c r="A7530" s="2"/>
    </row>
    <row r="7531" spans="1:1" x14ac:dyDescent="0.2">
      <c r="A7531" s="2"/>
    </row>
    <row r="7532" spans="1:1" x14ac:dyDescent="0.2">
      <c r="A7532" s="2"/>
    </row>
    <row r="7533" spans="1:1" x14ac:dyDescent="0.2">
      <c r="A7533" s="2"/>
    </row>
    <row r="7534" spans="1:1" x14ac:dyDescent="0.2">
      <c r="A7534" s="2"/>
    </row>
    <row r="7535" spans="1:1" x14ac:dyDescent="0.2">
      <c r="A7535" s="2"/>
    </row>
    <row r="7536" spans="1:1" x14ac:dyDescent="0.2">
      <c r="A7536" s="2"/>
    </row>
    <row r="7537" spans="1:1" x14ac:dyDescent="0.2">
      <c r="A7537" s="2"/>
    </row>
    <row r="7538" spans="1:1" x14ac:dyDescent="0.2">
      <c r="A7538" s="2"/>
    </row>
    <row r="7539" spans="1:1" x14ac:dyDescent="0.2">
      <c r="A7539" s="2"/>
    </row>
    <row r="7540" spans="1:1" x14ac:dyDescent="0.2">
      <c r="A7540" s="2"/>
    </row>
    <row r="7541" spans="1:1" x14ac:dyDescent="0.2">
      <c r="A7541" s="2"/>
    </row>
    <row r="7542" spans="1:1" x14ac:dyDescent="0.2">
      <c r="A7542" s="2"/>
    </row>
    <row r="7543" spans="1:1" x14ac:dyDescent="0.2">
      <c r="A7543" s="2"/>
    </row>
    <row r="7544" spans="1:1" x14ac:dyDescent="0.2">
      <c r="A7544" s="2"/>
    </row>
    <row r="7545" spans="1:1" x14ac:dyDescent="0.2">
      <c r="A7545" s="2"/>
    </row>
    <row r="7546" spans="1:1" x14ac:dyDescent="0.2">
      <c r="A7546" s="2"/>
    </row>
    <row r="7547" spans="1:1" x14ac:dyDescent="0.2">
      <c r="A7547" s="2"/>
    </row>
    <row r="7548" spans="1:1" x14ac:dyDescent="0.2">
      <c r="A7548" s="2"/>
    </row>
    <row r="7549" spans="1:1" x14ac:dyDescent="0.2">
      <c r="A7549" s="2"/>
    </row>
    <row r="7550" spans="1:1" x14ac:dyDescent="0.2">
      <c r="A7550" s="2"/>
    </row>
    <row r="7551" spans="1:1" x14ac:dyDescent="0.2">
      <c r="A7551" s="2"/>
    </row>
    <row r="7552" spans="1:1" x14ac:dyDescent="0.2">
      <c r="A7552" s="2"/>
    </row>
    <row r="7553" spans="1:1" x14ac:dyDescent="0.2">
      <c r="A7553" s="2"/>
    </row>
    <row r="7554" spans="1:1" x14ac:dyDescent="0.2">
      <c r="A7554" s="2"/>
    </row>
    <row r="7555" spans="1:1" x14ac:dyDescent="0.2">
      <c r="A7555" s="2"/>
    </row>
    <row r="7556" spans="1:1" x14ac:dyDescent="0.2">
      <c r="A7556" s="2"/>
    </row>
    <row r="7557" spans="1:1" x14ac:dyDescent="0.2">
      <c r="A7557" s="2"/>
    </row>
    <row r="7558" spans="1:1" x14ac:dyDescent="0.2">
      <c r="A7558" s="2"/>
    </row>
    <row r="7559" spans="1:1" x14ac:dyDescent="0.2">
      <c r="A7559" s="2"/>
    </row>
    <row r="7560" spans="1:1" x14ac:dyDescent="0.2">
      <c r="A7560" s="2"/>
    </row>
    <row r="7561" spans="1:1" x14ac:dyDescent="0.2">
      <c r="A7561" s="2"/>
    </row>
    <row r="7562" spans="1:1" x14ac:dyDescent="0.2">
      <c r="A7562" s="2"/>
    </row>
    <row r="7563" spans="1:1" x14ac:dyDescent="0.2">
      <c r="A7563" s="2"/>
    </row>
    <row r="7564" spans="1:1" x14ac:dyDescent="0.2">
      <c r="A7564" s="2"/>
    </row>
    <row r="7565" spans="1:1" x14ac:dyDescent="0.2">
      <c r="A7565" s="2"/>
    </row>
    <row r="7566" spans="1:1" x14ac:dyDescent="0.2">
      <c r="A7566" s="2"/>
    </row>
    <row r="7567" spans="1:1" x14ac:dyDescent="0.2">
      <c r="A7567" s="2"/>
    </row>
    <row r="7568" spans="1:1" x14ac:dyDescent="0.2">
      <c r="A7568" s="2"/>
    </row>
    <row r="7569" spans="1:1" x14ac:dyDescent="0.2">
      <c r="A7569" s="2"/>
    </row>
    <row r="7570" spans="1:1" x14ac:dyDescent="0.2">
      <c r="A7570" s="2"/>
    </row>
    <row r="7571" spans="1:1" x14ac:dyDescent="0.2">
      <c r="A7571" s="2"/>
    </row>
    <row r="7572" spans="1:1" x14ac:dyDescent="0.2">
      <c r="A7572" s="2"/>
    </row>
    <row r="7573" spans="1:1" x14ac:dyDescent="0.2">
      <c r="A7573" s="2"/>
    </row>
    <row r="7574" spans="1:1" x14ac:dyDescent="0.2">
      <c r="A7574" s="2"/>
    </row>
    <row r="7575" spans="1:1" x14ac:dyDescent="0.2">
      <c r="A7575" s="2"/>
    </row>
    <row r="7576" spans="1:1" x14ac:dyDescent="0.2">
      <c r="A7576" s="2"/>
    </row>
    <row r="7577" spans="1:1" x14ac:dyDescent="0.2">
      <c r="A7577" s="2"/>
    </row>
    <row r="7578" spans="1:1" x14ac:dyDescent="0.2">
      <c r="A7578" s="2"/>
    </row>
    <row r="7579" spans="1:1" x14ac:dyDescent="0.2">
      <c r="A7579" s="2"/>
    </row>
    <row r="7580" spans="1:1" x14ac:dyDescent="0.2">
      <c r="A7580" s="2"/>
    </row>
    <row r="7581" spans="1:1" x14ac:dyDescent="0.2">
      <c r="A7581" s="2"/>
    </row>
    <row r="7582" spans="1:1" x14ac:dyDescent="0.2">
      <c r="A7582" s="2"/>
    </row>
    <row r="7583" spans="1:1" x14ac:dyDescent="0.2">
      <c r="A7583" s="2"/>
    </row>
    <row r="7584" spans="1:1" x14ac:dyDescent="0.2">
      <c r="A7584" s="2"/>
    </row>
    <row r="7585" spans="1:1" x14ac:dyDescent="0.2">
      <c r="A7585" s="2"/>
    </row>
    <row r="7586" spans="1:1" x14ac:dyDescent="0.2">
      <c r="A7586" s="2"/>
    </row>
    <row r="7587" spans="1:1" x14ac:dyDescent="0.2">
      <c r="A7587" s="2"/>
    </row>
    <row r="7588" spans="1:1" x14ac:dyDescent="0.2">
      <c r="A7588" s="2"/>
    </row>
    <row r="7589" spans="1:1" x14ac:dyDescent="0.2">
      <c r="A7589" s="2"/>
    </row>
    <row r="7590" spans="1:1" x14ac:dyDescent="0.2">
      <c r="A7590" s="2"/>
    </row>
    <row r="7591" spans="1:1" x14ac:dyDescent="0.2">
      <c r="A7591" s="2"/>
    </row>
    <row r="7592" spans="1:1" x14ac:dyDescent="0.2">
      <c r="A7592" s="2"/>
    </row>
    <row r="7593" spans="1:1" x14ac:dyDescent="0.2">
      <c r="A7593" s="2"/>
    </row>
    <row r="7594" spans="1:1" x14ac:dyDescent="0.2">
      <c r="A7594" s="2"/>
    </row>
    <row r="7595" spans="1:1" x14ac:dyDescent="0.2">
      <c r="A7595" s="2"/>
    </row>
    <row r="7596" spans="1:1" x14ac:dyDescent="0.2">
      <c r="A7596" s="2"/>
    </row>
    <row r="7597" spans="1:1" x14ac:dyDescent="0.2">
      <c r="A7597" s="2"/>
    </row>
    <row r="7598" spans="1:1" x14ac:dyDescent="0.2">
      <c r="A7598" s="2"/>
    </row>
    <row r="7599" spans="1:1" x14ac:dyDescent="0.2">
      <c r="A7599" s="2"/>
    </row>
    <row r="7600" spans="1:1" x14ac:dyDescent="0.2">
      <c r="A7600" s="2"/>
    </row>
    <row r="7601" spans="1:1" x14ac:dyDescent="0.2">
      <c r="A7601" s="2"/>
    </row>
    <row r="7602" spans="1:1" x14ac:dyDescent="0.2">
      <c r="A7602" s="2"/>
    </row>
    <row r="7603" spans="1:1" x14ac:dyDescent="0.2">
      <c r="A7603" s="2"/>
    </row>
    <row r="7604" spans="1:1" x14ac:dyDescent="0.2">
      <c r="A7604" s="2"/>
    </row>
    <row r="7605" spans="1:1" x14ac:dyDescent="0.2">
      <c r="A7605" s="2"/>
    </row>
    <row r="7606" spans="1:1" x14ac:dyDescent="0.2">
      <c r="A7606" s="2"/>
    </row>
    <row r="7607" spans="1:1" x14ac:dyDescent="0.2">
      <c r="A7607" s="2"/>
    </row>
    <row r="7608" spans="1:1" x14ac:dyDescent="0.2">
      <c r="A7608" s="2"/>
    </row>
    <row r="7609" spans="1:1" x14ac:dyDescent="0.2">
      <c r="A7609" s="2"/>
    </row>
    <row r="7610" spans="1:1" x14ac:dyDescent="0.2">
      <c r="A7610" s="2"/>
    </row>
    <row r="7611" spans="1:1" x14ac:dyDescent="0.2">
      <c r="A7611" s="2"/>
    </row>
    <row r="7612" spans="1:1" x14ac:dyDescent="0.2">
      <c r="A7612" s="2"/>
    </row>
    <row r="7613" spans="1:1" x14ac:dyDescent="0.2">
      <c r="A7613" s="2"/>
    </row>
    <row r="7614" spans="1:1" x14ac:dyDescent="0.2">
      <c r="A7614" s="2"/>
    </row>
    <row r="7615" spans="1:1" x14ac:dyDescent="0.2">
      <c r="A7615" s="2"/>
    </row>
    <row r="7616" spans="1:1" x14ac:dyDescent="0.2">
      <c r="A7616" s="2"/>
    </row>
    <row r="7617" spans="1:1" x14ac:dyDescent="0.2">
      <c r="A7617" s="2"/>
    </row>
    <row r="7618" spans="1:1" x14ac:dyDescent="0.2">
      <c r="A7618" s="2"/>
    </row>
    <row r="7619" spans="1:1" x14ac:dyDescent="0.2">
      <c r="A7619" s="2"/>
    </row>
    <row r="7620" spans="1:1" x14ac:dyDescent="0.2">
      <c r="A7620" s="2"/>
    </row>
    <row r="7621" spans="1:1" x14ac:dyDescent="0.2">
      <c r="A7621" s="2"/>
    </row>
    <row r="7622" spans="1:1" x14ac:dyDescent="0.2">
      <c r="A7622" s="2"/>
    </row>
    <row r="7623" spans="1:1" x14ac:dyDescent="0.2">
      <c r="A7623" s="2"/>
    </row>
    <row r="7624" spans="1:1" x14ac:dyDescent="0.2">
      <c r="A7624" s="2"/>
    </row>
    <row r="7625" spans="1:1" x14ac:dyDescent="0.2">
      <c r="A7625" s="2"/>
    </row>
    <row r="7626" spans="1:1" x14ac:dyDescent="0.2">
      <c r="A7626" s="2"/>
    </row>
    <row r="7627" spans="1:1" x14ac:dyDescent="0.2">
      <c r="A7627" s="2"/>
    </row>
    <row r="7628" spans="1:1" x14ac:dyDescent="0.2">
      <c r="A7628" s="2"/>
    </row>
    <row r="7629" spans="1:1" x14ac:dyDescent="0.2">
      <c r="A7629" s="2"/>
    </row>
    <row r="7630" spans="1:1" x14ac:dyDescent="0.2">
      <c r="A7630" s="2"/>
    </row>
    <row r="7631" spans="1:1" x14ac:dyDescent="0.2">
      <c r="A7631" s="2"/>
    </row>
    <row r="7632" spans="1:1" x14ac:dyDescent="0.2">
      <c r="A7632" s="2"/>
    </row>
    <row r="7633" spans="1:1" x14ac:dyDescent="0.2">
      <c r="A7633" s="2"/>
    </row>
    <row r="7634" spans="1:1" x14ac:dyDescent="0.2">
      <c r="A7634" s="2"/>
    </row>
    <row r="7635" spans="1:1" x14ac:dyDescent="0.2">
      <c r="A7635" s="2"/>
    </row>
    <row r="7636" spans="1:1" x14ac:dyDescent="0.2">
      <c r="A7636" s="2"/>
    </row>
    <row r="7637" spans="1:1" x14ac:dyDescent="0.2">
      <c r="A7637" s="2"/>
    </row>
    <row r="7638" spans="1:1" x14ac:dyDescent="0.2">
      <c r="A7638" s="2"/>
    </row>
    <row r="7639" spans="1:1" x14ac:dyDescent="0.2">
      <c r="A7639" s="2"/>
    </row>
    <row r="7640" spans="1:1" x14ac:dyDescent="0.2">
      <c r="A7640" s="2"/>
    </row>
    <row r="7641" spans="1:1" x14ac:dyDescent="0.2">
      <c r="A7641" s="2"/>
    </row>
    <row r="7642" spans="1:1" x14ac:dyDescent="0.2">
      <c r="A7642" s="2"/>
    </row>
    <row r="7643" spans="1:1" x14ac:dyDescent="0.2">
      <c r="A7643" s="2"/>
    </row>
    <row r="7644" spans="1:1" x14ac:dyDescent="0.2">
      <c r="A7644" s="2"/>
    </row>
    <row r="7645" spans="1:1" x14ac:dyDescent="0.2">
      <c r="A7645" s="2"/>
    </row>
    <row r="7646" spans="1:1" x14ac:dyDescent="0.2">
      <c r="A7646" s="2"/>
    </row>
    <row r="7647" spans="1:1" x14ac:dyDescent="0.2">
      <c r="A7647" s="2"/>
    </row>
    <row r="7648" spans="1:1" x14ac:dyDescent="0.2">
      <c r="A7648" s="2"/>
    </row>
    <row r="7649" spans="1:1" x14ac:dyDescent="0.2">
      <c r="A7649" s="2"/>
    </row>
    <row r="7650" spans="1:1" x14ac:dyDescent="0.2">
      <c r="A7650" s="2"/>
    </row>
    <row r="7651" spans="1:1" x14ac:dyDescent="0.2">
      <c r="A7651" s="2"/>
    </row>
    <row r="7652" spans="1:1" x14ac:dyDescent="0.2">
      <c r="A7652" s="2"/>
    </row>
    <row r="7653" spans="1:1" x14ac:dyDescent="0.2">
      <c r="A7653" s="2"/>
    </row>
    <row r="7654" spans="1:1" x14ac:dyDescent="0.2">
      <c r="A7654" s="2"/>
    </row>
    <row r="7655" spans="1:1" x14ac:dyDescent="0.2">
      <c r="A7655" s="2"/>
    </row>
    <row r="7656" spans="1:1" x14ac:dyDescent="0.2">
      <c r="A7656" s="2"/>
    </row>
    <row r="7657" spans="1:1" x14ac:dyDescent="0.2">
      <c r="A7657" s="2"/>
    </row>
    <row r="7658" spans="1:1" x14ac:dyDescent="0.2">
      <c r="A7658" s="2"/>
    </row>
    <row r="7659" spans="1:1" x14ac:dyDescent="0.2">
      <c r="A7659" s="2"/>
    </row>
    <row r="7660" spans="1:1" x14ac:dyDescent="0.2">
      <c r="A7660" s="2"/>
    </row>
    <row r="7661" spans="1:1" x14ac:dyDescent="0.2">
      <c r="A7661" s="2"/>
    </row>
    <row r="7662" spans="1:1" x14ac:dyDescent="0.2">
      <c r="A7662" s="2"/>
    </row>
    <row r="7663" spans="1:1" x14ac:dyDescent="0.2">
      <c r="A7663" s="2"/>
    </row>
    <row r="7664" spans="1:1" x14ac:dyDescent="0.2">
      <c r="A7664" s="2"/>
    </row>
    <row r="7665" spans="1:1" x14ac:dyDescent="0.2">
      <c r="A7665" s="2"/>
    </row>
    <row r="7666" spans="1:1" x14ac:dyDescent="0.2">
      <c r="A7666" s="2"/>
    </row>
    <row r="7667" spans="1:1" x14ac:dyDescent="0.2">
      <c r="A7667" s="2"/>
    </row>
    <row r="7668" spans="1:1" x14ac:dyDescent="0.2">
      <c r="A7668" s="2"/>
    </row>
    <row r="7669" spans="1:1" x14ac:dyDescent="0.2">
      <c r="A7669" s="2"/>
    </row>
    <row r="7670" spans="1:1" x14ac:dyDescent="0.2">
      <c r="A7670" s="2"/>
    </row>
    <row r="7671" spans="1:1" x14ac:dyDescent="0.2">
      <c r="A7671" s="2"/>
    </row>
    <row r="7672" spans="1:1" x14ac:dyDescent="0.2">
      <c r="A7672" s="2"/>
    </row>
    <row r="7673" spans="1:1" x14ac:dyDescent="0.2">
      <c r="A7673" s="2"/>
    </row>
    <row r="7674" spans="1:1" x14ac:dyDescent="0.2">
      <c r="A7674" s="2"/>
    </row>
    <row r="7675" spans="1:1" x14ac:dyDescent="0.2">
      <c r="A7675" s="2"/>
    </row>
    <row r="7676" spans="1:1" x14ac:dyDescent="0.2">
      <c r="A7676" s="2"/>
    </row>
    <row r="7677" spans="1:1" x14ac:dyDescent="0.2">
      <c r="A7677" s="2"/>
    </row>
    <row r="7678" spans="1:1" x14ac:dyDescent="0.2">
      <c r="A7678" s="2"/>
    </row>
    <row r="7679" spans="1:1" x14ac:dyDescent="0.2">
      <c r="A7679" s="2"/>
    </row>
    <row r="7680" spans="1:1" x14ac:dyDescent="0.2">
      <c r="A7680" s="2"/>
    </row>
    <row r="7681" spans="1:1" x14ac:dyDescent="0.2">
      <c r="A7681" s="2"/>
    </row>
    <row r="7682" spans="1:1" x14ac:dyDescent="0.2">
      <c r="A7682" s="2"/>
    </row>
    <row r="7683" spans="1:1" x14ac:dyDescent="0.2">
      <c r="A7683" s="2"/>
    </row>
    <row r="7684" spans="1:1" x14ac:dyDescent="0.2">
      <c r="A7684" s="2"/>
    </row>
    <row r="7685" spans="1:1" x14ac:dyDescent="0.2">
      <c r="A7685" s="2"/>
    </row>
    <row r="7686" spans="1:1" x14ac:dyDescent="0.2">
      <c r="A7686" s="2"/>
    </row>
    <row r="7687" spans="1:1" x14ac:dyDescent="0.2">
      <c r="A7687" s="2"/>
    </row>
    <row r="7688" spans="1:1" x14ac:dyDescent="0.2">
      <c r="A7688" s="2"/>
    </row>
    <row r="7689" spans="1:1" x14ac:dyDescent="0.2">
      <c r="A7689" s="2"/>
    </row>
    <row r="7690" spans="1:1" x14ac:dyDescent="0.2">
      <c r="A7690" s="2"/>
    </row>
    <row r="7691" spans="1:1" x14ac:dyDescent="0.2">
      <c r="A7691" s="2"/>
    </row>
    <row r="7692" spans="1:1" x14ac:dyDescent="0.2">
      <c r="A7692" s="2"/>
    </row>
    <row r="7693" spans="1:1" x14ac:dyDescent="0.2">
      <c r="A7693" s="2"/>
    </row>
    <row r="7694" spans="1:1" x14ac:dyDescent="0.2">
      <c r="A7694" s="2"/>
    </row>
    <row r="7695" spans="1:1" x14ac:dyDescent="0.2">
      <c r="A7695" s="2"/>
    </row>
    <row r="7696" spans="1:1" x14ac:dyDescent="0.2">
      <c r="A7696" s="2"/>
    </row>
    <row r="7697" spans="1:1" x14ac:dyDescent="0.2">
      <c r="A7697" s="2"/>
    </row>
    <row r="7698" spans="1:1" x14ac:dyDescent="0.2">
      <c r="A7698" s="2"/>
    </row>
    <row r="7699" spans="1:1" x14ac:dyDescent="0.2">
      <c r="A7699" s="2"/>
    </row>
    <row r="7700" spans="1:1" x14ac:dyDescent="0.2">
      <c r="A7700" s="2"/>
    </row>
    <row r="7701" spans="1:1" x14ac:dyDescent="0.2">
      <c r="A7701" s="2"/>
    </row>
    <row r="7702" spans="1:1" x14ac:dyDescent="0.2">
      <c r="A7702" s="2"/>
    </row>
    <row r="7703" spans="1:1" x14ac:dyDescent="0.2">
      <c r="A7703" s="2"/>
    </row>
    <row r="7704" spans="1:1" x14ac:dyDescent="0.2">
      <c r="A7704" s="2"/>
    </row>
    <row r="7705" spans="1:1" x14ac:dyDescent="0.2">
      <c r="A7705" s="2"/>
    </row>
    <row r="7706" spans="1:1" x14ac:dyDescent="0.2">
      <c r="A7706" s="2"/>
    </row>
    <row r="7707" spans="1:1" x14ac:dyDescent="0.2">
      <c r="A7707" s="2"/>
    </row>
    <row r="7708" spans="1:1" x14ac:dyDescent="0.2">
      <c r="A7708" s="2"/>
    </row>
    <row r="7709" spans="1:1" x14ac:dyDescent="0.2">
      <c r="A7709" s="2"/>
    </row>
    <row r="7710" spans="1:1" x14ac:dyDescent="0.2">
      <c r="A7710" s="2"/>
    </row>
    <row r="7711" spans="1:1" x14ac:dyDescent="0.2">
      <c r="A7711" s="2"/>
    </row>
    <row r="7712" spans="1:1" x14ac:dyDescent="0.2">
      <c r="A7712" s="2"/>
    </row>
    <row r="7713" spans="1:1" x14ac:dyDescent="0.2">
      <c r="A7713" s="2"/>
    </row>
    <row r="7714" spans="1:1" x14ac:dyDescent="0.2">
      <c r="A7714" s="2"/>
    </row>
    <row r="7715" spans="1:1" x14ac:dyDescent="0.2">
      <c r="A7715" s="2"/>
    </row>
    <row r="7716" spans="1:1" x14ac:dyDescent="0.2">
      <c r="A7716" s="2"/>
    </row>
    <row r="7717" spans="1:1" x14ac:dyDescent="0.2">
      <c r="A7717" s="2"/>
    </row>
    <row r="7718" spans="1:1" x14ac:dyDescent="0.2">
      <c r="A7718" s="2"/>
    </row>
    <row r="7719" spans="1:1" x14ac:dyDescent="0.2">
      <c r="A7719" s="2"/>
    </row>
    <row r="7720" spans="1:1" x14ac:dyDescent="0.2">
      <c r="A7720" s="2"/>
    </row>
    <row r="7721" spans="1:1" x14ac:dyDescent="0.2">
      <c r="A7721" s="2"/>
    </row>
    <row r="7722" spans="1:1" x14ac:dyDescent="0.2">
      <c r="A7722" s="2"/>
    </row>
    <row r="7723" spans="1:1" x14ac:dyDescent="0.2">
      <c r="A7723" s="2"/>
    </row>
    <row r="7724" spans="1:1" x14ac:dyDescent="0.2">
      <c r="A7724" s="2"/>
    </row>
    <row r="7725" spans="1:1" x14ac:dyDescent="0.2">
      <c r="A7725" s="2"/>
    </row>
    <row r="7726" spans="1:1" x14ac:dyDescent="0.2">
      <c r="A7726" s="2"/>
    </row>
    <row r="7727" spans="1:1" x14ac:dyDescent="0.2">
      <c r="A7727" s="2"/>
    </row>
    <row r="7728" spans="1:1" x14ac:dyDescent="0.2">
      <c r="A7728" s="2"/>
    </row>
    <row r="7729" spans="1:1" x14ac:dyDescent="0.2">
      <c r="A7729" s="2"/>
    </row>
    <row r="7730" spans="1:1" x14ac:dyDescent="0.2">
      <c r="A7730" s="2"/>
    </row>
    <row r="7731" spans="1:1" x14ac:dyDescent="0.2">
      <c r="A7731" s="2"/>
    </row>
    <row r="7732" spans="1:1" x14ac:dyDescent="0.2">
      <c r="A7732" s="2"/>
    </row>
    <row r="7733" spans="1:1" x14ac:dyDescent="0.2">
      <c r="A7733" s="2"/>
    </row>
    <row r="7734" spans="1:1" x14ac:dyDescent="0.2">
      <c r="A7734" s="2"/>
    </row>
    <row r="7735" spans="1:1" x14ac:dyDescent="0.2">
      <c r="A7735" s="2"/>
    </row>
    <row r="7736" spans="1:1" x14ac:dyDescent="0.2">
      <c r="A7736" s="2"/>
    </row>
    <row r="7737" spans="1:1" x14ac:dyDescent="0.2">
      <c r="A7737" s="2"/>
    </row>
    <row r="7738" spans="1:1" x14ac:dyDescent="0.2">
      <c r="A7738" s="2"/>
    </row>
    <row r="7739" spans="1:1" x14ac:dyDescent="0.2">
      <c r="A7739" s="2"/>
    </row>
    <row r="7740" spans="1:1" x14ac:dyDescent="0.2">
      <c r="A7740" s="2"/>
    </row>
    <row r="7741" spans="1:1" x14ac:dyDescent="0.2">
      <c r="A7741" s="2"/>
    </row>
    <row r="7742" spans="1:1" x14ac:dyDescent="0.2">
      <c r="A7742" s="2"/>
    </row>
    <row r="7743" spans="1:1" x14ac:dyDescent="0.2">
      <c r="A7743" s="2"/>
    </row>
    <row r="7744" spans="1:1" x14ac:dyDescent="0.2">
      <c r="A7744" s="2"/>
    </row>
    <row r="7745" spans="1:1" x14ac:dyDescent="0.2">
      <c r="A7745" s="2"/>
    </row>
    <row r="7746" spans="1:1" x14ac:dyDescent="0.2">
      <c r="A7746" s="2"/>
    </row>
    <row r="7747" spans="1:1" x14ac:dyDescent="0.2">
      <c r="A7747" s="2"/>
    </row>
    <row r="7748" spans="1:1" x14ac:dyDescent="0.2">
      <c r="A7748" s="2"/>
    </row>
    <row r="7749" spans="1:1" x14ac:dyDescent="0.2">
      <c r="A7749" s="2"/>
    </row>
    <row r="7750" spans="1:1" x14ac:dyDescent="0.2">
      <c r="A7750" s="2"/>
    </row>
    <row r="7751" spans="1:1" x14ac:dyDescent="0.2">
      <c r="A7751" s="2"/>
    </row>
    <row r="7752" spans="1:1" x14ac:dyDescent="0.2">
      <c r="A7752" s="2"/>
    </row>
    <row r="7753" spans="1:1" x14ac:dyDescent="0.2">
      <c r="A7753" s="2"/>
    </row>
    <row r="7754" spans="1:1" x14ac:dyDescent="0.2">
      <c r="A7754" s="2"/>
    </row>
    <row r="7755" spans="1:1" x14ac:dyDescent="0.2">
      <c r="A7755" s="2"/>
    </row>
    <row r="7756" spans="1:1" x14ac:dyDescent="0.2">
      <c r="A7756" s="2"/>
    </row>
    <row r="7757" spans="1:1" x14ac:dyDescent="0.2">
      <c r="A7757" s="2"/>
    </row>
    <row r="7758" spans="1:1" x14ac:dyDescent="0.2">
      <c r="A7758" s="2"/>
    </row>
    <row r="7759" spans="1:1" x14ac:dyDescent="0.2">
      <c r="A7759" s="2"/>
    </row>
    <row r="7760" spans="1:1" x14ac:dyDescent="0.2">
      <c r="A7760" s="2"/>
    </row>
    <row r="7761" spans="1:1" x14ac:dyDescent="0.2">
      <c r="A7761" s="2"/>
    </row>
    <row r="7762" spans="1:1" x14ac:dyDescent="0.2">
      <c r="A7762" s="2"/>
    </row>
    <row r="7763" spans="1:1" x14ac:dyDescent="0.2">
      <c r="A7763" s="2"/>
    </row>
    <row r="7764" spans="1:1" x14ac:dyDescent="0.2">
      <c r="A7764" s="2"/>
    </row>
    <row r="7765" spans="1:1" x14ac:dyDescent="0.2">
      <c r="A7765" s="2"/>
    </row>
    <row r="7766" spans="1:1" x14ac:dyDescent="0.2">
      <c r="A7766" s="2"/>
    </row>
    <row r="7767" spans="1:1" x14ac:dyDescent="0.2">
      <c r="A7767" s="2"/>
    </row>
    <row r="7768" spans="1:1" x14ac:dyDescent="0.2">
      <c r="A7768" s="2"/>
    </row>
    <row r="7769" spans="1:1" x14ac:dyDescent="0.2">
      <c r="A7769" s="2"/>
    </row>
    <row r="7770" spans="1:1" x14ac:dyDescent="0.2">
      <c r="A7770" s="2"/>
    </row>
    <row r="7771" spans="1:1" x14ac:dyDescent="0.2">
      <c r="A7771" s="2"/>
    </row>
    <row r="7772" spans="1:1" x14ac:dyDescent="0.2">
      <c r="A7772" s="2"/>
    </row>
    <row r="7773" spans="1:1" x14ac:dyDescent="0.2">
      <c r="A7773" s="2"/>
    </row>
    <row r="7774" spans="1:1" x14ac:dyDescent="0.2">
      <c r="A7774" s="2"/>
    </row>
    <row r="7775" spans="1:1" x14ac:dyDescent="0.2">
      <c r="A7775" s="2"/>
    </row>
    <row r="7776" spans="1:1" x14ac:dyDescent="0.2">
      <c r="A7776" s="2"/>
    </row>
    <row r="7777" spans="1:1" x14ac:dyDescent="0.2">
      <c r="A7777" s="2"/>
    </row>
    <row r="7778" spans="1:1" x14ac:dyDescent="0.2">
      <c r="A7778" s="2"/>
    </row>
    <row r="7779" spans="1:1" x14ac:dyDescent="0.2">
      <c r="A7779" s="2"/>
    </row>
    <row r="7780" spans="1:1" x14ac:dyDescent="0.2">
      <c r="A7780" s="2"/>
    </row>
    <row r="7781" spans="1:1" x14ac:dyDescent="0.2">
      <c r="A7781" s="2"/>
    </row>
    <row r="7782" spans="1:1" x14ac:dyDescent="0.2">
      <c r="A7782" s="2"/>
    </row>
    <row r="7783" spans="1:1" x14ac:dyDescent="0.2">
      <c r="A7783" s="2"/>
    </row>
    <row r="7784" spans="1:1" x14ac:dyDescent="0.2">
      <c r="A7784" s="2"/>
    </row>
    <row r="7785" spans="1:1" x14ac:dyDescent="0.2">
      <c r="A7785" s="2"/>
    </row>
    <row r="7786" spans="1:1" x14ac:dyDescent="0.2">
      <c r="A7786" s="2"/>
    </row>
    <row r="7787" spans="1:1" x14ac:dyDescent="0.2">
      <c r="A7787" s="2"/>
    </row>
    <row r="7788" spans="1:1" x14ac:dyDescent="0.2">
      <c r="A7788" s="2"/>
    </row>
    <row r="7789" spans="1:1" x14ac:dyDescent="0.2">
      <c r="A7789" s="2"/>
    </row>
    <row r="7790" spans="1:1" x14ac:dyDescent="0.2">
      <c r="A7790" s="2"/>
    </row>
    <row r="7791" spans="1:1" x14ac:dyDescent="0.2">
      <c r="A7791" s="2"/>
    </row>
    <row r="7792" spans="1:1" x14ac:dyDescent="0.2">
      <c r="A7792" s="2"/>
    </row>
    <row r="7793" spans="1:1" x14ac:dyDescent="0.2">
      <c r="A7793" s="2"/>
    </row>
    <row r="7794" spans="1:1" x14ac:dyDescent="0.2">
      <c r="A7794" s="2"/>
    </row>
    <row r="7795" spans="1:1" x14ac:dyDescent="0.2">
      <c r="A7795" s="2"/>
    </row>
    <row r="7796" spans="1:1" x14ac:dyDescent="0.2">
      <c r="A7796" s="2"/>
    </row>
    <row r="7797" spans="1:1" x14ac:dyDescent="0.2">
      <c r="A7797" s="2"/>
    </row>
    <row r="7798" spans="1:1" x14ac:dyDescent="0.2">
      <c r="A7798" s="2"/>
    </row>
    <row r="7799" spans="1:1" x14ac:dyDescent="0.2">
      <c r="A7799" s="2"/>
    </row>
    <row r="7800" spans="1:1" x14ac:dyDescent="0.2">
      <c r="A7800" s="2"/>
    </row>
    <row r="7801" spans="1:1" x14ac:dyDescent="0.2">
      <c r="A7801" s="2"/>
    </row>
    <row r="7802" spans="1:1" x14ac:dyDescent="0.2">
      <c r="A7802" s="2"/>
    </row>
    <row r="7803" spans="1:1" x14ac:dyDescent="0.2">
      <c r="A7803" s="2"/>
    </row>
    <row r="7804" spans="1:1" x14ac:dyDescent="0.2">
      <c r="A7804" s="2"/>
    </row>
    <row r="7805" spans="1:1" x14ac:dyDescent="0.2">
      <c r="A7805" s="2"/>
    </row>
    <row r="7806" spans="1:1" x14ac:dyDescent="0.2">
      <c r="A7806" s="2"/>
    </row>
    <row r="7807" spans="1:1" x14ac:dyDescent="0.2">
      <c r="A7807" s="2"/>
    </row>
    <row r="7808" spans="1:1" x14ac:dyDescent="0.2">
      <c r="A7808" s="2"/>
    </row>
    <row r="7809" spans="1:1" x14ac:dyDescent="0.2">
      <c r="A7809" s="2"/>
    </row>
    <row r="7810" spans="1:1" x14ac:dyDescent="0.2">
      <c r="A7810" s="2"/>
    </row>
    <row r="7811" spans="1:1" x14ac:dyDescent="0.2">
      <c r="A7811" s="2"/>
    </row>
    <row r="7812" spans="1:1" x14ac:dyDescent="0.2">
      <c r="A7812" s="2"/>
    </row>
    <row r="7813" spans="1:1" x14ac:dyDescent="0.2">
      <c r="A7813" s="2"/>
    </row>
    <row r="7814" spans="1:1" x14ac:dyDescent="0.2">
      <c r="A7814" s="2"/>
    </row>
    <row r="7815" spans="1:1" x14ac:dyDescent="0.2">
      <c r="A7815" s="2"/>
    </row>
    <row r="7816" spans="1:1" x14ac:dyDescent="0.2">
      <c r="A7816" s="2"/>
    </row>
    <row r="7817" spans="1:1" x14ac:dyDescent="0.2">
      <c r="A7817" s="2"/>
    </row>
    <row r="7818" spans="1:1" x14ac:dyDescent="0.2">
      <c r="A7818" s="2"/>
    </row>
    <row r="7819" spans="1:1" x14ac:dyDescent="0.2">
      <c r="A7819" s="2"/>
    </row>
    <row r="7820" spans="1:1" x14ac:dyDescent="0.2">
      <c r="A7820" s="2"/>
    </row>
    <row r="7821" spans="1:1" x14ac:dyDescent="0.2">
      <c r="A7821" s="2"/>
    </row>
    <row r="7822" spans="1:1" x14ac:dyDescent="0.2">
      <c r="A7822" s="2"/>
    </row>
    <row r="7823" spans="1:1" x14ac:dyDescent="0.2">
      <c r="A7823" s="2"/>
    </row>
    <row r="7824" spans="1:1" x14ac:dyDescent="0.2">
      <c r="A7824" s="2"/>
    </row>
    <row r="7825" spans="1:1" x14ac:dyDescent="0.2">
      <c r="A7825" s="2"/>
    </row>
    <row r="7826" spans="1:1" x14ac:dyDescent="0.2">
      <c r="A7826" s="2"/>
    </row>
    <row r="7827" spans="1:1" x14ac:dyDescent="0.2">
      <c r="A7827" s="2"/>
    </row>
    <row r="7828" spans="1:1" x14ac:dyDescent="0.2">
      <c r="A7828" s="2"/>
    </row>
    <row r="7829" spans="1:1" x14ac:dyDescent="0.2">
      <c r="A7829" s="2"/>
    </row>
    <row r="7830" spans="1:1" x14ac:dyDescent="0.2">
      <c r="A7830" s="2"/>
    </row>
    <row r="7831" spans="1:1" x14ac:dyDescent="0.2">
      <c r="A7831" s="2"/>
    </row>
    <row r="7832" spans="1:1" x14ac:dyDescent="0.2">
      <c r="A7832" s="2"/>
    </row>
    <row r="7833" spans="1:1" x14ac:dyDescent="0.2">
      <c r="A7833" s="2"/>
    </row>
    <row r="7834" spans="1:1" x14ac:dyDescent="0.2">
      <c r="A7834" s="2"/>
    </row>
    <row r="7835" spans="1:1" x14ac:dyDescent="0.2">
      <c r="A7835" s="2"/>
    </row>
    <row r="7836" spans="1:1" x14ac:dyDescent="0.2">
      <c r="A7836" s="2"/>
    </row>
    <row r="7837" spans="1:1" x14ac:dyDescent="0.2">
      <c r="A7837" s="2"/>
    </row>
    <row r="7838" spans="1:1" x14ac:dyDescent="0.2">
      <c r="A7838" s="2"/>
    </row>
    <row r="7839" spans="1:1" x14ac:dyDescent="0.2">
      <c r="A7839" s="2"/>
    </row>
    <row r="7840" spans="1:1" x14ac:dyDescent="0.2">
      <c r="A7840" s="2"/>
    </row>
    <row r="7841" spans="1:1" x14ac:dyDescent="0.2">
      <c r="A7841" s="2"/>
    </row>
    <row r="7842" spans="1:1" x14ac:dyDescent="0.2">
      <c r="A7842" s="2"/>
    </row>
    <row r="7843" spans="1:1" x14ac:dyDescent="0.2">
      <c r="A7843" s="2"/>
    </row>
    <row r="7844" spans="1:1" x14ac:dyDescent="0.2">
      <c r="A7844" s="2"/>
    </row>
    <row r="7845" spans="1:1" x14ac:dyDescent="0.2">
      <c r="A7845" s="2"/>
    </row>
    <row r="7846" spans="1:1" x14ac:dyDescent="0.2">
      <c r="A7846" s="2"/>
    </row>
    <row r="7847" spans="1:1" x14ac:dyDescent="0.2">
      <c r="A7847" s="2"/>
    </row>
    <row r="7848" spans="1:1" x14ac:dyDescent="0.2">
      <c r="A7848" s="2"/>
    </row>
    <row r="7849" spans="1:1" x14ac:dyDescent="0.2">
      <c r="A7849" s="2"/>
    </row>
    <row r="7850" spans="1:1" x14ac:dyDescent="0.2">
      <c r="A7850" s="2"/>
    </row>
    <row r="7851" spans="1:1" x14ac:dyDescent="0.2">
      <c r="A7851" s="2"/>
    </row>
    <row r="7852" spans="1:1" x14ac:dyDescent="0.2">
      <c r="A7852" s="2"/>
    </row>
    <row r="7853" spans="1:1" x14ac:dyDescent="0.2">
      <c r="A7853" s="2"/>
    </row>
    <row r="7854" spans="1:1" x14ac:dyDescent="0.2">
      <c r="A7854" s="2"/>
    </row>
    <row r="7855" spans="1:1" x14ac:dyDescent="0.2">
      <c r="A7855" s="2"/>
    </row>
    <row r="7856" spans="1:1" x14ac:dyDescent="0.2">
      <c r="A7856" s="2"/>
    </row>
    <row r="7857" spans="1:1" x14ac:dyDescent="0.2">
      <c r="A7857" s="2"/>
    </row>
    <row r="7858" spans="1:1" x14ac:dyDescent="0.2">
      <c r="A7858" s="2"/>
    </row>
    <row r="7859" spans="1:1" x14ac:dyDescent="0.2">
      <c r="A7859" s="2"/>
    </row>
    <row r="7860" spans="1:1" x14ac:dyDescent="0.2">
      <c r="A7860" s="2"/>
    </row>
    <row r="7861" spans="1:1" x14ac:dyDescent="0.2">
      <c r="A7861" s="2"/>
    </row>
    <row r="7862" spans="1:1" x14ac:dyDescent="0.2">
      <c r="A7862" s="2"/>
    </row>
    <row r="7863" spans="1:1" x14ac:dyDescent="0.2">
      <c r="A7863" s="2"/>
    </row>
    <row r="7864" spans="1:1" x14ac:dyDescent="0.2">
      <c r="A7864" s="2"/>
    </row>
    <row r="7865" spans="1:1" x14ac:dyDescent="0.2">
      <c r="A7865" s="2"/>
    </row>
    <row r="7866" spans="1:1" x14ac:dyDescent="0.2">
      <c r="A7866" s="2"/>
    </row>
    <row r="7867" spans="1:1" x14ac:dyDescent="0.2">
      <c r="A7867" s="2"/>
    </row>
    <row r="7868" spans="1:1" x14ac:dyDescent="0.2">
      <c r="A7868" s="2"/>
    </row>
    <row r="7869" spans="1:1" x14ac:dyDescent="0.2">
      <c r="A7869" s="2"/>
    </row>
    <row r="7870" spans="1:1" x14ac:dyDescent="0.2">
      <c r="A7870" s="2"/>
    </row>
    <row r="7871" spans="1:1" x14ac:dyDescent="0.2">
      <c r="A7871" s="2"/>
    </row>
    <row r="7872" spans="1:1" x14ac:dyDescent="0.2">
      <c r="A7872" s="2"/>
    </row>
    <row r="7873" spans="1:1" x14ac:dyDescent="0.2">
      <c r="A7873" s="2"/>
    </row>
    <row r="7874" spans="1:1" x14ac:dyDescent="0.2">
      <c r="A7874" s="2"/>
    </row>
    <row r="7875" spans="1:1" x14ac:dyDescent="0.2">
      <c r="A7875" s="2"/>
    </row>
    <row r="7876" spans="1:1" x14ac:dyDescent="0.2">
      <c r="A7876" s="2"/>
    </row>
    <row r="7877" spans="1:1" x14ac:dyDescent="0.2">
      <c r="A7877" s="2"/>
    </row>
    <row r="7878" spans="1:1" x14ac:dyDescent="0.2">
      <c r="A7878" s="2"/>
    </row>
    <row r="7879" spans="1:1" x14ac:dyDescent="0.2">
      <c r="A7879" s="2"/>
    </row>
    <row r="7880" spans="1:1" x14ac:dyDescent="0.2">
      <c r="A7880" s="2"/>
    </row>
    <row r="7881" spans="1:1" x14ac:dyDescent="0.2">
      <c r="A7881" s="2"/>
    </row>
    <row r="7882" spans="1:1" x14ac:dyDescent="0.2">
      <c r="A7882" s="2"/>
    </row>
    <row r="7883" spans="1:1" x14ac:dyDescent="0.2">
      <c r="A7883" s="2"/>
    </row>
    <row r="7884" spans="1:1" x14ac:dyDescent="0.2">
      <c r="A7884" s="2"/>
    </row>
    <row r="7885" spans="1:1" x14ac:dyDescent="0.2">
      <c r="A7885" s="2"/>
    </row>
    <row r="7886" spans="1:1" x14ac:dyDescent="0.2">
      <c r="A7886" s="2"/>
    </row>
    <row r="7887" spans="1:1" x14ac:dyDescent="0.2">
      <c r="A7887" s="2"/>
    </row>
    <row r="7888" spans="1:1" x14ac:dyDescent="0.2">
      <c r="A7888" s="2"/>
    </row>
    <row r="7889" spans="1:1" x14ac:dyDescent="0.2">
      <c r="A7889" s="2"/>
    </row>
    <row r="7890" spans="1:1" x14ac:dyDescent="0.2">
      <c r="A7890" s="2"/>
    </row>
    <row r="7891" spans="1:1" x14ac:dyDescent="0.2">
      <c r="A7891" s="2"/>
    </row>
    <row r="7892" spans="1:1" x14ac:dyDescent="0.2">
      <c r="A7892" s="2"/>
    </row>
    <row r="7893" spans="1:1" x14ac:dyDescent="0.2">
      <c r="A7893" s="2"/>
    </row>
    <row r="7894" spans="1:1" x14ac:dyDescent="0.2">
      <c r="A7894" s="2"/>
    </row>
    <row r="7895" spans="1:1" x14ac:dyDescent="0.2">
      <c r="A7895" s="2"/>
    </row>
    <row r="7896" spans="1:1" x14ac:dyDescent="0.2">
      <c r="A7896" s="2"/>
    </row>
    <row r="7897" spans="1:1" x14ac:dyDescent="0.2">
      <c r="A7897" s="2"/>
    </row>
    <row r="7898" spans="1:1" x14ac:dyDescent="0.2">
      <c r="A7898" s="2"/>
    </row>
    <row r="7899" spans="1:1" x14ac:dyDescent="0.2">
      <c r="A7899" s="2"/>
    </row>
    <row r="7900" spans="1:1" x14ac:dyDescent="0.2">
      <c r="A7900" s="2"/>
    </row>
    <row r="7901" spans="1:1" x14ac:dyDescent="0.2">
      <c r="A7901" s="2"/>
    </row>
    <row r="7902" spans="1:1" x14ac:dyDescent="0.2">
      <c r="A7902" s="2"/>
    </row>
    <row r="7903" spans="1:1" x14ac:dyDescent="0.2">
      <c r="A7903" s="2"/>
    </row>
    <row r="7904" spans="1:1" x14ac:dyDescent="0.2">
      <c r="A7904" s="2"/>
    </row>
    <row r="7905" spans="1:1" x14ac:dyDescent="0.2">
      <c r="A7905" s="2"/>
    </row>
    <row r="7906" spans="1:1" x14ac:dyDescent="0.2">
      <c r="A7906" s="2"/>
    </row>
    <row r="7907" spans="1:1" x14ac:dyDescent="0.2">
      <c r="A7907" s="2"/>
    </row>
    <row r="7908" spans="1:1" x14ac:dyDescent="0.2">
      <c r="A7908" s="2"/>
    </row>
    <row r="7909" spans="1:1" x14ac:dyDescent="0.2">
      <c r="A7909" s="2"/>
    </row>
    <row r="7910" spans="1:1" x14ac:dyDescent="0.2">
      <c r="A7910" s="2"/>
    </row>
    <row r="7911" spans="1:1" x14ac:dyDescent="0.2">
      <c r="A7911" s="2"/>
    </row>
    <row r="7912" spans="1:1" x14ac:dyDescent="0.2">
      <c r="A7912" s="2"/>
    </row>
    <row r="7913" spans="1:1" x14ac:dyDescent="0.2">
      <c r="A7913" s="2"/>
    </row>
    <row r="7914" spans="1:1" x14ac:dyDescent="0.2">
      <c r="A7914" s="2"/>
    </row>
    <row r="7915" spans="1:1" x14ac:dyDescent="0.2">
      <c r="A7915" s="2"/>
    </row>
    <row r="7916" spans="1:1" x14ac:dyDescent="0.2">
      <c r="A7916" s="2"/>
    </row>
    <row r="7917" spans="1:1" x14ac:dyDescent="0.2">
      <c r="A7917" s="2"/>
    </row>
    <row r="7918" spans="1:1" x14ac:dyDescent="0.2">
      <c r="A7918" s="2"/>
    </row>
    <row r="7919" spans="1:1" x14ac:dyDescent="0.2">
      <c r="A7919" s="2"/>
    </row>
    <row r="7920" spans="1:1" x14ac:dyDescent="0.2">
      <c r="A7920" s="2"/>
    </row>
    <row r="7921" spans="1:1" x14ac:dyDescent="0.2">
      <c r="A7921" s="2"/>
    </row>
    <row r="7922" spans="1:1" x14ac:dyDescent="0.2">
      <c r="A7922" s="2"/>
    </row>
    <row r="7923" spans="1:1" x14ac:dyDescent="0.2">
      <c r="A7923" s="2"/>
    </row>
    <row r="7924" spans="1:1" x14ac:dyDescent="0.2">
      <c r="A7924" s="2"/>
    </row>
    <row r="7925" spans="1:1" x14ac:dyDescent="0.2">
      <c r="A7925" s="2"/>
    </row>
    <row r="7926" spans="1:1" x14ac:dyDescent="0.2">
      <c r="A7926" s="2"/>
    </row>
    <row r="7927" spans="1:1" x14ac:dyDescent="0.2">
      <c r="A7927" s="2"/>
    </row>
    <row r="7928" spans="1:1" x14ac:dyDescent="0.2">
      <c r="A7928" s="2"/>
    </row>
    <row r="7929" spans="1:1" x14ac:dyDescent="0.2">
      <c r="A7929" s="2"/>
    </row>
    <row r="7930" spans="1:1" x14ac:dyDescent="0.2">
      <c r="A7930" s="2"/>
    </row>
    <row r="7931" spans="1:1" x14ac:dyDescent="0.2">
      <c r="A7931" s="2"/>
    </row>
    <row r="7932" spans="1:1" x14ac:dyDescent="0.2">
      <c r="A7932" s="2"/>
    </row>
    <row r="7933" spans="1:1" x14ac:dyDescent="0.2">
      <c r="A7933" s="2"/>
    </row>
    <row r="7934" spans="1:1" x14ac:dyDescent="0.2">
      <c r="A7934" s="2"/>
    </row>
    <row r="7935" spans="1:1" x14ac:dyDescent="0.2">
      <c r="A7935" s="2"/>
    </row>
    <row r="7936" spans="1:1" x14ac:dyDescent="0.2">
      <c r="A7936" s="2"/>
    </row>
    <row r="7937" spans="1:1" x14ac:dyDescent="0.2">
      <c r="A7937" s="2"/>
    </row>
    <row r="7938" spans="1:1" x14ac:dyDescent="0.2">
      <c r="A7938" s="2"/>
    </row>
    <row r="7939" spans="1:1" x14ac:dyDescent="0.2">
      <c r="A7939" s="2"/>
    </row>
    <row r="7940" spans="1:1" x14ac:dyDescent="0.2">
      <c r="A7940" s="2"/>
    </row>
    <row r="7941" spans="1:1" x14ac:dyDescent="0.2">
      <c r="A7941" s="2"/>
    </row>
    <row r="7942" spans="1:1" x14ac:dyDescent="0.2">
      <c r="A7942" s="2"/>
    </row>
    <row r="7943" spans="1:1" x14ac:dyDescent="0.2">
      <c r="A7943" s="2"/>
    </row>
    <row r="7944" spans="1:1" x14ac:dyDescent="0.2">
      <c r="A7944" s="2"/>
    </row>
    <row r="7945" spans="1:1" x14ac:dyDescent="0.2">
      <c r="A7945" s="2"/>
    </row>
    <row r="7946" spans="1:1" x14ac:dyDescent="0.2">
      <c r="A7946" s="2"/>
    </row>
    <row r="7947" spans="1:1" x14ac:dyDescent="0.2">
      <c r="A7947" s="2"/>
    </row>
    <row r="7948" spans="1:1" x14ac:dyDescent="0.2">
      <c r="A7948" s="2"/>
    </row>
    <row r="7949" spans="1:1" x14ac:dyDescent="0.2">
      <c r="A7949" s="2"/>
    </row>
    <row r="7950" spans="1:1" x14ac:dyDescent="0.2">
      <c r="A7950" s="2"/>
    </row>
    <row r="7951" spans="1:1" x14ac:dyDescent="0.2">
      <c r="A7951" s="2"/>
    </row>
    <row r="7952" spans="1:1" x14ac:dyDescent="0.2">
      <c r="A7952" s="2"/>
    </row>
    <row r="7953" spans="1:1" x14ac:dyDescent="0.2">
      <c r="A7953" s="2"/>
    </row>
    <row r="7954" spans="1:1" x14ac:dyDescent="0.2">
      <c r="A7954" s="2"/>
    </row>
    <row r="7955" spans="1:1" x14ac:dyDescent="0.2">
      <c r="A7955" s="2"/>
    </row>
    <row r="7956" spans="1:1" x14ac:dyDescent="0.2">
      <c r="A7956" s="2"/>
    </row>
    <row r="7957" spans="1:1" x14ac:dyDescent="0.2">
      <c r="A7957" s="2"/>
    </row>
    <row r="7958" spans="1:1" x14ac:dyDescent="0.2">
      <c r="A7958" s="2"/>
    </row>
    <row r="7959" spans="1:1" x14ac:dyDescent="0.2">
      <c r="A7959" s="2"/>
    </row>
    <row r="7960" spans="1:1" x14ac:dyDescent="0.2">
      <c r="A7960" s="2"/>
    </row>
    <row r="7961" spans="1:1" x14ac:dyDescent="0.2">
      <c r="A7961" s="2"/>
    </row>
    <row r="7962" spans="1:1" x14ac:dyDescent="0.2">
      <c r="A7962" s="2"/>
    </row>
    <row r="7963" spans="1:1" x14ac:dyDescent="0.2">
      <c r="A7963" s="2"/>
    </row>
    <row r="7964" spans="1:1" x14ac:dyDescent="0.2">
      <c r="A7964" s="2"/>
    </row>
    <row r="7965" spans="1:1" x14ac:dyDescent="0.2">
      <c r="A7965" s="2"/>
    </row>
    <row r="7966" spans="1:1" x14ac:dyDescent="0.2">
      <c r="A7966" s="2"/>
    </row>
    <row r="7967" spans="1:1" x14ac:dyDescent="0.2">
      <c r="A7967" s="2"/>
    </row>
    <row r="7968" spans="1:1" x14ac:dyDescent="0.2">
      <c r="A7968" s="2"/>
    </row>
    <row r="7969" spans="1:1" x14ac:dyDescent="0.2">
      <c r="A7969" s="2"/>
    </row>
    <row r="7970" spans="1:1" x14ac:dyDescent="0.2">
      <c r="A7970" s="2"/>
    </row>
    <row r="7971" spans="1:1" x14ac:dyDescent="0.2">
      <c r="A7971" s="2"/>
    </row>
    <row r="7972" spans="1:1" x14ac:dyDescent="0.2">
      <c r="A7972" s="2"/>
    </row>
    <row r="7973" spans="1:1" x14ac:dyDescent="0.2">
      <c r="A7973" s="2"/>
    </row>
    <row r="7974" spans="1:1" x14ac:dyDescent="0.2">
      <c r="A7974" s="2"/>
    </row>
    <row r="7975" spans="1:1" x14ac:dyDescent="0.2">
      <c r="A7975" s="2"/>
    </row>
    <row r="7976" spans="1:1" x14ac:dyDescent="0.2">
      <c r="A7976" s="2"/>
    </row>
    <row r="7977" spans="1:1" x14ac:dyDescent="0.2">
      <c r="A7977" s="2"/>
    </row>
    <row r="7978" spans="1:1" x14ac:dyDescent="0.2">
      <c r="A7978" s="2"/>
    </row>
    <row r="7979" spans="1:1" x14ac:dyDescent="0.2">
      <c r="A7979" s="2"/>
    </row>
    <row r="7980" spans="1:1" x14ac:dyDescent="0.2">
      <c r="A7980" s="2"/>
    </row>
    <row r="7981" spans="1:1" x14ac:dyDescent="0.2">
      <c r="A7981" s="2"/>
    </row>
    <row r="7982" spans="1:1" x14ac:dyDescent="0.2">
      <c r="A7982" s="2"/>
    </row>
    <row r="7983" spans="1:1" x14ac:dyDescent="0.2">
      <c r="A7983" s="2"/>
    </row>
    <row r="7984" spans="1:1" x14ac:dyDescent="0.2">
      <c r="A7984" s="2"/>
    </row>
    <row r="7985" spans="1:1" x14ac:dyDescent="0.2">
      <c r="A7985" s="2"/>
    </row>
    <row r="7986" spans="1:1" x14ac:dyDescent="0.2">
      <c r="A7986" s="2"/>
    </row>
    <row r="7987" spans="1:1" x14ac:dyDescent="0.2">
      <c r="A7987" s="2"/>
    </row>
    <row r="7988" spans="1:1" x14ac:dyDescent="0.2">
      <c r="A7988" s="2"/>
    </row>
    <row r="7989" spans="1:1" x14ac:dyDescent="0.2">
      <c r="A7989" s="2"/>
    </row>
    <row r="7990" spans="1:1" x14ac:dyDescent="0.2">
      <c r="A7990" s="2"/>
    </row>
    <row r="7991" spans="1:1" x14ac:dyDescent="0.2">
      <c r="A7991" s="2"/>
    </row>
    <row r="7992" spans="1:1" x14ac:dyDescent="0.2">
      <c r="A7992" s="2"/>
    </row>
    <row r="7993" spans="1:1" x14ac:dyDescent="0.2">
      <c r="A7993" s="2"/>
    </row>
    <row r="7994" spans="1:1" x14ac:dyDescent="0.2">
      <c r="A7994" s="2"/>
    </row>
    <row r="7995" spans="1:1" x14ac:dyDescent="0.2">
      <c r="A7995" s="2"/>
    </row>
    <row r="7996" spans="1:1" x14ac:dyDescent="0.2">
      <c r="A7996" s="2"/>
    </row>
    <row r="7997" spans="1:1" x14ac:dyDescent="0.2">
      <c r="A7997" s="2"/>
    </row>
    <row r="7998" spans="1:1" x14ac:dyDescent="0.2">
      <c r="A7998" s="2"/>
    </row>
    <row r="7999" spans="1:1" x14ac:dyDescent="0.2">
      <c r="A7999" s="2"/>
    </row>
    <row r="8000" spans="1:1" x14ac:dyDescent="0.2">
      <c r="A8000" s="2"/>
    </row>
    <row r="8001" spans="1:1" x14ac:dyDescent="0.2">
      <c r="A8001" s="2"/>
    </row>
    <row r="8002" spans="1:1" x14ac:dyDescent="0.2">
      <c r="A8002" s="2"/>
    </row>
    <row r="8003" spans="1:1" x14ac:dyDescent="0.2">
      <c r="A8003" s="2"/>
    </row>
    <row r="8004" spans="1:1" x14ac:dyDescent="0.2">
      <c r="A8004" s="2"/>
    </row>
    <row r="8005" spans="1:1" x14ac:dyDescent="0.2">
      <c r="A8005" s="2"/>
    </row>
    <row r="8006" spans="1:1" x14ac:dyDescent="0.2">
      <c r="A8006" s="2"/>
    </row>
    <row r="8007" spans="1:1" x14ac:dyDescent="0.2">
      <c r="A8007" s="2"/>
    </row>
    <row r="8008" spans="1:1" x14ac:dyDescent="0.2">
      <c r="A8008" s="2"/>
    </row>
    <row r="8009" spans="1:1" x14ac:dyDescent="0.2">
      <c r="A8009" s="2"/>
    </row>
    <row r="8010" spans="1:1" x14ac:dyDescent="0.2">
      <c r="A8010" s="2"/>
    </row>
    <row r="8011" spans="1:1" x14ac:dyDescent="0.2">
      <c r="A8011" s="2"/>
    </row>
    <row r="8012" spans="1:1" x14ac:dyDescent="0.2">
      <c r="A8012" s="2"/>
    </row>
    <row r="8013" spans="1:1" x14ac:dyDescent="0.2">
      <c r="A8013" s="2"/>
    </row>
    <row r="8014" spans="1:1" x14ac:dyDescent="0.2">
      <c r="A8014" s="2"/>
    </row>
    <row r="8015" spans="1:1" x14ac:dyDescent="0.2">
      <c r="A8015" s="2"/>
    </row>
    <row r="8016" spans="1:1" x14ac:dyDescent="0.2">
      <c r="A8016" s="2"/>
    </row>
    <row r="8017" spans="1:1" x14ac:dyDescent="0.2">
      <c r="A8017" s="2"/>
    </row>
    <row r="8018" spans="1:1" x14ac:dyDescent="0.2">
      <c r="A8018" s="2"/>
    </row>
    <row r="8019" spans="1:1" x14ac:dyDescent="0.2">
      <c r="A8019" s="2"/>
    </row>
    <row r="8020" spans="1:1" x14ac:dyDescent="0.2">
      <c r="A8020" s="2"/>
    </row>
    <row r="8021" spans="1:1" x14ac:dyDescent="0.2">
      <c r="A8021" s="2"/>
    </row>
    <row r="8022" spans="1:1" x14ac:dyDescent="0.2">
      <c r="A8022" s="2"/>
    </row>
    <row r="8023" spans="1:1" x14ac:dyDescent="0.2">
      <c r="A8023" s="2"/>
    </row>
    <row r="8024" spans="1:1" x14ac:dyDescent="0.2">
      <c r="A8024" s="2"/>
    </row>
    <row r="8025" spans="1:1" x14ac:dyDescent="0.2">
      <c r="A8025" s="2"/>
    </row>
    <row r="8026" spans="1:1" x14ac:dyDescent="0.2">
      <c r="A8026" s="2"/>
    </row>
    <row r="8027" spans="1:1" x14ac:dyDescent="0.2">
      <c r="A8027" s="2"/>
    </row>
    <row r="8028" spans="1:1" x14ac:dyDescent="0.2">
      <c r="A8028" s="2"/>
    </row>
    <row r="8029" spans="1:1" x14ac:dyDescent="0.2">
      <c r="A8029" s="2"/>
    </row>
    <row r="8030" spans="1:1" x14ac:dyDescent="0.2">
      <c r="A8030" s="2"/>
    </row>
    <row r="8031" spans="1:1" x14ac:dyDescent="0.2">
      <c r="A8031" s="2"/>
    </row>
    <row r="8032" spans="1:1" x14ac:dyDescent="0.2">
      <c r="A8032" s="2"/>
    </row>
    <row r="8033" spans="1:1" x14ac:dyDescent="0.2">
      <c r="A8033" s="2"/>
    </row>
    <row r="8034" spans="1:1" x14ac:dyDescent="0.2">
      <c r="A8034" s="2"/>
    </row>
    <row r="8035" spans="1:1" x14ac:dyDescent="0.2">
      <c r="A8035" s="2"/>
    </row>
    <row r="8036" spans="1:1" x14ac:dyDescent="0.2">
      <c r="A8036" s="2"/>
    </row>
    <row r="8037" spans="1:1" x14ac:dyDescent="0.2">
      <c r="A8037" s="2"/>
    </row>
    <row r="8038" spans="1:1" x14ac:dyDescent="0.2">
      <c r="A8038" s="2"/>
    </row>
    <row r="8039" spans="1:1" x14ac:dyDescent="0.2">
      <c r="A8039" s="2"/>
    </row>
    <row r="8040" spans="1:1" x14ac:dyDescent="0.2">
      <c r="A8040" s="2"/>
    </row>
    <row r="8041" spans="1:1" x14ac:dyDescent="0.2">
      <c r="A8041" s="2"/>
    </row>
    <row r="8042" spans="1:1" x14ac:dyDescent="0.2">
      <c r="A8042" s="2"/>
    </row>
    <row r="8043" spans="1:1" x14ac:dyDescent="0.2">
      <c r="A8043" s="2"/>
    </row>
    <row r="8044" spans="1:1" x14ac:dyDescent="0.2">
      <c r="A8044" s="2"/>
    </row>
    <row r="8045" spans="1:1" x14ac:dyDescent="0.2">
      <c r="A8045" s="2"/>
    </row>
    <row r="8046" spans="1:1" x14ac:dyDescent="0.2">
      <c r="A8046" s="2"/>
    </row>
    <row r="8047" spans="1:1" x14ac:dyDescent="0.2">
      <c r="A8047" s="2"/>
    </row>
    <row r="8048" spans="1:1" x14ac:dyDescent="0.2">
      <c r="A8048" s="2"/>
    </row>
    <row r="8049" spans="1:1" x14ac:dyDescent="0.2">
      <c r="A8049" s="2"/>
    </row>
    <row r="8050" spans="1:1" x14ac:dyDescent="0.2">
      <c r="A8050" s="2"/>
    </row>
    <row r="8051" spans="1:1" x14ac:dyDescent="0.2">
      <c r="A8051" s="2"/>
    </row>
    <row r="8052" spans="1:1" x14ac:dyDescent="0.2">
      <c r="A8052" s="2"/>
    </row>
    <row r="8053" spans="1:1" x14ac:dyDescent="0.2">
      <c r="A8053" s="2"/>
    </row>
    <row r="8054" spans="1:1" x14ac:dyDescent="0.2">
      <c r="A8054" s="2"/>
    </row>
    <row r="8055" spans="1:1" x14ac:dyDescent="0.2">
      <c r="A8055" s="2"/>
    </row>
    <row r="8056" spans="1:1" x14ac:dyDescent="0.2">
      <c r="A8056" s="2"/>
    </row>
    <row r="8057" spans="1:1" x14ac:dyDescent="0.2">
      <c r="A8057" s="2"/>
    </row>
    <row r="8058" spans="1:1" x14ac:dyDescent="0.2">
      <c r="A8058" s="2"/>
    </row>
    <row r="8059" spans="1:1" x14ac:dyDescent="0.2">
      <c r="A8059" s="2"/>
    </row>
    <row r="8060" spans="1:1" x14ac:dyDescent="0.2">
      <c r="A8060" s="2"/>
    </row>
    <row r="8061" spans="1:1" x14ac:dyDescent="0.2">
      <c r="A8061" s="2"/>
    </row>
    <row r="8062" spans="1:1" x14ac:dyDescent="0.2">
      <c r="A8062" s="2"/>
    </row>
    <row r="8063" spans="1:1" x14ac:dyDescent="0.2">
      <c r="A8063" s="2"/>
    </row>
    <row r="8064" spans="1:1" x14ac:dyDescent="0.2">
      <c r="A8064" s="2"/>
    </row>
    <row r="8065" spans="1:1" x14ac:dyDescent="0.2">
      <c r="A8065" s="2"/>
    </row>
    <row r="8066" spans="1:1" x14ac:dyDescent="0.2">
      <c r="A8066" s="2"/>
    </row>
    <row r="8067" spans="1:1" x14ac:dyDescent="0.2">
      <c r="A8067" s="2"/>
    </row>
    <row r="8068" spans="1:1" x14ac:dyDescent="0.2">
      <c r="A8068" s="2"/>
    </row>
    <row r="8069" spans="1:1" x14ac:dyDescent="0.2">
      <c r="A8069" s="2"/>
    </row>
    <row r="8070" spans="1:1" x14ac:dyDescent="0.2">
      <c r="A8070" s="2"/>
    </row>
    <row r="8071" spans="1:1" x14ac:dyDescent="0.2">
      <c r="A8071" s="2"/>
    </row>
    <row r="8072" spans="1:1" x14ac:dyDescent="0.2">
      <c r="A8072" s="2"/>
    </row>
    <row r="8073" spans="1:1" x14ac:dyDescent="0.2">
      <c r="A8073" s="2"/>
    </row>
    <row r="8074" spans="1:1" x14ac:dyDescent="0.2">
      <c r="A8074" s="2"/>
    </row>
    <row r="8075" spans="1:1" x14ac:dyDescent="0.2">
      <c r="A8075" s="2"/>
    </row>
    <row r="8076" spans="1:1" x14ac:dyDescent="0.2">
      <c r="A8076" s="2"/>
    </row>
    <row r="8077" spans="1:1" x14ac:dyDescent="0.2">
      <c r="A8077" s="2"/>
    </row>
    <row r="8078" spans="1:1" x14ac:dyDescent="0.2">
      <c r="A8078" s="2"/>
    </row>
    <row r="8079" spans="1:1" x14ac:dyDescent="0.2">
      <c r="A8079" s="2"/>
    </row>
    <row r="8080" spans="1:1" x14ac:dyDescent="0.2">
      <c r="A8080" s="2"/>
    </row>
    <row r="8081" spans="1:1" x14ac:dyDescent="0.2">
      <c r="A8081" s="2"/>
    </row>
    <row r="8082" spans="1:1" x14ac:dyDescent="0.2">
      <c r="A8082" s="2"/>
    </row>
    <row r="8083" spans="1:1" x14ac:dyDescent="0.2">
      <c r="A8083" s="2"/>
    </row>
    <row r="8084" spans="1:1" x14ac:dyDescent="0.2">
      <c r="A8084" s="2"/>
    </row>
    <row r="8085" spans="1:1" x14ac:dyDescent="0.2">
      <c r="A8085" s="2"/>
    </row>
    <row r="8086" spans="1:1" x14ac:dyDescent="0.2">
      <c r="A8086" s="2"/>
    </row>
    <row r="8087" spans="1:1" x14ac:dyDescent="0.2">
      <c r="A8087" s="2"/>
    </row>
    <row r="8088" spans="1:1" x14ac:dyDescent="0.2">
      <c r="A8088" s="2"/>
    </row>
    <row r="8089" spans="1:1" x14ac:dyDescent="0.2">
      <c r="A8089" s="2"/>
    </row>
    <row r="8090" spans="1:1" x14ac:dyDescent="0.2">
      <c r="A8090" s="2"/>
    </row>
    <row r="8091" spans="1:1" x14ac:dyDescent="0.2">
      <c r="A8091" s="2"/>
    </row>
    <row r="8092" spans="1:1" x14ac:dyDescent="0.2">
      <c r="A8092" s="2"/>
    </row>
    <row r="8093" spans="1:1" x14ac:dyDescent="0.2">
      <c r="A8093" s="2"/>
    </row>
    <row r="8094" spans="1:1" x14ac:dyDescent="0.2">
      <c r="A8094" s="2"/>
    </row>
    <row r="8095" spans="1:1" x14ac:dyDescent="0.2">
      <c r="A8095" s="2"/>
    </row>
    <row r="8096" spans="1:1" x14ac:dyDescent="0.2">
      <c r="A8096" s="2"/>
    </row>
    <row r="8097" spans="1:1" x14ac:dyDescent="0.2">
      <c r="A8097" s="2"/>
    </row>
    <row r="8098" spans="1:1" x14ac:dyDescent="0.2">
      <c r="A8098" s="2"/>
    </row>
    <row r="8099" spans="1:1" x14ac:dyDescent="0.2">
      <c r="A8099" s="2"/>
    </row>
    <row r="8100" spans="1:1" x14ac:dyDescent="0.2">
      <c r="A8100" s="2"/>
    </row>
    <row r="8101" spans="1:1" x14ac:dyDescent="0.2">
      <c r="A8101" s="2"/>
    </row>
    <row r="8102" spans="1:1" x14ac:dyDescent="0.2">
      <c r="A8102" s="2"/>
    </row>
    <row r="8103" spans="1:1" x14ac:dyDescent="0.2">
      <c r="A8103" s="2"/>
    </row>
    <row r="8104" spans="1:1" x14ac:dyDescent="0.2">
      <c r="A8104" s="2"/>
    </row>
    <row r="8105" spans="1:1" x14ac:dyDescent="0.2">
      <c r="A8105" s="2"/>
    </row>
    <row r="8106" spans="1:1" x14ac:dyDescent="0.2">
      <c r="A8106" s="2"/>
    </row>
    <row r="8107" spans="1:1" x14ac:dyDescent="0.2">
      <c r="A8107" s="2"/>
    </row>
    <row r="8108" spans="1:1" x14ac:dyDescent="0.2">
      <c r="A8108" s="2"/>
    </row>
    <row r="8109" spans="1:1" x14ac:dyDescent="0.2">
      <c r="A8109" s="2"/>
    </row>
    <row r="8110" spans="1:1" x14ac:dyDescent="0.2">
      <c r="A8110" s="2"/>
    </row>
    <row r="8111" spans="1:1" x14ac:dyDescent="0.2">
      <c r="A8111" s="2"/>
    </row>
    <row r="8112" spans="1:1" x14ac:dyDescent="0.2">
      <c r="A8112" s="2"/>
    </row>
    <row r="8113" spans="1:1" x14ac:dyDescent="0.2">
      <c r="A8113" s="2"/>
    </row>
    <row r="8114" spans="1:1" x14ac:dyDescent="0.2">
      <c r="A8114" s="2"/>
    </row>
    <row r="8115" spans="1:1" x14ac:dyDescent="0.2">
      <c r="A8115" s="2"/>
    </row>
    <row r="8116" spans="1:1" x14ac:dyDescent="0.2">
      <c r="A8116" s="2"/>
    </row>
    <row r="8117" spans="1:1" x14ac:dyDescent="0.2">
      <c r="A8117" s="2"/>
    </row>
    <row r="8118" spans="1:1" x14ac:dyDescent="0.2">
      <c r="A8118" s="2"/>
    </row>
    <row r="8119" spans="1:1" x14ac:dyDescent="0.2">
      <c r="A8119" s="2"/>
    </row>
    <row r="8120" spans="1:1" x14ac:dyDescent="0.2">
      <c r="A8120" s="2"/>
    </row>
    <row r="8121" spans="1:1" x14ac:dyDescent="0.2">
      <c r="A8121" s="2"/>
    </row>
    <row r="8122" spans="1:1" x14ac:dyDescent="0.2">
      <c r="A8122" s="2"/>
    </row>
    <row r="8123" spans="1:1" x14ac:dyDescent="0.2">
      <c r="A8123" s="2"/>
    </row>
    <row r="8124" spans="1:1" x14ac:dyDescent="0.2">
      <c r="A8124" s="2"/>
    </row>
    <row r="8125" spans="1:1" x14ac:dyDescent="0.2">
      <c r="A8125" s="2"/>
    </row>
    <row r="8126" spans="1:1" x14ac:dyDescent="0.2">
      <c r="A8126" s="2"/>
    </row>
    <row r="8127" spans="1:1" x14ac:dyDescent="0.2">
      <c r="A8127" s="2"/>
    </row>
    <row r="8128" spans="1:1" x14ac:dyDescent="0.2">
      <c r="A8128" s="2"/>
    </row>
    <row r="8129" spans="1:1" x14ac:dyDescent="0.2">
      <c r="A8129" s="2"/>
    </row>
    <row r="8130" spans="1:1" x14ac:dyDescent="0.2">
      <c r="A8130" s="2"/>
    </row>
    <row r="8131" spans="1:1" x14ac:dyDescent="0.2">
      <c r="A8131" s="2"/>
    </row>
    <row r="8132" spans="1:1" x14ac:dyDescent="0.2">
      <c r="A8132" s="2"/>
    </row>
    <row r="8133" spans="1:1" x14ac:dyDescent="0.2">
      <c r="A8133" s="2"/>
    </row>
    <row r="8134" spans="1:1" x14ac:dyDescent="0.2">
      <c r="A8134" s="2"/>
    </row>
    <row r="8135" spans="1:1" x14ac:dyDescent="0.2">
      <c r="A8135" s="2"/>
    </row>
    <row r="8136" spans="1:1" x14ac:dyDescent="0.2">
      <c r="A8136" s="2"/>
    </row>
    <row r="8137" spans="1:1" x14ac:dyDescent="0.2">
      <c r="A8137" s="2"/>
    </row>
    <row r="8138" spans="1:1" x14ac:dyDescent="0.2">
      <c r="A8138" s="2"/>
    </row>
    <row r="8139" spans="1:1" x14ac:dyDescent="0.2">
      <c r="A8139" s="2"/>
    </row>
    <row r="8140" spans="1:1" x14ac:dyDescent="0.2">
      <c r="A8140" s="2"/>
    </row>
    <row r="8141" spans="1:1" x14ac:dyDescent="0.2">
      <c r="A8141" s="2"/>
    </row>
    <row r="8142" spans="1:1" x14ac:dyDescent="0.2">
      <c r="A8142" s="2"/>
    </row>
    <row r="8143" spans="1:1" x14ac:dyDescent="0.2">
      <c r="A8143" s="2"/>
    </row>
    <row r="8144" spans="1:1" x14ac:dyDescent="0.2">
      <c r="A8144" s="2"/>
    </row>
    <row r="8145" spans="1:1" x14ac:dyDescent="0.2">
      <c r="A8145" s="2"/>
    </row>
    <row r="8146" spans="1:1" x14ac:dyDescent="0.2">
      <c r="A8146" s="2"/>
    </row>
    <row r="8147" spans="1:1" x14ac:dyDescent="0.2">
      <c r="A8147" s="2"/>
    </row>
    <row r="8148" spans="1:1" x14ac:dyDescent="0.2">
      <c r="A8148" s="2"/>
    </row>
    <row r="8149" spans="1:1" x14ac:dyDescent="0.2">
      <c r="A8149" s="2"/>
    </row>
    <row r="8150" spans="1:1" x14ac:dyDescent="0.2">
      <c r="A8150" s="2"/>
    </row>
    <row r="8151" spans="1:1" x14ac:dyDescent="0.2">
      <c r="A8151" s="2"/>
    </row>
    <row r="8152" spans="1:1" x14ac:dyDescent="0.2">
      <c r="A8152" s="2"/>
    </row>
    <row r="8153" spans="1:1" x14ac:dyDescent="0.2">
      <c r="A8153" s="2"/>
    </row>
    <row r="8154" spans="1:1" x14ac:dyDescent="0.2">
      <c r="A8154" s="2"/>
    </row>
    <row r="8155" spans="1:1" x14ac:dyDescent="0.2">
      <c r="A8155" s="2"/>
    </row>
    <row r="8156" spans="1:1" x14ac:dyDescent="0.2">
      <c r="A8156" s="2"/>
    </row>
    <row r="8157" spans="1:1" x14ac:dyDescent="0.2">
      <c r="A8157" s="2"/>
    </row>
    <row r="8158" spans="1:1" x14ac:dyDescent="0.2">
      <c r="A8158" s="2"/>
    </row>
    <row r="8159" spans="1:1" x14ac:dyDescent="0.2">
      <c r="A8159" s="2"/>
    </row>
    <row r="8160" spans="1:1" x14ac:dyDescent="0.2">
      <c r="A8160" s="2"/>
    </row>
    <row r="8161" spans="1:1" x14ac:dyDescent="0.2">
      <c r="A8161" s="2"/>
    </row>
    <row r="8162" spans="1:1" x14ac:dyDescent="0.2">
      <c r="A8162" s="2"/>
    </row>
    <row r="8163" spans="1:1" x14ac:dyDescent="0.2">
      <c r="A8163" s="2"/>
    </row>
    <row r="8164" spans="1:1" x14ac:dyDescent="0.2">
      <c r="A8164" s="2"/>
    </row>
    <row r="8165" spans="1:1" x14ac:dyDescent="0.2">
      <c r="A8165" s="2"/>
    </row>
    <row r="8166" spans="1:1" x14ac:dyDescent="0.2">
      <c r="A8166" s="2"/>
    </row>
    <row r="8167" spans="1:1" x14ac:dyDescent="0.2">
      <c r="A8167" s="2"/>
    </row>
    <row r="8168" spans="1:1" x14ac:dyDescent="0.2">
      <c r="A8168" s="2"/>
    </row>
    <row r="8169" spans="1:1" x14ac:dyDescent="0.2">
      <c r="A8169" s="2"/>
    </row>
    <row r="8170" spans="1:1" x14ac:dyDescent="0.2">
      <c r="A8170" s="2"/>
    </row>
    <row r="8171" spans="1:1" x14ac:dyDescent="0.2">
      <c r="A8171" s="2"/>
    </row>
    <row r="8172" spans="1:1" x14ac:dyDescent="0.2">
      <c r="A8172" s="2"/>
    </row>
    <row r="8173" spans="1:1" x14ac:dyDescent="0.2">
      <c r="A8173" s="2"/>
    </row>
    <row r="8174" spans="1:1" x14ac:dyDescent="0.2">
      <c r="A8174" s="2"/>
    </row>
    <row r="8175" spans="1:1" x14ac:dyDescent="0.2">
      <c r="A8175" s="2"/>
    </row>
    <row r="8176" spans="1:1" x14ac:dyDescent="0.2">
      <c r="A8176" s="2"/>
    </row>
    <row r="8177" spans="1:1" x14ac:dyDescent="0.2">
      <c r="A8177" s="2"/>
    </row>
    <row r="8178" spans="1:1" x14ac:dyDescent="0.2">
      <c r="A8178" s="2"/>
    </row>
    <row r="8179" spans="1:1" x14ac:dyDescent="0.2">
      <c r="A8179" s="2"/>
    </row>
    <row r="8180" spans="1:1" x14ac:dyDescent="0.2">
      <c r="A8180" s="2"/>
    </row>
    <row r="8181" spans="1:1" x14ac:dyDescent="0.2">
      <c r="A8181" s="2"/>
    </row>
    <row r="8182" spans="1:1" x14ac:dyDescent="0.2">
      <c r="A8182" s="2"/>
    </row>
    <row r="8183" spans="1:1" x14ac:dyDescent="0.2">
      <c r="A8183" s="2"/>
    </row>
    <row r="8184" spans="1:1" x14ac:dyDescent="0.2">
      <c r="A8184" s="2"/>
    </row>
    <row r="8185" spans="1:1" x14ac:dyDescent="0.2">
      <c r="A8185" s="2"/>
    </row>
    <row r="8186" spans="1:1" x14ac:dyDescent="0.2">
      <c r="A8186" s="2"/>
    </row>
    <row r="8187" spans="1:1" x14ac:dyDescent="0.2">
      <c r="A8187" s="2"/>
    </row>
    <row r="8188" spans="1:1" x14ac:dyDescent="0.2">
      <c r="A8188" s="2"/>
    </row>
    <row r="8189" spans="1:1" x14ac:dyDescent="0.2">
      <c r="A8189" s="2"/>
    </row>
    <row r="8190" spans="1:1" x14ac:dyDescent="0.2">
      <c r="A8190" s="2"/>
    </row>
    <row r="8191" spans="1:1" x14ac:dyDescent="0.2">
      <c r="A8191" s="2"/>
    </row>
    <row r="8192" spans="1:1" x14ac:dyDescent="0.2">
      <c r="A8192" s="2"/>
    </row>
    <row r="8193" spans="1:1" x14ac:dyDescent="0.2">
      <c r="A8193" s="2"/>
    </row>
    <row r="8194" spans="1:1" x14ac:dyDescent="0.2">
      <c r="A8194" s="2"/>
    </row>
    <row r="8195" spans="1:1" x14ac:dyDescent="0.2">
      <c r="A8195" s="2"/>
    </row>
    <row r="8196" spans="1:1" x14ac:dyDescent="0.2">
      <c r="A8196" s="2"/>
    </row>
    <row r="8197" spans="1:1" x14ac:dyDescent="0.2">
      <c r="A8197" s="2"/>
    </row>
    <row r="8198" spans="1:1" x14ac:dyDescent="0.2">
      <c r="A8198" s="2"/>
    </row>
    <row r="8199" spans="1:1" x14ac:dyDescent="0.2">
      <c r="A8199" s="2"/>
    </row>
    <row r="8200" spans="1:1" x14ac:dyDescent="0.2">
      <c r="A8200" s="2"/>
    </row>
    <row r="8201" spans="1:1" x14ac:dyDescent="0.2">
      <c r="A8201" s="2"/>
    </row>
    <row r="8202" spans="1:1" x14ac:dyDescent="0.2">
      <c r="A8202" s="2"/>
    </row>
    <row r="8203" spans="1:1" x14ac:dyDescent="0.2">
      <c r="A8203" s="2"/>
    </row>
    <row r="8204" spans="1:1" x14ac:dyDescent="0.2">
      <c r="A8204" s="2"/>
    </row>
    <row r="8205" spans="1:1" x14ac:dyDescent="0.2">
      <c r="A8205" s="2"/>
    </row>
    <row r="8206" spans="1:1" x14ac:dyDescent="0.2">
      <c r="A8206" s="2"/>
    </row>
    <row r="8207" spans="1:1" x14ac:dyDescent="0.2">
      <c r="A8207" s="2"/>
    </row>
    <row r="8208" spans="1:1" x14ac:dyDescent="0.2">
      <c r="A8208" s="2"/>
    </row>
    <row r="8209" spans="1:1" x14ac:dyDescent="0.2">
      <c r="A8209" s="2"/>
    </row>
    <row r="8210" spans="1:1" x14ac:dyDescent="0.2">
      <c r="A8210" s="2"/>
    </row>
    <row r="8211" spans="1:1" x14ac:dyDescent="0.2">
      <c r="A8211" s="2"/>
    </row>
    <row r="8212" spans="1:1" x14ac:dyDescent="0.2">
      <c r="A8212" s="2"/>
    </row>
    <row r="8213" spans="1:1" x14ac:dyDescent="0.2">
      <c r="A8213" s="2"/>
    </row>
    <row r="8214" spans="1:1" x14ac:dyDescent="0.2">
      <c r="A8214" s="2"/>
    </row>
    <row r="8215" spans="1:1" x14ac:dyDescent="0.2">
      <c r="A8215" s="2"/>
    </row>
    <row r="8216" spans="1:1" x14ac:dyDescent="0.2">
      <c r="A8216" s="2"/>
    </row>
    <row r="8217" spans="1:1" x14ac:dyDescent="0.2">
      <c r="A8217" s="2"/>
    </row>
    <row r="8218" spans="1:1" x14ac:dyDescent="0.2">
      <c r="A8218" s="2"/>
    </row>
    <row r="8219" spans="1:1" x14ac:dyDescent="0.2">
      <c r="A8219" s="2"/>
    </row>
    <row r="8220" spans="1:1" x14ac:dyDescent="0.2">
      <c r="A8220" s="2"/>
    </row>
    <row r="8221" spans="1:1" x14ac:dyDescent="0.2">
      <c r="A8221" s="2"/>
    </row>
    <row r="8222" spans="1:1" x14ac:dyDescent="0.2">
      <c r="A8222" s="2"/>
    </row>
    <row r="8223" spans="1:1" x14ac:dyDescent="0.2">
      <c r="A8223" s="2"/>
    </row>
    <row r="8224" spans="1:1" x14ac:dyDescent="0.2">
      <c r="A8224" s="2"/>
    </row>
    <row r="8225" spans="1:1" x14ac:dyDescent="0.2">
      <c r="A8225" s="2"/>
    </row>
    <row r="8226" spans="1:1" x14ac:dyDescent="0.2">
      <c r="A8226" s="2"/>
    </row>
    <row r="8227" spans="1:1" x14ac:dyDescent="0.2">
      <c r="A8227" s="2"/>
    </row>
    <row r="8228" spans="1:1" x14ac:dyDescent="0.2">
      <c r="A8228" s="2"/>
    </row>
    <row r="8229" spans="1:1" x14ac:dyDescent="0.2">
      <c r="A8229" s="2"/>
    </row>
    <row r="8230" spans="1:1" x14ac:dyDescent="0.2">
      <c r="A8230" s="2"/>
    </row>
    <row r="8231" spans="1:1" x14ac:dyDescent="0.2">
      <c r="A8231" s="2"/>
    </row>
    <row r="8232" spans="1:1" x14ac:dyDescent="0.2">
      <c r="A8232" s="2"/>
    </row>
    <row r="8233" spans="1:1" x14ac:dyDescent="0.2">
      <c r="A8233" s="2"/>
    </row>
    <row r="8234" spans="1:1" x14ac:dyDescent="0.2">
      <c r="A8234" s="2"/>
    </row>
    <row r="8235" spans="1:1" x14ac:dyDescent="0.2">
      <c r="A8235" s="2"/>
    </row>
    <row r="8236" spans="1:1" x14ac:dyDescent="0.2">
      <c r="A8236" s="2"/>
    </row>
    <row r="8237" spans="1:1" x14ac:dyDescent="0.2">
      <c r="A8237" s="2"/>
    </row>
    <row r="8238" spans="1:1" x14ac:dyDescent="0.2">
      <c r="A8238" s="2"/>
    </row>
    <row r="8239" spans="1:1" x14ac:dyDescent="0.2">
      <c r="A8239" s="2"/>
    </row>
    <row r="8240" spans="1:1" x14ac:dyDescent="0.2">
      <c r="A8240" s="2"/>
    </row>
    <row r="8241" spans="1:1" x14ac:dyDescent="0.2">
      <c r="A8241" s="2"/>
    </row>
    <row r="8242" spans="1:1" x14ac:dyDescent="0.2">
      <c r="A8242" s="2"/>
    </row>
    <row r="8243" spans="1:1" x14ac:dyDescent="0.2">
      <c r="A8243" s="2"/>
    </row>
    <row r="8244" spans="1:1" x14ac:dyDescent="0.2">
      <c r="A8244" s="2"/>
    </row>
    <row r="8245" spans="1:1" x14ac:dyDescent="0.2">
      <c r="A8245" s="2"/>
    </row>
    <row r="8246" spans="1:1" x14ac:dyDescent="0.2">
      <c r="A8246" s="2"/>
    </row>
    <row r="8247" spans="1:1" x14ac:dyDescent="0.2">
      <c r="A8247" s="2"/>
    </row>
    <row r="8248" spans="1:1" x14ac:dyDescent="0.2">
      <c r="A8248" s="2"/>
    </row>
    <row r="8249" spans="1:1" x14ac:dyDescent="0.2">
      <c r="A8249" s="2"/>
    </row>
    <row r="8250" spans="1:1" x14ac:dyDescent="0.2">
      <c r="A8250" s="2"/>
    </row>
    <row r="8251" spans="1:1" x14ac:dyDescent="0.2">
      <c r="A8251" s="2"/>
    </row>
    <row r="8252" spans="1:1" x14ac:dyDescent="0.2">
      <c r="A8252" s="2"/>
    </row>
    <row r="8253" spans="1:1" x14ac:dyDescent="0.2">
      <c r="A8253" s="2"/>
    </row>
    <row r="8254" spans="1:1" x14ac:dyDescent="0.2">
      <c r="A8254" s="2"/>
    </row>
    <row r="8255" spans="1:1" x14ac:dyDescent="0.2">
      <c r="A8255" s="2"/>
    </row>
    <row r="8256" spans="1:1" x14ac:dyDescent="0.2">
      <c r="A8256" s="2"/>
    </row>
    <row r="8257" spans="1:1" x14ac:dyDescent="0.2">
      <c r="A8257" s="2"/>
    </row>
    <row r="8258" spans="1:1" x14ac:dyDescent="0.2">
      <c r="A8258" s="2"/>
    </row>
    <row r="8259" spans="1:1" x14ac:dyDescent="0.2">
      <c r="A8259" s="2"/>
    </row>
    <row r="8260" spans="1:1" x14ac:dyDescent="0.2">
      <c r="A8260" s="2"/>
    </row>
    <row r="8261" spans="1:1" x14ac:dyDescent="0.2">
      <c r="A8261" s="2"/>
    </row>
    <row r="8262" spans="1:1" x14ac:dyDescent="0.2">
      <c r="A8262" s="2"/>
    </row>
    <row r="8263" spans="1:1" x14ac:dyDescent="0.2">
      <c r="A8263" s="2"/>
    </row>
    <row r="8264" spans="1:1" x14ac:dyDescent="0.2">
      <c r="A8264" s="2"/>
    </row>
    <row r="8265" spans="1:1" x14ac:dyDescent="0.2">
      <c r="A8265" s="2"/>
    </row>
    <row r="8266" spans="1:1" x14ac:dyDescent="0.2">
      <c r="A8266" s="2"/>
    </row>
    <row r="8267" spans="1:1" x14ac:dyDescent="0.2">
      <c r="A8267" s="2"/>
    </row>
    <row r="8268" spans="1:1" x14ac:dyDescent="0.2">
      <c r="A8268" s="2"/>
    </row>
    <row r="8269" spans="1:1" x14ac:dyDescent="0.2">
      <c r="A8269" s="2"/>
    </row>
    <row r="8270" spans="1:1" x14ac:dyDescent="0.2">
      <c r="A8270" s="2"/>
    </row>
    <row r="8271" spans="1:1" x14ac:dyDescent="0.2">
      <c r="A8271" s="2"/>
    </row>
    <row r="8272" spans="1:1" x14ac:dyDescent="0.2">
      <c r="A8272" s="2"/>
    </row>
    <row r="8273" spans="1:1" x14ac:dyDescent="0.2">
      <c r="A8273" s="2"/>
    </row>
    <row r="8274" spans="1:1" x14ac:dyDescent="0.2">
      <c r="A8274" s="2"/>
    </row>
    <row r="8275" spans="1:1" x14ac:dyDescent="0.2">
      <c r="A8275" s="2"/>
    </row>
    <row r="8276" spans="1:1" x14ac:dyDescent="0.2">
      <c r="A8276" s="2"/>
    </row>
    <row r="8277" spans="1:1" x14ac:dyDescent="0.2">
      <c r="A8277" s="2"/>
    </row>
    <row r="8278" spans="1:1" x14ac:dyDescent="0.2">
      <c r="A8278" s="2"/>
    </row>
    <row r="8279" spans="1:1" x14ac:dyDescent="0.2">
      <c r="A8279" s="2"/>
    </row>
    <row r="8280" spans="1:1" x14ac:dyDescent="0.2">
      <c r="A8280" s="2"/>
    </row>
    <row r="8281" spans="1:1" x14ac:dyDescent="0.2">
      <c r="A8281" s="2"/>
    </row>
    <row r="8282" spans="1:1" x14ac:dyDescent="0.2">
      <c r="A8282" s="2"/>
    </row>
    <row r="8283" spans="1:1" x14ac:dyDescent="0.2">
      <c r="A8283" s="2"/>
    </row>
    <row r="8284" spans="1:1" x14ac:dyDescent="0.2">
      <c r="A8284" s="2"/>
    </row>
    <row r="8285" spans="1:1" x14ac:dyDescent="0.2">
      <c r="A8285" s="2"/>
    </row>
    <row r="8286" spans="1:1" x14ac:dyDescent="0.2">
      <c r="A8286" s="2"/>
    </row>
    <row r="8287" spans="1:1" x14ac:dyDescent="0.2">
      <c r="A8287" s="2"/>
    </row>
    <row r="8288" spans="1:1" x14ac:dyDescent="0.2">
      <c r="A8288" s="2"/>
    </row>
    <row r="8289" spans="1:1" x14ac:dyDescent="0.2">
      <c r="A8289" s="2"/>
    </row>
    <row r="8290" spans="1:1" x14ac:dyDescent="0.2">
      <c r="A8290" s="2"/>
    </row>
    <row r="8291" spans="1:1" x14ac:dyDescent="0.2">
      <c r="A8291" s="2"/>
    </row>
    <row r="8292" spans="1:1" x14ac:dyDescent="0.2">
      <c r="A8292" s="2"/>
    </row>
    <row r="8293" spans="1:1" x14ac:dyDescent="0.2">
      <c r="A8293" s="2"/>
    </row>
    <row r="8294" spans="1:1" x14ac:dyDescent="0.2">
      <c r="A8294" s="2"/>
    </row>
    <row r="8295" spans="1:1" x14ac:dyDescent="0.2">
      <c r="A8295" s="2"/>
    </row>
    <row r="8296" spans="1:1" x14ac:dyDescent="0.2">
      <c r="A8296" s="2"/>
    </row>
    <row r="8297" spans="1:1" x14ac:dyDescent="0.2">
      <c r="A8297" s="2"/>
    </row>
    <row r="8298" spans="1:1" x14ac:dyDescent="0.2">
      <c r="A8298" s="2"/>
    </row>
    <row r="8299" spans="1:1" x14ac:dyDescent="0.2">
      <c r="A8299" s="2"/>
    </row>
    <row r="8300" spans="1:1" x14ac:dyDescent="0.2">
      <c r="A8300" s="2"/>
    </row>
    <row r="8301" spans="1:1" x14ac:dyDescent="0.2">
      <c r="A8301" s="2"/>
    </row>
    <row r="8302" spans="1:1" x14ac:dyDescent="0.2">
      <c r="A8302" s="2"/>
    </row>
    <row r="8303" spans="1:1" x14ac:dyDescent="0.2">
      <c r="A8303" s="2"/>
    </row>
    <row r="8304" spans="1:1" x14ac:dyDescent="0.2">
      <c r="A8304" s="2"/>
    </row>
    <row r="8305" spans="1:1" x14ac:dyDescent="0.2">
      <c r="A8305" s="2"/>
    </row>
    <row r="8306" spans="1:1" x14ac:dyDescent="0.2">
      <c r="A8306" s="2"/>
    </row>
    <row r="8307" spans="1:1" x14ac:dyDescent="0.2">
      <c r="A8307" s="2"/>
    </row>
    <row r="8308" spans="1:1" x14ac:dyDescent="0.2">
      <c r="A8308" s="2"/>
    </row>
    <row r="8309" spans="1:1" x14ac:dyDescent="0.2">
      <c r="A8309" s="2"/>
    </row>
    <row r="8310" spans="1:1" x14ac:dyDescent="0.2">
      <c r="A8310" s="2"/>
    </row>
    <row r="8311" spans="1:1" x14ac:dyDescent="0.2">
      <c r="A8311" s="2"/>
    </row>
    <row r="8312" spans="1:1" x14ac:dyDescent="0.2">
      <c r="A8312" s="2"/>
    </row>
    <row r="8313" spans="1:1" x14ac:dyDescent="0.2">
      <c r="A8313" s="2"/>
    </row>
    <row r="8314" spans="1:1" x14ac:dyDescent="0.2">
      <c r="A8314" s="2"/>
    </row>
    <row r="8315" spans="1:1" x14ac:dyDescent="0.2">
      <c r="A8315" s="2"/>
    </row>
    <row r="8316" spans="1:1" x14ac:dyDescent="0.2">
      <c r="A8316" s="2"/>
    </row>
    <row r="8317" spans="1:1" x14ac:dyDescent="0.2">
      <c r="A8317" s="2"/>
    </row>
    <row r="8318" spans="1:1" x14ac:dyDescent="0.2">
      <c r="A8318" s="2"/>
    </row>
    <row r="8319" spans="1:1" x14ac:dyDescent="0.2">
      <c r="A8319" s="2"/>
    </row>
    <row r="8320" spans="1:1" x14ac:dyDescent="0.2">
      <c r="A8320" s="2"/>
    </row>
    <row r="8321" spans="1:1" x14ac:dyDescent="0.2">
      <c r="A8321" s="2"/>
    </row>
    <row r="8322" spans="1:1" x14ac:dyDescent="0.2">
      <c r="A8322" s="2"/>
    </row>
    <row r="8323" spans="1:1" x14ac:dyDescent="0.2">
      <c r="A8323" s="2"/>
    </row>
    <row r="8324" spans="1:1" x14ac:dyDescent="0.2">
      <c r="A8324" s="2"/>
    </row>
    <row r="8325" spans="1:1" x14ac:dyDescent="0.2">
      <c r="A8325" s="2"/>
    </row>
    <row r="8326" spans="1:1" x14ac:dyDescent="0.2">
      <c r="A8326" s="2"/>
    </row>
    <row r="8327" spans="1:1" x14ac:dyDescent="0.2">
      <c r="A8327" s="2"/>
    </row>
    <row r="8328" spans="1:1" x14ac:dyDescent="0.2">
      <c r="A8328" s="2"/>
    </row>
    <row r="8329" spans="1:1" x14ac:dyDescent="0.2">
      <c r="A8329" s="2"/>
    </row>
    <row r="8330" spans="1:1" x14ac:dyDescent="0.2">
      <c r="A8330" s="2"/>
    </row>
    <row r="8331" spans="1:1" x14ac:dyDescent="0.2">
      <c r="A8331" s="2"/>
    </row>
    <row r="8332" spans="1:1" x14ac:dyDescent="0.2">
      <c r="A8332" s="2"/>
    </row>
    <row r="8333" spans="1:1" x14ac:dyDescent="0.2">
      <c r="A8333" s="2"/>
    </row>
    <row r="8334" spans="1:1" x14ac:dyDescent="0.2">
      <c r="A8334" s="2"/>
    </row>
    <row r="8335" spans="1:1" x14ac:dyDescent="0.2">
      <c r="A8335" s="2"/>
    </row>
    <row r="8336" spans="1:1" x14ac:dyDescent="0.2">
      <c r="A8336" s="2"/>
    </row>
    <row r="8337" spans="1:1" x14ac:dyDescent="0.2">
      <c r="A8337" s="2"/>
    </row>
    <row r="8338" spans="1:1" x14ac:dyDescent="0.2">
      <c r="A8338" s="2"/>
    </row>
    <row r="8339" spans="1:1" x14ac:dyDescent="0.2">
      <c r="A8339" s="2"/>
    </row>
    <row r="8340" spans="1:1" x14ac:dyDescent="0.2">
      <c r="A8340" s="2"/>
    </row>
    <row r="8341" spans="1:1" x14ac:dyDescent="0.2">
      <c r="A8341" s="2"/>
    </row>
    <row r="8342" spans="1:1" x14ac:dyDescent="0.2">
      <c r="A8342" s="2"/>
    </row>
    <row r="8343" spans="1:1" x14ac:dyDescent="0.2">
      <c r="A8343" s="2"/>
    </row>
    <row r="8344" spans="1:1" x14ac:dyDescent="0.2">
      <c r="A8344" s="2"/>
    </row>
    <row r="8345" spans="1:1" x14ac:dyDescent="0.2">
      <c r="A8345" s="2"/>
    </row>
    <row r="8346" spans="1:1" x14ac:dyDescent="0.2">
      <c r="A8346" s="2"/>
    </row>
    <row r="8347" spans="1:1" x14ac:dyDescent="0.2">
      <c r="A8347" s="2"/>
    </row>
    <row r="8348" spans="1:1" x14ac:dyDescent="0.2">
      <c r="A8348" s="2"/>
    </row>
    <row r="8349" spans="1:1" x14ac:dyDescent="0.2">
      <c r="A8349" s="2"/>
    </row>
    <row r="8350" spans="1:1" x14ac:dyDescent="0.2">
      <c r="A8350" s="2"/>
    </row>
    <row r="8351" spans="1:1" x14ac:dyDescent="0.2">
      <c r="A8351" s="2"/>
    </row>
    <row r="8352" spans="1:1" x14ac:dyDescent="0.2">
      <c r="A8352" s="2"/>
    </row>
    <row r="8353" spans="1:1" x14ac:dyDescent="0.2">
      <c r="A8353" s="2"/>
    </row>
    <row r="8354" spans="1:1" x14ac:dyDescent="0.2">
      <c r="A8354" s="2"/>
    </row>
    <row r="8355" spans="1:1" x14ac:dyDescent="0.2">
      <c r="A8355" s="2"/>
    </row>
    <row r="8356" spans="1:1" x14ac:dyDescent="0.2">
      <c r="A8356" s="2"/>
    </row>
    <row r="8357" spans="1:1" x14ac:dyDescent="0.2">
      <c r="A8357" s="2"/>
    </row>
    <row r="8358" spans="1:1" x14ac:dyDescent="0.2">
      <c r="A8358" s="2"/>
    </row>
    <row r="8359" spans="1:1" x14ac:dyDescent="0.2">
      <c r="A8359" s="2"/>
    </row>
    <row r="8360" spans="1:1" x14ac:dyDescent="0.2">
      <c r="A8360" s="2"/>
    </row>
    <row r="8361" spans="1:1" x14ac:dyDescent="0.2">
      <c r="A8361" s="2"/>
    </row>
    <row r="8362" spans="1:1" x14ac:dyDescent="0.2">
      <c r="A8362" s="2"/>
    </row>
    <row r="8363" spans="1:1" x14ac:dyDescent="0.2">
      <c r="A8363" s="2"/>
    </row>
    <row r="8364" spans="1:1" x14ac:dyDescent="0.2">
      <c r="A8364" s="2"/>
    </row>
    <row r="8365" spans="1:1" x14ac:dyDescent="0.2">
      <c r="A8365" s="2"/>
    </row>
    <row r="8366" spans="1:1" x14ac:dyDescent="0.2">
      <c r="A8366" s="2"/>
    </row>
    <row r="8367" spans="1:1" x14ac:dyDescent="0.2">
      <c r="A8367" s="2"/>
    </row>
    <row r="8368" spans="1:1" x14ac:dyDescent="0.2">
      <c r="A8368" s="2"/>
    </row>
    <row r="8369" spans="1:1" x14ac:dyDescent="0.2">
      <c r="A8369" s="2"/>
    </row>
    <row r="8370" spans="1:1" x14ac:dyDescent="0.2">
      <c r="A8370" s="2"/>
    </row>
    <row r="8371" spans="1:1" x14ac:dyDescent="0.2">
      <c r="A8371" s="2"/>
    </row>
    <row r="8372" spans="1:1" x14ac:dyDescent="0.2">
      <c r="A8372" s="2"/>
    </row>
    <row r="8373" spans="1:1" x14ac:dyDescent="0.2">
      <c r="A8373" s="2"/>
    </row>
    <row r="8374" spans="1:1" x14ac:dyDescent="0.2">
      <c r="A8374" s="2"/>
    </row>
    <row r="8375" spans="1:1" x14ac:dyDescent="0.2">
      <c r="A8375" s="2"/>
    </row>
    <row r="8376" spans="1:1" x14ac:dyDescent="0.2">
      <c r="A8376" s="2"/>
    </row>
    <row r="8377" spans="1:1" x14ac:dyDescent="0.2">
      <c r="A8377" s="2"/>
    </row>
    <row r="8378" spans="1:1" x14ac:dyDescent="0.2">
      <c r="A8378" s="2"/>
    </row>
    <row r="8379" spans="1:1" x14ac:dyDescent="0.2">
      <c r="A8379" s="2"/>
    </row>
    <row r="8380" spans="1:1" x14ac:dyDescent="0.2">
      <c r="A8380" s="2"/>
    </row>
    <row r="8381" spans="1:1" x14ac:dyDescent="0.2">
      <c r="A8381" s="2"/>
    </row>
    <row r="8382" spans="1:1" x14ac:dyDescent="0.2">
      <c r="A8382" s="2"/>
    </row>
    <row r="8383" spans="1:1" x14ac:dyDescent="0.2">
      <c r="A8383" s="2"/>
    </row>
    <row r="8384" spans="1:1" x14ac:dyDescent="0.2">
      <c r="A8384" s="2"/>
    </row>
    <row r="8385" spans="1:1" x14ac:dyDescent="0.2">
      <c r="A8385" s="2"/>
    </row>
    <row r="8386" spans="1:1" x14ac:dyDescent="0.2">
      <c r="A8386" s="2"/>
    </row>
    <row r="8387" spans="1:1" x14ac:dyDescent="0.2">
      <c r="A8387" s="2"/>
    </row>
    <row r="8388" spans="1:1" x14ac:dyDescent="0.2">
      <c r="A8388" s="2"/>
    </row>
    <row r="8389" spans="1:1" x14ac:dyDescent="0.2">
      <c r="A8389" s="2"/>
    </row>
    <row r="8390" spans="1:1" x14ac:dyDescent="0.2">
      <c r="A8390" s="2"/>
    </row>
    <row r="8391" spans="1:1" x14ac:dyDescent="0.2">
      <c r="A8391" s="2"/>
    </row>
    <row r="8392" spans="1:1" x14ac:dyDescent="0.2">
      <c r="A8392" s="2"/>
    </row>
    <row r="8393" spans="1:1" x14ac:dyDescent="0.2">
      <c r="A8393" s="2"/>
    </row>
    <row r="8394" spans="1:1" x14ac:dyDescent="0.2">
      <c r="A8394" s="2"/>
    </row>
    <row r="8395" spans="1:1" x14ac:dyDescent="0.2">
      <c r="A8395" s="2"/>
    </row>
    <row r="8396" spans="1:1" x14ac:dyDescent="0.2">
      <c r="A8396" s="2"/>
    </row>
    <row r="8397" spans="1:1" x14ac:dyDescent="0.2">
      <c r="A8397" s="2"/>
    </row>
    <row r="8398" spans="1:1" x14ac:dyDescent="0.2">
      <c r="A8398" s="2"/>
    </row>
    <row r="8399" spans="1:1" x14ac:dyDescent="0.2">
      <c r="A8399" s="2"/>
    </row>
    <row r="8400" spans="1:1" x14ac:dyDescent="0.2">
      <c r="A8400" s="2"/>
    </row>
    <row r="8401" spans="1:1" x14ac:dyDescent="0.2">
      <c r="A8401" s="2"/>
    </row>
    <row r="8402" spans="1:1" x14ac:dyDescent="0.2">
      <c r="A8402" s="2"/>
    </row>
    <row r="8403" spans="1:1" x14ac:dyDescent="0.2">
      <c r="A8403" s="2"/>
    </row>
    <row r="8404" spans="1:1" x14ac:dyDescent="0.2">
      <c r="A8404" s="2"/>
    </row>
    <row r="8405" spans="1:1" x14ac:dyDescent="0.2">
      <c r="A8405" s="2"/>
    </row>
    <row r="8406" spans="1:1" x14ac:dyDescent="0.2">
      <c r="A8406" s="2"/>
    </row>
    <row r="8407" spans="1:1" x14ac:dyDescent="0.2">
      <c r="A8407" s="2"/>
    </row>
    <row r="8408" spans="1:1" x14ac:dyDescent="0.2">
      <c r="A8408" s="2"/>
    </row>
    <row r="8409" spans="1:1" x14ac:dyDescent="0.2">
      <c r="A8409" s="2"/>
    </row>
    <row r="8410" spans="1:1" x14ac:dyDescent="0.2">
      <c r="A8410" s="2"/>
    </row>
    <row r="8411" spans="1:1" x14ac:dyDescent="0.2">
      <c r="A8411" s="2"/>
    </row>
    <row r="8412" spans="1:1" x14ac:dyDescent="0.2">
      <c r="A8412" s="2"/>
    </row>
    <row r="8413" spans="1:1" x14ac:dyDescent="0.2">
      <c r="A8413" s="2"/>
    </row>
    <row r="8414" spans="1:1" x14ac:dyDescent="0.2">
      <c r="A8414" s="2"/>
    </row>
    <row r="8415" spans="1:1" x14ac:dyDescent="0.2">
      <c r="A8415" s="2"/>
    </row>
    <row r="8416" spans="1:1" x14ac:dyDescent="0.2">
      <c r="A8416" s="2"/>
    </row>
    <row r="8417" spans="1:1" x14ac:dyDescent="0.2">
      <c r="A8417" s="2"/>
    </row>
    <row r="8418" spans="1:1" x14ac:dyDescent="0.2">
      <c r="A8418" s="2"/>
    </row>
    <row r="8419" spans="1:1" x14ac:dyDescent="0.2">
      <c r="A8419" s="2"/>
    </row>
    <row r="8420" spans="1:1" x14ac:dyDescent="0.2">
      <c r="A8420" s="2"/>
    </row>
    <row r="8421" spans="1:1" x14ac:dyDescent="0.2">
      <c r="A8421" s="2"/>
    </row>
    <row r="8422" spans="1:1" x14ac:dyDescent="0.2">
      <c r="A8422" s="2"/>
    </row>
    <row r="8423" spans="1:1" x14ac:dyDescent="0.2">
      <c r="A8423" s="2"/>
    </row>
    <row r="8424" spans="1:1" x14ac:dyDescent="0.2">
      <c r="A8424" s="2"/>
    </row>
    <row r="8425" spans="1:1" x14ac:dyDescent="0.2">
      <c r="A8425" s="2"/>
    </row>
    <row r="8426" spans="1:1" x14ac:dyDescent="0.2">
      <c r="A8426" s="2"/>
    </row>
    <row r="8427" spans="1:1" x14ac:dyDescent="0.2">
      <c r="A8427" s="2"/>
    </row>
    <row r="8428" spans="1:1" x14ac:dyDescent="0.2">
      <c r="A8428" s="2"/>
    </row>
    <row r="8429" spans="1:1" x14ac:dyDescent="0.2">
      <c r="A8429" s="2"/>
    </row>
    <row r="8430" spans="1:1" x14ac:dyDescent="0.2">
      <c r="A8430" s="2"/>
    </row>
    <row r="8431" spans="1:1" x14ac:dyDescent="0.2">
      <c r="A8431" s="2"/>
    </row>
    <row r="8432" spans="1:1" x14ac:dyDescent="0.2">
      <c r="A8432" s="2"/>
    </row>
    <row r="8433" spans="1:1" x14ac:dyDescent="0.2">
      <c r="A8433" s="2"/>
    </row>
    <row r="8434" spans="1:1" x14ac:dyDescent="0.2">
      <c r="A8434" s="2"/>
    </row>
    <row r="8435" spans="1:1" x14ac:dyDescent="0.2">
      <c r="A8435" s="2"/>
    </row>
    <row r="8436" spans="1:1" x14ac:dyDescent="0.2">
      <c r="A8436" s="2"/>
    </row>
    <row r="8437" spans="1:1" x14ac:dyDescent="0.2">
      <c r="A8437" s="2"/>
    </row>
    <row r="8438" spans="1:1" x14ac:dyDescent="0.2">
      <c r="A8438" s="2"/>
    </row>
    <row r="8439" spans="1:1" x14ac:dyDescent="0.2">
      <c r="A8439" s="2"/>
    </row>
    <row r="8440" spans="1:1" x14ac:dyDescent="0.2">
      <c r="A8440" s="2"/>
    </row>
    <row r="8441" spans="1:1" x14ac:dyDescent="0.2">
      <c r="A8441" s="2"/>
    </row>
    <row r="8442" spans="1:1" x14ac:dyDescent="0.2">
      <c r="A8442" s="2"/>
    </row>
    <row r="8443" spans="1:1" x14ac:dyDescent="0.2">
      <c r="A8443" s="2"/>
    </row>
    <row r="8444" spans="1:1" x14ac:dyDescent="0.2">
      <c r="A8444" s="2"/>
    </row>
    <row r="8445" spans="1:1" x14ac:dyDescent="0.2">
      <c r="A8445" s="2"/>
    </row>
    <row r="8446" spans="1:1" x14ac:dyDescent="0.2">
      <c r="A8446" s="2"/>
    </row>
    <row r="8447" spans="1:1" x14ac:dyDescent="0.2">
      <c r="A8447" s="2"/>
    </row>
    <row r="8448" spans="1:1" x14ac:dyDescent="0.2">
      <c r="A8448" s="2"/>
    </row>
    <row r="8449" spans="1:1" x14ac:dyDescent="0.2">
      <c r="A8449" s="2"/>
    </row>
    <row r="8450" spans="1:1" x14ac:dyDescent="0.2">
      <c r="A8450" s="2"/>
    </row>
    <row r="8451" spans="1:1" x14ac:dyDescent="0.2">
      <c r="A8451" s="2"/>
    </row>
    <row r="8452" spans="1:1" x14ac:dyDescent="0.2">
      <c r="A8452" s="2"/>
    </row>
    <row r="8453" spans="1:1" x14ac:dyDescent="0.2">
      <c r="A8453" s="2"/>
    </row>
    <row r="8454" spans="1:1" x14ac:dyDescent="0.2">
      <c r="A8454" s="2"/>
    </row>
    <row r="8455" spans="1:1" x14ac:dyDescent="0.2">
      <c r="A8455" s="2"/>
    </row>
    <row r="8456" spans="1:1" x14ac:dyDescent="0.2">
      <c r="A8456" s="2"/>
    </row>
    <row r="8457" spans="1:1" x14ac:dyDescent="0.2">
      <c r="A8457" s="2"/>
    </row>
    <row r="8458" spans="1:1" x14ac:dyDescent="0.2">
      <c r="A8458" s="2"/>
    </row>
    <row r="8459" spans="1:1" x14ac:dyDescent="0.2">
      <c r="A8459" s="2"/>
    </row>
    <row r="8460" spans="1:1" x14ac:dyDescent="0.2">
      <c r="A8460" s="2"/>
    </row>
    <row r="8461" spans="1:1" x14ac:dyDescent="0.2">
      <c r="A8461" s="2"/>
    </row>
    <row r="8462" spans="1:1" x14ac:dyDescent="0.2">
      <c r="A8462" s="2"/>
    </row>
    <row r="8463" spans="1:1" x14ac:dyDescent="0.2">
      <c r="A8463" s="2"/>
    </row>
    <row r="8464" spans="1:1" x14ac:dyDescent="0.2">
      <c r="A8464" s="2"/>
    </row>
    <row r="8465" spans="1:1" x14ac:dyDescent="0.2">
      <c r="A8465" s="2"/>
    </row>
    <row r="8466" spans="1:1" x14ac:dyDescent="0.2">
      <c r="A8466" s="2"/>
    </row>
    <row r="8467" spans="1:1" x14ac:dyDescent="0.2">
      <c r="A8467" s="2"/>
    </row>
    <row r="8468" spans="1:1" x14ac:dyDescent="0.2">
      <c r="A8468" s="2"/>
    </row>
    <row r="8469" spans="1:1" x14ac:dyDescent="0.2">
      <c r="A8469" s="2"/>
    </row>
    <row r="8470" spans="1:1" x14ac:dyDescent="0.2">
      <c r="A8470" s="2"/>
    </row>
    <row r="8471" spans="1:1" x14ac:dyDescent="0.2">
      <c r="A8471" s="2"/>
    </row>
    <row r="8472" spans="1:1" x14ac:dyDescent="0.2">
      <c r="A8472" s="2"/>
    </row>
    <row r="8473" spans="1:1" x14ac:dyDescent="0.2">
      <c r="A8473" s="2"/>
    </row>
    <row r="8474" spans="1:1" x14ac:dyDescent="0.2">
      <c r="A8474" s="2"/>
    </row>
    <row r="8475" spans="1:1" x14ac:dyDescent="0.2">
      <c r="A8475" s="2"/>
    </row>
    <row r="8476" spans="1:1" x14ac:dyDescent="0.2">
      <c r="A8476" s="2"/>
    </row>
    <row r="8477" spans="1:1" x14ac:dyDescent="0.2">
      <c r="A8477" s="2"/>
    </row>
    <row r="8478" spans="1:1" x14ac:dyDescent="0.2">
      <c r="A8478" s="2"/>
    </row>
    <row r="8479" spans="1:1" x14ac:dyDescent="0.2">
      <c r="A8479" s="2"/>
    </row>
    <row r="8480" spans="1:1" x14ac:dyDescent="0.2">
      <c r="A8480" s="2"/>
    </row>
    <row r="8481" spans="1:1" x14ac:dyDescent="0.2">
      <c r="A8481" s="2"/>
    </row>
    <row r="8482" spans="1:1" x14ac:dyDescent="0.2">
      <c r="A8482" s="2"/>
    </row>
    <row r="8483" spans="1:1" x14ac:dyDescent="0.2">
      <c r="A8483" s="2"/>
    </row>
    <row r="8484" spans="1:1" x14ac:dyDescent="0.2">
      <c r="A8484" s="2"/>
    </row>
    <row r="8485" spans="1:1" x14ac:dyDescent="0.2">
      <c r="A8485" s="2"/>
    </row>
    <row r="8486" spans="1:1" x14ac:dyDescent="0.2">
      <c r="A8486" s="2"/>
    </row>
    <row r="8487" spans="1:1" x14ac:dyDescent="0.2">
      <c r="A8487" s="2"/>
    </row>
    <row r="8488" spans="1:1" x14ac:dyDescent="0.2">
      <c r="A8488" s="2"/>
    </row>
    <row r="8489" spans="1:1" x14ac:dyDescent="0.2">
      <c r="A8489" s="2"/>
    </row>
    <row r="8490" spans="1:1" x14ac:dyDescent="0.2">
      <c r="A8490" s="2"/>
    </row>
    <row r="8491" spans="1:1" x14ac:dyDescent="0.2">
      <c r="A8491" s="2"/>
    </row>
    <row r="8492" spans="1:1" x14ac:dyDescent="0.2">
      <c r="A8492" s="2"/>
    </row>
    <row r="8493" spans="1:1" x14ac:dyDescent="0.2">
      <c r="A8493" s="2"/>
    </row>
    <row r="8494" spans="1:1" x14ac:dyDescent="0.2">
      <c r="A8494" s="2"/>
    </row>
    <row r="8495" spans="1:1" x14ac:dyDescent="0.2">
      <c r="A8495" s="2"/>
    </row>
    <row r="8496" spans="1:1" x14ac:dyDescent="0.2">
      <c r="A8496" s="2"/>
    </row>
    <row r="8497" spans="1:1" x14ac:dyDescent="0.2">
      <c r="A8497" s="2"/>
    </row>
    <row r="8498" spans="1:1" x14ac:dyDescent="0.2">
      <c r="A8498" s="2"/>
    </row>
    <row r="8499" spans="1:1" x14ac:dyDescent="0.2">
      <c r="A8499" s="2"/>
    </row>
    <row r="8500" spans="1:1" x14ac:dyDescent="0.2">
      <c r="A8500" s="2"/>
    </row>
    <row r="8501" spans="1:1" x14ac:dyDescent="0.2">
      <c r="A8501" s="2"/>
    </row>
    <row r="8502" spans="1:1" x14ac:dyDescent="0.2">
      <c r="A8502" s="2"/>
    </row>
    <row r="8503" spans="1:1" x14ac:dyDescent="0.2">
      <c r="A8503" s="2"/>
    </row>
    <row r="8504" spans="1:1" x14ac:dyDescent="0.2">
      <c r="A8504" s="2"/>
    </row>
    <row r="8505" spans="1:1" x14ac:dyDescent="0.2">
      <c r="A8505" s="2"/>
    </row>
    <row r="8506" spans="1:1" x14ac:dyDescent="0.2">
      <c r="A8506" s="2"/>
    </row>
    <row r="8507" spans="1:1" x14ac:dyDescent="0.2">
      <c r="A8507" s="2"/>
    </row>
    <row r="8508" spans="1:1" x14ac:dyDescent="0.2">
      <c r="A8508" s="2"/>
    </row>
    <row r="8509" spans="1:1" x14ac:dyDescent="0.2">
      <c r="A8509" s="2"/>
    </row>
    <row r="8510" spans="1:1" x14ac:dyDescent="0.2">
      <c r="A8510" s="2"/>
    </row>
    <row r="8511" spans="1:1" x14ac:dyDescent="0.2">
      <c r="A8511" s="2"/>
    </row>
    <row r="8512" spans="1:1" x14ac:dyDescent="0.2">
      <c r="A8512" s="2"/>
    </row>
    <row r="8513" spans="1:1" x14ac:dyDescent="0.2">
      <c r="A8513" s="2"/>
    </row>
    <row r="8514" spans="1:1" x14ac:dyDescent="0.2">
      <c r="A8514" s="2"/>
    </row>
    <row r="8515" spans="1:1" x14ac:dyDescent="0.2">
      <c r="A8515" s="2"/>
    </row>
    <row r="8516" spans="1:1" x14ac:dyDescent="0.2">
      <c r="A8516" s="2"/>
    </row>
    <row r="8517" spans="1:1" x14ac:dyDescent="0.2">
      <c r="A8517" s="2"/>
    </row>
    <row r="8518" spans="1:1" x14ac:dyDescent="0.2">
      <c r="A8518" s="2"/>
    </row>
    <row r="8519" spans="1:1" x14ac:dyDescent="0.2">
      <c r="A8519" s="2"/>
    </row>
    <row r="8520" spans="1:1" x14ac:dyDescent="0.2">
      <c r="A8520" s="2"/>
    </row>
    <row r="8521" spans="1:1" x14ac:dyDescent="0.2">
      <c r="A8521" s="2"/>
    </row>
    <row r="8522" spans="1:1" x14ac:dyDescent="0.2">
      <c r="A8522" s="2"/>
    </row>
    <row r="8523" spans="1:1" x14ac:dyDescent="0.2">
      <c r="A8523" s="2"/>
    </row>
    <row r="8524" spans="1:1" x14ac:dyDescent="0.2">
      <c r="A8524" s="2"/>
    </row>
    <row r="8525" spans="1:1" x14ac:dyDescent="0.2">
      <c r="A8525" s="2"/>
    </row>
    <row r="8526" spans="1:1" x14ac:dyDescent="0.2">
      <c r="A8526" s="2"/>
    </row>
    <row r="8527" spans="1:1" x14ac:dyDescent="0.2">
      <c r="A8527" s="2"/>
    </row>
    <row r="8528" spans="1:1" x14ac:dyDescent="0.2">
      <c r="A8528" s="2"/>
    </row>
    <row r="8529" spans="1:1" x14ac:dyDescent="0.2">
      <c r="A8529" s="2"/>
    </row>
    <row r="8530" spans="1:1" x14ac:dyDescent="0.2">
      <c r="A8530" s="2"/>
    </row>
    <row r="8531" spans="1:1" x14ac:dyDescent="0.2">
      <c r="A8531" s="2"/>
    </row>
    <row r="8532" spans="1:1" x14ac:dyDescent="0.2">
      <c r="A8532" s="2"/>
    </row>
    <row r="8533" spans="1:1" x14ac:dyDescent="0.2">
      <c r="A8533" s="2"/>
    </row>
    <row r="8534" spans="1:1" x14ac:dyDescent="0.2">
      <c r="A8534" s="2"/>
    </row>
    <row r="8535" spans="1:1" x14ac:dyDescent="0.2">
      <c r="A8535" s="2"/>
    </row>
    <row r="8536" spans="1:1" x14ac:dyDescent="0.2">
      <c r="A8536" s="2"/>
    </row>
    <row r="8537" spans="1:1" x14ac:dyDescent="0.2">
      <c r="A8537" s="2"/>
    </row>
    <row r="8538" spans="1:1" x14ac:dyDescent="0.2">
      <c r="A8538" s="2"/>
    </row>
    <row r="8539" spans="1:1" x14ac:dyDescent="0.2">
      <c r="A8539" s="2"/>
    </row>
    <row r="8540" spans="1:1" x14ac:dyDescent="0.2">
      <c r="A8540" s="2"/>
    </row>
    <row r="8541" spans="1:1" x14ac:dyDescent="0.2">
      <c r="A8541" s="2"/>
    </row>
    <row r="8542" spans="1:1" x14ac:dyDescent="0.2">
      <c r="A8542" s="2"/>
    </row>
    <row r="8543" spans="1:1" x14ac:dyDescent="0.2">
      <c r="A8543" s="2"/>
    </row>
    <row r="8544" spans="1:1" x14ac:dyDescent="0.2">
      <c r="A8544" s="2"/>
    </row>
    <row r="8545" spans="1:1" x14ac:dyDescent="0.2">
      <c r="A8545" s="2"/>
    </row>
    <row r="8546" spans="1:1" x14ac:dyDescent="0.2">
      <c r="A8546" s="2"/>
    </row>
    <row r="8547" spans="1:1" x14ac:dyDescent="0.2">
      <c r="A8547" s="2"/>
    </row>
    <row r="8548" spans="1:1" x14ac:dyDescent="0.2">
      <c r="A8548" s="2"/>
    </row>
    <row r="8549" spans="1:1" x14ac:dyDescent="0.2">
      <c r="A8549" s="2"/>
    </row>
    <row r="8550" spans="1:1" x14ac:dyDescent="0.2">
      <c r="A8550" s="2"/>
    </row>
    <row r="8551" spans="1:1" x14ac:dyDescent="0.2">
      <c r="A8551" s="2"/>
    </row>
    <row r="8552" spans="1:1" x14ac:dyDescent="0.2">
      <c r="A8552" s="2"/>
    </row>
    <row r="8553" spans="1:1" x14ac:dyDescent="0.2">
      <c r="A8553" s="2"/>
    </row>
    <row r="8554" spans="1:1" x14ac:dyDescent="0.2">
      <c r="A8554" s="2"/>
    </row>
    <row r="8555" spans="1:1" x14ac:dyDescent="0.2">
      <c r="A8555" s="2"/>
    </row>
    <row r="8556" spans="1:1" x14ac:dyDescent="0.2">
      <c r="A8556" s="2"/>
    </row>
    <row r="8557" spans="1:1" x14ac:dyDescent="0.2">
      <c r="A8557" s="2"/>
    </row>
    <row r="8558" spans="1:1" x14ac:dyDescent="0.2">
      <c r="A8558" s="2"/>
    </row>
    <row r="8559" spans="1:1" x14ac:dyDescent="0.2">
      <c r="A8559" s="2"/>
    </row>
    <row r="8560" spans="1:1" x14ac:dyDescent="0.2">
      <c r="A8560" s="2"/>
    </row>
    <row r="8561" spans="1:1" x14ac:dyDescent="0.2">
      <c r="A8561" s="2"/>
    </row>
    <row r="8562" spans="1:1" x14ac:dyDescent="0.2">
      <c r="A8562" s="2"/>
    </row>
    <row r="8563" spans="1:1" x14ac:dyDescent="0.2">
      <c r="A8563" s="2"/>
    </row>
    <row r="8564" spans="1:1" x14ac:dyDescent="0.2">
      <c r="A8564" s="2"/>
    </row>
    <row r="8565" spans="1:1" x14ac:dyDescent="0.2">
      <c r="A8565" s="2"/>
    </row>
    <row r="8566" spans="1:1" x14ac:dyDescent="0.2">
      <c r="A8566" s="2"/>
    </row>
    <row r="8567" spans="1:1" x14ac:dyDescent="0.2">
      <c r="A8567" s="2"/>
    </row>
    <row r="8568" spans="1:1" x14ac:dyDescent="0.2">
      <c r="A8568" s="2"/>
    </row>
    <row r="8569" spans="1:1" x14ac:dyDescent="0.2">
      <c r="A8569" s="2"/>
    </row>
    <row r="8570" spans="1:1" x14ac:dyDescent="0.2">
      <c r="A8570" s="2"/>
    </row>
    <row r="8571" spans="1:1" x14ac:dyDescent="0.2">
      <c r="A8571" s="2"/>
    </row>
    <row r="8572" spans="1:1" x14ac:dyDescent="0.2">
      <c r="A8572" s="2"/>
    </row>
    <row r="8573" spans="1:1" x14ac:dyDescent="0.2">
      <c r="A8573" s="2"/>
    </row>
    <row r="8574" spans="1:1" x14ac:dyDescent="0.2">
      <c r="A8574" s="2"/>
    </row>
    <row r="8575" spans="1:1" x14ac:dyDescent="0.2">
      <c r="A8575" s="2"/>
    </row>
    <row r="8576" spans="1:1" x14ac:dyDescent="0.2">
      <c r="A8576" s="2"/>
    </row>
    <row r="8577" spans="1:1" x14ac:dyDescent="0.2">
      <c r="A8577" s="2"/>
    </row>
    <row r="8578" spans="1:1" x14ac:dyDescent="0.2">
      <c r="A8578" s="2"/>
    </row>
    <row r="8579" spans="1:1" x14ac:dyDescent="0.2">
      <c r="A8579" s="2"/>
    </row>
    <row r="8580" spans="1:1" x14ac:dyDescent="0.2">
      <c r="A8580" s="2"/>
    </row>
    <row r="8581" spans="1:1" x14ac:dyDescent="0.2">
      <c r="A8581" s="2"/>
    </row>
    <row r="8582" spans="1:1" x14ac:dyDescent="0.2">
      <c r="A8582" s="2"/>
    </row>
    <row r="8583" spans="1:1" x14ac:dyDescent="0.2">
      <c r="A8583" s="2"/>
    </row>
    <row r="8584" spans="1:1" x14ac:dyDescent="0.2">
      <c r="A8584" s="2"/>
    </row>
    <row r="8585" spans="1:1" x14ac:dyDescent="0.2">
      <c r="A8585" s="2"/>
    </row>
    <row r="8586" spans="1:1" x14ac:dyDescent="0.2">
      <c r="A8586" s="2"/>
    </row>
    <row r="8587" spans="1:1" x14ac:dyDescent="0.2">
      <c r="A8587" s="2"/>
    </row>
    <row r="8588" spans="1:1" x14ac:dyDescent="0.2">
      <c r="A8588" s="2"/>
    </row>
    <row r="8589" spans="1:1" x14ac:dyDescent="0.2">
      <c r="A8589" s="2"/>
    </row>
    <row r="8590" spans="1:1" x14ac:dyDescent="0.2">
      <c r="A8590" s="2"/>
    </row>
    <row r="8591" spans="1:1" x14ac:dyDescent="0.2">
      <c r="A8591" s="2"/>
    </row>
    <row r="8592" spans="1:1" x14ac:dyDescent="0.2">
      <c r="A8592" s="2"/>
    </row>
    <row r="8593" spans="1:1" x14ac:dyDescent="0.2">
      <c r="A8593" s="2"/>
    </row>
    <row r="8594" spans="1:1" x14ac:dyDescent="0.2">
      <c r="A8594" s="2"/>
    </row>
    <row r="8595" spans="1:1" x14ac:dyDescent="0.2">
      <c r="A8595" s="2"/>
    </row>
    <row r="8596" spans="1:1" x14ac:dyDescent="0.2">
      <c r="A8596" s="2"/>
    </row>
    <row r="8597" spans="1:1" x14ac:dyDescent="0.2">
      <c r="A8597" s="2"/>
    </row>
    <row r="8598" spans="1:1" x14ac:dyDescent="0.2">
      <c r="A8598" s="2"/>
    </row>
    <row r="8599" spans="1:1" x14ac:dyDescent="0.2">
      <c r="A8599" s="2"/>
    </row>
    <row r="8600" spans="1:1" x14ac:dyDescent="0.2">
      <c r="A8600" s="2"/>
    </row>
    <row r="8601" spans="1:1" x14ac:dyDescent="0.2">
      <c r="A8601" s="2"/>
    </row>
    <row r="8602" spans="1:1" x14ac:dyDescent="0.2">
      <c r="A8602" s="2"/>
    </row>
    <row r="8603" spans="1:1" x14ac:dyDescent="0.2">
      <c r="A8603" s="2"/>
    </row>
    <row r="8604" spans="1:1" x14ac:dyDescent="0.2">
      <c r="A8604" s="2"/>
    </row>
    <row r="8605" spans="1:1" x14ac:dyDescent="0.2">
      <c r="A8605" s="2"/>
    </row>
    <row r="8606" spans="1:1" x14ac:dyDescent="0.2">
      <c r="A8606" s="2"/>
    </row>
    <row r="8607" spans="1:1" x14ac:dyDescent="0.2">
      <c r="A8607" s="2"/>
    </row>
    <row r="8608" spans="1:1" x14ac:dyDescent="0.2">
      <c r="A8608" s="2"/>
    </row>
    <row r="8609" spans="1:1" x14ac:dyDescent="0.2">
      <c r="A8609" s="2"/>
    </row>
    <row r="8610" spans="1:1" x14ac:dyDescent="0.2">
      <c r="A8610" s="2"/>
    </row>
    <row r="8611" spans="1:1" x14ac:dyDescent="0.2">
      <c r="A8611" s="2"/>
    </row>
    <row r="8612" spans="1:1" x14ac:dyDescent="0.2">
      <c r="A8612" s="2"/>
    </row>
    <row r="8613" spans="1:1" x14ac:dyDescent="0.2">
      <c r="A8613" s="2"/>
    </row>
    <row r="8614" spans="1:1" x14ac:dyDescent="0.2">
      <c r="A8614" s="2"/>
    </row>
    <row r="8615" spans="1:1" x14ac:dyDescent="0.2">
      <c r="A8615" s="2"/>
    </row>
    <row r="8616" spans="1:1" x14ac:dyDescent="0.2">
      <c r="A8616" s="2"/>
    </row>
    <row r="8617" spans="1:1" x14ac:dyDescent="0.2">
      <c r="A8617" s="2"/>
    </row>
    <row r="8618" spans="1:1" x14ac:dyDescent="0.2">
      <c r="A8618" s="2"/>
    </row>
    <row r="8619" spans="1:1" x14ac:dyDescent="0.2">
      <c r="A8619" s="2"/>
    </row>
    <row r="8620" spans="1:1" x14ac:dyDescent="0.2">
      <c r="A8620" s="2"/>
    </row>
    <row r="8621" spans="1:1" x14ac:dyDescent="0.2">
      <c r="A8621" s="2"/>
    </row>
    <row r="8622" spans="1:1" x14ac:dyDescent="0.2">
      <c r="A8622" s="2"/>
    </row>
    <row r="8623" spans="1:1" x14ac:dyDescent="0.2">
      <c r="A8623" s="2"/>
    </row>
    <row r="8624" spans="1:1" x14ac:dyDescent="0.2">
      <c r="A8624" s="2"/>
    </row>
    <row r="8625" spans="1:1" x14ac:dyDescent="0.2">
      <c r="A8625" s="2"/>
    </row>
    <row r="8626" spans="1:1" x14ac:dyDescent="0.2">
      <c r="A8626" s="2"/>
    </row>
    <row r="8627" spans="1:1" x14ac:dyDescent="0.2">
      <c r="A8627" s="2"/>
    </row>
    <row r="8628" spans="1:1" x14ac:dyDescent="0.2">
      <c r="A8628" s="2"/>
    </row>
    <row r="8629" spans="1:1" x14ac:dyDescent="0.2">
      <c r="A8629" s="2"/>
    </row>
    <row r="8630" spans="1:1" x14ac:dyDescent="0.2">
      <c r="A8630" s="2"/>
    </row>
    <row r="8631" spans="1:1" x14ac:dyDescent="0.2">
      <c r="A8631" s="2"/>
    </row>
    <row r="8632" spans="1:1" x14ac:dyDescent="0.2">
      <c r="A8632" s="2"/>
    </row>
    <row r="8633" spans="1:1" x14ac:dyDescent="0.2">
      <c r="A8633" s="2"/>
    </row>
    <row r="8634" spans="1:1" x14ac:dyDescent="0.2">
      <c r="A8634" s="2"/>
    </row>
    <row r="8635" spans="1:1" x14ac:dyDescent="0.2">
      <c r="A8635" s="2"/>
    </row>
    <row r="8636" spans="1:1" x14ac:dyDescent="0.2">
      <c r="A8636" s="2"/>
    </row>
    <row r="8637" spans="1:1" x14ac:dyDescent="0.2">
      <c r="A8637" s="2"/>
    </row>
    <row r="8638" spans="1:1" x14ac:dyDescent="0.2">
      <c r="A8638" s="2"/>
    </row>
    <row r="8639" spans="1:1" x14ac:dyDescent="0.2">
      <c r="A8639" s="2"/>
    </row>
    <row r="8640" spans="1:1" x14ac:dyDescent="0.2">
      <c r="A8640" s="2"/>
    </row>
    <row r="8641" spans="1:1" x14ac:dyDescent="0.2">
      <c r="A8641" s="2"/>
    </row>
    <row r="8642" spans="1:1" x14ac:dyDescent="0.2">
      <c r="A8642" s="2"/>
    </row>
    <row r="8643" spans="1:1" x14ac:dyDescent="0.2">
      <c r="A8643" s="2"/>
    </row>
    <row r="8644" spans="1:1" x14ac:dyDescent="0.2">
      <c r="A8644" s="2"/>
    </row>
    <row r="8645" spans="1:1" x14ac:dyDescent="0.2">
      <c r="A8645" s="2"/>
    </row>
    <row r="8646" spans="1:1" x14ac:dyDescent="0.2">
      <c r="A8646" s="2"/>
    </row>
    <row r="8647" spans="1:1" x14ac:dyDescent="0.2">
      <c r="A8647" s="2"/>
    </row>
    <row r="8648" spans="1:1" x14ac:dyDescent="0.2">
      <c r="A8648" s="2"/>
    </row>
    <row r="8649" spans="1:1" x14ac:dyDescent="0.2">
      <c r="A8649" s="2"/>
    </row>
    <row r="8650" spans="1:1" x14ac:dyDescent="0.2">
      <c r="A8650" s="2"/>
    </row>
    <row r="8651" spans="1:1" x14ac:dyDescent="0.2">
      <c r="A8651" s="2"/>
    </row>
    <row r="8652" spans="1:1" x14ac:dyDescent="0.2">
      <c r="A8652" s="2"/>
    </row>
    <row r="8653" spans="1:1" x14ac:dyDescent="0.2">
      <c r="A8653" s="2"/>
    </row>
    <row r="8654" spans="1:1" x14ac:dyDescent="0.2">
      <c r="A8654" s="2"/>
    </row>
    <row r="8655" spans="1:1" x14ac:dyDescent="0.2">
      <c r="A8655" s="2"/>
    </row>
    <row r="8656" spans="1:1" x14ac:dyDescent="0.2">
      <c r="A8656" s="2"/>
    </row>
    <row r="8657" spans="1:1" x14ac:dyDescent="0.2">
      <c r="A8657" s="2"/>
    </row>
    <row r="8658" spans="1:1" x14ac:dyDescent="0.2">
      <c r="A8658" s="2"/>
    </row>
    <row r="8659" spans="1:1" x14ac:dyDescent="0.2">
      <c r="A8659" s="2"/>
    </row>
    <row r="8660" spans="1:1" x14ac:dyDescent="0.2">
      <c r="A8660" s="2"/>
    </row>
    <row r="8661" spans="1:1" x14ac:dyDescent="0.2">
      <c r="A8661" s="2"/>
    </row>
    <row r="8662" spans="1:1" x14ac:dyDescent="0.2">
      <c r="A8662" s="2"/>
    </row>
    <row r="8663" spans="1:1" x14ac:dyDescent="0.2">
      <c r="A8663" s="2"/>
    </row>
    <row r="8664" spans="1:1" x14ac:dyDescent="0.2">
      <c r="A8664" s="2"/>
    </row>
    <row r="8665" spans="1:1" x14ac:dyDescent="0.2">
      <c r="A8665" s="2"/>
    </row>
    <row r="8666" spans="1:1" x14ac:dyDescent="0.2">
      <c r="A8666" s="2"/>
    </row>
    <row r="8667" spans="1:1" x14ac:dyDescent="0.2">
      <c r="A8667" s="2"/>
    </row>
    <row r="8668" spans="1:1" x14ac:dyDescent="0.2">
      <c r="A8668" s="2"/>
    </row>
    <row r="8669" spans="1:1" x14ac:dyDescent="0.2">
      <c r="A8669" s="2"/>
    </row>
    <row r="8670" spans="1:1" x14ac:dyDescent="0.2">
      <c r="A8670" s="2"/>
    </row>
    <row r="8671" spans="1:1" x14ac:dyDescent="0.2">
      <c r="A8671" s="2"/>
    </row>
    <row r="8672" spans="1:1" x14ac:dyDescent="0.2">
      <c r="A8672" s="2"/>
    </row>
    <row r="8673" spans="1:1" x14ac:dyDescent="0.2">
      <c r="A8673" s="2"/>
    </row>
    <row r="8674" spans="1:1" x14ac:dyDescent="0.2">
      <c r="A8674" s="2"/>
    </row>
    <row r="8675" spans="1:1" x14ac:dyDescent="0.2">
      <c r="A8675" s="2"/>
    </row>
    <row r="8676" spans="1:1" x14ac:dyDescent="0.2">
      <c r="A8676" s="2"/>
    </row>
    <row r="8677" spans="1:1" x14ac:dyDescent="0.2">
      <c r="A8677" s="2"/>
    </row>
    <row r="8678" spans="1:1" x14ac:dyDescent="0.2">
      <c r="A8678" s="2"/>
    </row>
    <row r="8679" spans="1:1" x14ac:dyDescent="0.2">
      <c r="A8679" s="2"/>
    </row>
    <row r="8680" spans="1:1" x14ac:dyDescent="0.2">
      <c r="A8680" s="2"/>
    </row>
    <row r="8681" spans="1:1" x14ac:dyDescent="0.2">
      <c r="A8681" s="2"/>
    </row>
    <row r="8682" spans="1:1" x14ac:dyDescent="0.2">
      <c r="A8682" s="2"/>
    </row>
    <row r="8683" spans="1:1" x14ac:dyDescent="0.2">
      <c r="A8683" s="2"/>
    </row>
    <row r="8684" spans="1:1" x14ac:dyDescent="0.2">
      <c r="A8684" s="2"/>
    </row>
    <row r="8685" spans="1:1" x14ac:dyDescent="0.2">
      <c r="A8685" s="2"/>
    </row>
    <row r="8686" spans="1:1" x14ac:dyDescent="0.2">
      <c r="A8686" s="2"/>
    </row>
    <row r="8687" spans="1:1" x14ac:dyDescent="0.2">
      <c r="A8687" s="2"/>
    </row>
    <row r="8688" spans="1:1" x14ac:dyDescent="0.2">
      <c r="A8688" s="2"/>
    </row>
    <row r="8689" spans="1:1" x14ac:dyDescent="0.2">
      <c r="A8689" s="2"/>
    </row>
    <row r="8690" spans="1:1" x14ac:dyDescent="0.2">
      <c r="A8690" s="2"/>
    </row>
    <row r="8691" spans="1:1" x14ac:dyDescent="0.2">
      <c r="A8691" s="2"/>
    </row>
    <row r="8692" spans="1:1" x14ac:dyDescent="0.2">
      <c r="A8692" s="2"/>
    </row>
    <row r="8693" spans="1:1" x14ac:dyDescent="0.2">
      <c r="A8693" s="2"/>
    </row>
    <row r="8694" spans="1:1" x14ac:dyDescent="0.2">
      <c r="A8694" s="2"/>
    </row>
    <row r="8695" spans="1:1" x14ac:dyDescent="0.2">
      <c r="A8695" s="2"/>
    </row>
    <row r="8696" spans="1:1" x14ac:dyDescent="0.2">
      <c r="A8696" s="2"/>
    </row>
    <row r="8697" spans="1:1" x14ac:dyDescent="0.2">
      <c r="A8697" s="2"/>
    </row>
    <row r="8698" spans="1:1" x14ac:dyDescent="0.2">
      <c r="A8698" s="2"/>
    </row>
    <row r="8699" spans="1:1" x14ac:dyDescent="0.2">
      <c r="A8699" s="2"/>
    </row>
    <row r="8700" spans="1:1" x14ac:dyDescent="0.2">
      <c r="A8700" s="2"/>
    </row>
    <row r="8701" spans="1:1" x14ac:dyDescent="0.2">
      <c r="A8701" s="2"/>
    </row>
    <row r="8702" spans="1:1" x14ac:dyDescent="0.2">
      <c r="A8702" s="2"/>
    </row>
    <row r="8703" spans="1:1" x14ac:dyDescent="0.2">
      <c r="A8703" s="2"/>
    </row>
    <row r="8704" spans="1:1" x14ac:dyDescent="0.2">
      <c r="A8704" s="2"/>
    </row>
    <row r="8705" spans="1:1" x14ac:dyDescent="0.2">
      <c r="A8705" s="2"/>
    </row>
    <row r="8706" spans="1:1" x14ac:dyDescent="0.2">
      <c r="A8706" s="2"/>
    </row>
    <row r="8707" spans="1:1" x14ac:dyDescent="0.2">
      <c r="A8707" s="2"/>
    </row>
    <row r="8708" spans="1:1" x14ac:dyDescent="0.2">
      <c r="A8708" s="2"/>
    </row>
    <row r="8709" spans="1:1" x14ac:dyDescent="0.2">
      <c r="A8709" s="2"/>
    </row>
    <row r="8710" spans="1:1" x14ac:dyDescent="0.2">
      <c r="A8710" s="2"/>
    </row>
    <row r="8711" spans="1:1" x14ac:dyDescent="0.2">
      <c r="A8711" s="2"/>
    </row>
    <row r="8712" spans="1:1" x14ac:dyDescent="0.2">
      <c r="A8712" s="2"/>
    </row>
    <row r="8713" spans="1:1" x14ac:dyDescent="0.2">
      <c r="A8713" s="2"/>
    </row>
    <row r="8714" spans="1:1" x14ac:dyDescent="0.2">
      <c r="A8714" s="2"/>
    </row>
    <row r="8715" spans="1:1" x14ac:dyDescent="0.2">
      <c r="A8715" s="2"/>
    </row>
    <row r="8716" spans="1:1" x14ac:dyDescent="0.2">
      <c r="A8716" s="2"/>
    </row>
    <row r="8717" spans="1:1" x14ac:dyDescent="0.2">
      <c r="A8717" s="2"/>
    </row>
    <row r="8718" spans="1:1" x14ac:dyDescent="0.2">
      <c r="A8718" s="2"/>
    </row>
    <row r="8719" spans="1:1" x14ac:dyDescent="0.2">
      <c r="A8719" s="2"/>
    </row>
    <row r="8720" spans="1:1" x14ac:dyDescent="0.2">
      <c r="A8720" s="2"/>
    </row>
    <row r="8721" spans="1:1" x14ac:dyDescent="0.2">
      <c r="A8721" s="2"/>
    </row>
    <row r="8722" spans="1:1" x14ac:dyDescent="0.2">
      <c r="A8722" s="2"/>
    </row>
    <row r="8723" spans="1:1" x14ac:dyDescent="0.2">
      <c r="A8723" s="2"/>
    </row>
    <row r="8724" spans="1:1" x14ac:dyDescent="0.2">
      <c r="A8724" s="2"/>
    </row>
    <row r="8725" spans="1:1" x14ac:dyDescent="0.2">
      <c r="A8725" s="2"/>
    </row>
    <row r="8726" spans="1:1" x14ac:dyDescent="0.2">
      <c r="A8726" s="2"/>
    </row>
    <row r="8727" spans="1:1" x14ac:dyDescent="0.2">
      <c r="A8727" s="2"/>
    </row>
    <row r="8728" spans="1:1" x14ac:dyDescent="0.2">
      <c r="A8728" s="2"/>
    </row>
    <row r="8729" spans="1:1" x14ac:dyDescent="0.2">
      <c r="A8729" s="2"/>
    </row>
    <row r="8730" spans="1:1" x14ac:dyDescent="0.2">
      <c r="A8730" s="2"/>
    </row>
    <row r="8731" spans="1:1" x14ac:dyDescent="0.2">
      <c r="A8731" s="2"/>
    </row>
    <row r="8732" spans="1:1" x14ac:dyDescent="0.2">
      <c r="A8732" s="2"/>
    </row>
    <row r="8733" spans="1:1" x14ac:dyDescent="0.2">
      <c r="A8733" s="2"/>
    </row>
    <row r="8734" spans="1:1" x14ac:dyDescent="0.2">
      <c r="A8734" s="2"/>
    </row>
    <row r="8735" spans="1:1" x14ac:dyDescent="0.2">
      <c r="A8735" s="2"/>
    </row>
    <row r="8736" spans="1:1" x14ac:dyDescent="0.2">
      <c r="A8736" s="2"/>
    </row>
    <row r="8737" spans="1:1" x14ac:dyDescent="0.2">
      <c r="A8737" s="2"/>
    </row>
    <row r="8738" spans="1:1" x14ac:dyDescent="0.2">
      <c r="A8738" s="2"/>
    </row>
    <row r="8739" spans="1:1" x14ac:dyDescent="0.2">
      <c r="A8739" s="2"/>
    </row>
    <row r="8740" spans="1:1" x14ac:dyDescent="0.2">
      <c r="A8740" s="2"/>
    </row>
    <row r="8741" spans="1:1" x14ac:dyDescent="0.2">
      <c r="A8741" s="2"/>
    </row>
    <row r="8742" spans="1:1" x14ac:dyDescent="0.2">
      <c r="A8742" s="2"/>
    </row>
    <row r="8743" spans="1:1" x14ac:dyDescent="0.2">
      <c r="A8743" s="2"/>
    </row>
    <row r="8744" spans="1:1" x14ac:dyDescent="0.2">
      <c r="A8744" s="2"/>
    </row>
    <row r="8745" spans="1:1" x14ac:dyDescent="0.2">
      <c r="A8745" s="2"/>
    </row>
    <row r="8746" spans="1:1" x14ac:dyDescent="0.2">
      <c r="A8746" s="2"/>
    </row>
    <row r="8747" spans="1:1" x14ac:dyDescent="0.2">
      <c r="A8747" s="2"/>
    </row>
    <row r="8748" spans="1:1" x14ac:dyDescent="0.2">
      <c r="A8748" s="2"/>
    </row>
    <row r="8749" spans="1:1" x14ac:dyDescent="0.2">
      <c r="A8749" s="2"/>
    </row>
    <row r="8750" spans="1:1" x14ac:dyDescent="0.2">
      <c r="A8750" s="2"/>
    </row>
    <row r="8751" spans="1:1" x14ac:dyDescent="0.2">
      <c r="A8751" s="2"/>
    </row>
    <row r="8752" spans="1:1" x14ac:dyDescent="0.2">
      <c r="A8752" s="2"/>
    </row>
    <row r="8753" spans="1:1" x14ac:dyDescent="0.2">
      <c r="A8753" s="2"/>
    </row>
    <row r="8754" spans="1:1" x14ac:dyDescent="0.2">
      <c r="A8754" s="2"/>
    </row>
    <row r="8755" spans="1:1" x14ac:dyDescent="0.2">
      <c r="A8755" s="2"/>
    </row>
    <row r="8756" spans="1:1" x14ac:dyDescent="0.2">
      <c r="A8756" s="2"/>
    </row>
    <row r="8757" spans="1:1" x14ac:dyDescent="0.2">
      <c r="A8757" s="2"/>
    </row>
    <row r="8758" spans="1:1" x14ac:dyDescent="0.2">
      <c r="A8758" s="2"/>
    </row>
    <row r="8759" spans="1:1" x14ac:dyDescent="0.2">
      <c r="A8759" s="2"/>
    </row>
    <row r="8760" spans="1:1" x14ac:dyDescent="0.2">
      <c r="A8760" s="2"/>
    </row>
    <row r="8761" spans="1:1" x14ac:dyDescent="0.2">
      <c r="A8761" s="2"/>
    </row>
    <row r="8762" spans="1:1" x14ac:dyDescent="0.2">
      <c r="A8762" s="2"/>
    </row>
    <row r="8763" spans="1:1" x14ac:dyDescent="0.2">
      <c r="A8763" s="2"/>
    </row>
    <row r="8764" spans="1:1" x14ac:dyDescent="0.2">
      <c r="A8764" s="2"/>
    </row>
    <row r="8765" spans="1:1" x14ac:dyDescent="0.2">
      <c r="A8765" s="2"/>
    </row>
    <row r="8766" spans="1:1" x14ac:dyDescent="0.2">
      <c r="A8766" s="2"/>
    </row>
    <row r="8767" spans="1:1" x14ac:dyDescent="0.2">
      <c r="A8767" s="2"/>
    </row>
    <row r="8768" spans="1:1" x14ac:dyDescent="0.2">
      <c r="A8768" s="2"/>
    </row>
    <row r="8769" spans="1:1" x14ac:dyDescent="0.2">
      <c r="A8769" s="2"/>
    </row>
    <row r="8770" spans="1:1" x14ac:dyDescent="0.2">
      <c r="A8770" s="2"/>
    </row>
    <row r="8771" spans="1:1" x14ac:dyDescent="0.2">
      <c r="A8771" s="2"/>
    </row>
    <row r="8772" spans="1:1" x14ac:dyDescent="0.2">
      <c r="A8772" s="2"/>
    </row>
    <row r="8773" spans="1:1" x14ac:dyDescent="0.2">
      <c r="A8773" s="2"/>
    </row>
    <row r="8774" spans="1:1" x14ac:dyDescent="0.2">
      <c r="A8774" s="2"/>
    </row>
    <row r="8775" spans="1:1" x14ac:dyDescent="0.2">
      <c r="A8775" s="2"/>
    </row>
    <row r="8776" spans="1:1" x14ac:dyDescent="0.2">
      <c r="A8776" s="2"/>
    </row>
    <row r="8777" spans="1:1" x14ac:dyDescent="0.2">
      <c r="A8777" s="2"/>
    </row>
    <row r="8778" spans="1:1" x14ac:dyDescent="0.2">
      <c r="A8778" s="2"/>
    </row>
    <row r="8779" spans="1:1" x14ac:dyDescent="0.2">
      <c r="A8779" s="2"/>
    </row>
    <row r="8780" spans="1:1" x14ac:dyDescent="0.2">
      <c r="A8780" s="2"/>
    </row>
    <row r="8781" spans="1:1" x14ac:dyDescent="0.2">
      <c r="A8781" s="2"/>
    </row>
    <row r="8782" spans="1:1" x14ac:dyDescent="0.2">
      <c r="A8782" s="2"/>
    </row>
    <row r="8783" spans="1:1" x14ac:dyDescent="0.2">
      <c r="A8783" s="2"/>
    </row>
    <row r="8784" spans="1:1" x14ac:dyDescent="0.2">
      <c r="A8784" s="2"/>
    </row>
    <row r="8785" spans="1:1" x14ac:dyDescent="0.2">
      <c r="A8785" s="2"/>
    </row>
    <row r="8786" spans="1:1" x14ac:dyDescent="0.2">
      <c r="A8786" s="2"/>
    </row>
    <row r="8787" spans="1:1" x14ac:dyDescent="0.2">
      <c r="A8787" s="2"/>
    </row>
    <row r="8788" spans="1:1" x14ac:dyDescent="0.2">
      <c r="A8788" s="2"/>
    </row>
    <row r="8789" spans="1:1" x14ac:dyDescent="0.2">
      <c r="A8789" s="2"/>
    </row>
    <row r="8790" spans="1:1" x14ac:dyDescent="0.2">
      <c r="A8790" s="2"/>
    </row>
    <row r="8791" spans="1:1" x14ac:dyDescent="0.2">
      <c r="A8791" s="2"/>
    </row>
    <row r="8792" spans="1:1" x14ac:dyDescent="0.2">
      <c r="A8792" s="2"/>
    </row>
    <row r="8793" spans="1:1" x14ac:dyDescent="0.2">
      <c r="A8793" s="2"/>
    </row>
    <row r="8794" spans="1:1" x14ac:dyDescent="0.2">
      <c r="A8794" s="2"/>
    </row>
    <row r="8795" spans="1:1" x14ac:dyDescent="0.2">
      <c r="A8795" s="2"/>
    </row>
    <row r="8796" spans="1:1" x14ac:dyDescent="0.2">
      <c r="A8796" s="2"/>
    </row>
    <row r="8797" spans="1:1" x14ac:dyDescent="0.2">
      <c r="A8797" s="2"/>
    </row>
    <row r="8798" spans="1:1" x14ac:dyDescent="0.2">
      <c r="A8798" s="2"/>
    </row>
    <row r="8799" spans="1:1" x14ac:dyDescent="0.2">
      <c r="A8799" s="2"/>
    </row>
    <row r="8800" spans="1:1" x14ac:dyDescent="0.2">
      <c r="A8800" s="2"/>
    </row>
    <row r="8801" spans="1:1" x14ac:dyDescent="0.2">
      <c r="A8801" s="2"/>
    </row>
    <row r="8802" spans="1:1" x14ac:dyDescent="0.2">
      <c r="A8802" s="2"/>
    </row>
    <row r="8803" spans="1:1" x14ac:dyDescent="0.2">
      <c r="A8803" s="2"/>
    </row>
    <row r="8804" spans="1:1" x14ac:dyDescent="0.2">
      <c r="A8804" s="2"/>
    </row>
    <row r="8805" spans="1:1" x14ac:dyDescent="0.2">
      <c r="A8805" s="2"/>
    </row>
    <row r="8806" spans="1:1" x14ac:dyDescent="0.2">
      <c r="A8806" s="2"/>
    </row>
    <row r="8807" spans="1:1" x14ac:dyDescent="0.2">
      <c r="A8807" s="2"/>
    </row>
    <row r="8808" spans="1:1" x14ac:dyDescent="0.2">
      <c r="A8808" s="2"/>
    </row>
    <row r="8809" spans="1:1" x14ac:dyDescent="0.2">
      <c r="A8809" s="2"/>
    </row>
    <row r="8810" spans="1:1" x14ac:dyDescent="0.2">
      <c r="A8810" s="2"/>
    </row>
    <row r="8811" spans="1:1" x14ac:dyDescent="0.2">
      <c r="A8811" s="2"/>
    </row>
    <row r="8812" spans="1:1" x14ac:dyDescent="0.2">
      <c r="A8812" s="2"/>
    </row>
    <row r="8813" spans="1:1" x14ac:dyDescent="0.2">
      <c r="A8813" s="2"/>
    </row>
    <row r="8814" spans="1:1" x14ac:dyDescent="0.2">
      <c r="A8814" s="2"/>
    </row>
    <row r="8815" spans="1:1" x14ac:dyDescent="0.2">
      <c r="A8815" s="2"/>
    </row>
    <row r="8816" spans="1:1" x14ac:dyDescent="0.2">
      <c r="A8816" s="2"/>
    </row>
    <row r="8817" spans="1:1" x14ac:dyDescent="0.2">
      <c r="A8817" s="2"/>
    </row>
    <row r="8818" spans="1:1" x14ac:dyDescent="0.2">
      <c r="A8818" s="2"/>
    </row>
    <row r="8819" spans="1:1" x14ac:dyDescent="0.2">
      <c r="A8819" s="2"/>
    </row>
    <row r="8820" spans="1:1" x14ac:dyDescent="0.2">
      <c r="A8820" s="2"/>
    </row>
    <row r="8821" spans="1:1" x14ac:dyDescent="0.2">
      <c r="A8821" s="2"/>
    </row>
    <row r="8822" spans="1:1" x14ac:dyDescent="0.2">
      <c r="A8822" s="2"/>
    </row>
    <row r="8823" spans="1:1" x14ac:dyDescent="0.2">
      <c r="A8823" s="2"/>
    </row>
    <row r="8824" spans="1:1" x14ac:dyDescent="0.2">
      <c r="A8824" s="2"/>
    </row>
    <row r="8825" spans="1:1" x14ac:dyDescent="0.2">
      <c r="A8825" s="2"/>
    </row>
    <row r="8826" spans="1:1" x14ac:dyDescent="0.2">
      <c r="A8826" s="2"/>
    </row>
    <row r="8827" spans="1:1" x14ac:dyDescent="0.2">
      <c r="A8827" s="2"/>
    </row>
    <row r="8828" spans="1:1" x14ac:dyDescent="0.2">
      <c r="A8828" s="2"/>
    </row>
    <row r="8829" spans="1:1" x14ac:dyDescent="0.2">
      <c r="A8829" s="2"/>
    </row>
    <row r="8830" spans="1:1" x14ac:dyDescent="0.2">
      <c r="A8830" s="2"/>
    </row>
    <row r="8831" spans="1:1" x14ac:dyDescent="0.2">
      <c r="A8831" s="2"/>
    </row>
    <row r="8832" spans="1:1" x14ac:dyDescent="0.2">
      <c r="A8832" s="2"/>
    </row>
    <row r="8833" spans="1:1" x14ac:dyDescent="0.2">
      <c r="A8833" s="2"/>
    </row>
    <row r="8834" spans="1:1" x14ac:dyDescent="0.2">
      <c r="A8834" s="2"/>
    </row>
    <row r="8835" spans="1:1" x14ac:dyDescent="0.2">
      <c r="A8835" s="2"/>
    </row>
    <row r="8836" spans="1:1" x14ac:dyDescent="0.2">
      <c r="A8836" s="2"/>
    </row>
    <row r="8837" spans="1:1" x14ac:dyDescent="0.2">
      <c r="A8837" s="2"/>
    </row>
    <row r="8838" spans="1:1" x14ac:dyDescent="0.2">
      <c r="A8838" s="2"/>
    </row>
    <row r="8839" spans="1:1" x14ac:dyDescent="0.2">
      <c r="A8839" s="2"/>
    </row>
    <row r="8840" spans="1:1" x14ac:dyDescent="0.2">
      <c r="A8840" s="2"/>
    </row>
    <row r="8841" spans="1:1" x14ac:dyDescent="0.2">
      <c r="A8841" s="2"/>
    </row>
    <row r="8842" spans="1:1" x14ac:dyDescent="0.2">
      <c r="A8842" s="2"/>
    </row>
    <row r="8843" spans="1:1" x14ac:dyDescent="0.2">
      <c r="A8843" s="2"/>
    </row>
    <row r="8844" spans="1:1" x14ac:dyDescent="0.2">
      <c r="A8844" s="2"/>
    </row>
    <row r="8845" spans="1:1" x14ac:dyDescent="0.2">
      <c r="A8845" s="2"/>
    </row>
    <row r="8846" spans="1:1" x14ac:dyDescent="0.2">
      <c r="A8846" s="2"/>
    </row>
    <row r="8847" spans="1:1" x14ac:dyDescent="0.2">
      <c r="A8847" s="2"/>
    </row>
    <row r="8848" spans="1:1" x14ac:dyDescent="0.2">
      <c r="A8848" s="2"/>
    </row>
    <row r="8849" spans="1:1" x14ac:dyDescent="0.2">
      <c r="A8849" s="2"/>
    </row>
    <row r="8850" spans="1:1" x14ac:dyDescent="0.2">
      <c r="A8850" s="2"/>
    </row>
    <row r="8851" spans="1:1" x14ac:dyDescent="0.2">
      <c r="A8851" s="2"/>
    </row>
    <row r="8852" spans="1:1" x14ac:dyDescent="0.2">
      <c r="A8852" s="2"/>
    </row>
    <row r="8853" spans="1:1" x14ac:dyDescent="0.2">
      <c r="A8853" s="2"/>
    </row>
    <row r="8854" spans="1:1" x14ac:dyDescent="0.2">
      <c r="A8854" s="2"/>
    </row>
    <row r="8855" spans="1:1" x14ac:dyDescent="0.2">
      <c r="A8855" s="2"/>
    </row>
    <row r="8856" spans="1:1" x14ac:dyDescent="0.2">
      <c r="A8856" s="2"/>
    </row>
    <row r="8857" spans="1:1" x14ac:dyDescent="0.2">
      <c r="A8857" s="2"/>
    </row>
    <row r="8858" spans="1:1" x14ac:dyDescent="0.2">
      <c r="A8858" s="2"/>
    </row>
    <row r="8859" spans="1:1" x14ac:dyDescent="0.2">
      <c r="A8859" s="2"/>
    </row>
    <row r="8860" spans="1:1" x14ac:dyDescent="0.2">
      <c r="A8860" s="2"/>
    </row>
    <row r="8861" spans="1:1" x14ac:dyDescent="0.2">
      <c r="A8861" s="2"/>
    </row>
    <row r="8862" spans="1:1" x14ac:dyDescent="0.2">
      <c r="A8862" s="2"/>
    </row>
    <row r="8863" spans="1:1" x14ac:dyDescent="0.2">
      <c r="A8863" s="2"/>
    </row>
    <row r="8864" spans="1:1" x14ac:dyDescent="0.2">
      <c r="A8864" s="2"/>
    </row>
    <row r="8865" spans="1:1" x14ac:dyDescent="0.2">
      <c r="A8865" s="2"/>
    </row>
    <row r="8866" spans="1:1" x14ac:dyDescent="0.2">
      <c r="A8866" s="2"/>
    </row>
    <row r="8867" spans="1:1" x14ac:dyDescent="0.2">
      <c r="A8867" s="2"/>
    </row>
    <row r="8868" spans="1:1" x14ac:dyDescent="0.2">
      <c r="A8868" s="2"/>
    </row>
    <row r="8869" spans="1:1" x14ac:dyDescent="0.2">
      <c r="A8869" s="2"/>
    </row>
    <row r="8870" spans="1:1" x14ac:dyDescent="0.2">
      <c r="A8870" s="2"/>
    </row>
    <row r="8871" spans="1:1" x14ac:dyDescent="0.2">
      <c r="A8871" s="2"/>
    </row>
    <row r="8872" spans="1:1" x14ac:dyDescent="0.2">
      <c r="A8872" s="2"/>
    </row>
    <row r="8873" spans="1:1" x14ac:dyDescent="0.2">
      <c r="A8873" s="2"/>
    </row>
    <row r="8874" spans="1:1" x14ac:dyDescent="0.2">
      <c r="A8874" s="2"/>
    </row>
    <row r="8875" spans="1:1" x14ac:dyDescent="0.2">
      <c r="A8875" s="2"/>
    </row>
    <row r="8876" spans="1:1" x14ac:dyDescent="0.2">
      <c r="A8876" s="2"/>
    </row>
    <row r="8877" spans="1:1" x14ac:dyDescent="0.2">
      <c r="A8877" s="2"/>
    </row>
    <row r="8878" spans="1:1" x14ac:dyDescent="0.2">
      <c r="A8878" s="2"/>
    </row>
    <row r="8879" spans="1:1" x14ac:dyDescent="0.2">
      <c r="A8879" s="2"/>
    </row>
    <row r="8880" spans="1:1" x14ac:dyDescent="0.2">
      <c r="A8880" s="2"/>
    </row>
    <row r="8881" spans="1:1" x14ac:dyDescent="0.2">
      <c r="A8881" s="2"/>
    </row>
    <row r="8882" spans="1:1" x14ac:dyDescent="0.2">
      <c r="A8882" s="2"/>
    </row>
    <row r="8883" spans="1:1" x14ac:dyDescent="0.2">
      <c r="A8883" s="2"/>
    </row>
    <row r="8884" spans="1:1" x14ac:dyDescent="0.2">
      <c r="A8884" s="2"/>
    </row>
    <row r="8885" spans="1:1" x14ac:dyDescent="0.2">
      <c r="A8885" s="2"/>
    </row>
    <row r="8886" spans="1:1" x14ac:dyDescent="0.2">
      <c r="A8886" s="2"/>
    </row>
    <row r="8887" spans="1:1" x14ac:dyDescent="0.2">
      <c r="A8887" s="2"/>
    </row>
    <row r="8888" spans="1:1" x14ac:dyDescent="0.2">
      <c r="A8888" s="2"/>
    </row>
    <row r="8889" spans="1:1" x14ac:dyDescent="0.2">
      <c r="A8889" s="2"/>
    </row>
    <row r="8890" spans="1:1" x14ac:dyDescent="0.2">
      <c r="A8890" s="2"/>
    </row>
    <row r="8891" spans="1:1" x14ac:dyDescent="0.2">
      <c r="A8891" s="2"/>
    </row>
    <row r="8892" spans="1:1" x14ac:dyDescent="0.2">
      <c r="A8892" s="2"/>
    </row>
    <row r="8893" spans="1:1" x14ac:dyDescent="0.2">
      <c r="A8893" s="2"/>
    </row>
    <row r="8894" spans="1:1" x14ac:dyDescent="0.2">
      <c r="A8894" s="2"/>
    </row>
    <row r="8895" spans="1:1" x14ac:dyDescent="0.2">
      <c r="A8895" s="2"/>
    </row>
    <row r="8896" spans="1:1" x14ac:dyDescent="0.2">
      <c r="A8896" s="2"/>
    </row>
    <row r="8897" spans="1:1" x14ac:dyDescent="0.2">
      <c r="A8897" s="2"/>
    </row>
    <row r="8898" spans="1:1" x14ac:dyDescent="0.2">
      <c r="A8898" s="2"/>
    </row>
    <row r="8899" spans="1:1" x14ac:dyDescent="0.2">
      <c r="A8899" s="2"/>
    </row>
    <row r="8900" spans="1:1" x14ac:dyDescent="0.2">
      <c r="A8900" s="2"/>
    </row>
    <row r="8901" spans="1:1" x14ac:dyDescent="0.2">
      <c r="A8901" s="2"/>
    </row>
    <row r="8902" spans="1:1" x14ac:dyDescent="0.2">
      <c r="A8902" s="2"/>
    </row>
    <row r="8903" spans="1:1" x14ac:dyDescent="0.2">
      <c r="A8903" s="2"/>
    </row>
    <row r="8904" spans="1:1" x14ac:dyDescent="0.2">
      <c r="A8904" s="2"/>
    </row>
    <row r="8905" spans="1:1" x14ac:dyDescent="0.2">
      <c r="A8905" s="2"/>
    </row>
    <row r="8906" spans="1:1" x14ac:dyDescent="0.2">
      <c r="A8906" s="2"/>
    </row>
    <row r="8907" spans="1:1" x14ac:dyDescent="0.2">
      <c r="A8907" s="2"/>
    </row>
    <row r="8908" spans="1:1" x14ac:dyDescent="0.2">
      <c r="A8908" s="2"/>
    </row>
    <row r="8909" spans="1:1" x14ac:dyDescent="0.2">
      <c r="A8909" s="2"/>
    </row>
    <row r="8910" spans="1:1" x14ac:dyDescent="0.2">
      <c r="A8910" s="2"/>
    </row>
    <row r="8911" spans="1:1" x14ac:dyDescent="0.2">
      <c r="A8911" s="2"/>
    </row>
    <row r="8912" spans="1:1" x14ac:dyDescent="0.2">
      <c r="A8912" s="2"/>
    </row>
    <row r="8913" spans="1:1" x14ac:dyDescent="0.2">
      <c r="A8913" s="2"/>
    </row>
    <row r="8914" spans="1:1" x14ac:dyDescent="0.2">
      <c r="A8914" s="2"/>
    </row>
    <row r="8915" spans="1:1" x14ac:dyDescent="0.2">
      <c r="A8915" s="2"/>
    </row>
    <row r="8916" spans="1:1" x14ac:dyDescent="0.2">
      <c r="A8916" s="2"/>
    </row>
    <row r="8917" spans="1:1" x14ac:dyDescent="0.2">
      <c r="A8917" s="2"/>
    </row>
    <row r="8918" spans="1:1" x14ac:dyDescent="0.2">
      <c r="A8918" s="2"/>
    </row>
    <row r="8919" spans="1:1" x14ac:dyDescent="0.2">
      <c r="A8919" s="2"/>
    </row>
    <row r="8920" spans="1:1" x14ac:dyDescent="0.2">
      <c r="A8920" s="2"/>
    </row>
    <row r="8921" spans="1:1" x14ac:dyDescent="0.2">
      <c r="A8921" s="2"/>
    </row>
    <row r="8922" spans="1:1" x14ac:dyDescent="0.2">
      <c r="A8922" s="2"/>
    </row>
    <row r="8923" spans="1:1" x14ac:dyDescent="0.2">
      <c r="A8923" s="2"/>
    </row>
    <row r="8924" spans="1:1" x14ac:dyDescent="0.2">
      <c r="A8924" s="2"/>
    </row>
    <row r="8925" spans="1:1" x14ac:dyDescent="0.2">
      <c r="A8925" s="2"/>
    </row>
    <row r="8926" spans="1:1" x14ac:dyDescent="0.2">
      <c r="A8926" s="2"/>
    </row>
    <row r="8927" spans="1:1" x14ac:dyDescent="0.2">
      <c r="A8927" s="2"/>
    </row>
    <row r="8928" spans="1:1" x14ac:dyDescent="0.2">
      <c r="A8928" s="2"/>
    </row>
    <row r="8929" spans="1:1" x14ac:dyDescent="0.2">
      <c r="A8929" s="2"/>
    </row>
    <row r="8930" spans="1:1" x14ac:dyDescent="0.2">
      <c r="A8930" s="2"/>
    </row>
    <row r="8931" spans="1:1" x14ac:dyDescent="0.2">
      <c r="A8931" s="2"/>
    </row>
    <row r="8932" spans="1:1" x14ac:dyDescent="0.2">
      <c r="A8932" s="2"/>
    </row>
    <row r="8933" spans="1:1" x14ac:dyDescent="0.2">
      <c r="A8933" s="2"/>
    </row>
    <row r="8934" spans="1:1" x14ac:dyDescent="0.2">
      <c r="A8934" s="2"/>
    </row>
    <row r="8935" spans="1:1" x14ac:dyDescent="0.2">
      <c r="A8935" s="2"/>
    </row>
    <row r="8936" spans="1:1" x14ac:dyDescent="0.2">
      <c r="A8936" s="2"/>
    </row>
    <row r="8937" spans="1:1" x14ac:dyDescent="0.2">
      <c r="A8937" s="2"/>
    </row>
    <row r="8938" spans="1:1" x14ac:dyDescent="0.2">
      <c r="A8938" s="2"/>
    </row>
    <row r="8939" spans="1:1" x14ac:dyDescent="0.2">
      <c r="A8939" s="2"/>
    </row>
    <row r="8940" spans="1:1" x14ac:dyDescent="0.2">
      <c r="A8940" s="2"/>
    </row>
    <row r="8941" spans="1:1" x14ac:dyDescent="0.2">
      <c r="A8941" s="2"/>
    </row>
    <row r="8942" spans="1:1" x14ac:dyDescent="0.2">
      <c r="A8942" s="2"/>
    </row>
    <row r="8943" spans="1:1" x14ac:dyDescent="0.2">
      <c r="A8943" s="2"/>
    </row>
    <row r="8944" spans="1:1" x14ac:dyDescent="0.2">
      <c r="A8944" s="2"/>
    </row>
    <row r="8945" spans="1:1" x14ac:dyDescent="0.2">
      <c r="A8945" s="2"/>
    </row>
    <row r="8946" spans="1:1" x14ac:dyDescent="0.2">
      <c r="A8946" s="2"/>
    </row>
    <row r="8947" spans="1:1" x14ac:dyDescent="0.2">
      <c r="A8947" s="2"/>
    </row>
    <row r="8948" spans="1:1" x14ac:dyDescent="0.2">
      <c r="A8948" s="2"/>
    </row>
    <row r="8949" spans="1:1" x14ac:dyDescent="0.2">
      <c r="A8949" s="2"/>
    </row>
    <row r="8950" spans="1:1" x14ac:dyDescent="0.2">
      <c r="A8950" s="2"/>
    </row>
    <row r="8951" spans="1:1" x14ac:dyDescent="0.2">
      <c r="A8951" s="2"/>
    </row>
    <row r="8952" spans="1:1" x14ac:dyDescent="0.2">
      <c r="A8952" s="2"/>
    </row>
    <row r="8953" spans="1:1" x14ac:dyDescent="0.2">
      <c r="A8953" s="2"/>
    </row>
    <row r="8954" spans="1:1" x14ac:dyDescent="0.2">
      <c r="A8954" s="2"/>
    </row>
    <row r="8955" spans="1:1" x14ac:dyDescent="0.2">
      <c r="A8955" s="2"/>
    </row>
    <row r="8956" spans="1:1" x14ac:dyDescent="0.2">
      <c r="A8956" s="2"/>
    </row>
    <row r="8957" spans="1:1" x14ac:dyDescent="0.2">
      <c r="A8957" s="2"/>
    </row>
    <row r="8958" spans="1:1" x14ac:dyDescent="0.2">
      <c r="A8958" s="2"/>
    </row>
    <row r="8959" spans="1:1" x14ac:dyDescent="0.2">
      <c r="A8959" s="2"/>
    </row>
    <row r="8960" spans="1:1" x14ac:dyDescent="0.2">
      <c r="A8960" s="2"/>
    </row>
    <row r="8961" spans="1:1" x14ac:dyDescent="0.2">
      <c r="A8961" s="2"/>
    </row>
    <row r="8962" spans="1:1" x14ac:dyDescent="0.2">
      <c r="A8962" s="2"/>
    </row>
    <row r="8963" spans="1:1" x14ac:dyDescent="0.2">
      <c r="A8963" s="2"/>
    </row>
    <row r="8964" spans="1:1" x14ac:dyDescent="0.2">
      <c r="A8964" s="2"/>
    </row>
    <row r="8965" spans="1:1" x14ac:dyDescent="0.2">
      <c r="A8965" s="2"/>
    </row>
    <row r="8966" spans="1:1" x14ac:dyDescent="0.2">
      <c r="A8966" s="2"/>
    </row>
    <row r="8967" spans="1:1" x14ac:dyDescent="0.2">
      <c r="A8967" s="2"/>
    </row>
    <row r="8968" spans="1:1" x14ac:dyDescent="0.2">
      <c r="A8968" s="2"/>
    </row>
    <row r="8969" spans="1:1" x14ac:dyDescent="0.2">
      <c r="A8969" s="2"/>
    </row>
    <row r="8970" spans="1:1" x14ac:dyDescent="0.2">
      <c r="A8970" s="2"/>
    </row>
    <row r="8971" spans="1:1" x14ac:dyDescent="0.2">
      <c r="A8971" s="2"/>
    </row>
    <row r="8972" spans="1:1" x14ac:dyDescent="0.2">
      <c r="A8972" s="2"/>
    </row>
    <row r="8973" spans="1:1" x14ac:dyDescent="0.2">
      <c r="A8973" s="2"/>
    </row>
    <row r="8974" spans="1:1" x14ac:dyDescent="0.2">
      <c r="A8974" s="2"/>
    </row>
    <row r="8975" spans="1:1" x14ac:dyDescent="0.2">
      <c r="A8975" s="2"/>
    </row>
    <row r="8976" spans="1:1" x14ac:dyDescent="0.2">
      <c r="A8976" s="2"/>
    </row>
    <row r="8977" spans="1:1" x14ac:dyDescent="0.2">
      <c r="A8977" s="2"/>
    </row>
    <row r="8978" spans="1:1" x14ac:dyDescent="0.2">
      <c r="A8978" s="2"/>
    </row>
    <row r="8979" spans="1:1" x14ac:dyDescent="0.2">
      <c r="A8979" s="2"/>
    </row>
    <row r="8980" spans="1:1" x14ac:dyDescent="0.2">
      <c r="A8980" s="2"/>
    </row>
    <row r="8981" spans="1:1" x14ac:dyDescent="0.2">
      <c r="A8981" s="2"/>
    </row>
    <row r="8982" spans="1:1" x14ac:dyDescent="0.2">
      <c r="A8982" s="2"/>
    </row>
    <row r="8983" spans="1:1" x14ac:dyDescent="0.2">
      <c r="A8983" s="2"/>
    </row>
    <row r="8984" spans="1:1" x14ac:dyDescent="0.2">
      <c r="A8984" s="2"/>
    </row>
    <row r="8985" spans="1:1" x14ac:dyDescent="0.2">
      <c r="A8985" s="2"/>
    </row>
    <row r="8986" spans="1:1" x14ac:dyDescent="0.2">
      <c r="A8986" s="2"/>
    </row>
    <row r="8987" spans="1:1" x14ac:dyDescent="0.2">
      <c r="A8987" s="2"/>
    </row>
    <row r="8988" spans="1:1" x14ac:dyDescent="0.2">
      <c r="A8988" s="2"/>
    </row>
    <row r="8989" spans="1:1" x14ac:dyDescent="0.2">
      <c r="A8989" s="2"/>
    </row>
    <row r="8990" spans="1:1" x14ac:dyDescent="0.2">
      <c r="A8990" s="2"/>
    </row>
    <row r="8991" spans="1:1" x14ac:dyDescent="0.2">
      <c r="A8991" s="2"/>
    </row>
    <row r="8992" spans="1:1" x14ac:dyDescent="0.2">
      <c r="A8992" s="2"/>
    </row>
    <row r="8993" spans="1:1" x14ac:dyDescent="0.2">
      <c r="A8993" s="2"/>
    </row>
    <row r="8994" spans="1:1" x14ac:dyDescent="0.2">
      <c r="A8994" s="2"/>
    </row>
    <row r="8995" spans="1:1" x14ac:dyDescent="0.2">
      <c r="A8995" s="2"/>
    </row>
    <row r="8996" spans="1:1" x14ac:dyDescent="0.2">
      <c r="A8996" s="2"/>
    </row>
    <row r="8997" spans="1:1" x14ac:dyDescent="0.2">
      <c r="A8997" s="2"/>
    </row>
    <row r="8998" spans="1:1" x14ac:dyDescent="0.2">
      <c r="A8998" s="2"/>
    </row>
    <row r="8999" spans="1:1" x14ac:dyDescent="0.2">
      <c r="A8999" s="2"/>
    </row>
    <row r="9000" spans="1:1" x14ac:dyDescent="0.2">
      <c r="A9000" s="2"/>
    </row>
    <row r="9001" spans="1:1" x14ac:dyDescent="0.2">
      <c r="A9001" s="2"/>
    </row>
    <row r="9002" spans="1:1" x14ac:dyDescent="0.2">
      <c r="A9002" s="2"/>
    </row>
    <row r="9003" spans="1:1" x14ac:dyDescent="0.2">
      <c r="A9003" s="2"/>
    </row>
    <row r="9004" spans="1:1" x14ac:dyDescent="0.2">
      <c r="A9004" s="2"/>
    </row>
    <row r="9005" spans="1:1" x14ac:dyDescent="0.2">
      <c r="A9005" s="2"/>
    </row>
    <row r="9006" spans="1:1" x14ac:dyDescent="0.2">
      <c r="A9006" s="2"/>
    </row>
    <row r="9007" spans="1:1" x14ac:dyDescent="0.2">
      <c r="A9007" s="2"/>
    </row>
    <row r="9008" spans="1:1" x14ac:dyDescent="0.2">
      <c r="A9008" s="2"/>
    </row>
    <row r="9009" spans="1:1" x14ac:dyDescent="0.2">
      <c r="A9009" s="2"/>
    </row>
    <row r="9010" spans="1:1" x14ac:dyDescent="0.2">
      <c r="A9010" s="2"/>
    </row>
    <row r="9011" spans="1:1" x14ac:dyDescent="0.2">
      <c r="A9011" s="2"/>
    </row>
    <row r="9012" spans="1:1" x14ac:dyDescent="0.2">
      <c r="A9012" s="2"/>
    </row>
    <row r="9013" spans="1:1" x14ac:dyDescent="0.2">
      <c r="A9013" s="2"/>
    </row>
    <row r="9014" spans="1:1" x14ac:dyDescent="0.2">
      <c r="A9014" s="2"/>
    </row>
    <row r="9015" spans="1:1" x14ac:dyDescent="0.2">
      <c r="A9015" s="2"/>
    </row>
    <row r="9016" spans="1:1" x14ac:dyDescent="0.2">
      <c r="A9016" s="2"/>
    </row>
    <row r="9017" spans="1:1" x14ac:dyDescent="0.2">
      <c r="A9017" s="2"/>
    </row>
    <row r="9018" spans="1:1" x14ac:dyDescent="0.2">
      <c r="A9018" s="2"/>
    </row>
    <row r="9019" spans="1:1" x14ac:dyDescent="0.2">
      <c r="A9019" s="2"/>
    </row>
    <row r="9020" spans="1:1" x14ac:dyDescent="0.2">
      <c r="A9020" s="2"/>
    </row>
    <row r="9021" spans="1:1" x14ac:dyDescent="0.2">
      <c r="A9021" s="2"/>
    </row>
    <row r="9022" spans="1:1" x14ac:dyDescent="0.2">
      <c r="A9022" s="2"/>
    </row>
    <row r="9023" spans="1:1" x14ac:dyDescent="0.2">
      <c r="A9023" s="2"/>
    </row>
    <row r="9024" spans="1:1" x14ac:dyDescent="0.2">
      <c r="A9024" s="2"/>
    </row>
    <row r="9025" spans="1:1" x14ac:dyDescent="0.2">
      <c r="A9025" s="2"/>
    </row>
    <row r="9026" spans="1:1" x14ac:dyDescent="0.2">
      <c r="A9026" s="2"/>
    </row>
    <row r="9027" spans="1:1" x14ac:dyDescent="0.2">
      <c r="A9027" s="2"/>
    </row>
    <row r="9028" spans="1:1" x14ac:dyDescent="0.2">
      <c r="A9028" s="2"/>
    </row>
    <row r="9029" spans="1:1" x14ac:dyDescent="0.2">
      <c r="A9029" s="2"/>
    </row>
    <row r="9030" spans="1:1" x14ac:dyDescent="0.2">
      <c r="A9030" s="2"/>
    </row>
    <row r="9031" spans="1:1" x14ac:dyDescent="0.2">
      <c r="A9031" s="2"/>
    </row>
    <row r="9032" spans="1:1" x14ac:dyDescent="0.2">
      <c r="A9032" s="2"/>
    </row>
    <row r="9033" spans="1:1" x14ac:dyDescent="0.2">
      <c r="A9033" s="2"/>
    </row>
    <row r="9034" spans="1:1" x14ac:dyDescent="0.2">
      <c r="A9034" s="2"/>
    </row>
    <row r="9035" spans="1:1" x14ac:dyDescent="0.2">
      <c r="A9035" s="2"/>
    </row>
    <row r="9036" spans="1:1" x14ac:dyDescent="0.2">
      <c r="A9036" s="2"/>
    </row>
    <row r="9037" spans="1:1" x14ac:dyDescent="0.2">
      <c r="A9037" s="2"/>
    </row>
    <row r="9038" spans="1:1" x14ac:dyDescent="0.2">
      <c r="A9038" s="2"/>
    </row>
    <row r="9039" spans="1:1" x14ac:dyDescent="0.2">
      <c r="A9039" s="2"/>
    </row>
    <row r="9040" spans="1:1" x14ac:dyDescent="0.2">
      <c r="A9040" s="2"/>
    </row>
    <row r="9041" spans="1:1" x14ac:dyDescent="0.2">
      <c r="A9041" s="2"/>
    </row>
    <row r="9042" spans="1:1" x14ac:dyDescent="0.2">
      <c r="A9042" s="2"/>
    </row>
    <row r="9043" spans="1:1" x14ac:dyDescent="0.2">
      <c r="A9043" s="2"/>
    </row>
    <row r="9044" spans="1:1" x14ac:dyDescent="0.2">
      <c r="A9044" s="2"/>
    </row>
    <row r="9045" spans="1:1" x14ac:dyDescent="0.2">
      <c r="A9045" s="2"/>
    </row>
    <row r="9046" spans="1:1" x14ac:dyDescent="0.2">
      <c r="A9046" s="2"/>
    </row>
    <row r="9047" spans="1:1" x14ac:dyDescent="0.2">
      <c r="A9047" s="2"/>
    </row>
    <row r="9048" spans="1:1" x14ac:dyDescent="0.2">
      <c r="A9048" s="2"/>
    </row>
    <row r="9049" spans="1:1" x14ac:dyDescent="0.2">
      <c r="A9049" s="2"/>
    </row>
    <row r="9050" spans="1:1" x14ac:dyDescent="0.2">
      <c r="A9050" s="2"/>
    </row>
    <row r="9051" spans="1:1" x14ac:dyDescent="0.2">
      <c r="A9051" s="2"/>
    </row>
    <row r="9052" spans="1:1" x14ac:dyDescent="0.2">
      <c r="A9052" s="2"/>
    </row>
    <row r="9053" spans="1:1" x14ac:dyDescent="0.2">
      <c r="A9053" s="2"/>
    </row>
    <row r="9054" spans="1:1" x14ac:dyDescent="0.2">
      <c r="A9054" s="2"/>
    </row>
    <row r="9055" spans="1:1" x14ac:dyDescent="0.2">
      <c r="A9055" s="2"/>
    </row>
    <row r="9056" spans="1:1" x14ac:dyDescent="0.2">
      <c r="A9056" s="2"/>
    </row>
    <row r="9057" spans="1:1" x14ac:dyDescent="0.2">
      <c r="A9057" s="2"/>
    </row>
    <row r="9058" spans="1:1" x14ac:dyDescent="0.2">
      <c r="A9058" s="2"/>
    </row>
    <row r="9059" spans="1:1" x14ac:dyDescent="0.2">
      <c r="A9059" s="2"/>
    </row>
    <row r="9060" spans="1:1" x14ac:dyDescent="0.2">
      <c r="A9060" s="2"/>
    </row>
    <row r="9061" spans="1:1" x14ac:dyDescent="0.2">
      <c r="A9061" s="2"/>
    </row>
    <row r="9062" spans="1:1" x14ac:dyDescent="0.2">
      <c r="A9062" s="2"/>
    </row>
    <row r="9063" spans="1:1" x14ac:dyDescent="0.2">
      <c r="A9063" s="2"/>
    </row>
    <row r="9064" spans="1:1" x14ac:dyDescent="0.2">
      <c r="A9064" s="2"/>
    </row>
    <row r="9065" spans="1:1" x14ac:dyDescent="0.2">
      <c r="A9065" s="2"/>
    </row>
    <row r="9066" spans="1:1" x14ac:dyDescent="0.2">
      <c r="A9066" s="2"/>
    </row>
    <row r="9067" spans="1:1" x14ac:dyDescent="0.2">
      <c r="A9067" s="2"/>
    </row>
    <row r="9068" spans="1:1" x14ac:dyDescent="0.2">
      <c r="A9068" s="2"/>
    </row>
    <row r="9069" spans="1:1" x14ac:dyDescent="0.2">
      <c r="A9069" s="2"/>
    </row>
    <row r="9070" spans="1:1" x14ac:dyDescent="0.2">
      <c r="A9070" s="2"/>
    </row>
    <row r="9071" spans="1:1" x14ac:dyDescent="0.2">
      <c r="A9071" s="2"/>
    </row>
    <row r="9072" spans="1:1" x14ac:dyDescent="0.2">
      <c r="A9072" s="2"/>
    </row>
    <row r="9073" spans="1:1" x14ac:dyDescent="0.2">
      <c r="A9073" s="2"/>
    </row>
    <row r="9074" spans="1:1" x14ac:dyDescent="0.2">
      <c r="A9074" s="2"/>
    </row>
    <row r="9075" spans="1:1" x14ac:dyDescent="0.2">
      <c r="A9075" s="2"/>
    </row>
    <row r="9076" spans="1:1" x14ac:dyDescent="0.2">
      <c r="A9076" s="2"/>
    </row>
    <row r="9077" spans="1:1" x14ac:dyDescent="0.2">
      <c r="A9077" s="2"/>
    </row>
    <row r="9078" spans="1:1" x14ac:dyDescent="0.2">
      <c r="A9078" s="2"/>
    </row>
    <row r="9079" spans="1:1" x14ac:dyDescent="0.2">
      <c r="A9079" s="2"/>
    </row>
    <row r="9080" spans="1:1" x14ac:dyDescent="0.2">
      <c r="A9080" s="2"/>
    </row>
    <row r="9081" spans="1:1" x14ac:dyDescent="0.2">
      <c r="A9081" s="2"/>
    </row>
    <row r="9082" spans="1:1" x14ac:dyDescent="0.2">
      <c r="A9082" s="2"/>
    </row>
    <row r="9083" spans="1:1" x14ac:dyDescent="0.2">
      <c r="A9083" s="2"/>
    </row>
    <row r="9084" spans="1:1" x14ac:dyDescent="0.2">
      <c r="A9084" s="2"/>
    </row>
    <row r="9085" spans="1:1" x14ac:dyDescent="0.2">
      <c r="A9085" s="2"/>
    </row>
    <row r="9086" spans="1:1" x14ac:dyDescent="0.2">
      <c r="A9086" s="2"/>
    </row>
    <row r="9087" spans="1:1" x14ac:dyDescent="0.2">
      <c r="A9087" s="2"/>
    </row>
    <row r="9088" spans="1:1" x14ac:dyDescent="0.2">
      <c r="A9088" s="2"/>
    </row>
    <row r="9089" spans="1:1" x14ac:dyDescent="0.2">
      <c r="A9089" s="2"/>
    </row>
    <row r="9090" spans="1:1" x14ac:dyDescent="0.2">
      <c r="A9090" s="2"/>
    </row>
    <row r="9091" spans="1:1" x14ac:dyDescent="0.2">
      <c r="A9091" s="2"/>
    </row>
    <row r="9092" spans="1:1" x14ac:dyDescent="0.2">
      <c r="A9092" s="2"/>
    </row>
    <row r="9093" spans="1:1" x14ac:dyDescent="0.2">
      <c r="A9093" s="2"/>
    </row>
    <row r="9094" spans="1:1" x14ac:dyDescent="0.2">
      <c r="A9094" s="2"/>
    </row>
    <row r="9095" spans="1:1" x14ac:dyDescent="0.2">
      <c r="A9095" s="2"/>
    </row>
    <row r="9096" spans="1:1" x14ac:dyDescent="0.2">
      <c r="A9096" s="2"/>
    </row>
    <row r="9097" spans="1:1" x14ac:dyDescent="0.2">
      <c r="A9097" s="2"/>
    </row>
    <row r="9098" spans="1:1" x14ac:dyDescent="0.2">
      <c r="A9098" s="2"/>
    </row>
    <row r="9099" spans="1:1" x14ac:dyDescent="0.2">
      <c r="A9099" s="2"/>
    </row>
    <row r="9100" spans="1:1" x14ac:dyDescent="0.2">
      <c r="A9100" s="2"/>
    </row>
    <row r="9101" spans="1:1" x14ac:dyDescent="0.2">
      <c r="A9101" s="2"/>
    </row>
    <row r="9102" spans="1:1" x14ac:dyDescent="0.2">
      <c r="A9102" s="2"/>
    </row>
    <row r="9103" spans="1:1" x14ac:dyDescent="0.2">
      <c r="A9103" s="2"/>
    </row>
    <row r="9104" spans="1:1" x14ac:dyDescent="0.2">
      <c r="A9104" s="2"/>
    </row>
    <row r="9105" spans="1:1" x14ac:dyDescent="0.2">
      <c r="A9105" s="2"/>
    </row>
    <row r="9106" spans="1:1" x14ac:dyDescent="0.2">
      <c r="A9106" s="2"/>
    </row>
    <row r="9107" spans="1:1" x14ac:dyDescent="0.2">
      <c r="A9107" s="2"/>
    </row>
    <row r="9108" spans="1:1" x14ac:dyDescent="0.2">
      <c r="A9108" s="2"/>
    </row>
    <row r="9109" spans="1:1" x14ac:dyDescent="0.2">
      <c r="A9109" s="2"/>
    </row>
    <row r="9110" spans="1:1" x14ac:dyDescent="0.2">
      <c r="A9110" s="2"/>
    </row>
    <row r="9111" spans="1:1" x14ac:dyDescent="0.2">
      <c r="A9111" s="2"/>
    </row>
    <row r="9112" spans="1:1" x14ac:dyDescent="0.2">
      <c r="A9112" s="2"/>
    </row>
    <row r="9113" spans="1:1" x14ac:dyDescent="0.2">
      <c r="A9113" s="2"/>
    </row>
    <row r="9114" spans="1:1" x14ac:dyDescent="0.2">
      <c r="A9114" s="2"/>
    </row>
    <row r="9115" spans="1:1" x14ac:dyDescent="0.2">
      <c r="A9115" s="2"/>
    </row>
    <row r="9116" spans="1:1" x14ac:dyDescent="0.2">
      <c r="A9116" s="2"/>
    </row>
    <row r="9117" spans="1:1" x14ac:dyDescent="0.2">
      <c r="A9117" s="2"/>
    </row>
    <row r="9118" spans="1:1" x14ac:dyDescent="0.2">
      <c r="A9118" s="2"/>
    </row>
    <row r="9119" spans="1:1" x14ac:dyDescent="0.2">
      <c r="A9119" s="2"/>
    </row>
    <row r="9120" spans="1:1" x14ac:dyDescent="0.2">
      <c r="A9120" s="2"/>
    </row>
    <row r="9121" spans="1:1" x14ac:dyDescent="0.2">
      <c r="A9121" s="2"/>
    </row>
    <row r="9122" spans="1:1" x14ac:dyDescent="0.2">
      <c r="A9122" s="2"/>
    </row>
    <row r="9123" spans="1:1" x14ac:dyDescent="0.2">
      <c r="A9123" s="2"/>
    </row>
    <row r="9124" spans="1:1" x14ac:dyDescent="0.2">
      <c r="A9124" s="2"/>
    </row>
    <row r="9125" spans="1:1" x14ac:dyDescent="0.2">
      <c r="A9125" s="2"/>
    </row>
    <row r="9126" spans="1:1" x14ac:dyDescent="0.2">
      <c r="A9126" s="2"/>
    </row>
    <row r="9127" spans="1:1" x14ac:dyDescent="0.2">
      <c r="A9127" s="2"/>
    </row>
    <row r="9128" spans="1:1" x14ac:dyDescent="0.2">
      <c r="A9128" s="2"/>
    </row>
    <row r="9129" spans="1:1" x14ac:dyDescent="0.2">
      <c r="A9129" s="2"/>
    </row>
    <row r="9130" spans="1:1" x14ac:dyDescent="0.2">
      <c r="A9130" s="2"/>
    </row>
    <row r="9131" spans="1:1" x14ac:dyDescent="0.2">
      <c r="A9131" s="2"/>
    </row>
    <row r="9132" spans="1:1" x14ac:dyDescent="0.2">
      <c r="A9132" s="2"/>
    </row>
    <row r="9133" spans="1:1" x14ac:dyDescent="0.2">
      <c r="A9133" s="2"/>
    </row>
    <row r="9134" spans="1:1" x14ac:dyDescent="0.2">
      <c r="A9134" s="2"/>
    </row>
    <row r="9135" spans="1:1" x14ac:dyDescent="0.2">
      <c r="A9135" s="2"/>
    </row>
    <row r="9136" spans="1:1" x14ac:dyDescent="0.2">
      <c r="A9136" s="2"/>
    </row>
    <row r="9137" spans="1:1" x14ac:dyDescent="0.2">
      <c r="A9137" s="2"/>
    </row>
    <row r="9138" spans="1:1" x14ac:dyDescent="0.2">
      <c r="A9138" s="2"/>
    </row>
    <row r="9139" spans="1:1" x14ac:dyDescent="0.2">
      <c r="A9139" s="2"/>
    </row>
    <row r="9140" spans="1:1" x14ac:dyDescent="0.2">
      <c r="A9140" s="2"/>
    </row>
    <row r="9141" spans="1:1" x14ac:dyDescent="0.2">
      <c r="A9141" s="2"/>
    </row>
    <row r="9142" spans="1:1" x14ac:dyDescent="0.2">
      <c r="A9142" s="2"/>
    </row>
    <row r="9143" spans="1:1" x14ac:dyDescent="0.2">
      <c r="A9143" s="2"/>
    </row>
    <row r="9144" spans="1:1" x14ac:dyDescent="0.2">
      <c r="A9144" s="2"/>
    </row>
    <row r="9145" spans="1:1" x14ac:dyDescent="0.2">
      <c r="A9145" s="2"/>
    </row>
    <row r="9146" spans="1:1" x14ac:dyDescent="0.2">
      <c r="A9146" s="2"/>
    </row>
    <row r="9147" spans="1:1" x14ac:dyDescent="0.2">
      <c r="A9147" s="2"/>
    </row>
    <row r="9148" spans="1:1" x14ac:dyDescent="0.2">
      <c r="A9148" s="2"/>
    </row>
    <row r="9149" spans="1:1" x14ac:dyDescent="0.2">
      <c r="A9149" s="2"/>
    </row>
    <row r="9150" spans="1:1" x14ac:dyDescent="0.2">
      <c r="A9150" s="2"/>
    </row>
    <row r="9151" spans="1:1" x14ac:dyDescent="0.2">
      <c r="A9151" s="2"/>
    </row>
    <row r="9152" spans="1:1" x14ac:dyDescent="0.2">
      <c r="A9152" s="2"/>
    </row>
    <row r="9153" spans="1:1" x14ac:dyDescent="0.2">
      <c r="A9153" s="2"/>
    </row>
    <row r="9154" spans="1:1" x14ac:dyDescent="0.2">
      <c r="A9154" s="2"/>
    </row>
    <row r="9155" spans="1:1" x14ac:dyDescent="0.2">
      <c r="A9155" s="2"/>
    </row>
    <row r="9156" spans="1:1" x14ac:dyDescent="0.2">
      <c r="A9156" s="2"/>
    </row>
    <row r="9157" spans="1:1" x14ac:dyDescent="0.2">
      <c r="A9157" s="2"/>
    </row>
    <row r="9158" spans="1:1" x14ac:dyDescent="0.2">
      <c r="A9158" s="2"/>
    </row>
    <row r="9159" spans="1:1" x14ac:dyDescent="0.2">
      <c r="A9159" s="2"/>
    </row>
    <row r="9160" spans="1:1" x14ac:dyDescent="0.2">
      <c r="A9160" s="2"/>
    </row>
    <row r="9161" spans="1:1" x14ac:dyDescent="0.2">
      <c r="A9161" s="2"/>
    </row>
    <row r="9162" spans="1:1" x14ac:dyDescent="0.2">
      <c r="A9162" s="2"/>
    </row>
    <row r="9163" spans="1:1" x14ac:dyDescent="0.2">
      <c r="A9163" s="2"/>
    </row>
    <row r="9164" spans="1:1" x14ac:dyDescent="0.2">
      <c r="A9164" s="2"/>
    </row>
    <row r="9165" spans="1:1" x14ac:dyDescent="0.2">
      <c r="A9165" s="2"/>
    </row>
    <row r="9166" spans="1:1" x14ac:dyDescent="0.2">
      <c r="A9166" s="2"/>
    </row>
    <row r="9167" spans="1:1" x14ac:dyDescent="0.2">
      <c r="A9167" s="2"/>
    </row>
    <row r="9168" spans="1:1" x14ac:dyDescent="0.2">
      <c r="A9168" s="2"/>
    </row>
    <row r="9169" spans="1:1" x14ac:dyDescent="0.2">
      <c r="A9169" s="2"/>
    </row>
    <row r="9170" spans="1:1" x14ac:dyDescent="0.2">
      <c r="A9170" s="2"/>
    </row>
    <row r="9171" spans="1:1" x14ac:dyDescent="0.2">
      <c r="A9171" s="2"/>
    </row>
    <row r="9172" spans="1:1" x14ac:dyDescent="0.2">
      <c r="A9172" s="2"/>
    </row>
    <row r="9173" spans="1:1" x14ac:dyDescent="0.2">
      <c r="A9173" s="2"/>
    </row>
    <row r="9174" spans="1:1" x14ac:dyDescent="0.2">
      <c r="A9174" s="2"/>
    </row>
    <row r="9175" spans="1:1" x14ac:dyDescent="0.2">
      <c r="A9175" s="2"/>
    </row>
    <row r="9176" spans="1:1" x14ac:dyDescent="0.2">
      <c r="A9176" s="2"/>
    </row>
    <row r="9177" spans="1:1" x14ac:dyDescent="0.2">
      <c r="A9177" s="2"/>
    </row>
    <row r="9178" spans="1:1" x14ac:dyDescent="0.2">
      <c r="A9178" s="2"/>
    </row>
    <row r="9179" spans="1:1" x14ac:dyDescent="0.2">
      <c r="A9179" s="2"/>
    </row>
    <row r="9180" spans="1:1" x14ac:dyDescent="0.2">
      <c r="A9180" s="2"/>
    </row>
    <row r="9181" spans="1:1" x14ac:dyDescent="0.2">
      <c r="A9181" s="2"/>
    </row>
    <row r="9182" spans="1:1" x14ac:dyDescent="0.2">
      <c r="A9182" s="2"/>
    </row>
    <row r="9183" spans="1:1" x14ac:dyDescent="0.2">
      <c r="A9183" s="2"/>
    </row>
    <row r="9184" spans="1:1" x14ac:dyDescent="0.2">
      <c r="A9184" s="2"/>
    </row>
    <row r="9185" spans="1:1" x14ac:dyDescent="0.2">
      <c r="A9185" s="2"/>
    </row>
    <row r="9186" spans="1:1" x14ac:dyDescent="0.2">
      <c r="A9186" s="2"/>
    </row>
    <row r="9187" spans="1:1" x14ac:dyDescent="0.2">
      <c r="A9187" s="2"/>
    </row>
    <row r="9188" spans="1:1" x14ac:dyDescent="0.2">
      <c r="A9188" s="2"/>
    </row>
    <row r="9189" spans="1:1" x14ac:dyDescent="0.2">
      <c r="A9189" s="2"/>
    </row>
    <row r="9190" spans="1:1" x14ac:dyDescent="0.2">
      <c r="A9190" s="2"/>
    </row>
    <row r="9191" spans="1:1" x14ac:dyDescent="0.2">
      <c r="A9191" s="2"/>
    </row>
    <row r="9192" spans="1:1" x14ac:dyDescent="0.2">
      <c r="A9192" s="2"/>
    </row>
    <row r="9193" spans="1:1" x14ac:dyDescent="0.2">
      <c r="A9193" s="2"/>
    </row>
    <row r="9194" spans="1:1" x14ac:dyDescent="0.2">
      <c r="A9194" s="2"/>
    </row>
    <row r="9195" spans="1:1" x14ac:dyDescent="0.2">
      <c r="A9195" s="2"/>
    </row>
    <row r="9196" spans="1:1" x14ac:dyDescent="0.2">
      <c r="A9196" s="2"/>
    </row>
    <row r="9197" spans="1:1" x14ac:dyDescent="0.2">
      <c r="A9197" s="2"/>
    </row>
    <row r="9198" spans="1:1" x14ac:dyDescent="0.2">
      <c r="A9198" s="2"/>
    </row>
    <row r="9199" spans="1:1" x14ac:dyDescent="0.2">
      <c r="A9199" s="2"/>
    </row>
    <row r="9200" spans="1:1" x14ac:dyDescent="0.2">
      <c r="A9200" s="2"/>
    </row>
    <row r="9201" spans="1:1" x14ac:dyDescent="0.2">
      <c r="A9201" s="2"/>
    </row>
    <row r="9202" spans="1:1" x14ac:dyDescent="0.2">
      <c r="A9202" s="2"/>
    </row>
    <row r="9203" spans="1:1" x14ac:dyDescent="0.2">
      <c r="A9203" s="2"/>
    </row>
    <row r="9204" spans="1:1" x14ac:dyDescent="0.2">
      <c r="A9204" s="2"/>
    </row>
    <row r="9205" spans="1:1" x14ac:dyDescent="0.2">
      <c r="A9205" s="2"/>
    </row>
    <row r="9206" spans="1:1" x14ac:dyDescent="0.2">
      <c r="A9206" s="2"/>
    </row>
    <row r="9207" spans="1:1" x14ac:dyDescent="0.2">
      <c r="A9207" s="2"/>
    </row>
    <row r="9208" spans="1:1" x14ac:dyDescent="0.2">
      <c r="A9208" s="2"/>
    </row>
    <row r="9209" spans="1:1" x14ac:dyDescent="0.2">
      <c r="A9209" s="2"/>
    </row>
    <row r="9210" spans="1:1" x14ac:dyDescent="0.2">
      <c r="A9210" s="2"/>
    </row>
    <row r="9211" spans="1:1" x14ac:dyDescent="0.2">
      <c r="A9211" s="2"/>
    </row>
    <row r="9212" spans="1:1" x14ac:dyDescent="0.2">
      <c r="A9212" s="2"/>
    </row>
    <row r="9213" spans="1:1" x14ac:dyDescent="0.2">
      <c r="A9213" s="2"/>
    </row>
    <row r="9214" spans="1:1" x14ac:dyDescent="0.2">
      <c r="A9214" s="2"/>
    </row>
    <row r="9215" spans="1:1" x14ac:dyDescent="0.2">
      <c r="A9215" s="2"/>
    </row>
    <row r="9216" spans="1:1" x14ac:dyDescent="0.2">
      <c r="A9216" s="2"/>
    </row>
    <row r="9217" spans="1:1" x14ac:dyDescent="0.2">
      <c r="A9217" s="2"/>
    </row>
    <row r="9218" spans="1:1" x14ac:dyDescent="0.2">
      <c r="A9218" s="2"/>
    </row>
    <row r="9219" spans="1:1" x14ac:dyDescent="0.2">
      <c r="A9219" s="2"/>
    </row>
    <row r="9220" spans="1:1" x14ac:dyDescent="0.2">
      <c r="A9220" s="2"/>
    </row>
    <row r="9221" spans="1:1" x14ac:dyDescent="0.2">
      <c r="A9221" s="2"/>
    </row>
    <row r="9222" spans="1:1" x14ac:dyDescent="0.2">
      <c r="A9222" s="2"/>
    </row>
    <row r="9223" spans="1:1" x14ac:dyDescent="0.2">
      <c r="A9223" s="2"/>
    </row>
    <row r="9224" spans="1:1" x14ac:dyDescent="0.2">
      <c r="A9224" s="2"/>
    </row>
    <row r="9225" spans="1:1" x14ac:dyDescent="0.2">
      <c r="A9225" s="2"/>
    </row>
    <row r="9226" spans="1:1" x14ac:dyDescent="0.2">
      <c r="A9226" s="2"/>
    </row>
    <row r="9227" spans="1:1" x14ac:dyDescent="0.2">
      <c r="A9227" s="2"/>
    </row>
    <row r="9228" spans="1:1" x14ac:dyDescent="0.2">
      <c r="A9228" s="2"/>
    </row>
    <row r="9229" spans="1:1" x14ac:dyDescent="0.2">
      <c r="A9229" s="2"/>
    </row>
    <row r="9230" spans="1:1" x14ac:dyDescent="0.2">
      <c r="A9230" s="2"/>
    </row>
    <row r="9231" spans="1:1" x14ac:dyDescent="0.2">
      <c r="A9231" s="2"/>
    </row>
    <row r="9232" spans="1:1" x14ac:dyDescent="0.2">
      <c r="A9232" s="2"/>
    </row>
    <row r="9233" spans="1:1" x14ac:dyDescent="0.2">
      <c r="A9233" s="2"/>
    </row>
    <row r="9234" spans="1:1" x14ac:dyDescent="0.2">
      <c r="A9234" s="2"/>
    </row>
    <row r="9235" spans="1:1" x14ac:dyDescent="0.2">
      <c r="A9235" s="2"/>
    </row>
    <row r="9236" spans="1:1" x14ac:dyDescent="0.2">
      <c r="A9236" s="2"/>
    </row>
    <row r="9237" spans="1:1" x14ac:dyDescent="0.2">
      <c r="A9237" s="2"/>
    </row>
    <row r="9238" spans="1:1" x14ac:dyDescent="0.2">
      <c r="A9238" s="2"/>
    </row>
    <row r="9239" spans="1:1" x14ac:dyDescent="0.2">
      <c r="A9239" s="2"/>
    </row>
    <row r="9240" spans="1:1" x14ac:dyDescent="0.2">
      <c r="A9240" s="2"/>
    </row>
    <row r="9241" spans="1:1" x14ac:dyDescent="0.2">
      <c r="A9241" s="2"/>
    </row>
    <row r="9242" spans="1:1" x14ac:dyDescent="0.2">
      <c r="A9242" s="2"/>
    </row>
    <row r="9243" spans="1:1" x14ac:dyDescent="0.2">
      <c r="A9243" s="2"/>
    </row>
    <row r="9244" spans="1:1" x14ac:dyDescent="0.2">
      <c r="A9244" s="2"/>
    </row>
    <row r="9245" spans="1:1" x14ac:dyDescent="0.2">
      <c r="A9245" s="2"/>
    </row>
    <row r="9246" spans="1:1" x14ac:dyDescent="0.2">
      <c r="A9246" s="2"/>
    </row>
    <row r="9247" spans="1:1" x14ac:dyDescent="0.2">
      <c r="A9247" s="2"/>
    </row>
    <row r="9248" spans="1:1" x14ac:dyDescent="0.2">
      <c r="A9248" s="2"/>
    </row>
    <row r="9249" spans="1:1" x14ac:dyDescent="0.2">
      <c r="A9249" s="2"/>
    </row>
    <row r="9250" spans="1:1" x14ac:dyDescent="0.2">
      <c r="A9250" s="2"/>
    </row>
    <row r="9251" spans="1:1" x14ac:dyDescent="0.2">
      <c r="A9251" s="2"/>
    </row>
    <row r="9252" spans="1:1" x14ac:dyDescent="0.2">
      <c r="A9252" s="2"/>
    </row>
    <row r="9253" spans="1:1" x14ac:dyDescent="0.2">
      <c r="A9253" s="2"/>
    </row>
    <row r="9254" spans="1:1" x14ac:dyDescent="0.2">
      <c r="A9254" s="2"/>
    </row>
    <row r="9255" spans="1:1" x14ac:dyDescent="0.2">
      <c r="A9255" s="2"/>
    </row>
    <row r="9256" spans="1:1" x14ac:dyDescent="0.2">
      <c r="A9256" s="2"/>
    </row>
    <row r="9257" spans="1:1" x14ac:dyDescent="0.2">
      <c r="A9257" s="2"/>
    </row>
    <row r="9258" spans="1:1" x14ac:dyDescent="0.2">
      <c r="A9258" s="2"/>
    </row>
    <row r="9259" spans="1:1" x14ac:dyDescent="0.2">
      <c r="A9259" s="2"/>
    </row>
    <row r="9260" spans="1:1" x14ac:dyDescent="0.2">
      <c r="A9260" s="2"/>
    </row>
    <row r="9261" spans="1:1" x14ac:dyDescent="0.2">
      <c r="A9261" s="2"/>
    </row>
    <row r="9262" spans="1:1" x14ac:dyDescent="0.2">
      <c r="A9262" s="2"/>
    </row>
    <row r="9263" spans="1:1" x14ac:dyDescent="0.2">
      <c r="A9263" s="2"/>
    </row>
    <row r="9264" spans="1:1" x14ac:dyDescent="0.2">
      <c r="A9264" s="2"/>
    </row>
    <row r="9265" spans="1:1" x14ac:dyDescent="0.2">
      <c r="A9265" s="2"/>
    </row>
    <row r="9266" spans="1:1" x14ac:dyDescent="0.2">
      <c r="A9266" s="2"/>
    </row>
    <row r="9267" spans="1:1" x14ac:dyDescent="0.2">
      <c r="A9267" s="2"/>
    </row>
    <row r="9268" spans="1:1" x14ac:dyDescent="0.2">
      <c r="A9268" s="2"/>
    </row>
    <row r="9269" spans="1:1" x14ac:dyDescent="0.2">
      <c r="A9269" s="2"/>
    </row>
    <row r="9270" spans="1:1" x14ac:dyDescent="0.2">
      <c r="A9270" s="2"/>
    </row>
    <row r="9271" spans="1:1" x14ac:dyDescent="0.2">
      <c r="A9271" s="2"/>
    </row>
    <row r="9272" spans="1:1" x14ac:dyDescent="0.2">
      <c r="A9272" s="2"/>
    </row>
    <row r="9273" spans="1:1" x14ac:dyDescent="0.2">
      <c r="A9273" s="2"/>
    </row>
    <row r="9274" spans="1:1" x14ac:dyDescent="0.2">
      <c r="A9274" s="2"/>
    </row>
    <row r="9275" spans="1:1" x14ac:dyDescent="0.2">
      <c r="A9275" s="2"/>
    </row>
    <row r="9276" spans="1:1" x14ac:dyDescent="0.2">
      <c r="A9276" s="2"/>
    </row>
    <row r="9277" spans="1:1" x14ac:dyDescent="0.2">
      <c r="A9277" s="2"/>
    </row>
    <row r="9278" spans="1:1" x14ac:dyDescent="0.2">
      <c r="A9278" s="2"/>
    </row>
    <row r="9279" spans="1:1" x14ac:dyDescent="0.2">
      <c r="A9279" s="2"/>
    </row>
    <row r="9280" spans="1:1" x14ac:dyDescent="0.2">
      <c r="A9280" s="2"/>
    </row>
    <row r="9281" spans="1:1" x14ac:dyDescent="0.2">
      <c r="A9281" s="2"/>
    </row>
    <row r="9282" spans="1:1" x14ac:dyDescent="0.2">
      <c r="A9282" s="2"/>
    </row>
    <row r="9283" spans="1:1" x14ac:dyDescent="0.2">
      <c r="A9283" s="2"/>
    </row>
    <row r="9284" spans="1:1" x14ac:dyDescent="0.2">
      <c r="A9284" s="2"/>
    </row>
    <row r="9285" spans="1:1" x14ac:dyDescent="0.2">
      <c r="A9285" s="2"/>
    </row>
    <row r="9286" spans="1:1" x14ac:dyDescent="0.2">
      <c r="A9286" s="2"/>
    </row>
    <row r="9287" spans="1:1" x14ac:dyDescent="0.2">
      <c r="A9287" s="2"/>
    </row>
    <row r="9288" spans="1:1" x14ac:dyDescent="0.2">
      <c r="A9288" s="2"/>
    </row>
    <row r="9289" spans="1:1" x14ac:dyDescent="0.2">
      <c r="A9289" s="2"/>
    </row>
    <row r="9290" spans="1:1" x14ac:dyDescent="0.2">
      <c r="A9290" s="2"/>
    </row>
    <row r="9291" spans="1:1" x14ac:dyDescent="0.2">
      <c r="A9291" s="2"/>
    </row>
    <row r="9292" spans="1:1" x14ac:dyDescent="0.2">
      <c r="A9292" s="2"/>
    </row>
    <row r="9293" spans="1:1" x14ac:dyDescent="0.2">
      <c r="A9293" s="2"/>
    </row>
    <row r="9294" spans="1:1" x14ac:dyDescent="0.2">
      <c r="A9294" s="2"/>
    </row>
    <row r="9295" spans="1:1" x14ac:dyDescent="0.2">
      <c r="A9295" s="2"/>
    </row>
    <row r="9296" spans="1:1" x14ac:dyDescent="0.2">
      <c r="A9296" s="2"/>
    </row>
    <row r="9297" spans="1:1" x14ac:dyDescent="0.2">
      <c r="A9297" s="2"/>
    </row>
    <row r="9298" spans="1:1" x14ac:dyDescent="0.2">
      <c r="A9298" s="2"/>
    </row>
    <row r="9299" spans="1:1" x14ac:dyDescent="0.2">
      <c r="A9299" s="2"/>
    </row>
    <row r="9300" spans="1:1" x14ac:dyDescent="0.2">
      <c r="A9300" s="2"/>
    </row>
    <row r="9301" spans="1:1" x14ac:dyDescent="0.2">
      <c r="A9301" s="2"/>
    </row>
    <row r="9302" spans="1:1" x14ac:dyDescent="0.2">
      <c r="A9302" s="2"/>
    </row>
    <row r="9303" spans="1:1" x14ac:dyDescent="0.2">
      <c r="A9303" s="2"/>
    </row>
    <row r="9304" spans="1:1" x14ac:dyDescent="0.2">
      <c r="A9304" s="2"/>
    </row>
    <row r="9305" spans="1:1" x14ac:dyDescent="0.2">
      <c r="A9305" s="2"/>
    </row>
    <row r="9306" spans="1:1" x14ac:dyDescent="0.2">
      <c r="A9306" s="2"/>
    </row>
    <row r="9307" spans="1:1" x14ac:dyDescent="0.2">
      <c r="A9307" s="2"/>
    </row>
    <row r="9308" spans="1:1" x14ac:dyDescent="0.2">
      <c r="A9308" s="2"/>
    </row>
    <row r="9309" spans="1:1" x14ac:dyDescent="0.2">
      <c r="A9309" s="2"/>
    </row>
    <row r="9310" spans="1:1" x14ac:dyDescent="0.2">
      <c r="A9310" s="2"/>
    </row>
    <row r="9311" spans="1:1" x14ac:dyDescent="0.2">
      <c r="A9311" s="2"/>
    </row>
    <row r="9312" spans="1:1" x14ac:dyDescent="0.2">
      <c r="A9312" s="2"/>
    </row>
    <row r="9313" spans="1:1" x14ac:dyDescent="0.2">
      <c r="A9313" s="2"/>
    </row>
    <row r="9314" spans="1:1" x14ac:dyDescent="0.2">
      <c r="A9314" s="2"/>
    </row>
    <row r="9315" spans="1:1" x14ac:dyDescent="0.2">
      <c r="A9315" s="2"/>
    </row>
    <row r="9316" spans="1:1" x14ac:dyDescent="0.2">
      <c r="A9316" s="2"/>
    </row>
    <row r="9317" spans="1:1" x14ac:dyDescent="0.2">
      <c r="A9317" s="2"/>
    </row>
    <row r="9318" spans="1:1" x14ac:dyDescent="0.2">
      <c r="A9318" s="2"/>
    </row>
    <row r="9319" spans="1:1" x14ac:dyDescent="0.2">
      <c r="A9319" s="2"/>
    </row>
    <row r="9320" spans="1:1" x14ac:dyDescent="0.2">
      <c r="A9320" s="2"/>
    </row>
    <row r="9321" spans="1:1" x14ac:dyDescent="0.2">
      <c r="A9321" s="2"/>
    </row>
    <row r="9322" spans="1:1" x14ac:dyDescent="0.2">
      <c r="A9322" s="2"/>
    </row>
    <row r="9323" spans="1:1" x14ac:dyDescent="0.2">
      <c r="A9323" s="2"/>
    </row>
    <row r="9324" spans="1:1" x14ac:dyDescent="0.2">
      <c r="A9324" s="2"/>
    </row>
    <row r="9325" spans="1:1" x14ac:dyDescent="0.2">
      <c r="A9325" s="2"/>
    </row>
    <row r="9326" spans="1:1" x14ac:dyDescent="0.2">
      <c r="A9326" s="2"/>
    </row>
    <row r="9327" spans="1:1" x14ac:dyDescent="0.2">
      <c r="A9327" s="2"/>
    </row>
    <row r="9328" spans="1:1" x14ac:dyDescent="0.2">
      <c r="A9328" s="2"/>
    </row>
    <row r="9329" spans="1:1" x14ac:dyDescent="0.2">
      <c r="A9329" s="2"/>
    </row>
    <row r="9330" spans="1:1" x14ac:dyDescent="0.2">
      <c r="A9330" s="2"/>
    </row>
    <row r="9331" spans="1:1" x14ac:dyDescent="0.2">
      <c r="A9331" s="2"/>
    </row>
    <row r="9332" spans="1:1" x14ac:dyDescent="0.2">
      <c r="A9332" s="2"/>
    </row>
    <row r="9333" spans="1:1" x14ac:dyDescent="0.2">
      <c r="A9333" s="2"/>
    </row>
    <row r="9334" spans="1:1" x14ac:dyDescent="0.2">
      <c r="A9334" s="2"/>
    </row>
    <row r="9335" spans="1:1" x14ac:dyDescent="0.2">
      <c r="A9335" s="2"/>
    </row>
    <row r="9336" spans="1:1" x14ac:dyDescent="0.2">
      <c r="A9336" s="2"/>
    </row>
    <row r="9337" spans="1:1" x14ac:dyDescent="0.2">
      <c r="A9337" s="2"/>
    </row>
    <row r="9338" spans="1:1" x14ac:dyDescent="0.2">
      <c r="A9338" s="2"/>
    </row>
    <row r="9339" spans="1:1" x14ac:dyDescent="0.2">
      <c r="A9339" s="2"/>
    </row>
    <row r="9340" spans="1:1" x14ac:dyDescent="0.2">
      <c r="A9340" s="2"/>
    </row>
    <row r="9341" spans="1:1" x14ac:dyDescent="0.2">
      <c r="A9341" s="2"/>
    </row>
    <row r="9342" spans="1:1" x14ac:dyDescent="0.2">
      <c r="A9342" s="2"/>
    </row>
    <row r="9343" spans="1:1" x14ac:dyDescent="0.2">
      <c r="A9343" s="2"/>
    </row>
    <row r="9344" spans="1:1" x14ac:dyDescent="0.2">
      <c r="A9344" s="2"/>
    </row>
    <row r="9345" spans="1:1" x14ac:dyDescent="0.2">
      <c r="A9345" s="2"/>
    </row>
    <row r="9346" spans="1:1" x14ac:dyDescent="0.2">
      <c r="A9346" s="2"/>
    </row>
    <row r="9347" spans="1:1" x14ac:dyDescent="0.2">
      <c r="A9347" s="2"/>
    </row>
    <row r="9348" spans="1:1" x14ac:dyDescent="0.2">
      <c r="A9348" s="2"/>
    </row>
    <row r="9349" spans="1:1" x14ac:dyDescent="0.2">
      <c r="A9349" s="2"/>
    </row>
    <row r="9350" spans="1:1" x14ac:dyDescent="0.2">
      <c r="A9350" s="2"/>
    </row>
    <row r="9351" spans="1:1" x14ac:dyDescent="0.2">
      <c r="A9351" s="2"/>
    </row>
    <row r="9352" spans="1:1" x14ac:dyDescent="0.2">
      <c r="A9352" s="2"/>
    </row>
    <row r="9353" spans="1:1" x14ac:dyDescent="0.2">
      <c r="A9353" s="2"/>
    </row>
    <row r="9354" spans="1:1" x14ac:dyDescent="0.2">
      <c r="A9354" s="2"/>
    </row>
    <row r="9355" spans="1:1" x14ac:dyDescent="0.2">
      <c r="A9355" s="2"/>
    </row>
    <row r="9356" spans="1:1" x14ac:dyDescent="0.2">
      <c r="A9356" s="2"/>
    </row>
    <row r="9357" spans="1:1" x14ac:dyDescent="0.2">
      <c r="A9357" s="2"/>
    </row>
    <row r="9358" spans="1:1" x14ac:dyDescent="0.2">
      <c r="A9358" s="2"/>
    </row>
    <row r="9359" spans="1:1" x14ac:dyDescent="0.2">
      <c r="A9359" s="2"/>
    </row>
    <row r="9360" spans="1:1" x14ac:dyDescent="0.2">
      <c r="A9360" s="2"/>
    </row>
    <row r="9361" spans="1:1" x14ac:dyDescent="0.2">
      <c r="A9361" s="2"/>
    </row>
    <row r="9362" spans="1:1" x14ac:dyDescent="0.2">
      <c r="A9362" s="2"/>
    </row>
    <row r="9363" spans="1:1" x14ac:dyDescent="0.2">
      <c r="A9363" s="2"/>
    </row>
    <row r="9364" spans="1:1" x14ac:dyDescent="0.2">
      <c r="A9364" s="2"/>
    </row>
    <row r="9365" spans="1:1" x14ac:dyDescent="0.2">
      <c r="A9365" s="2"/>
    </row>
    <row r="9366" spans="1:1" x14ac:dyDescent="0.2">
      <c r="A9366" s="2"/>
    </row>
    <row r="9367" spans="1:1" x14ac:dyDescent="0.2">
      <c r="A9367" s="2"/>
    </row>
    <row r="9368" spans="1:1" x14ac:dyDescent="0.2">
      <c r="A9368" s="2"/>
    </row>
    <row r="9369" spans="1:1" x14ac:dyDescent="0.2">
      <c r="A9369" s="2"/>
    </row>
    <row r="9370" spans="1:1" x14ac:dyDescent="0.2">
      <c r="A9370" s="2"/>
    </row>
    <row r="9371" spans="1:1" x14ac:dyDescent="0.2">
      <c r="A9371" s="2"/>
    </row>
    <row r="9372" spans="1:1" x14ac:dyDescent="0.2">
      <c r="A9372" s="2"/>
    </row>
    <row r="9373" spans="1:1" x14ac:dyDescent="0.2">
      <c r="A9373" s="2"/>
    </row>
    <row r="9374" spans="1:1" x14ac:dyDescent="0.2">
      <c r="A9374" s="2"/>
    </row>
    <row r="9375" spans="1:1" x14ac:dyDescent="0.2">
      <c r="A9375" s="2"/>
    </row>
    <row r="9376" spans="1:1" x14ac:dyDescent="0.2">
      <c r="A9376" s="2"/>
    </row>
    <row r="9377" spans="1:1" x14ac:dyDescent="0.2">
      <c r="A9377" s="2"/>
    </row>
    <row r="9378" spans="1:1" x14ac:dyDescent="0.2">
      <c r="A9378" s="2"/>
    </row>
    <row r="9379" spans="1:1" x14ac:dyDescent="0.2">
      <c r="A9379" s="2"/>
    </row>
    <row r="9380" spans="1:1" x14ac:dyDescent="0.2">
      <c r="A9380" s="2"/>
    </row>
    <row r="9381" spans="1:1" x14ac:dyDescent="0.2">
      <c r="A9381" s="2"/>
    </row>
    <row r="9382" spans="1:1" x14ac:dyDescent="0.2">
      <c r="A9382" s="2"/>
    </row>
    <row r="9383" spans="1:1" x14ac:dyDescent="0.2">
      <c r="A9383" s="2"/>
    </row>
    <row r="9384" spans="1:1" x14ac:dyDescent="0.2">
      <c r="A9384" s="2"/>
    </row>
    <row r="9385" spans="1:1" x14ac:dyDescent="0.2">
      <c r="A9385" s="2"/>
    </row>
    <row r="9386" spans="1:1" x14ac:dyDescent="0.2">
      <c r="A9386" s="2"/>
    </row>
    <row r="9387" spans="1:1" x14ac:dyDescent="0.2">
      <c r="A9387" s="2"/>
    </row>
    <row r="9388" spans="1:1" x14ac:dyDescent="0.2">
      <c r="A9388" s="2"/>
    </row>
    <row r="9389" spans="1:1" x14ac:dyDescent="0.2">
      <c r="A9389" s="2"/>
    </row>
    <row r="9390" spans="1:1" x14ac:dyDescent="0.2">
      <c r="A9390" s="2"/>
    </row>
    <row r="9391" spans="1:1" x14ac:dyDescent="0.2">
      <c r="A9391" s="2"/>
    </row>
    <row r="9392" spans="1:1" x14ac:dyDescent="0.2">
      <c r="A9392" s="2"/>
    </row>
    <row r="9393" spans="1:1" x14ac:dyDescent="0.2">
      <c r="A9393" s="2"/>
    </row>
    <row r="9394" spans="1:1" x14ac:dyDescent="0.2">
      <c r="A9394" s="2"/>
    </row>
    <row r="9395" spans="1:1" x14ac:dyDescent="0.2">
      <c r="A9395" s="2"/>
    </row>
    <row r="9396" spans="1:1" x14ac:dyDescent="0.2">
      <c r="A9396" s="2"/>
    </row>
    <row r="9397" spans="1:1" x14ac:dyDescent="0.2">
      <c r="A9397" s="2"/>
    </row>
    <row r="9398" spans="1:1" x14ac:dyDescent="0.2">
      <c r="A9398" s="2"/>
    </row>
    <row r="9399" spans="1:1" x14ac:dyDescent="0.2">
      <c r="A9399" s="2"/>
    </row>
    <row r="9400" spans="1:1" x14ac:dyDescent="0.2">
      <c r="A9400" s="2"/>
    </row>
    <row r="9401" spans="1:1" x14ac:dyDescent="0.2">
      <c r="A9401" s="2"/>
    </row>
    <row r="9402" spans="1:1" x14ac:dyDescent="0.2">
      <c r="A9402" s="2"/>
    </row>
    <row r="9403" spans="1:1" x14ac:dyDescent="0.2">
      <c r="A9403" s="2"/>
    </row>
    <row r="9404" spans="1:1" x14ac:dyDescent="0.2">
      <c r="A9404" s="2"/>
    </row>
    <row r="9405" spans="1:1" x14ac:dyDescent="0.2">
      <c r="A9405" s="2"/>
    </row>
    <row r="9406" spans="1:1" x14ac:dyDescent="0.2">
      <c r="A9406" s="2"/>
    </row>
    <row r="9407" spans="1:1" x14ac:dyDescent="0.2">
      <c r="A9407" s="2"/>
    </row>
    <row r="9408" spans="1:1" x14ac:dyDescent="0.2">
      <c r="A9408" s="2"/>
    </row>
    <row r="9409" spans="1:1" x14ac:dyDescent="0.2">
      <c r="A9409" s="2"/>
    </row>
    <row r="9410" spans="1:1" x14ac:dyDescent="0.2">
      <c r="A9410" s="2"/>
    </row>
    <row r="9411" spans="1:1" x14ac:dyDescent="0.2">
      <c r="A9411" s="2"/>
    </row>
    <row r="9412" spans="1:1" x14ac:dyDescent="0.2">
      <c r="A9412" s="2"/>
    </row>
    <row r="9413" spans="1:1" x14ac:dyDescent="0.2">
      <c r="A9413" s="2"/>
    </row>
    <row r="9414" spans="1:1" x14ac:dyDescent="0.2">
      <c r="A9414" s="2"/>
    </row>
    <row r="9415" spans="1:1" x14ac:dyDescent="0.2">
      <c r="A9415" s="2"/>
    </row>
    <row r="9416" spans="1:1" x14ac:dyDescent="0.2">
      <c r="A9416" s="2"/>
    </row>
    <row r="9417" spans="1:1" x14ac:dyDescent="0.2">
      <c r="A9417" s="2"/>
    </row>
    <row r="9418" spans="1:1" x14ac:dyDescent="0.2">
      <c r="A9418" s="2"/>
    </row>
    <row r="9419" spans="1:1" x14ac:dyDescent="0.2">
      <c r="A9419" s="2"/>
    </row>
    <row r="9420" spans="1:1" x14ac:dyDescent="0.2">
      <c r="A9420" s="2"/>
    </row>
    <row r="9421" spans="1:1" x14ac:dyDescent="0.2">
      <c r="A9421" s="2"/>
    </row>
    <row r="9422" spans="1:1" x14ac:dyDescent="0.2">
      <c r="A9422" s="2"/>
    </row>
    <row r="9423" spans="1:1" x14ac:dyDescent="0.2">
      <c r="A9423" s="2"/>
    </row>
    <row r="9424" spans="1:1" x14ac:dyDescent="0.2">
      <c r="A9424" s="2"/>
    </row>
    <row r="9425" spans="1:1" x14ac:dyDescent="0.2">
      <c r="A9425" s="2"/>
    </row>
    <row r="9426" spans="1:1" x14ac:dyDescent="0.2">
      <c r="A9426" s="2"/>
    </row>
    <row r="9427" spans="1:1" x14ac:dyDescent="0.2">
      <c r="A9427" s="2"/>
    </row>
    <row r="9428" spans="1:1" x14ac:dyDescent="0.2">
      <c r="A9428" s="2"/>
    </row>
    <row r="9429" spans="1:1" x14ac:dyDescent="0.2">
      <c r="A9429" s="2"/>
    </row>
    <row r="9430" spans="1:1" x14ac:dyDescent="0.2">
      <c r="A9430" s="2"/>
    </row>
    <row r="9431" spans="1:1" x14ac:dyDescent="0.2">
      <c r="A9431" s="2"/>
    </row>
    <row r="9432" spans="1:1" x14ac:dyDescent="0.2">
      <c r="A9432" s="2"/>
    </row>
    <row r="9433" spans="1:1" x14ac:dyDescent="0.2">
      <c r="A9433" s="2"/>
    </row>
    <row r="9434" spans="1:1" x14ac:dyDescent="0.2">
      <c r="A9434" s="2"/>
    </row>
    <row r="9435" spans="1:1" x14ac:dyDescent="0.2">
      <c r="A9435" s="2"/>
    </row>
    <row r="9436" spans="1:1" x14ac:dyDescent="0.2">
      <c r="A9436" s="2"/>
    </row>
    <row r="9437" spans="1:1" x14ac:dyDescent="0.2">
      <c r="A9437" s="2"/>
    </row>
    <row r="9438" spans="1:1" x14ac:dyDescent="0.2">
      <c r="A9438" s="2"/>
    </row>
    <row r="9439" spans="1:1" x14ac:dyDescent="0.2">
      <c r="A9439" s="2"/>
    </row>
    <row r="9440" spans="1:1" x14ac:dyDescent="0.2">
      <c r="A9440" s="2"/>
    </row>
    <row r="9441" spans="1:1" x14ac:dyDescent="0.2">
      <c r="A9441" s="2"/>
    </row>
    <row r="9442" spans="1:1" x14ac:dyDescent="0.2">
      <c r="A9442" s="2"/>
    </row>
    <row r="9443" spans="1:1" x14ac:dyDescent="0.2">
      <c r="A9443" s="2"/>
    </row>
    <row r="9444" spans="1:1" x14ac:dyDescent="0.2">
      <c r="A9444" s="2"/>
    </row>
    <row r="9445" spans="1:1" x14ac:dyDescent="0.2">
      <c r="A9445" s="2"/>
    </row>
    <row r="9446" spans="1:1" x14ac:dyDescent="0.2">
      <c r="A9446" s="2"/>
    </row>
    <row r="9447" spans="1:1" x14ac:dyDescent="0.2">
      <c r="A9447" s="2"/>
    </row>
    <row r="9448" spans="1:1" x14ac:dyDescent="0.2">
      <c r="A9448" s="2"/>
    </row>
    <row r="9449" spans="1:1" x14ac:dyDescent="0.2">
      <c r="A9449" s="2"/>
    </row>
    <row r="9450" spans="1:1" x14ac:dyDescent="0.2">
      <c r="A9450" s="2"/>
    </row>
    <row r="9451" spans="1:1" x14ac:dyDescent="0.2">
      <c r="A9451" s="2"/>
    </row>
    <row r="9452" spans="1:1" x14ac:dyDescent="0.2">
      <c r="A9452" s="2"/>
    </row>
    <row r="9453" spans="1:1" x14ac:dyDescent="0.2">
      <c r="A9453" s="2"/>
    </row>
    <row r="9454" spans="1:1" x14ac:dyDescent="0.2">
      <c r="A9454" s="2"/>
    </row>
    <row r="9455" spans="1:1" x14ac:dyDescent="0.2">
      <c r="A9455" s="2"/>
    </row>
    <row r="9456" spans="1:1" x14ac:dyDescent="0.2">
      <c r="A9456" s="2"/>
    </row>
    <row r="9457" spans="1:1" x14ac:dyDescent="0.2">
      <c r="A9457" s="2"/>
    </row>
    <row r="9458" spans="1:1" x14ac:dyDescent="0.2">
      <c r="A9458" s="2"/>
    </row>
    <row r="9459" spans="1:1" x14ac:dyDescent="0.2">
      <c r="A9459" s="2"/>
    </row>
    <row r="9460" spans="1:1" x14ac:dyDescent="0.2">
      <c r="A9460" s="2"/>
    </row>
    <row r="9461" spans="1:1" x14ac:dyDescent="0.2">
      <c r="A9461" s="2"/>
    </row>
    <row r="9462" spans="1:1" x14ac:dyDescent="0.2">
      <c r="A9462" s="2"/>
    </row>
    <row r="9463" spans="1:1" x14ac:dyDescent="0.2">
      <c r="A9463" s="2"/>
    </row>
    <row r="9464" spans="1:1" x14ac:dyDescent="0.2">
      <c r="A9464" s="2"/>
    </row>
    <row r="9465" spans="1:1" x14ac:dyDescent="0.2">
      <c r="A9465" s="2"/>
    </row>
    <row r="9466" spans="1:1" x14ac:dyDescent="0.2">
      <c r="A9466" s="2"/>
    </row>
    <row r="9467" spans="1:1" x14ac:dyDescent="0.2">
      <c r="A9467" s="2"/>
    </row>
    <row r="9468" spans="1:1" x14ac:dyDescent="0.2">
      <c r="A9468" s="2"/>
    </row>
    <row r="9469" spans="1:1" x14ac:dyDescent="0.2">
      <c r="A9469" s="2"/>
    </row>
    <row r="9470" spans="1:1" x14ac:dyDescent="0.2">
      <c r="A9470" s="2"/>
    </row>
    <row r="9471" spans="1:1" x14ac:dyDescent="0.2">
      <c r="A9471" s="2"/>
    </row>
    <row r="9472" spans="1:1" x14ac:dyDescent="0.2">
      <c r="A9472" s="2"/>
    </row>
    <row r="9473" spans="1:1" x14ac:dyDescent="0.2">
      <c r="A9473" s="2"/>
    </row>
    <row r="9474" spans="1:1" x14ac:dyDescent="0.2">
      <c r="A9474" s="2"/>
    </row>
    <row r="9475" spans="1:1" x14ac:dyDescent="0.2">
      <c r="A9475" s="2"/>
    </row>
    <row r="9476" spans="1:1" x14ac:dyDescent="0.2">
      <c r="A9476" s="2"/>
    </row>
    <row r="9477" spans="1:1" x14ac:dyDescent="0.2">
      <c r="A9477" s="2"/>
    </row>
    <row r="9478" spans="1:1" x14ac:dyDescent="0.2">
      <c r="A9478" s="2"/>
    </row>
    <row r="9479" spans="1:1" x14ac:dyDescent="0.2">
      <c r="A9479" s="2"/>
    </row>
    <row r="9480" spans="1:1" x14ac:dyDescent="0.2">
      <c r="A9480" s="2"/>
    </row>
    <row r="9481" spans="1:1" x14ac:dyDescent="0.2">
      <c r="A9481" s="2"/>
    </row>
    <row r="9482" spans="1:1" x14ac:dyDescent="0.2">
      <c r="A9482" s="2"/>
    </row>
    <row r="9483" spans="1:1" x14ac:dyDescent="0.2">
      <c r="A9483" s="2"/>
    </row>
    <row r="9484" spans="1:1" x14ac:dyDescent="0.2">
      <c r="A9484" s="2"/>
    </row>
    <row r="9485" spans="1:1" x14ac:dyDescent="0.2">
      <c r="A9485" s="2"/>
    </row>
    <row r="9486" spans="1:1" x14ac:dyDescent="0.2">
      <c r="A9486" s="2"/>
    </row>
    <row r="9487" spans="1:1" x14ac:dyDescent="0.2">
      <c r="A9487" s="2"/>
    </row>
    <row r="9488" spans="1:1" x14ac:dyDescent="0.2">
      <c r="A9488" s="2"/>
    </row>
    <row r="9489" spans="1:1" x14ac:dyDescent="0.2">
      <c r="A9489" s="2"/>
    </row>
    <row r="9490" spans="1:1" x14ac:dyDescent="0.2">
      <c r="A9490" s="2"/>
    </row>
    <row r="9491" spans="1:1" x14ac:dyDescent="0.2">
      <c r="A9491" s="2"/>
    </row>
    <row r="9492" spans="1:1" x14ac:dyDescent="0.2">
      <c r="A9492" s="2"/>
    </row>
    <row r="9493" spans="1:1" x14ac:dyDescent="0.2">
      <c r="A9493" s="2"/>
    </row>
    <row r="9494" spans="1:1" x14ac:dyDescent="0.2">
      <c r="A9494" s="2"/>
    </row>
    <row r="9495" spans="1:1" x14ac:dyDescent="0.2">
      <c r="A9495" s="2"/>
    </row>
    <row r="9496" spans="1:1" x14ac:dyDescent="0.2">
      <c r="A9496" s="2"/>
    </row>
    <row r="9497" spans="1:1" x14ac:dyDescent="0.2">
      <c r="A9497" s="2"/>
    </row>
    <row r="9498" spans="1:1" x14ac:dyDescent="0.2">
      <c r="A9498" s="2"/>
    </row>
    <row r="9499" spans="1:1" x14ac:dyDescent="0.2">
      <c r="A9499" s="2"/>
    </row>
    <row r="9500" spans="1:1" x14ac:dyDescent="0.2">
      <c r="A9500" s="2"/>
    </row>
    <row r="9501" spans="1:1" x14ac:dyDescent="0.2">
      <c r="A9501" s="2"/>
    </row>
    <row r="9502" spans="1:1" x14ac:dyDescent="0.2">
      <c r="A9502" s="2"/>
    </row>
    <row r="9503" spans="1:1" x14ac:dyDescent="0.2">
      <c r="A9503" s="2"/>
    </row>
    <row r="9504" spans="1:1" x14ac:dyDescent="0.2">
      <c r="A9504" s="2"/>
    </row>
    <row r="9505" spans="1:1" x14ac:dyDescent="0.2">
      <c r="A9505" s="2"/>
    </row>
    <row r="9506" spans="1:1" x14ac:dyDescent="0.2">
      <c r="A9506" s="2"/>
    </row>
    <row r="9507" spans="1:1" x14ac:dyDescent="0.2">
      <c r="A9507" s="2"/>
    </row>
    <row r="9508" spans="1:1" x14ac:dyDescent="0.2">
      <c r="A9508" s="2"/>
    </row>
    <row r="9509" spans="1:1" x14ac:dyDescent="0.2">
      <c r="A9509" s="2"/>
    </row>
    <row r="9510" spans="1:1" x14ac:dyDescent="0.2">
      <c r="A9510" s="2"/>
    </row>
    <row r="9511" spans="1:1" x14ac:dyDescent="0.2">
      <c r="A9511" s="2"/>
    </row>
    <row r="9512" spans="1:1" x14ac:dyDescent="0.2">
      <c r="A9512" s="2"/>
    </row>
    <row r="9513" spans="1:1" x14ac:dyDescent="0.2">
      <c r="A9513" s="2"/>
    </row>
    <row r="9514" spans="1:1" x14ac:dyDescent="0.2">
      <c r="A9514" s="2"/>
    </row>
    <row r="9515" spans="1:1" x14ac:dyDescent="0.2">
      <c r="A9515" s="2"/>
    </row>
    <row r="9516" spans="1:1" x14ac:dyDescent="0.2">
      <c r="A9516" s="2"/>
    </row>
    <row r="9517" spans="1:1" x14ac:dyDescent="0.2">
      <c r="A9517" s="2"/>
    </row>
    <row r="9518" spans="1:1" x14ac:dyDescent="0.2">
      <c r="A9518" s="2"/>
    </row>
    <row r="9519" spans="1:1" x14ac:dyDescent="0.2">
      <c r="A9519" s="2"/>
    </row>
    <row r="9520" spans="1:1" x14ac:dyDescent="0.2">
      <c r="A9520" s="2"/>
    </row>
    <row r="9521" spans="1:1" x14ac:dyDescent="0.2">
      <c r="A9521" s="2"/>
    </row>
    <row r="9522" spans="1:1" x14ac:dyDescent="0.2">
      <c r="A9522" s="2"/>
    </row>
    <row r="9523" spans="1:1" x14ac:dyDescent="0.2">
      <c r="A9523" s="2"/>
    </row>
    <row r="9524" spans="1:1" x14ac:dyDescent="0.2">
      <c r="A9524" s="2"/>
    </row>
    <row r="9525" spans="1:1" x14ac:dyDescent="0.2">
      <c r="A9525" s="2"/>
    </row>
    <row r="9526" spans="1:1" x14ac:dyDescent="0.2">
      <c r="A9526" s="2"/>
    </row>
    <row r="9527" spans="1:1" x14ac:dyDescent="0.2">
      <c r="A9527" s="2"/>
    </row>
    <row r="9528" spans="1:1" x14ac:dyDescent="0.2">
      <c r="A9528" s="2"/>
    </row>
    <row r="9529" spans="1:1" x14ac:dyDescent="0.2">
      <c r="A9529" s="2"/>
    </row>
    <row r="9530" spans="1:1" x14ac:dyDescent="0.2">
      <c r="A9530" s="2"/>
    </row>
    <row r="9531" spans="1:1" x14ac:dyDescent="0.2">
      <c r="A9531" s="2"/>
    </row>
    <row r="9532" spans="1:1" x14ac:dyDescent="0.2">
      <c r="A9532" s="2"/>
    </row>
    <row r="9533" spans="1:1" x14ac:dyDescent="0.2">
      <c r="A9533" s="2"/>
    </row>
    <row r="9534" spans="1:1" x14ac:dyDescent="0.2">
      <c r="A9534" s="2"/>
    </row>
    <row r="9535" spans="1:1" x14ac:dyDescent="0.2">
      <c r="A9535" s="2"/>
    </row>
    <row r="9536" spans="1:1" x14ac:dyDescent="0.2">
      <c r="A9536" s="2"/>
    </row>
    <row r="9537" spans="1:1" x14ac:dyDescent="0.2">
      <c r="A9537" s="2"/>
    </row>
    <row r="9538" spans="1:1" x14ac:dyDescent="0.2">
      <c r="A9538" s="2"/>
    </row>
    <row r="9539" spans="1:1" x14ac:dyDescent="0.2">
      <c r="A9539" s="2"/>
    </row>
    <row r="9540" spans="1:1" x14ac:dyDescent="0.2">
      <c r="A9540" s="2"/>
    </row>
    <row r="9541" spans="1:1" x14ac:dyDescent="0.2">
      <c r="A9541" s="2"/>
    </row>
    <row r="9542" spans="1:1" x14ac:dyDescent="0.2">
      <c r="A9542" s="2"/>
    </row>
    <row r="9543" spans="1:1" x14ac:dyDescent="0.2">
      <c r="A9543" s="2"/>
    </row>
    <row r="9544" spans="1:1" x14ac:dyDescent="0.2">
      <c r="A9544" s="2"/>
    </row>
    <row r="9545" spans="1:1" x14ac:dyDescent="0.2">
      <c r="A9545" s="2"/>
    </row>
    <row r="9546" spans="1:1" x14ac:dyDescent="0.2">
      <c r="A9546" s="2"/>
    </row>
    <row r="9547" spans="1:1" x14ac:dyDescent="0.2">
      <c r="A9547" s="2"/>
    </row>
    <row r="9548" spans="1:1" x14ac:dyDescent="0.2">
      <c r="A9548" s="2"/>
    </row>
    <row r="9549" spans="1:1" x14ac:dyDescent="0.2">
      <c r="A9549" s="2"/>
    </row>
    <row r="9550" spans="1:1" x14ac:dyDescent="0.2">
      <c r="A9550" s="2"/>
    </row>
    <row r="9551" spans="1:1" x14ac:dyDescent="0.2">
      <c r="A9551" s="2"/>
    </row>
    <row r="9552" spans="1:1" x14ac:dyDescent="0.2">
      <c r="A9552" s="2"/>
    </row>
    <row r="9553" spans="1:1" x14ac:dyDescent="0.2">
      <c r="A9553" s="2"/>
    </row>
    <row r="9554" spans="1:1" x14ac:dyDescent="0.2">
      <c r="A9554" s="2"/>
    </row>
    <row r="9555" spans="1:1" x14ac:dyDescent="0.2">
      <c r="A9555" s="2"/>
    </row>
    <row r="9556" spans="1:1" x14ac:dyDescent="0.2">
      <c r="A9556" s="2"/>
    </row>
    <row r="9557" spans="1:1" x14ac:dyDescent="0.2">
      <c r="A9557" s="2"/>
    </row>
    <row r="9558" spans="1:1" x14ac:dyDescent="0.2">
      <c r="A9558" s="2"/>
    </row>
    <row r="9559" spans="1:1" x14ac:dyDescent="0.2">
      <c r="A9559" s="2"/>
    </row>
    <row r="9560" spans="1:1" x14ac:dyDescent="0.2">
      <c r="A9560" s="2"/>
    </row>
    <row r="9561" spans="1:1" x14ac:dyDescent="0.2">
      <c r="A9561" s="2"/>
    </row>
    <row r="9562" spans="1:1" x14ac:dyDescent="0.2">
      <c r="A9562" s="2"/>
    </row>
    <row r="9563" spans="1:1" x14ac:dyDescent="0.2">
      <c r="A9563" s="2"/>
    </row>
    <row r="9564" spans="1:1" x14ac:dyDescent="0.2">
      <c r="A9564" s="2"/>
    </row>
    <row r="9565" spans="1:1" x14ac:dyDescent="0.2">
      <c r="A9565" s="2"/>
    </row>
    <row r="9566" spans="1:1" x14ac:dyDescent="0.2">
      <c r="A9566" s="2"/>
    </row>
    <row r="9567" spans="1:1" x14ac:dyDescent="0.2">
      <c r="A9567" s="2"/>
    </row>
    <row r="9568" spans="1:1" x14ac:dyDescent="0.2">
      <c r="A9568" s="2"/>
    </row>
    <row r="9569" spans="1:1" x14ac:dyDescent="0.2">
      <c r="A9569" s="2"/>
    </row>
    <row r="9570" spans="1:1" x14ac:dyDescent="0.2">
      <c r="A9570" s="2"/>
    </row>
    <row r="9571" spans="1:1" x14ac:dyDescent="0.2">
      <c r="A9571" s="2"/>
    </row>
    <row r="9572" spans="1:1" x14ac:dyDescent="0.2">
      <c r="A9572" s="2"/>
    </row>
    <row r="9573" spans="1:1" x14ac:dyDescent="0.2">
      <c r="A9573" s="2"/>
    </row>
    <row r="9574" spans="1:1" x14ac:dyDescent="0.2">
      <c r="A9574" s="2"/>
    </row>
    <row r="9575" spans="1:1" x14ac:dyDescent="0.2">
      <c r="A9575" s="2"/>
    </row>
    <row r="9576" spans="1:1" x14ac:dyDescent="0.2">
      <c r="A9576" s="2"/>
    </row>
    <row r="9577" spans="1:1" x14ac:dyDescent="0.2">
      <c r="A9577" s="2"/>
    </row>
    <row r="9578" spans="1:1" x14ac:dyDescent="0.2">
      <c r="A9578" s="2"/>
    </row>
    <row r="9579" spans="1:1" x14ac:dyDescent="0.2">
      <c r="A9579" s="2"/>
    </row>
    <row r="9580" spans="1:1" x14ac:dyDescent="0.2">
      <c r="A9580" s="2"/>
    </row>
    <row r="9581" spans="1:1" x14ac:dyDescent="0.2">
      <c r="A9581" s="2"/>
    </row>
    <row r="9582" spans="1:1" x14ac:dyDescent="0.2">
      <c r="A9582" s="2"/>
    </row>
    <row r="9583" spans="1:1" x14ac:dyDescent="0.2">
      <c r="A9583" s="2"/>
    </row>
    <row r="9584" spans="1:1" x14ac:dyDescent="0.2">
      <c r="A9584" s="2"/>
    </row>
    <row r="9585" spans="1:1" x14ac:dyDescent="0.2">
      <c r="A9585" s="2"/>
    </row>
    <row r="9586" spans="1:1" x14ac:dyDescent="0.2">
      <c r="A9586" s="2"/>
    </row>
    <row r="9587" spans="1:1" x14ac:dyDescent="0.2">
      <c r="A9587" s="2"/>
    </row>
    <row r="9588" spans="1:1" x14ac:dyDescent="0.2">
      <c r="A9588" s="2"/>
    </row>
    <row r="9589" spans="1:1" x14ac:dyDescent="0.2">
      <c r="A9589" s="2"/>
    </row>
    <row r="9590" spans="1:1" x14ac:dyDescent="0.2">
      <c r="A9590" s="2"/>
    </row>
    <row r="9591" spans="1:1" x14ac:dyDescent="0.2">
      <c r="A9591" s="2"/>
    </row>
    <row r="9592" spans="1:1" x14ac:dyDescent="0.2">
      <c r="A9592" s="2"/>
    </row>
    <row r="9593" spans="1:1" x14ac:dyDescent="0.2">
      <c r="A9593" s="2"/>
    </row>
    <row r="9594" spans="1:1" x14ac:dyDescent="0.2">
      <c r="A9594" s="2"/>
    </row>
    <row r="9595" spans="1:1" x14ac:dyDescent="0.2">
      <c r="A9595" s="2"/>
    </row>
    <row r="9596" spans="1:1" x14ac:dyDescent="0.2">
      <c r="A9596" s="2"/>
    </row>
    <row r="9597" spans="1:1" x14ac:dyDescent="0.2">
      <c r="A9597" s="2"/>
    </row>
    <row r="9598" spans="1:1" x14ac:dyDescent="0.2">
      <c r="A9598" s="2"/>
    </row>
    <row r="9599" spans="1:1" x14ac:dyDescent="0.2">
      <c r="A9599" s="2"/>
    </row>
    <row r="9600" spans="1:1" x14ac:dyDescent="0.2">
      <c r="A9600" s="2"/>
    </row>
    <row r="9601" spans="1:1" x14ac:dyDescent="0.2">
      <c r="A9601" s="2"/>
    </row>
    <row r="9602" spans="1:1" x14ac:dyDescent="0.2">
      <c r="A9602" s="2"/>
    </row>
    <row r="9603" spans="1:1" x14ac:dyDescent="0.2">
      <c r="A9603" s="2"/>
    </row>
    <row r="9604" spans="1:1" x14ac:dyDescent="0.2">
      <c r="A9604" s="2"/>
    </row>
    <row r="9605" spans="1:1" x14ac:dyDescent="0.2">
      <c r="A9605" s="2"/>
    </row>
    <row r="9606" spans="1:1" x14ac:dyDescent="0.2">
      <c r="A9606" s="2"/>
    </row>
    <row r="9607" spans="1:1" x14ac:dyDescent="0.2">
      <c r="A9607" s="2"/>
    </row>
    <row r="9608" spans="1:1" x14ac:dyDescent="0.2">
      <c r="A9608" s="2"/>
    </row>
    <row r="9609" spans="1:1" x14ac:dyDescent="0.2">
      <c r="A9609" s="2"/>
    </row>
    <row r="9610" spans="1:1" x14ac:dyDescent="0.2">
      <c r="A9610" s="2"/>
    </row>
    <row r="9611" spans="1:1" x14ac:dyDescent="0.2">
      <c r="A9611" s="2"/>
    </row>
    <row r="9612" spans="1:1" x14ac:dyDescent="0.2">
      <c r="A9612" s="2"/>
    </row>
    <row r="9613" spans="1:1" x14ac:dyDescent="0.2">
      <c r="A9613" s="2"/>
    </row>
    <row r="9614" spans="1:1" x14ac:dyDescent="0.2">
      <c r="A9614" s="2"/>
    </row>
    <row r="9615" spans="1:1" x14ac:dyDescent="0.2">
      <c r="A9615" s="2"/>
    </row>
    <row r="9616" spans="1:1" x14ac:dyDescent="0.2">
      <c r="A9616" s="2"/>
    </row>
    <row r="9617" spans="1:1" x14ac:dyDescent="0.2">
      <c r="A9617" s="2"/>
    </row>
    <row r="9618" spans="1:1" x14ac:dyDescent="0.2">
      <c r="A9618" s="2"/>
    </row>
    <row r="9619" spans="1:1" x14ac:dyDescent="0.2">
      <c r="A9619" s="2"/>
    </row>
    <row r="9620" spans="1:1" x14ac:dyDescent="0.2">
      <c r="A9620" s="2"/>
    </row>
    <row r="9621" spans="1:1" x14ac:dyDescent="0.2">
      <c r="A9621" s="2"/>
    </row>
    <row r="9622" spans="1:1" x14ac:dyDescent="0.2">
      <c r="A9622" s="2"/>
    </row>
    <row r="9623" spans="1:1" x14ac:dyDescent="0.2">
      <c r="A9623" s="2"/>
    </row>
    <row r="9624" spans="1:1" x14ac:dyDescent="0.2">
      <c r="A9624" s="2"/>
    </row>
    <row r="9625" spans="1:1" x14ac:dyDescent="0.2">
      <c r="A9625" s="2"/>
    </row>
    <row r="9626" spans="1:1" x14ac:dyDescent="0.2">
      <c r="A9626" s="2"/>
    </row>
    <row r="9627" spans="1:1" x14ac:dyDescent="0.2">
      <c r="A9627" s="2"/>
    </row>
    <row r="9628" spans="1:1" x14ac:dyDescent="0.2">
      <c r="A9628" s="2"/>
    </row>
    <row r="9629" spans="1:1" x14ac:dyDescent="0.2">
      <c r="A9629" s="2"/>
    </row>
    <row r="9630" spans="1:1" x14ac:dyDescent="0.2">
      <c r="A9630" s="2"/>
    </row>
    <row r="9631" spans="1:1" x14ac:dyDescent="0.2">
      <c r="A9631" s="2"/>
    </row>
    <row r="9632" spans="1:1" x14ac:dyDescent="0.2">
      <c r="A9632" s="2"/>
    </row>
    <row r="9633" spans="1:1" x14ac:dyDescent="0.2">
      <c r="A9633" s="2"/>
    </row>
    <row r="9634" spans="1:1" x14ac:dyDescent="0.2">
      <c r="A9634" s="2"/>
    </row>
    <row r="9635" spans="1:1" x14ac:dyDescent="0.2">
      <c r="A9635" s="2"/>
    </row>
    <row r="9636" spans="1:1" x14ac:dyDescent="0.2">
      <c r="A9636" s="2"/>
    </row>
    <row r="9637" spans="1:1" x14ac:dyDescent="0.2">
      <c r="A9637" s="2"/>
    </row>
    <row r="9638" spans="1:1" x14ac:dyDescent="0.2">
      <c r="A9638" s="2"/>
    </row>
    <row r="9639" spans="1:1" x14ac:dyDescent="0.2">
      <c r="A9639" s="2"/>
    </row>
    <row r="9640" spans="1:1" x14ac:dyDescent="0.2">
      <c r="A9640" s="2"/>
    </row>
    <row r="9641" spans="1:1" x14ac:dyDescent="0.2">
      <c r="A9641" s="2"/>
    </row>
    <row r="9642" spans="1:1" x14ac:dyDescent="0.2">
      <c r="A9642" s="2"/>
    </row>
    <row r="9643" spans="1:1" x14ac:dyDescent="0.2">
      <c r="A9643" s="2"/>
    </row>
    <row r="9644" spans="1:1" x14ac:dyDescent="0.2">
      <c r="A9644" s="2"/>
    </row>
    <row r="9645" spans="1:1" x14ac:dyDescent="0.2">
      <c r="A9645" s="2"/>
    </row>
    <row r="9646" spans="1:1" x14ac:dyDescent="0.2">
      <c r="A9646" s="2"/>
    </row>
    <row r="9647" spans="1:1" x14ac:dyDescent="0.2">
      <c r="A9647" s="2"/>
    </row>
    <row r="9648" spans="1:1" x14ac:dyDescent="0.2">
      <c r="A9648" s="2"/>
    </row>
    <row r="9649" spans="1:1" x14ac:dyDescent="0.2">
      <c r="A9649" s="2"/>
    </row>
    <row r="9650" spans="1:1" x14ac:dyDescent="0.2">
      <c r="A9650" s="2"/>
    </row>
    <row r="9651" spans="1:1" x14ac:dyDescent="0.2">
      <c r="A9651" s="2"/>
    </row>
    <row r="9652" spans="1:1" x14ac:dyDescent="0.2">
      <c r="A9652" s="2"/>
    </row>
    <row r="9653" spans="1:1" x14ac:dyDescent="0.2">
      <c r="A9653" s="2"/>
    </row>
    <row r="9654" spans="1:1" x14ac:dyDescent="0.2">
      <c r="A9654" s="2"/>
    </row>
    <row r="9655" spans="1:1" x14ac:dyDescent="0.2">
      <c r="A9655" s="2"/>
    </row>
    <row r="9656" spans="1:1" x14ac:dyDescent="0.2">
      <c r="A9656" s="2"/>
    </row>
    <row r="9657" spans="1:1" x14ac:dyDescent="0.2">
      <c r="A9657" s="2"/>
    </row>
    <row r="9658" spans="1:1" x14ac:dyDescent="0.2">
      <c r="A9658" s="2"/>
    </row>
    <row r="9659" spans="1:1" x14ac:dyDescent="0.2">
      <c r="A9659" s="2"/>
    </row>
    <row r="9660" spans="1:1" x14ac:dyDescent="0.2">
      <c r="A9660" s="2"/>
    </row>
    <row r="9661" spans="1:1" x14ac:dyDescent="0.2">
      <c r="A9661" s="2"/>
    </row>
    <row r="9662" spans="1:1" x14ac:dyDescent="0.2">
      <c r="A9662" s="2"/>
    </row>
    <row r="9663" spans="1:1" x14ac:dyDescent="0.2">
      <c r="A9663" s="2"/>
    </row>
    <row r="9664" spans="1:1" x14ac:dyDescent="0.2">
      <c r="A9664" s="2"/>
    </row>
    <row r="9665" spans="1:1" x14ac:dyDescent="0.2">
      <c r="A9665" s="2"/>
    </row>
    <row r="9666" spans="1:1" x14ac:dyDescent="0.2">
      <c r="A9666" s="2"/>
    </row>
    <row r="9667" spans="1:1" x14ac:dyDescent="0.2">
      <c r="A9667" s="2"/>
    </row>
    <row r="9668" spans="1:1" x14ac:dyDescent="0.2">
      <c r="A9668" s="2"/>
    </row>
    <row r="9669" spans="1:1" x14ac:dyDescent="0.2">
      <c r="A9669" s="2"/>
    </row>
    <row r="9670" spans="1:1" x14ac:dyDescent="0.2">
      <c r="A9670" s="2"/>
    </row>
    <row r="9671" spans="1:1" x14ac:dyDescent="0.2">
      <c r="A9671" s="2"/>
    </row>
    <row r="9672" spans="1:1" x14ac:dyDescent="0.2">
      <c r="A9672" s="2"/>
    </row>
    <row r="9673" spans="1:1" x14ac:dyDescent="0.2">
      <c r="A9673" s="2"/>
    </row>
    <row r="9674" spans="1:1" x14ac:dyDescent="0.2">
      <c r="A9674" s="2"/>
    </row>
    <row r="9675" spans="1:1" x14ac:dyDescent="0.2">
      <c r="A9675" s="2"/>
    </row>
    <row r="9676" spans="1:1" x14ac:dyDescent="0.2">
      <c r="A9676" s="2"/>
    </row>
    <row r="9677" spans="1:1" x14ac:dyDescent="0.2">
      <c r="A9677" s="2"/>
    </row>
    <row r="9678" spans="1:1" x14ac:dyDescent="0.2">
      <c r="A9678" s="2"/>
    </row>
    <row r="9679" spans="1:1" x14ac:dyDescent="0.2">
      <c r="A9679" s="2"/>
    </row>
    <row r="9680" spans="1:1" x14ac:dyDescent="0.2">
      <c r="A9680" s="2"/>
    </row>
    <row r="9681" spans="1:1" x14ac:dyDescent="0.2">
      <c r="A9681" s="2"/>
    </row>
    <row r="9682" spans="1:1" x14ac:dyDescent="0.2">
      <c r="A9682" s="2"/>
    </row>
    <row r="9683" spans="1:1" x14ac:dyDescent="0.2">
      <c r="A9683" s="2"/>
    </row>
    <row r="9684" spans="1:1" x14ac:dyDescent="0.2">
      <c r="A9684" s="2"/>
    </row>
    <row r="9685" spans="1:1" x14ac:dyDescent="0.2">
      <c r="A9685" s="2"/>
    </row>
    <row r="9686" spans="1:1" x14ac:dyDescent="0.2">
      <c r="A9686" s="2"/>
    </row>
    <row r="9687" spans="1:1" x14ac:dyDescent="0.2">
      <c r="A9687" s="2"/>
    </row>
    <row r="9688" spans="1:1" x14ac:dyDescent="0.2">
      <c r="A9688" s="2"/>
    </row>
    <row r="9689" spans="1:1" x14ac:dyDescent="0.2">
      <c r="A9689" s="2"/>
    </row>
    <row r="9690" spans="1:1" x14ac:dyDescent="0.2">
      <c r="A9690" s="2"/>
    </row>
    <row r="9691" spans="1:1" x14ac:dyDescent="0.2">
      <c r="A9691" s="2"/>
    </row>
    <row r="9692" spans="1:1" x14ac:dyDescent="0.2">
      <c r="A9692" s="2"/>
    </row>
    <row r="9693" spans="1:1" x14ac:dyDescent="0.2">
      <c r="A9693" s="2"/>
    </row>
    <row r="9694" spans="1:1" x14ac:dyDescent="0.2">
      <c r="A9694" s="2"/>
    </row>
    <row r="9695" spans="1:1" x14ac:dyDescent="0.2">
      <c r="A9695" s="2"/>
    </row>
    <row r="9696" spans="1:1" x14ac:dyDescent="0.2">
      <c r="A9696" s="2"/>
    </row>
    <row r="9697" spans="1:1" x14ac:dyDescent="0.2">
      <c r="A9697" s="2"/>
    </row>
    <row r="9698" spans="1:1" x14ac:dyDescent="0.2">
      <c r="A9698" s="2"/>
    </row>
    <row r="9699" spans="1:1" x14ac:dyDescent="0.2">
      <c r="A9699" s="2"/>
    </row>
    <row r="9700" spans="1:1" x14ac:dyDescent="0.2">
      <c r="A9700" s="2"/>
    </row>
    <row r="9701" spans="1:1" x14ac:dyDescent="0.2">
      <c r="A9701" s="2"/>
    </row>
    <row r="9702" spans="1:1" x14ac:dyDescent="0.2">
      <c r="A9702" s="2"/>
    </row>
    <row r="9703" spans="1:1" x14ac:dyDescent="0.2">
      <c r="A9703" s="2"/>
    </row>
    <row r="9704" spans="1:1" x14ac:dyDescent="0.2">
      <c r="A9704" s="2"/>
    </row>
    <row r="9705" spans="1:1" x14ac:dyDescent="0.2">
      <c r="A9705" s="2"/>
    </row>
    <row r="9706" spans="1:1" x14ac:dyDescent="0.2">
      <c r="A9706" s="2"/>
    </row>
    <row r="9707" spans="1:1" x14ac:dyDescent="0.2">
      <c r="A9707" s="2"/>
    </row>
    <row r="9708" spans="1:1" x14ac:dyDescent="0.2">
      <c r="A9708" s="2"/>
    </row>
    <row r="9709" spans="1:1" x14ac:dyDescent="0.2">
      <c r="A9709" s="2"/>
    </row>
    <row r="9710" spans="1:1" x14ac:dyDescent="0.2">
      <c r="A9710" s="2"/>
    </row>
    <row r="9711" spans="1:1" x14ac:dyDescent="0.2">
      <c r="A9711" s="2"/>
    </row>
    <row r="9712" spans="1:1" x14ac:dyDescent="0.2">
      <c r="A9712" s="2"/>
    </row>
    <row r="9713" spans="1:1" x14ac:dyDescent="0.2">
      <c r="A9713" s="2"/>
    </row>
    <row r="9714" spans="1:1" x14ac:dyDescent="0.2">
      <c r="A9714" s="2"/>
    </row>
    <row r="9715" spans="1:1" x14ac:dyDescent="0.2">
      <c r="A9715" s="2"/>
    </row>
    <row r="9716" spans="1:1" x14ac:dyDescent="0.2">
      <c r="A9716" s="2"/>
    </row>
    <row r="9717" spans="1:1" x14ac:dyDescent="0.2">
      <c r="A9717" s="2"/>
    </row>
    <row r="9718" spans="1:1" x14ac:dyDescent="0.2">
      <c r="A9718" s="2"/>
    </row>
    <row r="9719" spans="1:1" x14ac:dyDescent="0.2">
      <c r="A9719" s="2"/>
    </row>
    <row r="9720" spans="1:1" x14ac:dyDescent="0.2">
      <c r="A9720" s="2"/>
    </row>
    <row r="9721" spans="1:1" x14ac:dyDescent="0.2">
      <c r="A9721" s="2"/>
    </row>
    <row r="9722" spans="1:1" x14ac:dyDescent="0.2">
      <c r="A9722" s="2"/>
    </row>
    <row r="9723" spans="1:1" x14ac:dyDescent="0.2">
      <c r="A9723" s="2"/>
    </row>
    <row r="9724" spans="1:1" x14ac:dyDescent="0.2">
      <c r="A9724" s="2"/>
    </row>
    <row r="9725" spans="1:1" x14ac:dyDescent="0.2">
      <c r="A9725" s="2"/>
    </row>
    <row r="9726" spans="1:1" x14ac:dyDescent="0.2">
      <c r="A9726" s="2"/>
    </row>
    <row r="9727" spans="1:1" x14ac:dyDescent="0.2">
      <c r="A9727" s="2"/>
    </row>
    <row r="9728" spans="1:1" x14ac:dyDescent="0.2">
      <c r="A9728" s="2"/>
    </row>
    <row r="9729" spans="1:1" x14ac:dyDescent="0.2">
      <c r="A9729" s="2"/>
    </row>
    <row r="9730" spans="1:1" x14ac:dyDescent="0.2">
      <c r="A9730" s="2"/>
    </row>
    <row r="9731" spans="1:1" x14ac:dyDescent="0.2">
      <c r="A9731" s="2"/>
    </row>
    <row r="9732" spans="1:1" x14ac:dyDescent="0.2">
      <c r="A9732" s="2"/>
    </row>
    <row r="9733" spans="1:1" x14ac:dyDescent="0.2">
      <c r="A9733" s="2"/>
    </row>
    <row r="9734" spans="1:1" x14ac:dyDescent="0.2">
      <c r="A9734" s="2"/>
    </row>
    <row r="9735" spans="1:1" x14ac:dyDescent="0.2">
      <c r="A9735" s="2"/>
    </row>
    <row r="9736" spans="1:1" x14ac:dyDescent="0.2">
      <c r="A9736" s="2"/>
    </row>
    <row r="9737" spans="1:1" x14ac:dyDescent="0.2">
      <c r="A9737" s="2"/>
    </row>
    <row r="9738" spans="1:1" x14ac:dyDescent="0.2">
      <c r="A9738" s="2"/>
    </row>
    <row r="9739" spans="1:1" x14ac:dyDescent="0.2">
      <c r="A9739" s="2"/>
    </row>
    <row r="9740" spans="1:1" x14ac:dyDescent="0.2">
      <c r="A9740" s="2"/>
    </row>
    <row r="9741" spans="1:1" x14ac:dyDescent="0.2">
      <c r="A9741" s="2"/>
    </row>
    <row r="9742" spans="1:1" x14ac:dyDescent="0.2">
      <c r="A9742" s="2"/>
    </row>
    <row r="9743" spans="1:1" x14ac:dyDescent="0.2">
      <c r="A9743" s="2"/>
    </row>
    <row r="9744" spans="1:1" x14ac:dyDescent="0.2">
      <c r="A9744" s="2"/>
    </row>
    <row r="9745" spans="1:1" x14ac:dyDescent="0.2">
      <c r="A9745" s="2"/>
    </row>
    <row r="9746" spans="1:1" x14ac:dyDescent="0.2">
      <c r="A9746" s="2"/>
    </row>
    <row r="9747" spans="1:1" x14ac:dyDescent="0.2">
      <c r="A9747" s="2"/>
    </row>
    <row r="9748" spans="1:1" x14ac:dyDescent="0.2">
      <c r="A9748" s="2"/>
    </row>
    <row r="9749" spans="1:1" x14ac:dyDescent="0.2">
      <c r="A9749" s="2"/>
    </row>
    <row r="9750" spans="1:1" x14ac:dyDescent="0.2">
      <c r="A9750" s="2"/>
    </row>
    <row r="9751" spans="1:1" x14ac:dyDescent="0.2">
      <c r="A9751" s="2"/>
    </row>
    <row r="9752" spans="1:1" x14ac:dyDescent="0.2">
      <c r="A9752" s="2"/>
    </row>
    <row r="9753" spans="1:1" x14ac:dyDescent="0.2">
      <c r="A9753" s="2"/>
    </row>
    <row r="9754" spans="1:1" x14ac:dyDescent="0.2">
      <c r="A9754" s="2"/>
    </row>
    <row r="9755" spans="1:1" x14ac:dyDescent="0.2">
      <c r="A9755" s="2"/>
    </row>
    <row r="9756" spans="1:1" x14ac:dyDescent="0.2">
      <c r="A9756" s="2"/>
    </row>
    <row r="9757" spans="1:1" x14ac:dyDescent="0.2">
      <c r="A9757" s="2"/>
    </row>
    <row r="9758" spans="1:1" x14ac:dyDescent="0.2">
      <c r="A9758" s="2"/>
    </row>
    <row r="9759" spans="1:1" x14ac:dyDescent="0.2">
      <c r="A9759" s="2"/>
    </row>
    <row r="9760" spans="1:1" x14ac:dyDescent="0.2">
      <c r="A9760" s="2"/>
    </row>
    <row r="9761" spans="1:1" x14ac:dyDescent="0.2">
      <c r="A9761" s="2"/>
    </row>
    <row r="9762" spans="1:1" x14ac:dyDescent="0.2">
      <c r="A9762" s="2"/>
    </row>
    <row r="9763" spans="1:1" x14ac:dyDescent="0.2">
      <c r="A9763" s="2"/>
    </row>
    <row r="9764" spans="1:1" x14ac:dyDescent="0.2">
      <c r="A9764" s="2"/>
    </row>
    <row r="9765" spans="1:1" x14ac:dyDescent="0.2">
      <c r="A9765" s="2"/>
    </row>
    <row r="9766" spans="1:1" x14ac:dyDescent="0.2">
      <c r="A9766" s="2"/>
    </row>
    <row r="9767" spans="1:1" x14ac:dyDescent="0.2">
      <c r="A9767" s="2"/>
    </row>
    <row r="9768" spans="1:1" x14ac:dyDescent="0.2">
      <c r="A9768" s="2"/>
    </row>
    <row r="9769" spans="1:1" x14ac:dyDescent="0.2">
      <c r="A9769" s="2"/>
    </row>
    <row r="9770" spans="1:1" x14ac:dyDescent="0.2">
      <c r="A9770" s="2"/>
    </row>
    <row r="9771" spans="1:1" x14ac:dyDescent="0.2">
      <c r="A9771" s="2"/>
    </row>
    <row r="9772" spans="1:1" x14ac:dyDescent="0.2">
      <c r="A9772" s="2"/>
    </row>
    <row r="9773" spans="1:1" x14ac:dyDescent="0.2">
      <c r="A9773" s="2"/>
    </row>
    <row r="9774" spans="1:1" x14ac:dyDescent="0.2">
      <c r="A9774" s="2"/>
    </row>
    <row r="9775" spans="1:1" x14ac:dyDescent="0.2">
      <c r="A9775" s="2"/>
    </row>
    <row r="9776" spans="1:1" x14ac:dyDescent="0.2">
      <c r="A9776" s="2"/>
    </row>
    <row r="9777" spans="1:1" x14ac:dyDescent="0.2">
      <c r="A9777" s="2"/>
    </row>
    <row r="9778" spans="1:1" x14ac:dyDescent="0.2">
      <c r="A9778" s="2"/>
    </row>
    <row r="9779" spans="1:1" x14ac:dyDescent="0.2">
      <c r="A9779" s="2"/>
    </row>
    <row r="9780" spans="1:1" x14ac:dyDescent="0.2">
      <c r="A9780" s="2"/>
    </row>
    <row r="9781" spans="1:1" x14ac:dyDescent="0.2">
      <c r="A9781" s="2"/>
    </row>
    <row r="9782" spans="1:1" x14ac:dyDescent="0.2">
      <c r="A9782" s="2"/>
    </row>
    <row r="9783" spans="1:1" x14ac:dyDescent="0.2">
      <c r="A9783" s="2"/>
    </row>
    <row r="9784" spans="1:1" x14ac:dyDescent="0.2">
      <c r="A9784" s="2"/>
    </row>
    <row r="9785" spans="1:1" x14ac:dyDescent="0.2">
      <c r="A9785" s="2"/>
    </row>
    <row r="9786" spans="1:1" x14ac:dyDescent="0.2">
      <c r="A9786" s="2"/>
    </row>
    <row r="9787" spans="1:1" x14ac:dyDescent="0.2">
      <c r="A9787" s="2"/>
    </row>
    <row r="9788" spans="1:1" x14ac:dyDescent="0.2">
      <c r="A9788" s="2"/>
    </row>
    <row r="9789" spans="1:1" x14ac:dyDescent="0.2">
      <c r="A9789" s="2"/>
    </row>
    <row r="9790" spans="1:1" x14ac:dyDescent="0.2">
      <c r="A9790" s="2"/>
    </row>
    <row r="9791" spans="1:1" x14ac:dyDescent="0.2">
      <c r="A9791" s="2"/>
    </row>
    <row r="9792" spans="1:1" x14ac:dyDescent="0.2">
      <c r="A9792" s="2"/>
    </row>
    <row r="9793" spans="1:1" x14ac:dyDescent="0.2">
      <c r="A9793" s="2"/>
    </row>
    <row r="9794" spans="1:1" x14ac:dyDescent="0.2">
      <c r="A9794" s="2"/>
    </row>
    <row r="9795" spans="1:1" x14ac:dyDescent="0.2">
      <c r="A9795" s="2"/>
    </row>
    <row r="9796" spans="1:1" x14ac:dyDescent="0.2">
      <c r="A9796" s="2"/>
    </row>
    <row r="9797" spans="1:1" x14ac:dyDescent="0.2">
      <c r="A9797" s="2"/>
    </row>
    <row r="9798" spans="1:1" x14ac:dyDescent="0.2">
      <c r="A9798" s="2"/>
    </row>
    <row r="9799" spans="1:1" x14ac:dyDescent="0.2">
      <c r="A9799" s="2"/>
    </row>
    <row r="9800" spans="1:1" x14ac:dyDescent="0.2">
      <c r="A9800" s="2"/>
    </row>
    <row r="9801" spans="1:1" x14ac:dyDescent="0.2">
      <c r="A9801" s="2"/>
    </row>
    <row r="9802" spans="1:1" x14ac:dyDescent="0.2">
      <c r="A9802" s="2"/>
    </row>
    <row r="9803" spans="1:1" x14ac:dyDescent="0.2">
      <c r="A9803" s="2"/>
    </row>
    <row r="9804" spans="1:1" x14ac:dyDescent="0.2">
      <c r="A9804" s="2"/>
    </row>
    <row r="9805" spans="1:1" x14ac:dyDescent="0.2">
      <c r="A9805" s="2"/>
    </row>
    <row r="9806" spans="1:1" x14ac:dyDescent="0.2">
      <c r="A9806" s="2"/>
    </row>
    <row r="9807" spans="1:1" x14ac:dyDescent="0.2">
      <c r="A9807" s="2"/>
    </row>
    <row r="9808" spans="1:1" x14ac:dyDescent="0.2">
      <c r="A9808" s="2"/>
    </row>
    <row r="9809" spans="1:1" x14ac:dyDescent="0.2">
      <c r="A9809" s="2"/>
    </row>
    <row r="9810" spans="1:1" x14ac:dyDescent="0.2">
      <c r="A9810" s="2"/>
    </row>
    <row r="9811" spans="1:1" x14ac:dyDescent="0.2">
      <c r="A9811" s="2"/>
    </row>
    <row r="9812" spans="1:1" x14ac:dyDescent="0.2">
      <c r="A9812" s="2"/>
    </row>
    <row r="9813" spans="1:1" x14ac:dyDescent="0.2">
      <c r="A9813" s="2"/>
    </row>
    <row r="9814" spans="1:1" x14ac:dyDescent="0.2">
      <c r="A9814" s="2"/>
    </row>
    <row r="9815" spans="1:1" x14ac:dyDescent="0.2">
      <c r="A9815" s="2"/>
    </row>
    <row r="9816" spans="1:1" x14ac:dyDescent="0.2">
      <c r="A9816" s="2"/>
    </row>
    <row r="9817" spans="1:1" x14ac:dyDescent="0.2">
      <c r="A9817" s="2"/>
    </row>
    <row r="9818" spans="1:1" x14ac:dyDescent="0.2">
      <c r="A9818" s="2"/>
    </row>
    <row r="9819" spans="1:1" x14ac:dyDescent="0.2">
      <c r="A9819" s="2"/>
    </row>
    <row r="9820" spans="1:1" x14ac:dyDescent="0.2">
      <c r="A9820" s="2"/>
    </row>
    <row r="9821" spans="1:1" x14ac:dyDescent="0.2">
      <c r="A9821" s="2"/>
    </row>
    <row r="9822" spans="1:1" x14ac:dyDescent="0.2">
      <c r="A9822" s="2"/>
    </row>
    <row r="9823" spans="1:1" x14ac:dyDescent="0.2">
      <c r="A9823" s="2"/>
    </row>
    <row r="9824" spans="1:1" x14ac:dyDescent="0.2">
      <c r="A9824" s="2"/>
    </row>
    <row r="9825" spans="1:1" x14ac:dyDescent="0.2">
      <c r="A9825" s="2"/>
    </row>
    <row r="9826" spans="1:1" x14ac:dyDescent="0.2">
      <c r="A9826" s="2"/>
    </row>
    <row r="9827" spans="1:1" x14ac:dyDescent="0.2">
      <c r="A9827" s="2"/>
    </row>
    <row r="9828" spans="1:1" x14ac:dyDescent="0.2">
      <c r="A9828" s="2"/>
    </row>
    <row r="9829" spans="1:1" x14ac:dyDescent="0.2">
      <c r="A9829" s="2"/>
    </row>
    <row r="9830" spans="1:1" x14ac:dyDescent="0.2">
      <c r="A9830" s="2"/>
    </row>
    <row r="9831" spans="1:1" x14ac:dyDescent="0.2">
      <c r="A9831" s="2"/>
    </row>
    <row r="9832" spans="1:1" x14ac:dyDescent="0.2">
      <c r="A9832" s="2"/>
    </row>
    <row r="9833" spans="1:1" x14ac:dyDescent="0.2">
      <c r="A9833" s="2"/>
    </row>
    <row r="9834" spans="1:1" x14ac:dyDescent="0.2">
      <c r="A9834" s="2"/>
    </row>
    <row r="9835" spans="1:1" x14ac:dyDescent="0.2">
      <c r="A9835" s="2"/>
    </row>
    <row r="9836" spans="1:1" x14ac:dyDescent="0.2">
      <c r="A9836" s="2"/>
    </row>
    <row r="9837" spans="1:1" x14ac:dyDescent="0.2">
      <c r="A9837" s="2"/>
    </row>
    <row r="9838" spans="1:1" x14ac:dyDescent="0.2">
      <c r="A9838" s="2"/>
    </row>
    <row r="9839" spans="1:1" x14ac:dyDescent="0.2">
      <c r="A9839" s="2"/>
    </row>
    <row r="9840" spans="1:1" x14ac:dyDescent="0.2">
      <c r="A9840" s="2"/>
    </row>
    <row r="9841" spans="1:1" x14ac:dyDescent="0.2">
      <c r="A9841" s="2"/>
    </row>
    <row r="9842" spans="1:1" x14ac:dyDescent="0.2">
      <c r="A9842" s="2"/>
    </row>
    <row r="9843" spans="1:1" x14ac:dyDescent="0.2">
      <c r="A9843" s="2"/>
    </row>
    <row r="9844" spans="1:1" x14ac:dyDescent="0.2">
      <c r="A9844" s="2"/>
    </row>
    <row r="9845" spans="1:1" x14ac:dyDescent="0.2">
      <c r="A9845" s="2"/>
    </row>
    <row r="9846" spans="1:1" x14ac:dyDescent="0.2">
      <c r="A9846" s="2"/>
    </row>
    <row r="9847" spans="1:1" x14ac:dyDescent="0.2">
      <c r="A9847" s="2"/>
    </row>
    <row r="9848" spans="1:1" x14ac:dyDescent="0.2">
      <c r="A9848" s="2"/>
    </row>
    <row r="9849" spans="1:1" x14ac:dyDescent="0.2">
      <c r="A9849" s="2"/>
    </row>
    <row r="9850" spans="1:1" x14ac:dyDescent="0.2">
      <c r="A9850" s="2"/>
    </row>
    <row r="9851" spans="1:1" x14ac:dyDescent="0.2">
      <c r="A9851" s="2"/>
    </row>
    <row r="9852" spans="1:1" x14ac:dyDescent="0.2">
      <c r="A9852" s="2"/>
    </row>
    <row r="9853" spans="1:1" x14ac:dyDescent="0.2">
      <c r="A9853" s="2"/>
    </row>
    <row r="9854" spans="1:1" x14ac:dyDescent="0.2">
      <c r="A9854" s="2"/>
    </row>
    <row r="9855" spans="1:1" x14ac:dyDescent="0.2">
      <c r="A9855" s="2"/>
    </row>
    <row r="9856" spans="1:1" x14ac:dyDescent="0.2">
      <c r="A9856" s="2"/>
    </row>
    <row r="9857" spans="1:1" x14ac:dyDescent="0.2">
      <c r="A9857" s="2"/>
    </row>
    <row r="9858" spans="1:1" x14ac:dyDescent="0.2">
      <c r="A9858" s="2"/>
    </row>
    <row r="9859" spans="1:1" x14ac:dyDescent="0.2">
      <c r="A9859" s="2"/>
    </row>
    <row r="9860" spans="1:1" x14ac:dyDescent="0.2">
      <c r="A9860" s="2"/>
    </row>
    <row r="9861" spans="1:1" x14ac:dyDescent="0.2">
      <c r="A9861" s="2"/>
    </row>
    <row r="9862" spans="1:1" x14ac:dyDescent="0.2">
      <c r="A9862" s="2"/>
    </row>
    <row r="9863" spans="1:1" x14ac:dyDescent="0.2">
      <c r="A9863" s="2"/>
    </row>
    <row r="9864" spans="1:1" x14ac:dyDescent="0.2">
      <c r="A9864" s="2"/>
    </row>
    <row r="9865" spans="1:1" x14ac:dyDescent="0.2">
      <c r="A9865" s="2"/>
    </row>
    <row r="9866" spans="1:1" x14ac:dyDescent="0.2">
      <c r="A9866" s="2"/>
    </row>
    <row r="9867" spans="1:1" x14ac:dyDescent="0.2">
      <c r="A9867" s="2"/>
    </row>
    <row r="9868" spans="1:1" x14ac:dyDescent="0.2">
      <c r="A9868" s="2"/>
    </row>
    <row r="9869" spans="1:1" x14ac:dyDescent="0.2">
      <c r="A9869" s="2"/>
    </row>
    <row r="9870" spans="1:1" x14ac:dyDescent="0.2">
      <c r="A9870" s="2"/>
    </row>
    <row r="9871" spans="1:1" x14ac:dyDescent="0.2">
      <c r="A9871" s="2"/>
    </row>
    <row r="9872" spans="1:1" x14ac:dyDescent="0.2">
      <c r="A9872" s="2"/>
    </row>
    <row r="9873" spans="1:1" x14ac:dyDescent="0.2">
      <c r="A9873" s="2"/>
    </row>
    <row r="9874" spans="1:1" x14ac:dyDescent="0.2">
      <c r="A9874" s="2"/>
    </row>
    <row r="9875" spans="1:1" x14ac:dyDescent="0.2">
      <c r="A9875" s="2"/>
    </row>
    <row r="9876" spans="1:1" x14ac:dyDescent="0.2">
      <c r="A9876" s="2"/>
    </row>
    <row r="9877" spans="1:1" x14ac:dyDescent="0.2">
      <c r="A9877" s="2"/>
    </row>
    <row r="9878" spans="1:1" x14ac:dyDescent="0.2">
      <c r="A9878" s="2"/>
    </row>
    <row r="9879" spans="1:1" x14ac:dyDescent="0.2">
      <c r="A9879" s="2"/>
    </row>
    <row r="9880" spans="1:1" x14ac:dyDescent="0.2">
      <c r="A9880" s="2"/>
    </row>
    <row r="9881" spans="1:1" x14ac:dyDescent="0.2">
      <c r="A9881" s="2"/>
    </row>
    <row r="9882" spans="1:1" x14ac:dyDescent="0.2">
      <c r="A9882" s="2"/>
    </row>
    <row r="9883" spans="1:1" x14ac:dyDescent="0.2">
      <c r="A9883" s="2"/>
    </row>
    <row r="9884" spans="1:1" x14ac:dyDescent="0.2">
      <c r="A9884" s="2"/>
    </row>
    <row r="9885" spans="1:1" x14ac:dyDescent="0.2">
      <c r="A9885" s="2"/>
    </row>
    <row r="9886" spans="1:1" x14ac:dyDescent="0.2">
      <c r="A9886" s="2"/>
    </row>
    <row r="9887" spans="1:1" x14ac:dyDescent="0.2">
      <c r="A9887" s="2"/>
    </row>
    <row r="9888" spans="1:1" x14ac:dyDescent="0.2">
      <c r="A9888" s="2"/>
    </row>
    <row r="9889" spans="1:1" x14ac:dyDescent="0.2">
      <c r="A9889" s="2"/>
    </row>
    <row r="9890" spans="1:1" x14ac:dyDescent="0.2">
      <c r="A9890" s="2"/>
    </row>
    <row r="9891" spans="1:1" x14ac:dyDescent="0.2">
      <c r="A9891" s="2"/>
    </row>
    <row r="9892" spans="1:1" x14ac:dyDescent="0.2">
      <c r="A9892" s="2"/>
    </row>
    <row r="9893" spans="1:1" x14ac:dyDescent="0.2">
      <c r="A9893" s="2"/>
    </row>
    <row r="9894" spans="1:1" x14ac:dyDescent="0.2">
      <c r="A9894" s="2"/>
    </row>
    <row r="9895" spans="1:1" x14ac:dyDescent="0.2">
      <c r="A9895" s="2"/>
    </row>
    <row r="9896" spans="1:1" x14ac:dyDescent="0.2">
      <c r="A9896" s="2"/>
    </row>
    <row r="9897" spans="1:1" x14ac:dyDescent="0.2">
      <c r="A9897" s="2"/>
    </row>
    <row r="9898" spans="1:1" x14ac:dyDescent="0.2">
      <c r="A9898" s="2"/>
    </row>
    <row r="9899" spans="1:1" x14ac:dyDescent="0.2">
      <c r="A9899" s="2"/>
    </row>
    <row r="9900" spans="1:1" x14ac:dyDescent="0.2">
      <c r="A9900" s="2"/>
    </row>
    <row r="9901" spans="1:1" x14ac:dyDescent="0.2">
      <c r="A9901" s="2"/>
    </row>
    <row r="9902" spans="1:1" x14ac:dyDescent="0.2">
      <c r="A9902" s="2"/>
    </row>
    <row r="9903" spans="1:1" x14ac:dyDescent="0.2">
      <c r="A9903" s="2"/>
    </row>
    <row r="9904" spans="1:1" x14ac:dyDescent="0.2">
      <c r="A9904" s="2"/>
    </row>
    <row r="9905" spans="1:1" x14ac:dyDescent="0.2">
      <c r="A9905" s="2"/>
    </row>
    <row r="9906" spans="1:1" x14ac:dyDescent="0.2">
      <c r="A9906" s="2"/>
    </row>
    <row r="9907" spans="1:1" x14ac:dyDescent="0.2">
      <c r="A9907" s="2"/>
    </row>
    <row r="9908" spans="1:1" x14ac:dyDescent="0.2">
      <c r="A9908" s="2"/>
    </row>
    <row r="9909" spans="1:1" x14ac:dyDescent="0.2">
      <c r="A9909" s="2"/>
    </row>
    <row r="9910" spans="1:1" x14ac:dyDescent="0.2">
      <c r="A9910" s="2"/>
    </row>
    <row r="9911" spans="1:1" x14ac:dyDescent="0.2">
      <c r="A9911" s="2"/>
    </row>
    <row r="9912" spans="1:1" x14ac:dyDescent="0.2">
      <c r="A9912" s="2"/>
    </row>
    <row r="9913" spans="1:1" x14ac:dyDescent="0.2">
      <c r="A9913" s="2"/>
    </row>
    <row r="9914" spans="1:1" x14ac:dyDescent="0.2">
      <c r="A9914" s="2"/>
    </row>
    <row r="9915" spans="1:1" x14ac:dyDescent="0.2">
      <c r="A9915" s="2"/>
    </row>
    <row r="9916" spans="1:1" x14ac:dyDescent="0.2">
      <c r="A9916" s="2"/>
    </row>
    <row r="9917" spans="1:1" x14ac:dyDescent="0.2">
      <c r="A9917" s="2"/>
    </row>
    <row r="9918" spans="1:1" x14ac:dyDescent="0.2">
      <c r="A9918" s="2"/>
    </row>
    <row r="9919" spans="1:1" x14ac:dyDescent="0.2">
      <c r="A9919" s="2"/>
    </row>
    <row r="9920" spans="1:1" x14ac:dyDescent="0.2">
      <c r="A9920" s="2"/>
    </row>
    <row r="9921" spans="1:1" x14ac:dyDescent="0.2">
      <c r="A9921" s="2"/>
    </row>
    <row r="9922" spans="1:1" x14ac:dyDescent="0.2">
      <c r="A9922" s="2"/>
    </row>
    <row r="9923" spans="1:1" x14ac:dyDescent="0.2">
      <c r="A9923" s="2"/>
    </row>
    <row r="9924" spans="1:1" x14ac:dyDescent="0.2">
      <c r="A9924" s="2"/>
    </row>
    <row r="9925" spans="1:1" x14ac:dyDescent="0.2">
      <c r="A9925" s="2"/>
    </row>
    <row r="9926" spans="1:1" x14ac:dyDescent="0.2">
      <c r="A9926" s="2"/>
    </row>
    <row r="9927" spans="1:1" x14ac:dyDescent="0.2">
      <c r="A9927" s="2"/>
    </row>
    <row r="9928" spans="1:1" x14ac:dyDescent="0.2">
      <c r="A9928" s="2"/>
    </row>
    <row r="9929" spans="1:1" x14ac:dyDescent="0.2">
      <c r="A9929" s="2"/>
    </row>
    <row r="9930" spans="1:1" x14ac:dyDescent="0.2">
      <c r="A9930" s="2"/>
    </row>
    <row r="9931" spans="1:1" x14ac:dyDescent="0.2">
      <c r="A9931" s="2"/>
    </row>
    <row r="9932" spans="1:1" x14ac:dyDescent="0.2">
      <c r="A9932" s="2"/>
    </row>
    <row r="9933" spans="1:1" x14ac:dyDescent="0.2">
      <c r="A9933" s="2"/>
    </row>
    <row r="9934" spans="1:1" x14ac:dyDescent="0.2">
      <c r="A9934" s="2"/>
    </row>
    <row r="9935" spans="1:1" x14ac:dyDescent="0.2">
      <c r="A9935" s="2"/>
    </row>
    <row r="9936" spans="1:1" x14ac:dyDescent="0.2">
      <c r="A9936" s="2"/>
    </row>
    <row r="9937" spans="1:1" x14ac:dyDescent="0.2">
      <c r="A9937" s="2"/>
    </row>
    <row r="9938" spans="1:1" x14ac:dyDescent="0.2">
      <c r="A9938" s="2"/>
    </row>
    <row r="9939" spans="1:1" x14ac:dyDescent="0.2">
      <c r="A9939" s="2"/>
    </row>
    <row r="9940" spans="1:1" x14ac:dyDescent="0.2">
      <c r="A9940" s="2"/>
    </row>
    <row r="9941" spans="1:1" x14ac:dyDescent="0.2">
      <c r="A9941" s="2"/>
    </row>
    <row r="9942" spans="1:1" x14ac:dyDescent="0.2">
      <c r="A9942" s="2"/>
    </row>
    <row r="9943" spans="1:1" x14ac:dyDescent="0.2">
      <c r="A9943" s="2"/>
    </row>
    <row r="9944" spans="1:1" x14ac:dyDescent="0.2">
      <c r="A9944" s="2"/>
    </row>
    <row r="9945" spans="1:1" x14ac:dyDescent="0.2">
      <c r="A9945" s="2"/>
    </row>
    <row r="9946" spans="1:1" x14ac:dyDescent="0.2">
      <c r="A9946" s="2"/>
    </row>
    <row r="9947" spans="1:1" x14ac:dyDescent="0.2">
      <c r="A9947" s="2"/>
    </row>
    <row r="9948" spans="1:1" x14ac:dyDescent="0.2">
      <c r="A9948" s="2"/>
    </row>
    <row r="9949" spans="1:1" x14ac:dyDescent="0.2">
      <c r="A9949" s="2"/>
    </row>
    <row r="9950" spans="1:1" x14ac:dyDescent="0.2">
      <c r="A9950" s="2"/>
    </row>
    <row r="9951" spans="1:1" x14ac:dyDescent="0.2">
      <c r="A9951" s="2"/>
    </row>
    <row r="9952" spans="1:1" x14ac:dyDescent="0.2">
      <c r="A9952" s="2"/>
    </row>
    <row r="9953" spans="1:1" x14ac:dyDescent="0.2">
      <c r="A9953" s="2"/>
    </row>
    <row r="9954" spans="1:1" x14ac:dyDescent="0.2">
      <c r="A9954" s="2"/>
    </row>
    <row r="9955" spans="1:1" x14ac:dyDescent="0.2">
      <c r="A9955" s="2"/>
    </row>
    <row r="9956" spans="1:1" x14ac:dyDescent="0.2">
      <c r="A9956" s="2"/>
    </row>
    <row r="9957" spans="1:1" x14ac:dyDescent="0.2">
      <c r="A9957" s="2"/>
    </row>
    <row r="9958" spans="1:1" x14ac:dyDescent="0.2">
      <c r="A9958" s="2"/>
    </row>
    <row r="9959" spans="1:1" x14ac:dyDescent="0.2">
      <c r="A9959" s="2"/>
    </row>
    <row r="9960" spans="1:1" x14ac:dyDescent="0.2">
      <c r="A9960" s="2"/>
    </row>
    <row r="9961" spans="1:1" x14ac:dyDescent="0.2">
      <c r="A9961" s="2"/>
    </row>
    <row r="9962" spans="1:1" x14ac:dyDescent="0.2">
      <c r="A9962" s="2"/>
    </row>
    <row r="9963" spans="1:1" x14ac:dyDescent="0.2">
      <c r="A9963" s="2"/>
    </row>
    <row r="9964" spans="1:1" x14ac:dyDescent="0.2">
      <c r="A9964" s="2"/>
    </row>
    <row r="9965" spans="1:1" x14ac:dyDescent="0.2">
      <c r="A9965" s="2"/>
    </row>
    <row r="9966" spans="1:1" x14ac:dyDescent="0.2">
      <c r="A9966" s="2"/>
    </row>
    <row r="9967" spans="1:1" x14ac:dyDescent="0.2">
      <c r="A9967" s="2"/>
    </row>
    <row r="9968" spans="1:1" x14ac:dyDescent="0.2">
      <c r="A9968" s="2"/>
    </row>
    <row r="9969" spans="1:1" x14ac:dyDescent="0.2">
      <c r="A9969" s="2"/>
    </row>
    <row r="9970" spans="1:1" x14ac:dyDescent="0.2">
      <c r="A9970" s="2"/>
    </row>
    <row r="9971" spans="1:1" x14ac:dyDescent="0.2">
      <c r="A9971" s="2"/>
    </row>
    <row r="9972" spans="1:1" x14ac:dyDescent="0.2">
      <c r="A9972" s="2"/>
    </row>
    <row r="9973" spans="1:1" x14ac:dyDescent="0.2">
      <c r="A9973" s="2"/>
    </row>
    <row r="9974" spans="1:1" x14ac:dyDescent="0.2">
      <c r="A9974" s="2"/>
    </row>
    <row r="9975" spans="1:1" x14ac:dyDescent="0.2">
      <c r="A9975" s="2"/>
    </row>
    <row r="9976" spans="1:1" x14ac:dyDescent="0.2">
      <c r="A9976" s="2"/>
    </row>
    <row r="9977" spans="1:1" x14ac:dyDescent="0.2">
      <c r="A9977" s="2"/>
    </row>
    <row r="9978" spans="1:1" x14ac:dyDescent="0.2">
      <c r="A9978" s="2"/>
    </row>
    <row r="9979" spans="1:1" x14ac:dyDescent="0.2">
      <c r="A9979" s="2"/>
    </row>
    <row r="9980" spans="1:1" x14ac:dyDescent="0.2">
      <c r="A9980" s="2"/>
    </row>
    <row r="9981" spans="1:1" x14ac:dyDescent="0.2">
      <c r="A9981" s="2"/>
    </row>
    <row r="9982" spans="1:1" x14ac:dyDescent="0.2">
      <c r="A9982" s="2"/>
    </row>
    <row r="9983" spans="1:1" x14ac:dyDescent="0.2">
      <c r="A9983" s="2"/>
    </row>
    <row r="9984" spans="1:1" x14ac:dyDescent="0.2">
      <c r="A9984" s="2"/>
    </row>
    <row r="9985" spans="1:1" x14ac:dyDescent="0.2">
      <c r="A9985" s="2"/>
    </row>
    <row r="9986" spans="1:1" x14ac:dyDescent="0.2">
      <c r="A9986" s="2"/>
    </row>
    <row r="9987" spans="1:1" x14ac:dyDescent="0.2">
      <c r="A9987" s="2"/>
    </row>
    <row r="9988" spans="1:1" x14ac:dyDescent="0.2">
      <c r="A9988" s="2"/>
    </row>
    <row r="9989" spans="1:1" x14ac:dyDescent="0.2">
      <c r="A9989" s="2"/>
    </row>
    <row r="9990" spans="1:1" x14ac:dyDescent="0.2">
      <c r="A9990" s="2"/>
    </row>
    <row r="9991" spans="1:1" x14ac:dyDescent="0.2">
      <c r="A9991" s="2"/>
    </row>
    <row r="9992" spans="1:1" x14ac:dyDescent="0.2">
      <c r="A9992" s="2"/>
    </row>
    <row r="9993" spans="1:1" x14ac:dyDescent="0.2">
      <c r="A9993" s="2"/>
    </row>
    <row r="9994" spans="1:1" x14ac:dyDescent="0.2">
      <c r="A9994" s="2"/>
    </row>
    <row r="9995" spans="1:1" x14ac:dyDescent="0.2">
      <c r="A9995" s="2"/>
    </row>
    <row r="9996" spans="1:1" x14ac:dyDescent="0.2">
      <c r="A9996" s="2"/>
    </row>
    <row r="9997" spans="1:1" x14ac:dyDescent="0.2">
      <c r="A9997" s="2"/>
    </row>
    <row r="9998" spans="1:1" x14ac:dyDescent="0.2">
      <c r="A9998" s="2"/>
    </row>
    <row r="9999" spans="1:1" x14ac:dyDescent="0.2">
      <c r="A9999" s="2"/>
    </row>
    <row r="10000" spans="1:1" x14ac:dyDescent="0.2">
      <c r="A10000" s="2"/>
    </row>
    <row r="10001" spans="1:1" x14ac:dyDescent="0.2">
      <c r="A10001" s="2"/>
    </row>
    <row r="10002" spans="1:1" x14ac:dyDescent="0.2">
      <c r="A10002" s="2"/>
    </row>
    <row r="10003" spans="1:1" x14ac:dyDescent="0.2">
      <c r="A10003" s="2"/>
    </row>
    <row r="10004" spans="1:1" x14ac:dyDescent="0.2">
      <c r="A10004" s="2"/>
    </row>
    <row r="10005" spans="1:1" x14ac:dyDescent="0.2">
      <c r="A10005" s="2"/>
    </row>
    <row r="10006" spans="1:1" x14ac:dyDescent="0.2">
      <c r="A10006" s="2"/>
    </row>
    <row r="10007" spans="1:1" x14ac:dyDescent="0.2">
      <c r="A10007" s="2"/>
    </row>
    <row r="10008" spans="1:1" x14ac:dyDescent="0.2">
      <c r="A10008" s="2"/>
    </row>
    <row r="10009" spans="1:1" x14ac:dyDescent="0.2">
      <c r="A10009" s="2"/>
    </row>
    <row r="10010" spans="1:1" x14ac:dyDescent="0.2">
      <c r="A10010" s="2"/>
    </row>
    <row r="10011" spans="1:1" x14ac:dyDescent="0.2">
      <c r="A10011" s="2"/>
    </row>
    <row r="10012" spans="1:1" x14ac:dyDescent="0.2">
      <c r="A10012" s="2"/>
    </row>
    <row r="10013" spans="1:1" x14ac:dyDescent="0.2">
      <c r="A10013" s="2"/>
    </row>
    <row r="10014" spans="1:1" x14ac:dyDescent="0.2">
      <c r="A10014" s="2"/>
    </row>
    <row r="10015" spans="1:1" x14ac:dyDescent="0.2">
      <c r="A10015" s="2"/>
    </row>
    <row r="10016" spans="1:1" x14ac:dyDescent="0.2">
      <c r="A10016" s="2"/>
    </row>
    <row r="10017" spans="1:1" x14ac:dyDescent="0.2">
      <c r="A10017" s="2"/>
    </row>
    <row r="10018" spans="1:1" x14ac:dyDescent="0.2">
      <c r="A10018" s="2"/>
    </row>
    <row r="10019" spans="1:1" x14ac:dyDescent="0.2">
      <c r="A10019" s="2"/>
    </row>
    <row r="10020" spans="1:1" x14ac:dyDescent="0.2">
      <c r="A10020" s="2"/>
    </row>
    <row r="10021" spans="1:1" x14ac:dyDescent="0.2">
      <c r="A10021" s="2"/>
    </row>
    <row r="10022" spans="1:1" x14ac:dyDescent="0.2">
      <c r="A10022" s="2"/>
    </row>
    <row r="10023" spans="1:1" x14ac:dyDescent="0.2">
      <c r="A10023" s="2"/>
    </row>
    <row r="10024" spans="1:1" x14ac:dyDescent="0.2">
      <c r="A10024" s="2"/>
    </row>
    <row r="10025" spans="1:1" x14ac:dyDescent="0.2">
      <c r="A10025" s="2"/>
    </row>
    <row r="10026" spans="1:1" x14ac:dyDescent="0.2">
      <c r="A10026" s="2"/>
    </row>
    <row r="10027" spans="1:1" x14ac:dyDescent="0.2">
      <c r="A10027" s="2"/>
    </row>
    <row r="10028" spans="1:1" x14ac:dyDescent="0.2">
      <c r="A10028" s="2"/>
    </row>
    <row r="10029" spans="1:1" x14ac:dyDescent="0.2">
      <c r="A10029" s="2"/>
    </row>
    <row r="10030" spans="1:1" x14ac:dyDescent="0.2">
      <c r="A10030" s="2"/>
    </row>
    <row r="10031" spans="1:1" x14ac:dyDescent="0.2">
      <c r="A10031" s="2"/>
    </row>
    <row r="10032" spans="1:1" x14ac:dyDescent="0.2">
      <c r="A10032" s="2"/>
    </row>
    <row r="10033" spans="1:1" x14ac:dyDescent="0.2">
      <c r="A10033" s="2"/>
    </row>
    <row r="10034" spans="1:1" x14ac:dyDescent="0.2">
      <c r="A10034" s="2"/>
    </row>
    <row r="10035" spans="1:1" x14ac:dyDescent="0.2">
      <c r="A10035" s="2"/>
    </row>
    <row r="10036" spans="1:1" x14ac:dyDescent="0.2">
      <c r="A10036" s="2"/>
    </row>
    <row r="10037" spans="1:1" x14ac:dyDescent="0.2">
      <c r="A10037" s="2"/>
    </row>
    <row r="10038" spans="1:1" x14ac:dyDescent="0.2">
      <c r="A10038" s="2"/>
    </row>
    <row r="10039" spans="1:1" x14ac:dyDescent="0.2">
      <c r="A10039" s="2"/>
    </row>
    <row r="10040" spans="1:1" x14ac:dyDescent="0.2">
      <c r="A10040" s="2"/>
    </row>
    <row r="10041" spans="1:1" x14ac:dyDescent="0.2">
      <c r="A10041" s="2"/>
    </row>
    <row r="10042" spans="1:1" x14ac:dyDescent="0.2">
      <c r="A10042" s="2"/>
    </row>
    <row r="10043" spans="1:1" x14ac:dyDescent="0.2">
      <c r="A10043" s="2"/>
    </row>
    <row r="10044" spans="1:1" x14ac:dyDescent="0.2">
      <c r="A10044" s="2"/>
    </row>
    <row r="10045" spans="1:1" x14ac:dyDescent="0.2">
      <c r="A10045" s="2"/>
    </row>
    <row r="10046" spans="1:1" x14ac:dyDescent="0.2">
      <c r="A10046" s="2"/>
    </row>
    <row r="10047" spans="1:1" x14ac:dyDescent="0.2">
      <c r="A10047" s="2"/>
    </row>
    <row r="10048" spans="1:1" x14ac:dyDescent="0.2">
      <c r="A10048" s="2"/>
    </row>
    <row r="10049" spans="1:1" x14ac:dyDescent="0.2">
      <c r="A10049" s="2"/>
    </row>
    <row r="10050" spans="1:1" x14ac:dyDescent="0.2">
      <c r="A10050" s="2"/>
    </row>
    <row r="10051" spans="1:1" x14ac:dyDescent="0.2">
      <c r="A10051" s="2"/>
    </row>
    <row r="10052" spans="1:1" x14ac:dyDescent="0.2">
      <c r="A10052" s="2"/>
    </row>
    <row r="10053" spans="1:1" x14ac:dyDescent="0.2">
      <c r="A10053" s="2"/>
    </row>
    <row r="10054" spans="1:1" x14ac:dyDescent="0.2">
      <c r="A10054" s="2"/>
    </row>
    <row r="10055" spans="1:1" x14ac:dyDescent="0.2">
      <c r="A10055" s="2"/>
    </row>
    <row r="10056" spans="1:1" x14ac:dyDescent="0.2">
      <c r="A10056" s="2"/>
    </row>
    <row r="10057" spans="1:1" x14ac:dyDescent="0.2">
      <c r="A10057" s="2"/>
    </row>
    <row r="10058" spans="1:1" x14ac:dyDescent="0.2">
      <c r="A10058" s="2"/>
    </row>
    <row r="10059" spans="1:1" x14ac:dyDescent="0.2">
      <c r="A10059" s="2"/>
    </row>
    <row r="10060" spans="1:1" x14ac:dyDescent="0.2">
      <c r="A10060" s="2"/>
    </row>
    <row r="10061" spans="1:1" x14ac:dyDescent="0.2">
      <c r="A10061" s="2"/>
    </row>
    <row r="10062" spans="1:1" x14ac:dyDescent="0.2">
      <c r="A10062" s="2"/>
    </row>
    <row r="10063" spans="1:1" x14ac:dyDescent="0.2">
      <c r="A10063" s="2"/>
    </row>
    <row r="10064" spans="1:1" x14ac:dyDescent="0.2">
      <c r="A10064" s="2"/>
    </row>
    <row r="10065" spans="1:1" x14ac:dyDescent="0.2">
      <c r="A10065" s="2"/>
    </row>
    <row r="10066" spans="1:1" x14ac:dyDescent="0.2">
      <c r="A10066" s="2"/>
    </row>
    <row r="10067" spans="1:1" x14ac:dyDescent="0.2">
      <c r="A10067" s="2"/>
    </row>
    <row r="10068" spans="1:1" x14ac:dyDescent="0.2">
      <c r="A10068" s="2"/>
    </row>
    <row r="10069" spans="1:1" x14ac:dyDescent="0.2">
      <c r="A10069" s="2"/>
    </row>
    <row r="10070" spans="1:1" x14ac:dyDescent="0.2">
      <c r="A10070" s="2"/>
    </row>
    <row r="10071" spans="1:1" x14ac:dyDescent="0.2">
      <c r="A10071" s="2"/>
    </row>
    <row r="10072" spans="1:1" x14ac:dyDescent="0.2">
      <c r="A10072" s="2"/>
    </row>
    <row r="10073" spans="1:1" x14ac:dyDescent="0.2">
      <c r="A10073" s="2"/>
    </row>
    <row r="10074" spans="1:1" x14ac:dyDescent="0.2">
      <c r="A10074" s="2"/>
    </row>
    <row r="10075" spans="1:1" x14ac:dyDescent="0.2">
      <c r="A10075" s="2"/>
    </row>
    <row r="10076" spans="1:1" x14ac:dyDescent="0.2">
      <c r="A10076" s="2"/>
    </row>
    <row r="10077" spans="1:1" x14ac:dyDescent="0.2">
      <c r="A10077" s="2"/>
    </row>
    <row r="10078" spans="1:1" x14ac:dyDescent="0.2">
      <c r="A10078" s="2"/>
    </row>
    <row r="10079" spans="1:1" x14ac:dyDescent="0.2">
      <c r="A10079" s="2"/>
    </row>
    <row r="10080" spans="1:1" x14ac:dyDescent="0.2">
      <c r="A10080" s="2"/>
    </row>
    <row r="10081" spans="1:1" x14ac:dyDescent="0.2">
      <c r="A10081" s="2"/>
    </row>
    <row r="10082" spans="1:1" x14ac:dyDescent="0.2">
      <c r="A10082" s="2"/>
    </row>
    <row r="10083" spans="1:1" x14ac:dyDescent="0.2">
      <c r="A10083" s="2"/>
    </row>
    <row r="10084" spans="1:1" x14ac:dyDescent="0.2">
      <c r="A10084" s="2"/>
    </row>
    <row r="10085" spans="1:1" x14ac:dyDescent="0.2">
      <c r="A10085" s="2"/>
    </row>
    <row r="10086" spans="1:1" x14ac:dyDescent="0.2">
      <c r="A10086" s="2"/>
    </row>
    <row r="10087" spans="1:1" x14ac:dyDescent="0.2">
      <c r="A10087" s="2"/>
    </row>
    <row r="10088" spans="1:1" x14ac:dyDescent="0.2">
      <c r="A10088" s="2"/>
    </row>
    <row r="10089" spans="1:1" x14ac:dyDescent="0.2">
      <c r="A10089" s="2"/>
    </row>
    <row r="10090" spans="1:1" x14ac:dyDescent="0.2">
      <c r="A10090" s="2"/>
    </row>
    <row r="10091" spans="1:1" x14ac:dyDescent="0.2">
      <c r="A10091" s="2"/>
    </row>
    <row r="10092" spans="1:1" x14ac:dyDescent="0.2">
      <c r="A10092" s="2"/>
    </row>
    <row r="10093" spans="1:1" x14ac:dyDescent="0.2">
      <c r="A10093" s="2"/>
    </row>
    <row r="10094" spans="1:1" x14ac:dyDescent="0.2">
      <c r="A10094" s="2"/>
    </row>
    <row r="10095" spans="1:1" x14ac:dyDescent="0.2">
      <c r="A10095" s="2"/>
    </row>
    <row r="10096" spans="1:1" x14ac:dyDescent="0.2">
      <c r="A10096" s="2"/>
    </row>
    <row r="10097" spans="1:1" x14ac:dyDescent="0.2">
      <c r="A10097" s="2"/>
    </row>
    <row r="10098" spans="1:1" x14ac:dyDescent="0.2">
      <c r="A10098" s="2"/>
    </row>
    <row r="10099" spans="1:1" x14ac:dyDescent="0.2">
      <c r="A10099" s="2"/>
    </row>
    <row r="10100" spans="1:1" x14ac:dyDescent="0.2">
      <c r="A10100" s="2"/>
    </row>
    <row r="10101" spans="1:1" x14ac:dyDescent="0.2">
      <c r="A10101" s="2"/>
    </row>
    <row r="10102" spans="1:1" x14ac:dyDescent="0.2">
      <c r="A10102" s="2"/>
    </row>
    <row r="10103" spans="1:1" x14ac:dyDescent="0.2">
      <c r="A10103" s="2"/>
    </row>
    <row r="10104" spans="1:1" x14ac:dyDescent="0.2">
      <c r="A10104" s="2"/>
    </row>
    <row r="10105" spans="1:1" x14ac:dyDescent="0.2">
      <c r="A10105" s="2"/>
    </row>
    <row r="10106" spans="1:1" x14ac:dyDescent="0.2">
      <c r="A10106" s="2"/>
    </row>
    <row r="10107" spans="1:1" x14ac:dyDescent="0.2">
      <c r="A10107" s="2"/>
    </row>
    <row r="10108" spans="1:1" x14ac:dyDescent="0.2">
      <c r="A10108" s="2"/>
    </row>
    <row r="10109" spans="1:1" x14ac:dyDescent="0.2">
      <c r="A10109" s="2"/>
    </row>
    <row r="10110" spans="1:1" x14ac:dyDescent="0.2">
      <c r="A10110" s="2"/>
    </row>
    <row r="10111" spans="1:1" x14ac:dyDescent="0.2">
      <c r="A10111" s="2"/>
    </row>
    <row r="10112" spans="1:1" x14ac:dyDescent="0.2">
      <c r="A10112" s="2"/>
    </row>
    <row r="10113" spans="1:1" x14ac:dyDescent="0.2">
      <c r="A10113" s="2"/>
    </row>
    <row r="10114" spans="1:1" x14ac:dyDescent="0.2">
      <c r="A10114" s="2"/>
    </row>
    <row r="10115" spans="1:1" x14ac:dyDescent="0.2">
      <c r="A10115" s="2"/>
    </row>
    <row r="10116" spans="1:1" x14ac:dyDescent="0.2">
      <c r="A10116" s="2"/>
    </row>
    <row r="10117" spans="1:1" x14ac:dyDescent="0.2">
      <c r="A10117" s="2"/>
    </row>
    <row r="10118" spans="1:1" x14ac:dyDescent="0.2">
      <c r="A10118" s="2"/>
    </row>
    <row r="10119" spans="1:1" x14ac:dyDescent="0.2">
      <c r="A10119" s="2"/>
    </row>
    <row r="10120" spans="1:1" x14ac:dyDescent="0.2">
      <c r="A10120" s="2"/>
    </row>
    <row r="10121" spans="1:1" x14ac:dyDescent="0.2">
      <c r="A10121" s="2"/>
    </row>
    <row r="10122" spans="1:1" x14ac:dyDescent="0.2">
      <c r="A10122" s="2"/>
    </row>
    <row r="10123" spans="1:1" x14ac:dyDescent="0.2">
      <c r="A10123" s="2"/>
    </row>
    <row r="10124" spans="1:1" x14ac:dyDescent="0.2">
      <c r="A10124" s="2"/>
    </row>
    <row r="10125" spans="1:1" x14ac:dyDescent="0.2">
      <c r="A10125" s="2"/>
    </row>
    <row r="10126" spans="1:1" x14ac:dyDescent="0.2">
      <c r="A10126" s="2"/>
    </row>
    <row r="10127" spans="1:1" x14ac:dyDescent="0.2">
      <c r="A10127" s="2"/>
    </row>
    <row r="10128" spans="1:1" x14ac:dyDescent="0.2">
      <c r="A10128" s="2"/>
    </row>
    <row r="10129" spans="1:1" x14ac:dyDescent="0.2">
      <c r="A10129" s="2"/>
    </row>
    <row r="10130" spans="1:1" x14ac:dyDescent="0.2">
      <c r="A10130" s="2"/>
    </row>
    <row r="10131" spans="1:1" x14ac:dyDescent="0.2">
      <c r="A10131" s="2"/>
    </row>
    <row r="10132" spans="1:1" x14ac:dyDescent="0.2">
      <c r="A10132" s="2"/>
    </row>
    <row r="10133" spans="1:1" x14ac:dyDescent="0.2">
      <c r="A10133" s="2"/>
    </row>
    <row r="10134" spans="1:1" x14ac:dyDescent="0.2">
      <c r="A10134" s="2"/>
    </row>
    <row r="10135" spans="1:1" x14ac:dyDescent="0.2">
      <c r="A10135" s="2"/>
    </row>
    <row r="10136" spans="1:1" x14ac:dyDescent="0.2">
      <c r="A10136" s="2"/>
    </row>
    <row r="10137" spans="1:1" x14ac:dyDescent="0.2">
      <c r="A10137" s="2"/>
    </row>
    <row r="10138" spans="1:1" x14ac:dyDescent="0.2">
      <c r="A10138" s="2"/>
    </row>
    <row r="10139" spans="1:1" x14ac:dyDescent="0.2">
      <c r="A10139" s="2"/>
    </row>
    <row r="10140" spans="1:1" x14ac:dyDescent="0.2">
      <c r="A10140" s="2"/>
    </row>
    <row r="10141" spans="1:1" x14ac:dyDescent="0.2">
      <c r="A10141" s="2"/>
    </row>
    <row r="10142" spans="1:1" x14ac:dyDescent="0.2">
      <c r="A10142" s="2"/>
    </row>
    <row r="10143" spans="1:1" x14ac:dyDescent="0.2">
      <c r="A10143" s="2"/>
    </row>
    <row r="10144" spans="1:1" x14ac:dyDescent="0.2">
      <c r="A10144" s="2"/>
    </row>
    <row r="10145" spans="1:1" x14ac:dyDescent="0.2">
      <c r="A10145" s="2"/>
    </row>
    <row r="10146" spans="1:1" x14ac:dyDescent="0.2">
      <c r="A10146" s="2"/>
    </row>
    <row r="10147" spans="1:1" x14ac:dyDescent="0.2">
      <c r="A10147" s="2"/>
    </row>
    <row r="10148" spans="1:1" x14ac:dyDescent="0.2">
      <c r="A10148" s="2"/>
    </row>
    <row r="10149" spans="1:1" x14ac:dyDescent="0.2">
      <c r="A10149" s="2"/>
    </row>
    <row r="10150" spans="1:1" x14ac:dyDescent="0.2">
      <c r="A10150" s="2"/>
    </row>
    <row r="10151" spans="1:1" x14ac:dyDescent="0.2">
      <c r="A10151" s="2"/>
    </row>
    <row r="10152" spans="1:1" x14ac:dyDescent="0.2">
      <c r="A10152" s="2"/>
    </row>
    <row r="10153" spans="1:1" x14ac:dyDescent="0.2">
      <c r="A10153" s="2"/>
    </row>
    <row r="10154" spans="1:1" x14ac:dyDescent="0.2">
      <c r="A10154" s="2"/>
    </row>
    <row r="10155" spans="1:1" x14ac:dyDescent="0.2">
      <c r="A10155" s="2"/>
    </row>
    <row r="10156" spans="1:1" x14ac:dyDescent="0.2">
      <c r="A10156" s="2"/>
    </row>
    <row r="10157" spans="1:1" x14ac:dyDescent="0.2">
      <c r="A10157" s="2"/>
    </row>
    <row r="10158" spans="1:1" x14ac:dyDescent="0.2">
      <c r="A10158" s="2"/>
    </row>
    <row r="10159" spans="1:1" x14ac:dyDescent="0.2">
      <c r="A10159" s="2"/>
    </row>
    <row r="10160" spans="1:1" x14ac:dyDescent="0.2">
      <c r="A10160" s="2"/>
    </row>
    <row r="10161" spans="1:1" x14ac:dyDescent="0.2">
      <c r="A10161" s="2"/>
    </row>
    <row r="10162" spans="1:1" x14ac:dyDescent="0.2">
      <c r="A10162" s="2"/>
    </row>
    <row r="10163" spans="1:1" x14ac:dyDescent="0.2">
      <c r="A10163" s="2"/>
    </row>
    <row r="10164" spans="1:1" x14ac:dyDescent="0.2">
      <c r="A10164" s="2"/>
    </row>
    <row r="10165" spans="1:1" x14ac:dyDescent="0.2">
      <c r="A10165" s="2"/>
    </row>
    <row r="10166" spans="1:1" x14ac:dyDescent="0.2">
      <c r="A10166" s="2"/>
    </row>
    <row r="10167" spans="1:1" x14ac:dyDescent="0.2">
      <c r="A10167" s="2"/>
    </row>
    <row r="10168" spans="1:1" x14ac:dyDescent="0.2">
      <c r="A10168" s="2"/>
    </row>
    <row r="10169" spans="1:1" x14ac:dyDescent="0.2">
      <c r="A10169" s="2"/>
    </row>
    <row r="10170" spans="1:1" x14ac:dyDescent="0.2">
      <c r="A10170" s="2"/>
    </row>
    <row r="10171" spans="1:1" x14ac:dyDescent="0.2">
      <c r="A10171" s="2"/>
    </row>
    <row r="10172" spans="1:1" x14ac:dyDescent="0.2">
      <c r="A10172" s="2"/>
    </row>
    <row r="10173" spans="1:1" x14ac:dyDescent="0.2">
      <c r="A10173" s="2"/>
    </row>
    <row r="10174" spans="1:1" x14ac:dyDescent="0.2">
      <c r="A10174" s="2"/>
    </row>
    <row r="10175" spans="1:1" x14ac:dyDescent="0.2">
      <c r="A10175" s="2"/>
    </row>
    <row r="10176" spans="1:1" x14ac:dyDescent="0.2">
      <c r="A10176" s="2"/>
    </row>
    <row r="10177" spans="1:1" x14ac:dyDescent="0.2">
      <c r="A10177" s="2"/>
    </row>
    <row r="10178" spans="1:1" x14ac:dyDescent="0.2">
      <c r="A10178" s="2"/>
    </row>
    <row r="10179" spans="1:1" x14ac:dyDescent="0.2">
      <c r="A10179" s="2"/>
    </row>
    <row r="10180" spans="1:1" x14ac:dyDescent="0.2">
      <c r="A10180" s="2"/>
    </row>
    <row r="10181" spans="1:1" x14ac:dyDescent="0.2">
      <c r="A10181" s="2"/>
    </row>
    <row r="10182" spans="1:1" x14ac:dyDescent="0.2">
      <c r="A10182" s="2"/>
    </row>
    <row r="10183" spans="1:1" x14ac:dyDescent="0.2">
      <c r="A10183" s="2"/>
    </row>
    <row r="10184" spans="1:1" x14ac:dyDescent="0.2">
      <c r="A10184" s="2"/>
    </row>
    <row r="10185" spans="1:1" x14ac:dyDescent="0.2">
      <c r="A10185" s="2"/>
    </row>
    <row r="10186" spans="1:1" x14ac:dyDescent="0.2">
      <c r="A10186" s="2"/>
    </row>
    <row r="10187" spans="1:1" x14ac:dyDescent="0.2">
      <c r="A10187" s="2"/>
    </row>
    <row r="10188" spans="1:1" x14ac:dyDescent="0.2">
      <c r="A10188" s="2"/>
    </row>
    <row r="10189" spans="1:1" x14ac:dyDescent="0.2">
      <c r="A10189" s="2"/>
    </row>
    <row r="10190" spans="1:1" x14ac:dyDescent="0.2">
      <c r="A10190" s="2"/>
    </row>
    <row r="10191" spans="1:1" x14ac:dyDescent="0.2">
      <c r="A10191" s="2"/>
    </row>
    <row r="10192" spans="1:1" x14ac:dyDescent="0.2">
      <c r="A10192" s="2"/>
    </row>
    <row r="10193" spans="1:1" x14ac:dyDescent="0.2">
      <c r="A10193" s="2"/>
    </row>
    <row r="10194" spans="1:1" x14ac:dyDescent="0.2">
      <c r="A10194" s="2"/>
    </row>
    <row r="10195" spans="1:1" x14ac:dyDescent="0.2">
      <c r="A10195" s="2"/>
    </row>
    <row r="10196" spans="1:1" x14ac:dyDescent="0.2">
      <c r="A10196" s="2"/>
    </row>
    <row r="10197" spans="1:1" x14ac:dyDescent="0.2">
      <c r="A10197" s="2"/>
    </row>
    <row r="10198" spans="1:1" x14ac:dyDescent="0.2">
      <c r="A10198" s="2"/>
    </row>
    <row r="10199" spans="1:1" x14ac:dyDescent="0.2">
      <c r="A10199" s="2"/>
    </row>
    <row r="10200" spans="1:1" x14ac:dyDescent="0.2">
      <c r="A10200" s="2"/>
    </row>
    <row r="10201" spans="1:1" x14ac:dyDescent="0.2">
      <c r="A10201" s="2"/>
    </row>
    <row r="10202" spans="1:1" x14ac:dyDescent="0.2">
      <c r="A10202" s="2"/>
    </row>
    <row r="10203" spans="1:1" x14ac:dyDescent="0.2">
      <c r="A10203" s="2"/>
    </row>
    <row r="10204" spans="1:1" x14ac:dyDescent="0.2">
      <c r="A10204" s="2"/>
    </row>
    <row r="10205" spans="1:1" x14ac:dyDescent="0.2">
      <c r="A10205" s="2"/>
    </row>
    <row r="10206" spans="1:1" x14ac:dyDescent="0.2">
      <c r="A10206" s="2"/>
    </row>
    <row r="10207" spans="1:1" x14ac:dyDescent="0.2">
      <c r="A10207" s="2"/>
    </row>
    <row r="10208" spans="1:1" x14ac:dyDescent="0.2">
      <c r="A10208" s="2"/>
    </row>
    <row r="10209" spans="1:1" x14ac:dyDescent="0.2">
      <c r="A10209" s="2"/>
    </row>
    <row r="10210" spans="1:1" x14ac:dyDescent="0.2">
      <c r="A10210" s="2"/>
    </row>
    <row r="10211" spans="1:1" x14ac:dyDescent="0.2">
      <c r="A10211" s="2"/>
    </row>
    <row r="10212" spans="1:1" x14ac:dyDescent="0.2">
      <c r="A10212" s="2"/>
    </row>
    <row r="10213" spans="1:1" x14ac:dyDescent="0.2">
      <c r="A10213" s="2"/>
    </row>
    <row r="10214" spans="1:1" x14ac:dyDescent="0.2">
      <c r="A10214" s="2"/>
    </row>
    <row r="10215" spans="1:1" x14ac:dyDescent="0.2">
      <c r="A10215" s="2"/>
    </row>
    <row r="10216" spans="1:1" x14ac:dyDescent="0.2">
      <c r="A10216" s="2"/>
    </row>
    <row r="10217" spans="1:1" x14ac:dyDescent="0.2">
      <c r="A10217" s="2"/>
    </row>
    <row r="10218" spans="1:1" x14ac:dyDescent="0.2">
      <c r="A10218" s="2"/>
    </row>
    <row r="10219" spans="1:1" x14ac:dyDescent="0.2">
      <c r="A10219" s="2"/>
    </row>
    <row r="10220" spans="1:1" x14ac:dyDescent="0.2">
      <c r="A10220" s="2"/>
    </row>
    <row r="10221" spans="1:1" x14ac:dyDescent="0.2">
      <c r="A10221" s="2"/>
    </row>
    <row r="10222" spans="1:1" x14ac:dyDescent="0.2">
      <c r="A10222" s="2"/>
    </row>
    <row r="10223" spans="1:1" x14ac:dyDescent="0.2">
      <c r="A10223" s="2"/>
    </row>
    <row r="10224" spans="1:1" x14ac:dyDescent="0.2">
      <c r="A10224" s="2"/>
    </row>
    <row r="10225" spans="1:1" x14ac:dyDescent="0.2">
      <c r="A10225" s="2"/>
    </row>
    <row r="10226" spans="1:1" x14ac:dyDescent="0.2">
      <c r="A10226" s="2"/>
    </row>
    <row r="10227" spans="1:1" x14ac:dyDescent="0.2">
      <c r="A10227" s="2"/>
    </row>
    <row r="10228" spans="1:1" x14ac:dyDescent="0.2">
      <c r="A10228" s="2"/>
    </row>
    <row r="10229" spans="1:1" x14ac:dyDescent="0.2">
      <c r="A10229" s="2"/>
    </row>
    <row r="10230" spans="1:1" x14ac:dyDescent="0.2">
      <c r="A10230" s="2"/>
    </row>
    <row r="10231" spans="1:1" x14ac:dyDescent="0.2">
      <c r="A10231" s="2"/>
    </row>
    <row r="10232" spans="1:1" x14ac:dyDescent="0.2">
      <c r="A10232" s="2"/>
    </row>
    <row r="10233" spans="1:1" x14ac:dyDescent="0.2">
      <c r="A10233" s="2"/>
    </row>
    <row r="10234" spans="1:1" x14ac:dyDescent="0.2">
      <c r="A10234" s="2"/>
    </row>
    <row r="10235" spans="1:1" x14ac:dyDescent="0.2">
      <c r="A10235" s="2"/>
    </row>
    <row r="10236" spans="1:1" x14ac:dyDescent="0.2">
      <c r="A10236" s="2"/>
    </row>
    <row r="10237" spans="1:1" x14ac:dyDescent="0.2">
      <c r="A10237" s="2"/>
    </row>
    <row r="10238" spans="1:1" x14ac:dyDescent="0.2">
      <c r="A10238" s="2"/>
    </row>
    <row r="10239" spans="1:1" x14ac:dyDescent="0.2">
      <c r="A10239" s="2"/>
    </row>
    <row r="10240" spans="1:1" x14ac:dyDescent="0.2">
      <c r="A10240" s="2"/>
    </row>
    <row r="10241" spans="1:1" x14ac:dyDescent="0.2">
      <c r="A10241" s="2"/>
    </row>
    <row r="10242" spans="1:1" x14ac:dyDescent="0.2">
      <c r="A10242" s="2"/>
    </row>
    <row r="10243" spans="1:1" x14ac:dyDescent="0.2">
      <c r="A10243" s="2"/>
    </row>
    <row r="10244" spans="1:1" x14ac:dyDescent="0.2">
      <c r="A10244" s="2"/>
    </row>
    <row r="10245" spans="1:1" x14ac:dyDescent="0.2">
      <c r="A10245" s="2"/>
    </row>
    <row r="10246" spans="1:1" x14ac:dyDescent="0.2">
      <c r="A10246" s="2"/>
    </row>
    <row r="10247" spans="1:1" x14ac:dyDescent="0.2">
      <c r="A10247" s="2"/>
    </row>
    <row r="10248" spans="1:1" x14ac:dyDescent="0.2">
      <c r="A10248" s="2"/>
    </row>
    <row r="10249" spans="1:1" x14ac:dyDescent="0.2">
      <c r="A10249" s="2"/>
    </row>
    <row r="10250" spans="1:1" x14ac:dyDescent="0.2">
      <c r="A10250" s="2"/>
    </row>
    <row r="10251" spans="1:1" x14ac:dyDescent="0.2">
      <c r="A10251" s="2"/>
    </row>
    <row r="10252" spans="1:1" x14ac:dyDescent="0.2">
      <c r="A10252" s="2"/>
    </row>
    <row r="10253" spans="1:1" x14ac:dyDescent="0.2">
      <c r="A10253" s="2"/>
    </row>
    <row r="10254" spans="1:1" x14ac:dyDescent="0.2">
      <c r="A10254" s="2"/>
    </row>
    <row r="10255" spans="1:1" x14ac:dyDescent="0.2">
      <c r="A10255" s="2"/>
    </row>
    <row r="10256" spans="1:1" x14ac:dyDescent="0.2">
      <c r="A10256" s="2"/>
    </row>
    <row r="10257" spans="1:1" x14ac:dyDescent="0.2">
      <c r="A10257" s="2"/>
    </row>
    <row r="10258" spans="1:1" x14ac:dyDescent="0.2">
      <c r="A10258" s="2"/>
    </row>
    <row r="10259" spans="1:1" x14ac:dyDescent="0.2">
      <c r="A10259" s="2"/>
    </row>
    <row r="10260" spans="1:1" x14ac:dyDescent="0.2">
      <c r="A10260" s="2"/>
    </row>
    <row r="10261" spans="1:1" x14ac:dyDescent="0.2">
      <c r="A10261" s="2"/>
    </row>
    <row r="10262" spans="1:1" x14ac:dyDescent="0.2">
      <c r="A10262" s="2"/>
    </row>
    <row r="10263" spans="1:1" x14ac:dyDescent="0.2">
      <c r="A10263" s="2"/>
    </row>
    <row r="10264" spans="1:1" x14ac:dyDescent="0.2">
      <c r="A10264" s="2"/>
    </row>
    <row r="10265" spans="1:1" x14ac:dyDescent="0.2">
      <c r="A10265" s="2"/>
    </row>
    <row r="10266" spans="1:1" x14ac:dyDescent="0.2">
      <c r="A10266" s="2"/>
    </row>
    <row r="10267" spans="1:1" x14ac:dyDescent="0.2">
      <c r="A10267" s="2"/>
    </row>
    <row r="10268" spans="1:1" x14ac:dyDescent="0.2">
      <c r="A10268" s="2"/>
    </row>
    <row r="10269" spans="1:1" x14ac:dyDescent="0.2">
      <c r="A10269" s="2"/>
    </row>
    <row r="10270" spans="1:1" x14ac:dyDescent="0.2">
      <c r="A10270" s="2"/>
    </row>
    <row r="10271" spans="1:1" x14ac:dyDescent="0.2">
      <c r="A10271" s="2"/>
    </row>
    <row r="10272" spans="1:1" x14ac:dyDescent="0.2">
      <c r="A10272" s="2"/>
    </row>
    <row r="10273" spans="1:1" x14ac:dyDescent="0.2">
      <c r="A10273" s="2"/>
    </row>
    <row r="10274" spans="1:1" x14ac:dyDescent="0.2">
      <c r="A10274" s="2"/>
    </row>
    <row r="10275" spans="1:1" x14ac:dyDescent="0.2">
      <c r="A10275" s="2"/>
    </row>
    <row r="10276" spans="1:1" x14ac:dyDescent="0.2">
      <c r="A10276" s="2"/>
    </row>
    <row r="10277" spans="1:1" x14ac:dyDescent="0.2">
      <c r="A10277" s="2"/>
    </row>
    <row r="10278" spans="1:1" x14ac:dyDescent="0.2">
      <c r="A10278" s="2"/>
    </row>
    <row r="10279" spans="1:1" x14ac:dyDescent="0.2">
      <c r="A10279" s="2"/>
    </row>
    <row r="10280" spans="1:1" x14ac:dyDescent="0.2">
      <c r="A10280" s="2"/>
    </row>
    <row r="10281" spans="1:1" x14ac:dyDescent="0.2">
      <c r="A10281" s="2"/>
    </row>
    <row r="10282" spans="1:1" x14ac:dyDescent="0.2">
      <c r="A10282" s="2"/>
    </row>
    <row r="10283" spans="1:1" x14ac:dyDescent="0.2">
      <c r="A10283" s="2"/>
    </row>
    <row r="10284" spans="1:1" x14ac:dyDescent="0.2">
      <c r="A10284" s="2"/>
    </row>
    <row r="10285" spans="1:1" x14ac:dyDescent="0.2">
      <c r="A10285" s="2"/>
    </row>
    <row r="10286" spans="1:1" x14ac:dyDescent="0.2">
      <c r="A10286" s="2"/>
    </row>
    <row r="10287" spans="1:1" x14ac:dyDescent="0.2">
      <c r="A10287" s="2"/>
    </row>
    <row r="10288" spans="1:1" x14ac:dyDescent="0.2">
      <c r="A10288" s="2"/>
    </row>
    <row r="10289" spans="1:1" x14ac:dyDescent="0.2">
      <c r="A10289" s="2"/>
    </row>
    <row r="10290" spans="1:1" x14ac:dyDescent="0.2">
      <c r="A10290" s="2"/>
    </row>
    <row r="10291" spans="1:1" x14ac:dyDescent="0.2">
      <c r="A10291" s="2"/>
    </row>
    <row r="10292" spans="1:1" x14ac:dyDescent="0.2">
      <c r="A10292" s="2"/>
    </row>
    <row r="10293" spans="1:1" x14ac:dyDescent="0.2">
      <c r="A10293" s="2"/>
    </row>
    <row r="10294" spans="1:1" x14ac:dyDescent="0.2">
      <c r="A10294" s="2"/>
    </row>
    <row r="10295" spans="1:1" x14ac:dyDescent="0.2">
      <c r="A10295" s="2"/>
    </row>
    <row r="10296" spans="1:1" x14ac:dyDescent="0.2">
      <c r="A10296" s="2"/>
    </row>
    <row r="10297" spans="1:1" x14ac:dyDescent="0.2">
      <c r="A10297" s="2"/>
    </row>
    <row r="10298" spans="1:1" x14ac:dyDescent="0.2">
      <c r="A10298" s="2"/>
    </row>
    <row r="10299" spans="1:1" x14ac:dyDescent="0.2">
      <c r="A10299" s="2"/>
    </row>
    <row r="10300" spans="1:1" x14ac:dyDescent="0.2">
      <c r="A10300" s="2"/>
    </row>
    <row r="10301" spans="1:1" x14ac:dyDescent="0.2">
      <c r="A10301" s="2"/>
    </row>
    <row r="10302" spans="1:1" x14ac:dyDescent="0.2">
      <c r="A10302" s="2"/>
    </row>
    <row r="10303" spans="1:1" x14ac:dyDescent="0.2">
      <c r="A10303" s="2"/>
    </row>
    <row r="10304" spans="1:1" x14ac:dyDescent="0.2">
      <c r="A10304" s="2"/>
    </row>
    <row r="10305" spans="1:1" x14ac:dyDescent="0.2">
      <c r="A10305" s="2"/>
    </row>
    <row r="10306" spans="1:1" x14ac:dyDescent="0.2">
      <c r="A10306" s="2"/>
    </row>
    <row r="10307" spans="1:1" x14ac:dyDescent="0.2">
      <c r="A10307" s="2"/>
    </row>
    <row r="10308" spans="1:1" x14ac:dyDescent="0.2">
      <c r="A10308" s="2"/>
    </row>
    <row r="10309" spans="1:1" x14ac:dyDescent="0.2">
      <c r="A10309" s="2"/>
    </row>
    <row r="10310" spans="1:1" x14ac:dyDescent="0.2">
      <c r="A10310" s="2"/>
    </row>
    <row r="10311" spans="1:1" x14ac:dyDescent="0.2">
      <c r="A10311" s="2"/>
    </row>
    <row r="10312" spans="1:1" x14ac:dyDescent="0.2">
      <c r="A10312" s="2"/>
    </row>
    <row r="10313" spans="1:1" x14ac:dyDescent="0.2">
      <c r="A10313" s="2"/>
    </row>
    <row r="10314" spans="1:1" x14ac:dyDescent="0.2">
      <c r="A10314" s="2"/>
    </row>
    <row r="10315" spans="1:1" x14ac:dyDescent="0.2">
      <c r="A10315" s="2"/>
    </row>
    <row r="10316" spans="1:1" x14ac:dyDescent="0.2">
      <c r="A10316" s="2"/>
    </row>
    <row r="10317" spans="1:1" x14ac:dyDescent="0.2">
      <c r="A10317" s="2"/>
    </row>
    <row r="10318" spans="1:1" x14ac:dyDescent="0.2">
      <c r="A10318" s="2"/>
    </row>
    <row r="10319" spans="1:1" x14ac:dyDescent="0.2">
      <c r="A10319" s="2"/>
    </row>
    <row r="10320" spans="1:1" x14ac:dyDescent="0.2">
      <c r="A10320" s="2"/>
    </row>
    <row r="10321" spans="1:1" x14ac:dyDescent="0.2">
      <c r="A10321" s="2"/>
    </row>
    <row r="10322" spans="1:1" x14ac:dyDescent="0.2">
      <c r="A10322" s="2"/>
    </row>
    <row r="10323" spans="1:1" x14ac:dyDescent="0.2">
      <c r="A10323" s="2"/>
    </row>
    <row r="10324" spans="1:1" x14ac:dyDescent="0.2">
      <c r="A10324" s="2"/>
    </row>
    <row r="10325" spans="1:1" x14ac:dyDescent="0.2">
      <c r="A10325" s="2"/>
    </row>
    <row r="10326" spans="1:1" x14ac:dyDescent="0.2">
      <c r="A10326" s="2"/>
    </row>
    <row r="10327" spans="1:1" x14ac:dyDescent="0.2">
      <c r="A10327" s="2"/>
    </row>
    <row r="10328" spans="1:1" x14ac:dyDescent="0.2">
      <c r="A10328" s="2"/>
    </row>
    <row r="10329" spans="1:1" x14ac:dyDescent="0.2">
      <c r="A10329" s="2"/>
    </row>
    <row r="10330" spans="1:1" x14ac:dyDescent="0.2">
      <c r="A10330" s="2"/>
    </row>
    <row r="10331" spans="1:1" x14ac:dyDescent="0.2">
      <c r="A10331" s="2"/>
    </row>
    <row r="10332" spans="1:1" x14ac:dyDescent="0.2">
      <c r="A10332" s="2"/>
    </row>
    <row r="10333" spans="1:1" x14ac:dyDescent="0.2">
      <c r="A10333" s="2"/>
    </row>
    <row r="10334" spans="1:1" x14ac:dyDescent="0.2">
      <c r="A10334" s="2"/>
    </row>
    <row r="10335" spans="1:1" x14ac:dyDescent="0.2">
      <c r="A10335" s="2"/>
    </row>
    <row r="10336" spans="1:1" x14ac:dyDescent="0.2">
      <c r="A10336" s="2"/>
    </row>
    <row r="10337" spans="1:1" x14ac:dyDescent="0.2">
      <c r="A10337" s="2"/>
    </row>
    <row r="10338" spans="1:1" x14ac:dyDescent="0.2">
      <c r="A10338" s="2"/>
    </row>
    <row r="10339" spans="1:1" x14ac:dyDescent="0.2">
      <c r="A10339" s="2"/>
    </row>
    <row r="10340" spans="1:1" x14ac:dyDescent="0.2">
      <c r="A10340" s="2"/>
    </row>
    <row r="10341" spans="1:1" x14ac:dyDescent="0.2">
      <c r="A10341" s="2"/>
    </row>
    <row r="10342" spans="1:1" x14ac:dyDescent="0.2">
      <c r="A10342" s="2"/>
    </row>
    <row r="10343" spans="1:1" x14ac:dyDescent="0.2">
      <c r="A10343" s="2"/>
    </row>
    <row r="10344" spans="1:1" x14ac:dyDescent="0.2">
      <c r="A10344" s="2"/>
    </row>
    <row r="10345" spans="1:1" x14ac:dyDescent="0.2">
      <c r="A10345" s="2"/>
    </row>
    <row r="10346" spans="1:1" x14ac:dyDescent="0.2">
      <c r="A10346" s="2"/>
    </row>
    <row r="10347" spans="1:1" x14ac:dyDescent="0.2">
      <c r="A10347" s="2"/>
    </row>
    <row r="10348" spans="1:1" x14ac:dyDescent="0.2">
      <c r="A10348" s="2"/>
    </row>
    <row r="10349" spans="1:1" x14ac:dyDescent="0.2">
      <c r="A10349" s="2"/>
    </row>
    <row r="10350" spans="1:1" x14ac:dyDescent="0.2">
      <c r="A10350" s="2"/>
    </row>
    <row r="10351" spans="1:1" x14ac:dyDescent="0.2">
      <c r="A10351" s="2"/>
    </row>
    <row r="10352" spans="1:1" x14ac:dyDescent="0.2">
      <c r="A10352" s="2"/>
    </row>
    <row r="10353" spans="1:1" x14ac:dyDescent="0.2">
      <c r="A10353" s="2"/>
    </row>
    <row r="10354" spans="1:1" x14ac:dyDescent="0.2">
      <c r="A10354" s="2"/>
    </row>
    <row r="10355" spans="1:1" x14ac:dyDescent="0.2">
      <c r="A10355" s="2"/>
    </row>
    <row r="10356" spans="1:1" x14ac:dyDescent="0.2">
      <c r="A10356" s="2"/>
    </row>
    <row r="10357" spans="1:1" x14ac:dyDescent="0.2">
      <c r="A10357" s="2"/>
    </row>
    <row r="10358" spans="1:1" x14ac:dyDescent="0.2">
      <c r="A10358" s="2"/>
    </row>
    <row r="10359" spans="1:1" x14ac:dyDescent="0.2">
      <c r="A10359" s="2"/>
    </row>
    <row r="10360" spans="1:1" x14ac:dyDescent="0.2">
      <c r="A10360" s="2"/>
    </row>
    <row r="10361" spans="1:1" x14ac:dyDescent="0.2">
      <c r="A10361" s="2"/>
    </row>
    <row r="10362" spans="1:1" x14ac:dyDescent="0.2">
      <c r="A10362" s="2"/>
    </row>
    <row r="10363" spans="1:1" x14ac:dyDescent="0.2">
      <c r="A10363" s="2"/>
    </row>
    <row r="10364" spans="1:1" x14ac:dyDescent="0.2">
      <c r="A10364" s="2"/>
    </row>
    <row r="10365" spans="1:1" x14ac:dyDescent="0.2">
      <c r="A10365" s="2"/>
    </row>
    <row r="10366" spans="1:1" x14ac:dyDescent="0.2">
      <c r="A10366" s="2"/>
    </row>
    <row r="10367" spans="1:1" x14ac:dyDescent="0.2">
      <c r="A10367" s="2"/>
    </row>
    <row r="10368" spans="1:1" x14ac:dyDescent="0.2">
      <c r="A10368" s="2"/>
    </row>
    <row r="10369" spans="1:1" x14ac:dyDescent="0.2">
      <c r="A10369" s="2"/>
    </row>
    <row r="10370" spans="1:1" x14ac:dyDescent="0.2">
      <c r="A10370" s="2"/>
    </row>
    <row r="10371" spans="1:1" x14ac:dyDescent="0.2">
      <c r="A10371" s="2"/>
    </row>
    <row r="10372" spans="1:1" x14ac:dyDescent="0.2">
      <c r="A10372" s="2"/>
    </row>
    <row r="10373" spans="1:1" x14ac:dyDescent="0.2">
      <c r="A10373" s="2"/>
    </row>
    <row r="10374" spans="1:1" x14ac:dyDescent="0.2">
      <c r="A10374" s="2"/>
    </row>
    <row r="10375" spans="1:1" x14ac:dyDescent="0.2">
      <c r="A10375" s="2"/>
    </row>
    <row r="10376" spans="1:1" x14ac:dyDescent="0.2">
      <c r="A10376" s="2"/>
    </row>
    <row r="10377" spans="1:1" x14ac:dyDescent="0.2">
      <c r="A10377" s="2"/>
    </row>
    <row r="10378" spans="1:1" x14ac:dyDescent="0.2">
      <c r="A10378" s="2"/>
    </row>
    <row r="10379" spans="1:1" x14ac:dyDescent="0.2">
      <c r="A10379" s="2"/>
    </row>
    <row r="10380" spans="1:1" x14ac:dyDescent="0.2">
      <c r="A10380" s="2"/>
    </row>
    <row r="10381" spans="1:1" x14ac:dyDescent="0.2">
      <c r="A10381" s="2"/>
    </row>
    <row r="10382" spans="1:1" x14ac:dyDescent="0.2">
      <c r="A10382" s="2"/>
    </row>
    <row r="10383" spans="1:1" x14ac:dyDescent="0.2">
      <c r="A10383" s="2"/>
    </row>
    <row r="10384" spans="1:1" x14ac:dyDescent="0.2">
      <c r="A10384" s="2"/>
    </row>
    <row r="10385" spans="1:1" x14ac:dyDescent="0.2">
      <c r="A10385" s="2"/>
    </row>
    <row r="10386" spans="1:1" x14ac:dyDescent="0.2">
      <c r="A10386" s="2"/>
    </row>
    <row r="10387" spans="1:1" x14ac:dyDescent="0.2">
      <c r="A10387" s="2"/>
    </row>
    <row r="10388" spans="1:1" x14ac:dyDescent="0.2">
      <c r="A10388" s="2"/>
    </row>
    <row r="10389" spans="1:1" x14ac:dyDescent="0.2">
      <c r="A10389" s="2"/>
    </row>
    <row r="10390" spans="1:1" x14ac:dyDescent="0.2">
      <c r="A10390" s="2"/>
    </row>
    <row r="10391" spans="1:1" x14ac:dyDescent="0.2">
      <c r="A10391" s="2"/>
    </row>
    <row r="10392" spans="1:1" x14ac:dyDescent="0.2">
      <c r="A10392" s="2"/>
    </row>
    <row r="10393" spans="1:1" x14ac:dyDescent="0.2">
      <c r="A10393" s="2"/>
    </row>
    <row r="10394" spans="1:1" x14ac:dyDescent="0.2">
      <c r="A10394" s="2"/>
    </row>
    <row r="10395" spans="1:1" x14ac:dyDescent="0.2">
      <c r="A10395" s="2"/>
    </row>
    <row r="10396" spans="1:1" x14ac:dyDescent="0.2">
      <c r="A10396" s="2"/>
    </row>
    <row r="10397" spans="1:1" x14ac:dyDescent="0.2">
      <c r="A10397" s="2"/>
    </row>
    <row r="10398" spans="1:1" x14ac:dyDescent="0.2">
      <c r="A10398" s="2"/>
    </row>
    <row r="10399" spans="1:1" x14ac:dyDescent="0.2">
      <c r="A10399" s="2"/>
    </row>
    <row r="10400" spans="1:1" x14ac:dyDescent="0.2">
      <c r="A10400" s="2"/>
    </row>
    <row r="10401" spans="1:1" x14ac:dyDescent="0.2">
      <c r="A10401" s="2"/>
    </row>
    <row r="10402" spans="1:1" x14ac:dyDescent="0.2">
      <c r="A10402" s="2"/>
    </row>
    <row r="10403" spans="1:1" x14ac:dyDescent="0.2">
      <c r="A10403" s="2"/>
    </row>
    <row r="10404" spans="1:1" x14ac:dyDescent="0.2">
      <c r="A10404" s="2"/>
    </row>
    <row r="10405" spans="1:1" x14ac:dyDescent="0.2">
      <c r="A10405" s="2"/>
    </row>
    <row r="10406" spans="1:1" x14ac:dyDescent="0.2">
      <c r="A10406" s="2"/>
    </row>
    <row r="10407" spans="1:1" x14ac:dyDescent="0.2">
      <c r="A10407" s="2"/>
    </row>
    <row r="10408" spans="1:1" x14ac:dyDescent="0.2">
      <c r="A10408" s="2"/>
    </row>
    <row r="10409" spans="1:1" x14ac:dyDescent="0.2">
      <c r="A10409" s="2"/>
    </row>
    <row r="10410" spans="1:1" x14ac:dyDescent="0.2">
      <c r="A10410" s="2"/>
    </row>
    <row r="10411" spans="1:1" x14ac:dyDescent="0.2">
      <c r="A10411" s="2"/>
    </row>
    <row r="10412" spans="1:1" x14ac:dyDescent="0.2">
      <c r="A10412" s="2"/>
    </row>
    <row r="10413" spans="1:1" x14ac:dyDescent="0.2">
      <c r="A10413" s="2"/>
    </row>
    <row r="10414" spans="1:1" x14ac:dyDescent="0.2">
      <c r="A10414" s="2"/>
    </row>
    <row r="10415" spans="1:1" x14ac:dyDescent="0.2">
      <c r="A10415" s="2"/>
    </row>
    <row r="10416" spans="1:1" x14ac:dyDescent="0.2">
      <c r="A10416" s="2"/>
    </row>
    <row r="10417" spans="1:1" x14ac:dyDescent="0.2">
      <c r="A10417" s="2"/>
    </row>
    <row r="10418" spans="1:1" x14ac:dyDescent="0.2">
      <c r="A10418" s="2"/>
    </row>
    <row r="10419" spans="1:1" x14ac:dyDescent="0.2">
      <c r="A10419" s="2"/>
    </row>
    <row r="10420" spans="1:1" x14ac:dyDescent="0.2">
      <c r="A10420" s="2"/>
    </row>
    <row r="10421" spans="1:1" x14ac:dyDescent="0.2">
      <c r="A10421" s="2"/>
    </row>
    <row r="10422" spans="1:1" x14ac:dyDescent="0.2">
      <c r="A10422" s="2"/>
    </row>
    <row r="10423" spans="1:1" x14ac:dyDescent="0.2">
      <c r="A10423" s="2"/>
    </row>
    <row r="10424" spans="1:1" x14ac:dyDescent="0.2">
      <c r="A10424" s="2"/>
    </row>
    <row r="10425" spans="1:1" x14ac:dyDescent="0.2">
      <c r="A10425" s="2"/>
    </row>
    <row r="10426" spans="1:1" x14ac:dyDescent="0.2">
      <c r="A10426" s="2"/>
    </row>
    <row r="10427" spans="1:1" x14ac:dyDescent="0.2">
      <c r="A10427" s="2"/>
    </row>
    <row r="10428" spans="1:1" x14ac:dyDescent="0.2">
      <c r="A10428" s="2"/>
    </row>
    <row r="10429" spans="1:1" x14ac:dyDescent="0.2">
      <c r="A10429" s="2"/>
    </row>
    <row r="10430" spans="1:1" x14ac:dyDescent="0.2">
      <c r="A10430" s="2"/>
    </row>
    <row r="10431" spans="1:1" x14ac:dyDescent="0.2">
      <c r="A10431" s="2"/>
    </row>
    <row r="10432" spans="1:1" x14ac:dyDescent="0.2">
      <c r="A10432" s="2"/>
    </row>
    <row r="10433" spans="1:1" x14ac:dyDescent="0.2">
      <c r="A10433" s="2"/>
    </row>
    <row r="10434" spans="1:1" x14ac:dyDescent="0.2">
      <c r="A10434" s="2"/>
    </row>
    <row r="10435" spans="1:1" x14ac:dyDescent="0.2">
      <c r="A10435" s="2"/>
    </row>
    <row r="10436" spans="1:1" x14ac:dyDescent="0.2">
      <c r="A10436" s="2"/>
    </row>
    <row r="10437" spans="1:1" x14ac:dyDescent="0.2">
      <c r="A10437" s="2"/>
    </row>
    <row r="10438" spans="1:1" x14ac:dyDescent="0.2">
      <c r="A10438" s="2"/>
    </row>
    <row r="10439" spans="1:1" x14ac:dyDescent="0.2">
      <c r="A10439" s="2"/>
    </row>
    <row r="10440" spans="1:1" x14ac:dyDescent="0.2">
      <c r="A10440" s="2"/>
    </row>
    <row r="10441" spans="1:1" x14ac:dyDescent="0.2">
      <c r="A10441" s="2"/>
    </row>
    <row r="10442" spans="1:1" x14ac:dyDescent="0.2">
      <c r="A10442" s="2"/>
    </row>
    <row r="10443" spans="1:1" x14ac:dyDescent="0.2">
      <c r="A10443" s="2"/>
    </row>
    <row r="10444" spans="1:1" x14ac:dyDescent="0.2">
      <c r="A10444" s="2"/>
    </row>
    <row r="10445" spans="1:1" x14ac:dyDescent="0.2">
      <c r="A10445" s="2"/>
    </row>
    <row r="10446" spans="1:1" x14ac:dyDescent="0.2">
      <c r="A10446" s="2"/>
    </row>
    <row r="10447" spans="1:1" x14ac:dyDescent="0.2">
      <c r="A10447" s="2"/>
    </row>
    <row r="10448" spans="1:1" x14ac:dyDescent="0.2">
      <c r="A10448" s="2"/>
    </row>
    <row r="10449" spans="1:1" x14ac:dyDescent="0.2">
      <c r="A10449" s="2"/>
    </row>
    <row r="10450" spans="1:1" x14ac:dyDescent="0.2">
      <c r="A10450" s="2"/>
    </row>
    <row r="10451" spans="1:1" x14ac:dyDescent="0.2">
      <c r="A10451" s="2"/>
    </row>
    <row r="10452" spans="1:1" x14ac:dyDescent="0.2">
      <c r="A10452" s="2"/>
    </row>
    <row r="10453" spans="1:1" x14ac:dyDescent="0.2">
      <c r="A10453" s="2"/>
    </row>
    <row r="10454" spans="1:1" x14ac:dyDescent="0.2">
      <c r="A10454" s="2"/>
    </row>
    <row r="10455" spans="1:1" x14ac:dyDescent="0.2">
      <c r="A10455" s="2"/>
    </row>
    <row r="10456" spans="1:1" x14ac:dyDescent="0.2">
      <c r="A10456" s="2"/>
    </row>
    <row r="10457" spans="1:1" x14ac:dyDescent="0.2">
      <c r="A10457" s="2"/>
    </row>
    <row r="10458" spans="1:1" x14ac:dyDescent="0.2">
      <c r="A10458" s="2"/>
    </row>
    <row r="10459" spans="1:1" x14ac:dyDescent="0.2">
      <c r="A10459" s="2"/>
    </row>
    <row r="10460" spans="1:1" x14ac:dyDescent="0.2">
      <c r="A10460" s="2"/>
    </row>
    <row r="10461" spans="1:1" x14ac:dyDescent="0.2">
      <c r="A10461" s="2"/>
    </row>
    <row r="10462" spans="1:1" x14ac:dyDescent="0.2">
      <c r="A10462" s="2"/>
    </row>
    <row r="10463" spans="1:1" x14ac:dyDescent="0.2">
      <c r="A10463" s="2"/>
    </row>
    <row r="10464" spans="1:1" x14ac:dyDescent="0.2">
      <c r="A10464" s="2"/>
    </row>
    <row r="10465" spans="1:1" x14ac:dyDescent="0.2">
      <c r="A10465" s="2"/>
    </row>
    <row r="10466" spans="1:1" x14ac:dyDescent="0.2">
      <c r="A10466" s="2"/>
    </row>
    <row r="10467" spans="1:1" x14ac:dyDescent="0.2">
      <c r="A10467" s="2"/>
    </row>
    <row r="10468" spans="1:1" x14ac:dyDescent="0.2">
      <c r="A10468" s="2"/>
    </row>
    <row r="10469" spans="1:1" x14ac:dyDescent="0.2">
      <c r="A10469" s="2"/>
    </row>
    <row r="10470" spans="1:1" x14ac:dyDescent="0.2">
      <c r="A10470" s="2"/>
    </row>
    <row r="10471" spans="1:1" x14ac:dyDescent="0.2">
      <c r="A10471" s="2"/>
    </row>
    <row r="10472" spans="1:1" x14ac:dyDescent="0.2">
      <c r="A10472" s="2"/>
    </row>
    <row r="10473" spans="1:1" x14ac:dyDescent="0.2">
      <c r="A10473" s="2"/>
    </row>
    <row r="10474" spans="1:1" x14ac:dyDescent="0.2">
      <c r="A10474" s="2"/>
    </row>
    <row r="10475" spans="1:1" x14ac:dyDescent="0.2">
      <c r="A10475" s="2"/>
    </row>
    <row r="10476" spans="1:1" x14ac:dyDescent="0.2">
      <c r="A10476" s="2"/>
    </row>
    <row r="10477" spans="1:1" x14ac:dyDescent="0.2">
      <c r="A10477" s="2"/>
    </row>
    <row r="10478" spans="1:1" x14ac:dyDescent="0.2">
      <c r="A10478" s="2"/>
    </row>
    <row r="10479" spans="1:1" x14ac:dyDescent="0.2">
      <c r="A10479" s="2"/>
    </row>
    <row r="10480" spans="1:1" x14ac:dyDescent="0.2">
      <c r="A10480" s="2"/>
    </row>
    <row r="10481" spans="1:1" x14ac:dyDescent="0.2">
      <c r="A10481" s="2"/>
    </row>
    <row r="10482" spans="1:1" x14ac:dyDescent="0.2">
      <c r="A10482" s="2"/>
    </row>
    <row r="10483" spans="1:1" x14ac:dyDescent="0.2">
      <c r="A10483" s="2"/>
    </row>
    <row r="10484" spans="1:1" x14ac:dyDescent="0.2">
      <c r="A10484" s="2"/>
    </row>
    <row r="10485" spans="1:1" x14ac:dyDescent="0.2">
      <c r="A10485" s="2"/>
    </row>
    <row r="10486" spans="1:1" x14ac:dyDescent="0.2">
      <c r="A10486" s="2"/>
    </row>
    <row r="10487" spans="1:1" x14ac:dyDescent="0.2">
      <c r="A10487" s="2"/>
    </row>
    <row r="10488" spans="1:1" x14ac:dyDescent="0.2">
      <c r="A10488" s="2"/>
    </row>
    <row r="10489" spans="1:1" x14ac:dyDescent="0.2">
      <c r="A10489" s="2"/>
    </row>
    <row r="10490" spans="1:1" x14ac:dyDescent="0.2">
      <c r="A10490" s="2"/>
    </row>
    <row r="10491" spans="1:1" x14ac:dyDescent="0.2">
      <c r="A10491" s="2"/>
    </row>
    <row r="10492" spans="1:1" x14ac:dyDescent="0.2">
      <c r="A10492" s="2"/>
    </row>
    <row r="10493" spans="1:1" x14ac:dyDescent="0.2">
      <c r="A10493" s="2"/>
    </row>
    <row r="10494" spans="1:1" x14ac:dyDescent="0.2">
      <c r="A10494" s="2"/>
    </row>
    <row r="10495" spans="1:1" x14ac:dyDescent="0.2">
      <c r="A10495" s="2"/>
    </row>
    <row r="10496" spans="1:1" x14ac:dyDescent="0.2">
      <c r="A10496" s="2"/>
    </row>
    <row r="10497" spans="1:1" x14ac:dyDescent="0.2">
      <c r="A10497" s="2"/>
    </row>
    <row r="10498" spans="1:1" x14ac:dyDescent="0.2">
      <c r="A10498" s="2"/>
    </row>
    <row r="10499" spans="1:1" x14ac:dyDescent="0.2">
      <c r="A10499" s="2"/>
    </row>
    <row r="10500" spans="1:1" x14ac:dyDescent="0.2">
      <c r="A10500" s="2"/>
    </row>
    <row r="10501" spans="1:1" x14ac:dyDescent="0.2">
      <c r="A10501" s="2"/>
    </row>
    <row r="10502" spans="1:1" x14ac:dyDescent="0.2">
      <c r="A10502" s="2"/>
    </row>
    <row r="10503" spans="1:1" x14ac:dyDescent="0.2">
      <c r="A10503" s="2"/>
    </row>
    <row r="10504" spans="1:1" x14ac:dyDescent="0.2">
      <c r="A10504" s="2"/>
    </row>
    <row r="10505" spans="1:1" x14ac:dyDescent="0.2">
      <c r="A10505" s="2"/>
    </row>
    <row r="10506" spans="1:1" x14ac:dyDescent="0.2">
      <c r="A10506" s="2"/>
    </row>
    <row r="10507" spans="1:1" x14ac:dyDescent="0.2">
      <c r="A10507" s="2"/>
    </row>
    <row r="10508" spans="1:1" x14ac:dyDescent="0.2">
      <c r="A10508" s="2"/>
    </row>
    <row r="10509" spans="1:1" x14ac:dyDescent="0.2">
      <c r="A10509" s="2"/>
    </row>
    <row r="10510" spans="1:1" x14ac:dyDescent="0.2">
      <c r="A10510" s="2"/>
    </row>
    <row r="10511" spans="1:1" x14ac:dyDescent="0.2">
      <c r="A10511" s="2"/>
    </row>
    <row r="10512" spans="1:1" x14ac:dyDescent="0.2">
      <c r="A10512" s="2"/>
    </row>
    <row r="10513" spans="1:1" x14ac:dyDescent="0.2">
      <c r="A10513" s="2"/>
    </row>
    <row r="10514" spans="1:1" x14ac:dyDescent="0.2">
      <c r="A10514" s="2"/>
    </row>
    <row r="10515" spans="1:1" x14ac:dyDescent="0.2">
      <c r="A10515" s="2"/>
    </row>
    <row r="10516" spans="1:1" x14ac:dyDescent="0.2">
      <c r="A10516" s="2"/>
    </row>
    <row r="10517" spans="1:1" x14ac:dyDescent="0.2">
      <c r="A10517" s="2"/>
    </row>
    <row r="10518" spans="1:1" x14ac:dyDescent="0.2">
      <c r="A10518" s="2"/>
    </row>
    <row r="10519" spans="1:1" x14ac:dyDescent="0.2">
      <c r="A10519" s="2"/>
    </row>
    <row r="10520" spans="1:1" x14ac:dyDescent="0.2">
      <c r="A10520" s="2"/>
    </row>
    <row r="10521" spans="1:1" x14ac:dyDescent="0.2">
      <c r="A10521" s="2"/>
    </row>
    <row r="10522" spans="1:1" x14ac:dyDescent="0.2">
      <c r="A10522" s="2"/>
    </row>
    <row r="10523" spans="1:1" x14ac:dyDescent="0.2">
      <c r="A10523" s="2"/>
    </row>
    <row r="10524" spans="1:1" x14ac:dyDescent="0.2">
      <c r="A10524" s="2"/>
    </row>
    <row r="10525" spans="1:1" x14ac:dyDescent="0.2">
      <c r="A10525" s="2"/>
    </row>
    <row r="10526" spans="1:1" x14ac:dyDescent="0.2">
      <c r="A10526" s="2"/>
    </row>
    <row r="10527" spans="1:1" x14ac:dyDescent="0.2">
      <c r="A10527" s="2"/>
    </row>
    <row r="10528" spans="1:1" x14ac:dyDescent="0.2">
      <c r="A10528" s="2"/>
    </row>
    <row r="10529" spans="1:1" x14ac:dyDescent="0.2">
      <c r="A10529" s="2"/>
    </row>
    <row r="10530" spans="1:1" x14ac:dyDescent="0.2">
      <c r="A10530" s="2"/>
    </row>
    <row r="10531" spans="1:1" x14ac:dyDescent="0.2">
      <c r="A10531" s="2"/>
    </row>
    <row r="10532" spans="1:1" x14ac:dyDescent="0.2">
      <c r="A10532" s="2"/>
    </row>
    <row r="10533" spans="1:1" x14ac:dyDescent="0.2">
      <c r="A10533" s="2"/>
    </row>
    <row r="10534" spans="1:1" x14ac:dyDescent="0.2">
      <c r="A10534" s="2"/>
    </row>
    <row r="10535" spans="1:1" x14ac:dyDescent="0.2">
      <c r="A10535" s="2"/>
    </row>
    <row r="10536" spans="1:1" x14ac:dyDescent="0.2">
      <c r="A10536" s="2"/>
    </row>
    <row r="10537" spans="1:1" x14ac:dyDescent="0.2">
      <c r="A10537" s="2"/>
    </row>
    <row r="10538" spans="1:1" x14ac:dyDescent="0.2">
      <c r="A10538" s="2"/>
    </row>
    <row r="10539" spans="1:1" x14ac:dyDescent="0.2">
      <c r="A10539" s="2"/>
    </row>
    <row r="10540" spans="1:1" x14ac:dyDescent="0.2">
      <c r="A10540" s="2"/>
    </row>
    <row r="10541" spans="1:1" x14ac:dyDescent="0.2">
      <c r="A10541" s="2"/>
    </row>
    <row r="10542" spans="1:1" x14ac:dyDescent="0.2">
      <c r="A10542" s="2"/>
    </row>
    <row r="10543" spans="1:1" x14ac:dyDescent="0.2">
      <c r="A10543" s="2"/>
    </row>
    <row r="10544" spans="1:1" x14ac:dyDescent="0.2">
      <c r="A10544" s="2"/>
    </row>
    <row r="10545" spans="1:1" x14ac:dyDescent="0.2">
      <c r="A10545" s="2"/>
    </row>
    <row r="10546" spans="1:1" x14ac:dyDescent="0.2">
      <c r="A10546" s="2"/>
    </row>
    <row r="10547" spans="1:1" x14ac:dyDescent="0.2">
      <c r="A10547" s="2"/>
    </row>
    <row r="10548" spans="1:1" x14ac:dyDescent="0.2">
      <c r="A10548" s="2"/>
    </row>
    <row r="10549" spans="1:1" x14ac:dyDescent="0.2">
      <c r="A10549" s="2"/>
    </row>
    <row r="10550" spans="1:1" x14ac:dyDescent="0.2">
      <c r="A10550" s="2"/>
    </row>
    <row r="10551" spans="1:1" x14ac:dyDescent="0.2">
      <c r="A10551" s="2"/>
    </row>
    <row r="10552" spans="1:1" x14ac:dyDescent="0.2">
      <c r="A10552" s="2"/>
    </row>
    <row r="10553" spans="1:1" x14ac:dyDescent="0.2">
      <c r="A10553" s="2"/>
    </row>
    <row r="10554" spans="1:1" x14ac:dyDescent="0.2">
      <c r="A10554" s="2"/>
    </row>
    <row r="10555" spans="1:1" x14ac:dyDescent="0.2">
      <c r="A10555" s="2"/>
    </row>
    <row r="10556" spans="1:1" x14ac:dyDescent="0.2">
      <c r="A10556" s="2"/>
    </row>
    <row r="10557" spans="1:1" x14ac:dyDescent="0.2">
      <c r="A10557" s="2"/>
    </row>
    <row r="10558" spans="1:1" x14ac:dyDescent="0.2">
      <c r="A10558" s="2"/>
    </row>
    <row r="10559" spans="1:1" x14ac:dyDescent="0.2">
      <c r="A10559" s="2"/>
    </row>
    <row r="10560" spans="1:1" x14ac:dyDescent="0.2">
      <c r="A10560" s="2"/>
    </row>
    <row r="10561" spans="1:1" x14ac:dyDescent="0.2">
      <c r="A10561" s="2"/>
    </row>
    <row r="10562" spans="1:1" x14ac:dyDescent="0.2">
      <c r="A10562" s="2"/>
    </row>
    <row r="10563" spans="1:1" x14ac:dyDescent="0.2">
      <c r="A10563" s="2"/>
    </row>
    <row r="10564" spans="1:1" x14ac:dyDescent="0.2">
      <c r="A10564" s="2"/>
    </row>
    <row r="10565" spans="1:1" x14ac:dyDescent="0.2">
      <c r="A10565" s="2"/>
    </row>
    <row r="10566" spans="1:1" x14ac:dyDescent="0.2">
      <c r="A10566" s="2"/>
    </row>
    <row r="10567" spans="1:1" x14ac:dyDescent="0.2">
      <c r="A10567" s="2"/>
    </row>
    <row r="10568" spans="1:1" x14ac:dyDescent="0.2">
      <c r="A10568" s="2"/>
    </row>
    <row r="10569" spans="1:1" x14ac:dyDescent="0.2">
      <c r="A10569" s="2"/>
    </row>
    <row r="10570" spans="1:1" x14ac:dyDescent="0.2">
      <c r="A10570" s="2"/>
    </row>
    <row r="10571" spans="1:1" x14ac:dyDescent="0.2">
      <c r="A10571" s="2"/>
    </row>
    <row r="10572" spans="1:1" x14ac:dyDescent="0.2">
      <c r="A10572" s="2"/>
    </row>
    <row r="10573" spans="1:1" x14ac:dyDescent="0.2">
      <c r="A10573" s="2"/>
    </row>
    <row r="10574" spans="1:1" x14ac:dyDescent="0.2">
      <c r="A10574" s="2"/>
    </row>
    <row r="10575" spans="1:1" x14ac:dyDescent="0.2">
      <c r="A10575" s="2"/>
    </row>
    <row r="10576" spans="1:1" x14ac:dyDescent="0.2">
      <c r="A10576" s="2"/>
    </row>
    <row r="10577" spans="1:1" x14ac:dyDescent="0.2">
      <c r="A10577" s="2"/>
    </row>
    <row r="10578" spans="1:1" x14ac:dyDescent="0.2">
      <c r="A10578" s="2"/>
    </row>
    <row r="10579" spans="1:1" x14ac:dyDescent="0.2">
      <c r="A10579" s="2"/>
    </row>
    <row r="10580" spans="1:1" x14ac:dyDescent="0.2">
      <c r="A10580" s="2"/>
    </row>
    <row r="10581" spans="1:1" x14ac:dyDescent="0.2">
      <c r="A10581" s="2"/>
    </row>
    <row r="10582" spans="1:1" x14ac:dyDescent="0.2">
      <c r="A10582" s="2"/>
    </row>
    <row r="10583" spans="1:1" x14ac:dyDescent="0.2">
      <c r="A10583" s="2"/>
    </row>
    <row r="10584" spans="1:1" x14ac:dyDescent="0.2">
      <c r="A10584" s="2"/>
    </row>
    <row r="10585" spans="1:1" x14ac:dyDescent="0.2">
      <c r="A10585" s="2"/>
    </row>
    <row r="10586" spans="1:1" x14ac:dyDescent="0.2">
      <c r="A10586" s="2"/>
    </row>
    <row r="10587" spans="1:1" x14ac:dyDescent="0.2">
      <c r="A10587" s="2"/>
    </row>
    <row r="10588" spans="1:1" x14ac:dyDescent="0.2">
      <c r="A10588" s="2"/>
    </row>
    <row r="10589" spans="1:1" x14ac:dyDescent="0.2">
      <c r="A10589" s="2"/>
    </row>
    <row r="10590" spans="1:1" x14ac:dyDescent="0.2">
      <c r="A10590" s="2"/>
    </row>
    <row r="10591" spans="1:1" x14ac:dyDescent="0.2">
      <c r="A10591" s="2"/>
    </row>
    <row r="10592" spans="1:1" x14ac:dyDescent="0.2">
      <c r="A10592" s="2"/>
    </row>
    <row r="10593" spans="1:1" x14ac:dyDescent="0.2">
      <c r="A10593" s="2"/>
    </row>
    <row r="10594" spans="1:1" x14ac:dyDescent="0.2">
      <c r="A10594" s="2"/>
    </row>
    <row r="10595" spans="1:1" x14ac:dyDescent="0.2">
      <c r="A10595" s="2"/>
    </row>
    <row r="10596" spans="1:1" x14ac:dyDescent="0.2">
      <c r="A10596" s="2"/>
    </row>
    <row r="10597" spans="1:1" x14ac:dyDescent="0.2">
      <c r="A10597" s="2"/>
    </row>
    <row r="10598" spans="1:1" x14ac:dyDescent="0.2">
      <c r="A10598" s="2"/>
    </row>
    <row r="10599" spans="1:1" x14ac:dyDescent="0.2">
      <c r="A10599" s="2"/>
    </row>
    <row r="10600" spans="1:1" x14ac:dyDescent="0.2">
      <c r="A10600" s="2"/>
    </row>
    <row r="10601" spans="1:1" x14ac:dyDescent="0.2">
      <c r="A10601" s="2"/>
    </row>
    <row r="10602" spans="1:1" x14ac:dyDescent="0.2">
      <c r="A10602" s="2"/>
    </row>
    <row r="10603" spans="1:1" x14ac:dyDescent="0.2">
      <c r="A10603" s="2"/>
    </row>
    <row r="10604" spans="1:1" x14ac:dyDescent="0.2">
      <c r="A10604" s="2"/>
    </row>
    <row r="10605" spans="1:1" x14ac:dyDescent="0.2">
      <c r="A10605" s="2"/>
    </row>
    <row r="10606" spans="1:1" x14ac:dyDescent="0.2">
      <c r="A10606" s="2"/>
    </row>
    <row r="10607" spans="1:1" x14ac:dyDescent="0.2">
      <c r="A10607" s="2"/>
    </row>
    <row r="10608" spans="1:1" x14ac:dyDescent="0.2">
      <c r="A10608" s="2"/>
    </row>
    <row r="10609" spans="1:1" x14ac:dyDescent="0.2">
      <c r="A10609" s="2"/>
    </row>
    <row r="10610" spans="1:1" x14ac:dyDescent="0.2">
      <c r="A10610" s="2"/>
    </row>
    <row r="10611" spans="1:1" x14ac:dyDescent="0.2">
      <c r="A10611" s="2"/>
    </row>
    <row r="10612" spans="1:1" x14ac:dyDescent="0.2">
      <c r="A10612" s="2"/>
    </row>
    <row r="10613" spans="1:1" x14ac:dyDescent="0.2">
      <c r="A10613" s="2"/>
    </row>
    <row r="10614" spans="1:1" x14ac:dyDescent="0.2">
      <c r="A10614" s="2"/>
    </row>
    <row r="10615" spans="1:1" x14ac:dyDescent="0.2">
      <c r="A10615" s="2"/>
    </row>
    <row r="10616" spans="1:1" x14ac:dyDescent="0.2">
      <c r="A10616" s="2"/>
    </row>
    <row r="10617" spans="1:1" x14ac:dyDescent="0.2">
      <c r="A10617" s="2"/>
    </row>
    <row r="10618" spans="1:1" x14ac:dyDescent="0.2">
      <c r="A10618" s="2"/>
    </row>
    <row r="10619" spans="1:1" x14ac:dyDescent="0.2">
      <c r="A10619" s="2"/>
    </row>
    <row r="10620" spans="1:1" x14ac:dyDescent="0.2">
      <c r="A10620" s="2"/>
    </row>
    <row r="10621" spans="1:1" x14ac:dyDescent="0.2">
      <c r="A10621" s="2"/>
    </row>
    <row r="10622" spans="1:1" x14ac:dyDescent="0.2">
      <c r="A10622" s="2"/>
    </row>
    <row r="10623" spans="1:1" x14ac:dyDescent="0.2">
      <c r="A10623" s="2"/>
    </row>
    <row r="10624" spans="1:1" x14ac:dyDescent="0.2">
      <c r="A10624" s="2"/>
    </row>
    <row r="10625" spans="1:1" x14ac:dyDescent="0.2">
      <c r="A10625" s="2"/>
    </row>
    <row r="10626" spans="1:1" x14ac:dyDescent="0.2">
      <c r="A10626" s="2"/>
    </row>
    <row r="10627" spans="1:1" x14ac:dyDescent="0.2">
      <c r="A10627" s="2"/>
    </row>
    <row r="10628" spans="1:1" x14ac:dyDescent="0.2">
      <c r="A10628" s="2"/>
    </row>
    <row r="10629" spans="1:1" x14ac:dyDescent="0.2">
      <c r="A10629" s="2"/>
    </row>
    <row r="10630" spans="1:1" x14ac:dyDescent="0.2">
      <c r="A10630" s="2"/>
    </row>
    <row r="10631" spans="1:1" x14ac:dyDescent="0.2">
      <c r="A10631" s="2"/>
    </row>
    <row r="10632" spans="1:1" x14ac:dyDescent="0.2">
      <c r="A10632" s="2"/>
    </row>
    <row r="10633" spans="1:1" x14ac:dyDescent="0.2">
      <c r="A10633" s="2"/>
    </row>
    <row r="10634" spans="1:1" x14ac:dyDescent="0.2">
      <c r="A10634" s="2"/>
    </row>
    <row r="10635" spans="1:1" x14ac:dyDescent="0.2">
      <c r="A10635" s="2"/>
    </row>
    <row r="10636" spans="1:1" x14ac:dyDescent="0.2">
      <c r="A10636" s="2"/>
    </row>
    <row r="10637" spans="1:1" x14ac:dyDescent="0.2">
      <c r="A10637" s="2"/>
    </row>
    <row r="10638" spans="1:1" x14ac:dyDescent="0.2">
      <c r="A10638" s="2"/>
    </row>
    <row r="10639" spans="1:1" x14ac:dyDescent="0.2">
      <c r="A10639" s="2"/>
    </row>
    <row r="10640" spans="1:1" x14ac:dyDescent="0.2">
      <c r="A10640" s="2"/>
    </row>
    <row r="10641" spans="1:1" x14ac:dyDescent="0.2">
      <c r="A10641" s="2"/>
    </row>
    <row r="10642" spans="1:1" x14ac:dyDescent="0.2">
      <c r="A10642" s="2"/>
    </row>
    <row r="10643" spans="1:1" x14ac:dyDescent="0.2">
      <c r="A10643" s="2"/>
    </row>
    <row r="10644" spans="1:1" x14ac:dyDescent="0.2">
      <c r="A10644" s="2"/>
    </row>
    <row r="10645" spans="1:1" x14ac:dyDescent="0.2">
      <c r="A10645" s="2"/>
    </row>
    <row r="10646" spans="1:1" x14ac:dyDescent="0.2">
      <c r="A10646" s="2"/>
    </row>
    <row r="10647" spans="1:1" x14ac:dyDescent="0.2">
      <c r="A10647" s="2"/>
    </row>
    <row r="10648" spans="1:1" x14ac:dyDescent="0.2">
      <c r="A10648" s="2"/>
    </row>
    <row r="10649" spans="1:1" x14ac:dyDescent="0.2">
      <c r="A10649" s="2"/>
    </row>
    <row r="10650" spans="1:1" x14ac:dyDescent="0.2">
      <c r="A10650" s="2"/>
    </row>
    <row r="10651" spans="1:1" x14ac:dyDescent="0.2">
      <c r="A10651" s="2"/>
    </row>
    <row r="10652" spans="1:1" x14ac:dyDescent="0.2">
      <c r="A10652" s="2"/>
    </row>
    <row r="10653" spans="1:1" x14ac:dyDescent="0.2">
      <c r="A10653" s="2"/>
    </row>
    <row r="10654" spans="1:1" x14ac:dyDescent="0.2">
      <c r="A10654" s="2"/>
    </row>
    <row r="10655" spans="1:1" x14ac:dyDescent="0.2">
      <c r="A10655" s="2"/>
    </row>
    <row r="10656" spans="1:1" x14ac:dyDescent="0.2">
      <c r="A10656" s="2"/>
    </row>
    <row r="10657" spans="1:1" x14ac:dyDescent="0.2">
      <c r="A10657" s="2"/>
    </row>
    <row r="10658" spans="1:1" x14ac:dyDescent="0.2">
      <c r="A10658" s="2"/>
    </row>
    <row r="10659" spans="1:1" x14ac:dyDescent="0.2">
      <c r="A10659" s="2"/>
    </row>
    <row r="10660" spans="1:1" x14ac:dyDescent="0.2">
      <c r="A10660" s="2"/>
    </row>
    <row r="10661" spans="1:1" x14ac:dyDescent="0.2">
      <c r="A10661" s="2"/>
    </row>
    <row r="10662" spans="1:1" x14ac:dyDescent="0.2">
      <c r="A10662" s="2"/>
    </row>
    <row r="10663" spans="1:1" x14ac:dyDescent="0.2">
      <c r="A10663" s="2"/>
    </row>
    <row r="10664" spans="1:1" x14ac:dyDescent="0.2">
      <c r="A10664" s="2"/>
    </row>
    <row r="10665" spans="1:1" x14ac:dyDescent="0.2">
      <c r="A10665" s="2"/>
    </row>
    <row r="10666" spans="1:1" x14ac:dyDescent="0.2">
      <c r="A10666" s="2"/>
    </row>
    <row r="10667" spans="1:1" x14ac:dyDescent="0.2">
      <c r="A10667" s="2"/>
    </row>
    <row r="10668" spans="1:1" x14ac:dyDescent="0.2">
      <c r="A10668" s="2"/>
    </row>
    <row r="10669" spans="1:1" x14ac:dyDescent="0.2">
      <c r="A10669" s="2"/>
    </row>
    <row r="10670" spans="1:1" x14ac:dyDescent="0.2">
      <c r="A10670" s="2"/>
    </row>
    <row r="10671" spans="1:1" x14ac:dyDescent="0.2">
      <c r="A10671" s="2"/>
    </row>
    <row r="10672" spans="1:1" x14ac:dyDescent="0.2">
      <c r="A10672" s="2"/>
    </row>
    <row r="10673" spans="1:1" x14ac:dyDescent="0.2">
      <c r="A10673" s="2"/>
    </row>
    <row r="10674" spans="1:1" x14ac:dyDescent="0.2">
      <c r="A10674" s="2"/>
    </row>
    <row r="10675" spans="1:1" x14ac:dyDescent="0.2">
      <c r="A10675" s="2"/>
    </row>
    <row r="10676" spans="1:1" x14ac:dyDescent="0.2">
      <c r="A10676" s="2"/>
    </row>
    <row r="10677" spans="1:1" x14ac:dyDescent="0.2">
      <c r="A10677" s="2"/>
    </row>
    <row r="10678" spans="1:1" x14ac:dyDescent="0.2">
      <c r="A10678" s="2"/>
    </row>
    <row r="10679" spans="1:1" x14ac:dyDescent="0.2">
      <c r="A10679" s="2"/>
    </row>
    <row r="10680" spans="1:1" x14ac:dyDescent="0.2">
      <c r="A10680" s="2"/>
    </row>
    <row r="10681" spans="1:1" x14ac:dyDescent="0.2">
      <c r="A10681" s="2"/>
    </row>
    <row r="10682" spans="1:1" x14ac:dyDescent="0.2">
      <c r="A10682" s="2"/>
    </row>
    <row r="10683" spans="1:1" x14ac:dyDescent="0.2">
      <c r="A10683" s="2"/>
    </row>
    <row r="10684" spans="1:1" x14ac:dyDescent="0.2">
      <c r="A10684" s="2"/>
    </row>
    <row r="10685" spans="1:1" x14ac:dyDescent="0.2">
      <c r="A10685" s="2"/>
    </row>
    <row r="10686" spans="1:1" x14ac:dyDescent="0.2">
      <c r="A10686" s="2"/>
    </row>
    <row r="10687" spans="1:1" x14ac:dyDescent="0.2">
      <c r="A10687" s="2"/>
    </row>
    <row r="10688" spans="1:1" x14ac:dyDescent="0.2">
      <c r="A10688" s="2"/>
    </row>
    <row r="10689" spans="1:1" x14ac:dyDescent="0.2">
      <c r="A10689" s="2"/>
    </row>
    <row r="10690" spans="1:1" x14ac:dyDescent="0.2">
      <c r="A10690" s="2"/>
    </row>
    <row r="10691" spans="1:1" x14ac:dyDescent="0.2">
      <c r="A10691" s="2"/>
    </row>
    <row r="10692" spans="1:1" x14ac:dyDescent="0.2">
      <c r="A10692" s="2"/>
    </row>
    <row r="10693" spans="1:1" x14ac:dyDescent="0.2">
      <c r="A10693" s="2"/>
    </row>
    <row r="10694" spans="1:1" x14ac:dyDescent="0.2">
      <c r="A10694" s="2"/>
    </row>
    <row r="10695" spans="1:1" x14ac:dyDescent="0.2">
      <c r="A10695" s="2"/>
    </row>
    <row r="10696" spans="1:1" x14ac:dyDescent="0.2">
      <c r="A10696" s="2"/>
    </row>
    <row r="10697" spans="1:1" x14ac:dyDescent="0.2">
      <c r="A10697" s="2"/>
    </row>
    <row r="10698" spans="1:1" x14ac:dyDescent="0.2">
      <c r="A10698" s="2"/>
    </row>
    <row r="10699" spans="1:1" x14ac:dyDescent="0.2">
      <c r="A10699" s="2"/>
    </row>
    <row r="10700" spans="1:1" x14ac:dyDescent="0.2">
      <c r="A10700" s="2"/>
    </row>
    <row r="10701" spans="1:1" x14ac:dyDescent="0.2">
      <c r="A10701" s="2"/>
    </row>
    <row r="10702" spans="1:1" x14ac:dyDescent="0.2">
      <c r="A10702" s="2"/>
    </row>
    <row r="10703" spans="1:1" x14ac:dyDescent="0.2">
      <c r="A10703" s="2"/>
    </row>
    <row r="10704" spans="1:1" x14ac:dyDescent="0.2">
      <c r="A10704" s="2"/>
    </row>
    <row r="10705" spans="1:1" x14ac:dyDescent="0.2">
      <c r="A10705" s="2"/>
    </row>
    <row r="10706" spans="1:1" x14ac:dyDescent="0.2">
      <c r="A10706" s="2"/>
    </row>
    <row r="10707" spans="1:1" x14ac:dyDescent="0.2">
      <c r="A10707" s="2"/>
    </row>
    <row r="10708" spans="1:1" x14ac:dyDescent="0.2">
      <c r="A10708" s="2"/>
    </row>
    <row r="10709" spans="1:1" x14ac:dyDescent="0.2">
      <c r="A10709" s="2"/>
    </row>
    <row r="10710" spans="1:1" x14ac:dyDescent="0.2">
      <c r="A10710" s="2"/>
    </row>
    <row r="10711" spans="1:1" x14ac:dyDescent="0.2">
      <c r="A10711" s="2"/>
    </row>
    <row r="10712" spans="1:1" x14ac:dyDescent="0.2">
      <c r="A10712" s="2"/>
    </row>
    <row r="10713" spans="1:1" x14ac:dyDescent="0.2">
      <c r="A10713" s="2"/>
    </row>
    <row r="10714" spans="1:1" x14ac:dyDescent="0.2">
      <c r="A10714" s="2"/>
    </row>
    <row r="10715" spans="1:1" x14ac:dyDescent="0.2">
      <c r="A10715" s="2"/>
    </row>
    <row r="10716" spans="1:1" x14ac:dyDescent="0.2">
      <c r="A10716" s="2"/>
    </row>
    <row r="10717" spans="1:1" x14ac:dyDescent="0.2">
      <c r="A10717" s="2"/>
    </row>
    <row r="10718" spans="1:1" x14ac:dyDescent="0.2">
      <c r="A10718" s="2"/>
    </row>
    <row r="10719" spans="1:1" x14ac:dyDescent="0.2">
      <c r="A10719" s="2"/>
    </row>
    <row r="10720" spans="1:1" x14ac:dyDescent="0.2">
      <c r="A10720" s="2"/>
    </row>
    <row r="10721" spans="1:1" x14ac:dyDescent="0.2">
      <c r="A10721" s="2"/>
    </row>
    <row r="10722" spans="1:1" x14ac:dyDescent="0.2">
      <c r="A10722" s="2"/>
    </row>
    <row r="10723" spans="1:1" x14ac:dyDescent="0.2">
      <c r="A10723" s="2"/>
    </row>
    <row r="10724" spans="1:1" x14ac:dyDescent="0.2">
      <c r="A10724" s="2"/>
    </row>
    <row r="10725" spans="1:1" x14ac:dyDescent="0.2">
      <c r="A10725" s="2"/>
    </row>
    <row r="10726" spans="1:1" x14ac:dyDescent="0.2">
      <c r="A10726" s="2"/>
    </row>
    <row r="10727" spans="1:1" x14ac:dyDescent="0.2">
      <c r="A10727" s="2"/>
    </row>
    <row r="10728" spans="1:1" x14ac:dyDescent="0.2">
      <c r="A10728" s="2"/>
    </row>
    <row r="10729" spans="1:1" x14ac:dyDescent="0.2">
      <c r="A10729" s="2"/>
    </row>
    <row r="10730" spans="1:1" x14ac:dyDescent="0.2">
      <c r="A10730" s="2"/>
    </row>
    <row r="10731" spans="1:1" x14ac:dyDescent="0.2">
      <c r="A10731" s="2"/>
    </row>
    <row r="10732" spans="1:1" x14ac:dyDescent="0.2">
      <c r="A10732" s="2"/>
    </row>
    <row r="10733" spans="1:1" x14ac:dyDescent="0.2">
      <c r="A10733" s="2"/>
    </row>
    <row r="10734" spans="1:1" x14ac:dyDescent="0.2">
      <c r="A10734" s="2"/>
    </row>
    <row r="10735" spans="1:1" x14ac:dyDescent="0.2">
      <c r="A10735" s="2"/>
    </row>
    <row r="10736" spans="1:1" x14ac:dyDescent="0.2">
      <c r="A10736" s="2"/>
    </row>
    <row r="10737" spans="1:1" x14ac:dyDescent="0.2">
      <c r="A10737" s="2"/>
    </row>
    <row r="10738" spans="1:1" x14ac:dyDescent="0.2">
      <c r="A10738" s="2"/>
    </row>
    <row r="10739" spans="1:1" x14ac:dyDescent="0.2">
      <c r="A10739" s="2"/>
    </row>
    <row r="10740" spans="1:1" x14ac:dyDescent="0.2">
      <c r="A10740" s="2"/>
    </row>
    <row r="10741" spans="1:1" x14ac:dyDescent="0.2">
      <c r="A10741" s="2"/>
    </row>
    <row r="10742" spans="1:1" x14ac:dyDescent="0.2">
      <c r="A10742" s="2"/>
    </row>
    <row r="10743" spans="1:1" x14ac:dyDescent="0.2">
      <c r="A10743" s="2"/>
    </row>
    <row r="10744" spans="1:1" x14ac:dyDescent="0.2">
      <c r="A10744" s="2"/>
    </row>
    <row r="10745" spans="1:1" x14ac:dyDescent="0.2">
      <c r="A10745" s="2"/>
    </row>
    <row r="10746" spans="1:1" x14ac:dyDescent="0.2">
      <c r="A10746" s="2"/>
    </row>
    <row r="10747" spans="1:1" x14ac:dyDescent="0.2">
      <c r="A10747" s="2"/>
    </row>
    <row r="10748" spans="1:1" x14ac:dyDescent="0.2">
      <c r="A10748" s="2"/>
    </row>
    <row r="10749" spans="1:1" x14ac:dyDescent="0.2">
      <c r="A10749" s="2"/>
    </row>
    <row r="10750" spans="1:1" x14ac:dyDescent="0.2">
      <c r="A10750" s="2"/>
    </row>
    <row r="10751" spans="1:1" x14ac:dyDescent="0.2">
      <c r="A10751" s="2"/>
    </row>
    <row r="10752" spans="1:1" x14ac:dyDescent="0.2">
      <c r="A10752" s="2"/>
    </row>
    <row r="10753" spans="1:1" x14ac:dyDescent="0.2">
      <c r="A10753" s="2"/>
    </row>
    <row r="10754" spans="1:1" x14ac:dyDescent="0.2">
      <c r="A10754" s="2"/>
    </row>
    <row r="10755" spans="1:1" x14ac:dyDescent="0.2">
      <c r="A10755" s="2"/>
    </row>
    <row r="10756" spans="1:1" x14ac:dyDescent="0.2">
      <c r="A10756" s="2"/>
    </row>
    <row r="10757" spans="1:1" x14ac:dyDescent="0.2">
      <c r="A10757" s="2"/>
    </row>
    <row r="10758" spans="1:1" x14ac:dyDescent="0.2">
      <c r="A10758" s="2"/>
    </row>
    <row r="10759" spans="1:1" x14ac:dyDescent="0.2">
      <c r="A10759" s="2"/>
    </row>
    <row r="10760" spans="1:1" x14ac:dyDescent="0.2">
      <c r="A10760" s="2"/>
    </row>
    <row r="10761" spans="1:1" x14ac:dyDescent="0.2">
      <c r="A10761" s="2"/>
    </row>
    <row r="10762" spans="1:1" x14ac:dyDescent="0.2">
      <c r="A10762" s="2"/>
    </row>
    <row r="10763" spans="1:1" x14ac:dyDescent="0.2">
      <c r="A10763" s="2"/>
    </row>
    <row r="10764" spans="1:1" x14ac:dyDescent="0.2">
      <c r="A10764" s="2"/>
    </row>
    <row r="10765" spans="1:1" x14ac:dyDescent="0.2">
      <c r="A10765" s="2"/>
    </row>
    <row r="10766" spans="1:1" x14ac:dyDescent="0.2">
      <c r="A10766" s="2"/>
    </row>
    <row r="10767" spans="1:1" x14ac:dyDescent="0.2">
      <c r="A10767" s="2"/>
    </row>
    <row r="10768" spans="1:1" x14ac:dyDescent="0.2">
      <c r="A10768" s="2"/>
    </row>
    <row r="10769" spans="1:1" x14ac:dyDescent="0.2">
      <c r="A10769" s="2"/>
    </row>
    <row r="10770" spans="1:1" x14ac:dyDescent="0.2">
      <c r="A10770" s="2"/>
    </row>
    <row r="10771" spans="1:1" x14ac:dyDescent="0.2">
      <c r="A10771" s="2"/>
    </row>
    <row r="10772" spans="1:1" x14ac:dyDescent="0.2">
      <c r="A10772" s="2"/>
    </row>
    <row r="10773" spans="1:1" x14ac:dyDescent="0.2">
      <c r="A10773" s="2"/>
    </row>
    <row r="10774" spans="1:1" x14ac:dyDescent="0.2">
      <c r="A10774" s="2"/>
    </row>
    <row r="10775" spans="1:1" x14ac:dyDescent="0.2">
      <c r="A10775" s="2"/>
    </row>
    <row r="10776" spans="1:1" x14ac:dyDescent="0.2">
      <c r="A10776" s="2"/>
    </row>
    <row r="10777" spans="1:1" x14ac:dyDescent="0.2">
      <c r="A10777" s="2"/>
    </row>
    <row r="10778" spans="1:1" x14ac:dyDescent="0.2">
      <c r="A10778" s="2"/>
    </row>
    <row r="10779" spans="1:1" x14ac:dyDescent="0.2">
      <c r="A10779" s="2"/>
    </row>
    <row r="10780" spans="1:1" x14ac:dyDescent="0.2">
      <c r="A10780" s="2"/>
    </row>
    <row r="10781" spans="1:1" x14ac:dyDescent="0.2">
      <c r="A10781" s="2"/>
    </row>
    <row r="10782" spans="1:1" x14ac:dyDescent="0.2">
      <c r="A10782" s="2"/>
    </row>
    <row r="10783" spans="1:1" x14ac:dyDescent="0.2">
      <c r="A10783" s="2"/>
    </row>
    <row r="10784" spans="1:1" x14ac:dyDescent="0.2">
      <c r="A10784" s="2"/>
    </row>
    <row r="10785" spans="1:1" x14ac:dyDescent="0.2">
      <c r="A10785" s="2"/>
    </row>
    <row r="10786" spans="1:1" x14ac:dyDescent="0.2">
      <c r="A10786" s="2"/>
    </row>
    <row r="10787" spans="1:1" x14ac:dyDescent="0.2">
      <c r="A10787" s="2"/>
    </row>
    <row r="10788" spans="1:1" x14ac:dyDescent="0.2">
      <c r="A10788" s="2"/>
    </row>
    <row r="10789" spans="1:1" x14ac:dyDescent="0.2">
      <c r="A10789" s="2"/>
    </row>
    <row r="10790" spans="1:1" x14ac:dyDescent="0.2">
      <c r="A10790" s="2"/>
    </row>
    <row r="10791" spans="1:1" x14ac:dyDescent="0.2">
      <c r="A10791" s="2"/>
    </row>
    <row r="10792" spans="1:1" x14ac:dyDescent="0.2">
      <c r="A10792" s="2"/>
    </row>
    <row r="10793" spans="1:1" x14ac:dyDescent="0.2">
      <c r="A10793" s="2"/>
    </row>
    <row r="10794" spans="1:1" x14ac:dyDescent="0.2">
      <c r="A10794" s="2"/>
    </row>
    <row r="10795" spans="1:1" x14ac:dyDescent="0.2">
      <c r="A10795" s="2"/>
    </row>
    <row r="10796" spans="1:1" x14ac:dyDescent="0.2">
      <c r="A10796" s="2"/>
    </row>
    <row r="10797" spans="1:1" x14ac:dyDescent="0.2">
      <c r="A10797" s="2"/>
    </row>
    <row r="10798" spans="1:1" x14ac:dyDescent="0.2">
      <c r="A10798" s="2"/>
    </row>
    <row r="10799" spans="1:1" x14ac:dyDescent="0.2">
      <c r="A10799" s="2"/>
    </row>
    <row r="10800" spans="1:1" x14ac:dyDescent="0.2">
      <c r="A10800" s="2"/>
    </row>
    <row r="10801" spans="1:1" x14ac:dyDescent="0.2">
      <c r="A10801" s="2"/>
    </row>
    <row r="10802" spans="1:1" x14ac:dyDescent="0.2">
      <c r="A10802" s="2"/>
    </row>
    <row r="10803" spans="1:1" x14ac:dyDescent="0.2">
      <c r="A10803" s="2"/>
    </row>
    <row r="10804" spans="1:1" x14ac:dyDescent="0.2">
      <c r="A10804" s="2"/>
    </row>
    <row r="10805" spans="1:1" x14ac:dyDescent="0.2">
      <c r="A10805" s="2"/>
    </row>
    <row r="10806" spans="1:1" x14ac:dyDescent="0.2">
      <c r="A10806" s="2"/>
    </row>
    <row r="10807" spans="1:1" x14ac:dyDescent="0.2">
      <c r="A10807" s="2"/>
    </row>
    <row r="10808" spans="1:1" x14ac:dyDescent="0.2">
      <c r="A10808" s="2"/>
    </row>
    <row r="10809" spans="1:1" x14ac:dyDescent="0.2">
      <c r="A10809" s="2"/>
    </row>
    <row r="10810" spans="1:1" x14ac:dyDescent="0.2">
      <c r="A10810" s="2"/>
    </row>
    <row r="10811" spans="1:1" x14ac:dyDescent="0.2">
      <c r="A10811" s="2"/>
    </row>
    <row r="10812" spans="1:1" x14ac:dyDescent="0.2">
      <c r="A10812" s="2"/>
    </row>
    <row r="10813" spans="1:1" x14ac:dyDescent="0.2">
      <c r="A10813" s="2"/>
    </row>
    <row r="10814" spans="1:1" x14ac:dyDescent="0.2">
      <c r="A10814" s="2"/>
    </row>
    <row r="10815" spans="1:1" x14ac:dyDescent="0.2">
      <c r="A10815" s="2"/>
    </row>
    <row r="10816" spans="1:1" x14ac:dyDescent="0.2">
      <c r="A10816" s="2"/>
    </row>
    <row r="10817" spans="1:1" x14ac:dyDescent="0.2">
      <c r="A10817" s="2"/>
    </row>
    <row r="10818" spans="1:1" x14ac:dyDescent="0.2">
      <c r="A10818" s="2"/>
    </row>
    <row r="10819" spans="1:1" x14ac:dyDescent="0.2">
      <c r="A10819" s="2"/>
    </row>
    <row r="10820" spans="1:1" x14ac:dyDescent="0.2">
      <c r="A10820" s="2"/>
    </row>
    <row r="10821" spans="1:1" x14ac:dyDescent="0.2">
      <c r="A10821" s="2"/>
    </row>
    <row r="10822" spans="1:1" x14ac:dyDescent="0.2">
      <c r="A10822" s="2"/>
    </row>
    <row r="10823" spans="1:1" x14ac:dyDescent="0.2">
      <c r="A10823" s="2"/>
    </row>
    <row r="10824" spans="1:1" x14ac:dyDescent="0.2">
      <c r="A10824" s="2"/>
    </row>
    <row r="10825" spans="1:1" x14ac:dyDescent="0.2">
      <c r="A10825" s="2"/>
    </row>
    <row r="10826" spans="1:1" x14ac:dyDescent="0.2">
      <c r="A10826" s="2"/>
    </row>
    <row r="10827" spans="1:1" x14ac:dyDescent="0.2">
      <c r="A10827" s="2"/>
    </row>
    <row r="10828" spans="1:1" x14ac:dyDescent="0.2">
      <c r="A10828" s="2"/>
    </row>
    <row r="10829" spans="1:1" x14ac:dyDescent="0.2">
      <c r="A10829" s="2"/>
    </row>
    <row r="10830" spans="1:1" x14ac:dyDescent="0.2">
      <c r="A10830" s="2"/>
    </row>
    <row r="10831" spans="1:1" x14ac:dyDescent="0.2">
      <c r="A10831" s="2"/>
    </row>
    <row r="10832" spans="1:1" x14ac:dyDescent="0.2">
      <c r="A10832" s="2"/>
    </row>
    <row r="10833" spans="1:1" x14ac:dyDescent="0.2">
      <c r="A10833" s="2"/>
    </row>
    <row r="10834" spans="1:1" x14ac:dyDescent="0.2">
      <c r="A10834" s="2"/>
    </row>
    <row r="10835" spans="1:1" x14ac:dyDescent="0.2">
      <c r="A10835" s="2"/>
    </row>
    <row r="10836" spans="1:1" x14ac:dyDescent="0.2">
      <c r="A10836" s="2"/>
    </row>
    <row r="10837" spans="1:1" x14ac:dyDescent="0.2">
      <c r="A10837" s="2"/>
    </row>
    <row r="10838" spans="1:1" x14ac:dyDescent="0.2">
      <c r="A10838" s="2"/>
    </row>
    <row r="10839" spans="1:1" x14ac:dyDescent="0.2">
      <c r="A10839" s="2"/>
    </row>
    <row r="10840" spans="1:1" x14ac:dyDescent="0.2">
      <c r="A10840" s="2"/>
    </row>
    <row r="10841" spans="1:1" x14ac:dyDescent="0.2">
      <c r="A10841" s="2"/>
    </row>
    <row r="10842" spans="1:1" x14ac:dyDescent="0.2">
      <c r="A10842" s="2"/>
    </row>
    <row r="10843" spans="1:1" x14ac:dyDescent="0.2">
      <c r="A10843" s="2"/>
    </row>
    <row r="10844" spans="1:1" x14ac:dyDescent="0.2">
      <c r="A10844" s="2"/>
    </row>
    <row r="10845" spans="1:1" x14ac:dyDescent="0.2">
      <c r="A10845" s="2"/>
    </row>
    <row r="10846" spans="1:1" x14ac:dyDescent="0.2">
      <c r="A10846" s="2"/>
    </row>
    <row r="10847" spans="1:1" x14ac:dyDescent="0.2">
      <c r="A10847" s="2"/>
    </row>
    <row r="10848" spans="1:1" x14ac:dyDescent="0.2">
      <c r="A10848" s="2"/>
    </row>
    <row r="10849" spans="1:1" x14ac:dyDescent="0.2">
      <c r="A10849" s="2"/>
    </row>
    <row r="10850" spans="1:1" x14ac:dyDescent="0.2">
      <c r="A10850" s="2"/>
    </row>
    <row r="10851" spans="1:1" x14ac:dyDescent="0.2">
      <c r="A10851" s="2"/>
    </row>
    <row r="10852" spans="1:1" x14ac:dyDescent="0.2">
      <c r="A10852" s="2"/>
    </row>
    <row r="10853" spans="1:1" x14ac:dyDescent="0.2">
      <c r="A10853" s="2"/>
    </row>
    <row r="10854" spans="1:1" x14ac:dyDescent="0.2">
      <c r="A10854" s="2"/>
    </row>
    <row r="10855" spans="1:1" x14ac:dyDescent="0.2">
      <c r="A10855" s="2"/>
    </row>
    <row r="10856" spans="1:1" x14ac:dyDescent="0.2">
      <c r="A10856" s="2"/>
    </row>
    <row r="10857" spans="1:1" x14ac:dyDescent="0.2">
      <c r="A10857" s="2"/>
    </row>
    <row r="10858" spans="1:1" x14ac:dyDescent="0.2">
      <c r="A10858" s="2"/>
    </row>
    <row r="10859" spans="1:1" x14ac:dyDescent="0.2">
      <c r="A10859" s="2"/>
    </row>
    <row r="10860" spans="1:1" x14ac:dyDescent="0.2">
      <c r="A10860" s="2"/>
    </row>
    <row r="10861" spans="1:1" x14ac:dyDescent="0.2">
      <c r="A10861" s="2"/>
    </row>
    <row r="10862" spans="1:1" x14ac:dyDescent="0.2">
      <c r="A10862" s="2"/>
    </row>
    <row r="10863" spans="1:1" x14ac:dyDescent="0.2">
      <c r="A10863" s="2"/>
    </row>
    <row r="10864" spans="1:1" x14ac:dyDescent="0.2">
      <c r="A10864" s="2"/>
    </row>
    <row r="10865" spans="1:1" x14ac:dyDescent="0.2">
      <c r="A10865" s="2"/>
    </row>
    <row r="10866" spans="1:1" x14ac:dyDescent="0.2">
      <c r="A10866" s="2"/>
    </row>
    <row r="10867" spans="1:1" x14ac:dyDescent="0.2">
      <c r="A10867" s="2"/>
    </row>
    <row r="10868" spans="1:1" x14ac:dyDescent="0.2">
      <c r="A10868" s="2"/>
    </row>
    <row r="10869" spans="1:1" x14ac:dyDescent="0.2">
      <c r="A10869" s="2"/>
    </row>
    <row r="10870" spans="1:1" x14ac:dyDescent="0.2">
      <c r="A10870" s="2"/>
    </row>
    <row r="10871" spans="1:1" x14ac:dyDescent="0.2">
      <c r="A10871" s="2"/>
    </row>
    <row r="10872" spans="1:1" x14ac:dyDescent="0.2">
      <c r="A10872" s="2"/>
    </row>
    <row r="10873" spans="1:1" x14ac:dyDescent="0.2">
      <c r="A10873" s="2"/>
    </row>
    <row r="10874" spans="1:1" x14ac:dyDescent="0.2">
      <c r="A10874" s="2"/>
    </row>
    <row r="10875" spans="1:1" x14ac:dyDescent="0.2">
      <c r="A10875" s="2"/>
    </row>
    <row r="10876" spans="1:1" x14ac:dyDescent="0.2">
      <c r="A10876" s="2"/>
    </row>
    <row r="10877" spans="1:1" x14ac:dyDescent="0.2">
      <c r="A10877" s="2"/>
    </row>
    <row r="10878" spans="1:1" x14ac:dyDescent="0.2">
      <c r="A10878" s="2"/>
    </row>
    <row r="10879" spans="1:1" x14ac:dyDescent="0.2">
      <c r="A10879" s="2"/>
    </row>
    <row r="10880" spans="1:1" x14ac:dyDescent="0.2">
      <c r="A10880" s="2"/>
    </row>
    <row r="10881" spans="1:1" x14ac:dyDescent="0.2">
      <c r="A10881" s="2"/>
    </row>
    <row r="10882" spans="1:1" x14ac:dyDescent="0.2">
      <c r="A10882" s="2"/>
    </row>
    <row r="10883" spans="1:1" x14ac:dyDescent="0.2">
      <c r="A10883" s="2"/>
    </row>
    <row r="10884" spans="1:1" x14ac:dyDescent="0.2">
      <c r="A10884" s="2"/>
    </row>
    <row r="10885" spans="1:1" x14ac:dyDescent="0.2">
      <c r="A10885" s="2"/>
    </row>
    <row r="10886" spans="1:1" x14ac:dyDescent="0.2">
      <c r="A10886" s="2"/>
    </row>
    <row r="10887" spans="1:1" x14ac:dyDescent="0.2">
      <c r="A10887" s="2"/>
    </row>
    <row r="10888" spans="1:1" x14ac:dyDescent="0.2">
      <c r="A10888" s="2"/>
    </row>
    <row r="10889" spans="1:1" x14ac:dyDescent="0.2">
      <c r="A10889" s="2"/>
    </row>
    <row r="10890" spans="1:1" x14ac:dyDescent="0.2">
      <c r="A10890" s="2"/>
    </row>
    <row r="10891" spans="1:1" x14ac:dyDescent="0.2">
      <c r="A10891" s="2"/>
    </row>
    <row r="10892" spans="1:1" x14ac:dyDescent="0.2">
      <c r="A10892" s="2"/>
    </row>
    <row r="10893" spans="1:1" x14ac:dyDescent="0.2">
      <c r="A10893" s="2"/>
    </row>
    <row r="10894" spans="1:1" x14ac:dyDescent="0.2">
      <c r="A10894" s="2"/>
    </row>
    <row r="10895" spans="1:1" x14ac:dyDescent="0.2">
      <c r="A10895" s="2"/>
    </row>
    <row r="10896" spans="1:1" x14ac:dyDescent="0.2">
      <c r="A10896" s="2"/>
    </row>
    <row r="10897" spans="1:1" x14ac:dyDescent="0.2">
      <c r="A10897" s="2"/>
    </row>
    <row r="10898" spans="1:1" x14ac:dyDescent="0.2">
      <c r="A10898" s="2"/>
    </row>
    <row r="10899" spans="1:1" x14ac:dyDescent="0.2">
      <c r="A10899" s="2"/>
    </row>
    <row r="10900" spans="1:1" x14ac:dyDescent="0.2">
      <c r="A10900" s="2"/>
    </row>
    <row r="10901" spans="1:1" x14ac:dyDescent="0.2">
      <c r="A10901" s="2"/>
    </row>
    <row r="10902" spans="1:1" x14ac:dyDescent="0.2">
      <c r="A10902" s="2"/>
    </row>
    <row r="10903" spans="1:1" x14ac:dyDescent="0.2">
      <c r="A10903" s="2"/>
    </row>
    <row r="10904" spans="1:1" x14ac:dyDescent="0.2">
      <c r="A10904" s="2"/>
    </row>
    <row r="10905" spans="1:1" x14ac:dyDescent="0.2">
      <c r="A10905" s="2"/>
    </row>
    <row r="10906" spans="1:1" x14ac:dyDescent="0.2">
      <c r="A10906" s="2"/>
    </row>
    <row r="10907" spans="1:1" x14ac:dyDescent="0.2">
      <c r="A10907" s="2"/>
    </row>
    <row r="10908" spans="1:1" x14ac:dyDescent="0.2">
      <c r="A10908" s="2"/>
    </row>
    <row r="10909" spans="1:1" x14ac:dyDescent="0.2">
      <c r="A10909" s="2"/>
    </row>
    <row r="10910" spans="1:1" x14ac:dyDescent="0.2">
      <c r="A10910" s="2"/>
    </row>
    <row r="10911" spans="1:1" x14ac:dyDescent="0.2">
      <c r="A10911" s="2"/>
    </row>
    <row r="10912" spans="1:1" x14ac:dyDescent="0.2">
      <c r="A10912" s="2"/>
    </row>
    <row r="10913" spans="1:1" x14ac:dyDescent="0.2">
      <c r="A10913" s="2"/>
    </row>
    <row r="10914" spans="1:1" x14ac:dyDescent="0.2">
      <c r="A10914" s="2"/>
    </row>
    <row r="10915" spans="1:1" x14ac:dyDescent="0.2">
      <c r="A10915" s="2"/>
    </row>
    <row r="10916" spans="1:1" x14ac:dyDescent="0.2">
      <c r="A10916" s="2"/>
    </row>
    <row r="10917" spans="1:1" x14ac:dyDescent="0.2">
      <c r="A10917" s="2"/>
    </row>
    <row r="10918" spans="1:1" x14ac:dyDescent="0.2">
      <c r="A10918" s="2"/>
    </row>
    <row r="10919" spans="1:1" x14ac:dyDescent="0.2">
      <c r="A10919" s="2"/>
    </row>
    <row r="10920" spans="1:1" x14ac:dyDescent="0.2">
      <c r="A10920" s="2"/>
    </row>
    <row r="10921" spans="1:1" x14ac:dyDescent="0.2">
      <c r="A10921" s="2"/>
    </row>
    <row r="10922" spans="1:1" x14ac:dyDescent="0.2">
      <c r="A10922" s="2"/>
    </row>
    <row r="10923" spans="1:1" x14ac:dyDescent="0.2">
      <c r="A10923" s="2"/>
    </row>
    <row r="10924" spans="1:1" x14ac:dyDescent="0.2">
      <c r="A10924" s="2"/>
    </row>
    <row r="10925" spans="1:1" x14ac:dyDescent="0.2">
      <c r="A10925" s="2"/>
    </row>
    <row r="10926" spans="1:1" x14ac:dyDescent="0.2">
      <c r="A10926" s="2"/>
    </row>
    <row r="10927" spans="1:1" x14ac:dyDescent="0.2">
      <c r="A10927" s="2"/>
    </row>
    <row r="10928" spans="1:1" x14ac:dyDescent="0.2">
      <c r="A10928" s="2"/>
    </row>
    <row r="10929" spans="1:1" x14ac:dyDescent="0.2">
      <c r="A10929" s="2"/>
    </row>
    <row r="10930" spans="1:1" x14ac:dyDescent="0.2">
      <c r="A10930" s="2"/>
    </row>
    <row r="10931" spans="1:1" x14ac:dyDescent="0.2">
      <c r="A10931" s="2"/>
    </row>
    <row r="10932" spans="1:1" x14ac:dyDescent="0.2">
      <c r="A10932" s="2"/>
    </row>
    <row r="10933" spans="1:1" x14ac:dyDescent="0.2">
      <c r="A10933" s="2"/>
    </row>
    <row r="10934" spans="1:1" x14ac:dyDescent="0.2">
      <c r="A10934" s="2"/>
    </row>
    <row r="10935" spans="1:1" x14ac:dyDescent="0.2">
      <c r="A10935" s="2"/>
    </row>
    <row r="10936" spans="1:1" x14ac:dyDescent="0.2">
      <c r="A10936" s="2"/>
    </row>
    <row r="10937" spans="1:1" x14ac:dyDescent="0.2">
      <c r="A10937" s="2"/>
    </row>
    <row r="10938" spans="1:1" x14ac:dyDescent="0.2">
      <c r="A10938" s="2"/>
    </row>
    <row r="10939" spans="1:1" x14ac:dyDescent="0.2">
      <c r="A10939" s="2"/>
    </row>
    <row r="10940" spans="1:1" x14ac:dyDescent="0.2">
      <c r="A10940" s="2"/>
    </row>
    <row r="10941" spans="1:1" x14ac:dyDescent="0.2">
      <c r="A10941" s="2"/>
    </row>
    <row r="10942" spans="1:1" x14ac:dyDescent="0.2">
      <c r="A10942" s="2"/>
    </row>
    <row r="10943" spans="1:1" x14ac:dyDescent="0.2">
      <c r="A10943" s="2"/>
    </row>
    <row r="10944" spans="1:1" x14ac:dyDescent="0.2">
      <c r="A10944" s="2"/>
    </row>
    <row r="10945" spans="1:1" x14ac:dyDescent="0.2">
      <c r="A10945" s="2"/>
    </row>
    <row r="10946" spans="1:1" x14ac:dyDescent="0.2">
      <c r="A10946" s="2"/>
    </row>
    <row r="10947" spans="1:1" x14ac:dyDescent="0.2">
      <c r="A10947" s="2"/>
    </row>
    <row r="10948" spans="1:1" x14ac:dyDescent="0.2">
      <c r="A10948" s="2"/>
    </row>
    <row r="10949" spans="1:1" x14ac:dyDescent="0.2">
      <c r="A10949" s="2"/>
    </row>
    <row r="10950" spans="1:1" x14ac:dyDescent="0.2">
      <c r="A10950" s="2"/>
    </row>
    <row r="10951" spans="1:1" x14ac:dyDescent="0.2">
      <c r="A10951" s="2"/>
    </row>
    <row r="10952" spans="1:1" x14ac:dyDescent="0.2">
      <c r="A10952" s="2"/>
    </row>
    <row r="10953" spans="1:1" x14ac:dyDescent="0.2">
      <c r="A10953" s="2"/>
    </row>
    <row r="10954" spans="1:1" x14ac:dyDescent="0.2">
      <c r="A10954" s="2"/>
    </row>
    <row r="10955" spans="1:1" x14ac:dyDescent="0.2">
      <c r="A10955" s="2"/>
    </row>
    <row r="10956" spans="1:1" x14ac:dyDescent="0.2">
      <c r="A10956" s="2"/>
    </row>
    <row r="10957" spans="1:1" x14ac:dyDescent="0.2">
      <c r="A10957" s="2"/>
    </row>
    <row r="10958" spans="1:1" x14ac:dyDescent="0.2">
      <c r="A10958" s="2"/>
    </row>
    <row r="10959" spans="1:1" x14ac:dyDescent="0.2">
      <c r="A10959" s="2"/>
    </row>
    <row r="10960" spans="1:1" x14ac:dyDescent="0.2">
      <c r="A10960" s="2"/>
    </row>
    <row r="10961" spans="1:1" x14ac:dyDescent="0.2">
      <c r="A10961" s="2"/>
    </row>
    <row r="10962" spans="1:1" x14ac:dyDescent="0.2">
      <c r="A10962" s="2"/>
    </row>
    <row r="10963" spans="1:1" x14ac:dyDescent="0.2">
      <c r="A10963" s="2"/>
    </row>
    <row r="10964" spans="1:1" x14ac:dyDescent="0.2">
      <c r="A10964" s="2"/>
    </row>
    <row r="10965" spans="1:1" x14ac:dyDescent="0.2">
      <c r="A10965" s="2"/>
    </row>
    <row r="10966" spans="1:1" x14ac:dyDescent="0.2">
      <c r="A10966" s="2"/>
    </row>
    <row r="10967" spans="1:1" x14ac:dyDescent="0.2">
      <c r="A10967" s="2"/>
    </row>
    <row r="10968" spans="1:1" x14ac:dyDescent="0.2">
      <c r="A10968" s="2"/>
    </row>
    <row r="10969" spans="1:1" x14ac:dyDescent="0.2">
      <c r="A10969" s="2"/>
    </row>
    <row r="10970" spans="1:1" x14ac:dyDescent="0.2">
      <c r="A10970" s="2"/>
    </row>
    <row r="10971" spans="1:1" x14ac:dyDescent="0.2">
      <c r="A10971" s="2"/>
    </row>
    <row r="10972" spans="1:1" x14ac:dyDescent="0.2">
      <c r="A10972" s="2"/>
    </row>
    <row r="10973" spans="1:1" x14ac:dyDescent="0.2">
      <c r="A10973" s="2"/>
    </row>
    <row r="10974" spans="1:1" x14ac:dyDescent="0.2">
      <c r="A10974" s="2"/>
    </row>
    <row r="10975" spans="1:1" x14ac:dyDescent="0.2">
      <c r="A10975" s="2"/>
    </row>
    <row r="10976" spans="1:1" x14ac:dyDescent="0.2">
      <c r="A10976" s="2"/>
    </row>
    <row r="10977" spans="1:1" x14ac:dyDescent="0.2">
      <c r="A10977" s="2"/>
    </row>
    <row r="10978" spans="1:1" x14ac:dyDescent="0.2">
      <c r="A10978" s="2"/>
    </row>
    <row r="10979" spans="1:1" x14ac:dyDescent="0.2">
      <c r="A10979" s="2"/>
    </row>
    <row r="10980" spans="1:1" x14ac:dyDescent="0.2">
      <c r="A10980" s="2"/>
    </row>
    <row r="10981" spans="1:1" x14ac:dyDescent="0.2">
      <c r="A10981" s="2"/>
    </row>
    <row r="10982" spans="1:1" x14ac:dyDescent="0.2">
      <c r="A10982" s="2"/>
    </row>
    <row r="10983" spans="1:1" x14ac:dyDescent="0.2">
      <c r="A10983" s="2"/>
    </row>
    <row r="10984" spans="1:1" x14ac:dyDescent="0.2">
      <c r="A10984" s="2"/>
    </row>
    <row r="10985" spans="1:1" x14ac:dyDescent="0.2">
      <c r="A10985" s="2"/>
    </row>
    <row r="10986" spans="1:1" x14ac:dyDescent="0.2">
      <c r="A10986" s="2"/>
    </row>
    <row r="10987" spans="1:1" x14ac:dyDescent="0.2">
      <c r="A10987" s="2"/>
    </row>
    <row r="10988" spans="1:1" x14ac:dyDescent="0.2">
      <c r="A10988" s="2"/>
    </row>
    <row r="10989" spans="1:1" x14ac:dyDescent="0.2">
      <c r="A10989" s="2"/>
    </row>
    <row r="10990" spans="1:1" x14ac:dyDescent="0.2">
      <c r="A10990" s="2"/>
    </row>
    <row r="10991" spans="1:1" x14ac:dyDescent="0.2">
      <c r="A10991" s="2"/>
    </row>
    <row r="10992" spans="1:1" x14ac:dyDescent="0.2">
      <c r="A10992" s="2"/>
    </row>
    <row r="10993" spans="1:1" x14ac:dyDescent="0.2">
      <c r="A10993" s="2"/>
    </row>
    <row r="10994" spans="1:1" x14ac:dyDescent="0.2">
      <c r="A10994" s="2"/>
    </row>
    <row r="10995" spans="1:1" x14ac:dyDescent="0.2">
      <c r="A10995" s="2"/>
    </row>
    <row r="10996" spans="1:1" x14ac:dyDescent="0.2">
      <c r="A10996" s="2"/>
    </row>
    <row r="10997" spans="1:1" x14ac:dyDescent="0.2">
      <c r="A10997" s="2"/>
    </row>
    <row r="10998" spans="1:1" x14ac:dyDescent="0.2">
      <c r="A10998" s="2"/>
    </row>
    <row r="10999" spans="1:1" x14ac:dyDescent="0.2">
      <c r="A10999" s="2"/>
    </row>
    <row r="11000" spans="1:1" x14ac:dyDescent="0.2">
      <c r="A11000" s="2"/>
    </row>
    <row r="11001" spans="1:1" x14ac:dyDescent="0.2">
      <c r="A11001" s="2"/>
    </row>
    <row r="11002" spans="1:1" x14ac:dyDescent="0.2">
      <c r="A11002" s="2"/>
    </row>
    <row r="11003" spans="1:1" x14ac:dyDescent="0.2">
      <c r="A11003" s="2"/>
    </row>
    <row r="11004" spans="1:1" x14ac:dyDescent="0.2">
      <c r="A11004" s="2"/>
    </row>
    <row r="11005" spans="1:1" x14ac:dyDescent="0.2">
      <c r="A11005" s="2"/>
    </row>
    <row r="11006" spans="1:1" x14ac:dyDescent="0.2">
      <c r="A11006" s="2"/>
    </row>
    <row r="11007" spans="1:1" x14ac:dyDescent="0.2">
      <c r="A11007" s="2"/>
    </row>
    <row r="11008" spans="1:1" x14ac:dyDescent="0.2">
      <c r="A11008" s="2"/>
    </row>
    <row r="11009" spans="1:1" x14ac:dyDescent="0.2">
      <c r="A11009" s="2"/>
    </row>
    <row r="11010" spans="1:1" x14ac:dyDescent="0.2">
      <c r="A11010" s="2"/>
    </row>
    <row r="11011" spans="1:1" x14ac:dyDescent="0.2">
      <c r="A11011" s="2"/>
    </row>
    <row r="11012" spans="1:1" x14ac:dyDescent="0.2">
      <c r="A11012" s="2"/>
    </row>
    <row r="11013" spans="1:1" x14ac:dyDescent="0.2">
      <c r="A11013" s="2"/>
    </row>
    <row r="11014" spans="1:1" x14ac:dyDescent="0.2">
      <c r="A11014" s="2"/>
    </row>
    <row r="11015" spans="1:1" x14ac:dyDescent="0.2">
      <c r="A11015" s="2"/>
    </row>
    <row r="11016" spans="1:1" x14ac:dyDescent="0.2">
      <c r="A11016" s="2"/>
    </row>
    <row r="11017" spans="1:1" x14ac:dyDescent="0.2">
      <c r="A11017" s="2"/>
    </row>
    <row r="11018" spans="1:1" x14ac:dyDescent="0.2">
      <c r="A11018" s="2"/>
    </row>
    <row r="11019" spans="1:1" x14ac:dyDescent="0.2">
      <c r="A11019" s="2"/>
    </row>
    <row r="11020" spans="1:1" x14ac:dyDescent="0.2">
      <c r="A11020" s="2"/>
    </row>
    <row r="11021" spans="1:1" x14ac:dyDescent="0.2">
      <c r="A11021" s="2"/>
    </row>
    <row r="11022" spans="1:1" x14ac:dyDescent="0.2">
      <c r="A11022" s="2"/>
    </row>
    <row r="11023" spans="1:1" x14ac:dyDescent="0.2">
      <c r="A11023" s="2"/>
    </row>
    <row r="11024" spans="1:1" x14ac:dyDescent="0.2">
      <c r="A11024" s="2"/>
    </row>
    <row r="11025" spans="1:1" x14ac:dyDescent="0.2">
      <c r="A11025" s="2"/>
    </row>
    <row r="11026" spans="1:1" x14ac:dyDescent="0.2">
      <c r="A11026" s="2"/>
    </row>
    <row r="11027" spans="1:1" x14ac:dyDescent="0.2">
      <c r="A11027" s="2"/>
    </row>
    <row r="11028" spans="1:1" x14ac:dyDescent="0.2">
      <c r="A11028" s="2"/>
    </row>
    <row r="11029" spans="1:1" x14ac:dyDescent="0.2">
      <c r="A11029" s="2"/>
    </row>
    <row r="11030" spans="1:1" x14ac:dyDescent="0.2">
      <c r="A11030" s="2"/>
    </row>
    <row r="11031" spans="1:1" x14ac:dyDescent="0.2">
      <c r="A11031" s="2"/>
    </row>
    <row r="11032" spans="1:1" x14ac:dyDescent="0.2">
      <c r="A11032" s="2"/>
    </row>
    <row r="11033" spans="1:1" x14ac:dyDescent="0.2">
      <c r="A11033" s="2"/>
    </row>
    <row r="11034" spans="1:1" x14ac:dyDescent="0.2">
      <c r="A11034" s="2"/>
    </row>
    <row r="11035" spans="1:1" x14ac:dyDescent="0.2">
      <c r="A11035" s="2"/>
    </row>
    <row r="11036" spans="1:1" x14ac:dyDescent="0.2">
      <c r="A11036" s="2"/>
    </row>
    <row r="11037" spans="1:1" x14ac:dyDescent="0.2">
      <c r="A11037" s="2"/>
    </row>
    <row r="11038" spans="1:1" x14ac:dyDescent="0.2">
      <c r="A11038" s="2"/>
    </row>
    <row r="11039" spans="1:1" x14ac:dyDescent="0.2">
      <c r="A11039" s="2"/>
    </row>
    <row r="11040" spans="1:1" x14ac:dyDescent="0.2">
      <c r="A11040" s="2"/>
    </row>
    <row r="11041" spans="1:1" x14ac:dyDescent="0.2">
      <c r="A11041" s="2"/>
    </row>
    <row r="11042" spans="1:1" x14ac:dyDescent="0.2">
      <c r="A11042" s="2"/>
    </row>
    <row r="11043" spans="1:1" x14ac:dyDescent="0.2">
      <c r="A11043" s="2"/>
    </row>
    <row r="11044" spans="1:1" x14ac:dyDescent="0.2">
      <c r="A11044" s="2"/>
    </row>
    <row r="11045" spans="1:1" x14ac:dyDescent="0.2">
      <c r="A11045" s="2"/>
    </row>
    <row r="11046" spans="1:1" x14ac:dyDescent="0.2">
      <c r="A11046" s="2"/>
    </row>
    <row r="11047" spans="1:1" x14ac:dyDescent="0.2">
      <c r="A11047" s="2"/>
    </row>
    <row r="11048" spans="1:1" x14ac:dyDescent="0.2">
      <c r="A11048" s="2"/>
    </row>
    <row r="11049" spans="1:1" x14ac:dyDescent="0.2">
      <c r="A11049" s="2"/>
    </row>
    <row r="11050" spans="1:1" x14ac:dyDescent="0.2">
      <c r="A11050" s="2"/>
    </row>
    <row r="11051" spans="1:1" x14ac:dyDescent="0.2">
      <c r="A11051" s="2"/>
    </row>
    <row r="11052" spans="1:1" x14ac:dyDescent="0.2">
      <c r="A11052" s="2"/>
    </row>
    <row r="11053" spans="1:1" x14ac:dyDescent="0.2">
      <c r="A11053" s="2"/>
    </row>
    <row r="11054" spans="1:1" x14ac:dyDescent="0.2">
      <c r="A11054" s="2"/>
    </row>
    <row r="11055" spans="1:1" x14ac:dyDescent="0.2">
      <c r="A11055" s="2"/>
    </row>
    <row r="11056" spans="1:1" x14ac:dyDescent="0.2">
      <c r="A11056" s="2"/>
    </row>
    <row r="11057" spans="1:1" x14ac:dyDescent="0.2">
      <c r="A11057" s="2"/>
    </row>
    <row r="11058" spans="1:1" x14ac:dyDescent="0.2">
      <c r="A11058" s="2"/>
    </row>
    <row r="11059" spans="1:1" x14ac:dyDescent="0.2">
      <c r="A11059" s="2"/>
    </row>
    <row r="11060" spans="1:1" x14ac:dyDescent="0.2">
      <c r="A11060" s="2"/>
    </row>
    <row r="11061" spans="1:1" x14ac:dyDescent="0.2">
      <c r="A11061" s="2"/>
    </row>
    <row r="11062" spans="1:1" x14ac:dyDescent="0.2">
      <c r="A11062" s="2"/>
    </row>
    <row r="11063" spans="1:1" x14ac:dyDescent="0.2">
      <c r="A11063" s="2"/>
    </row>
    <row r="11064" spans="1:1" x14ac:dyDescent="0.2">
      <c r="A11064" s="2"/>
    </row>
    <row r="11065" spans="1:1" x14ac:dyDescent="0.2">
      <c r="A11065" s="2"/>
    </row>
    <row r="11066" spans="1:1" x14ac:dyDescent="0.2">
      <c r="A11066" s="2"/>
    </row>
    <row r="11067" spans="1:1" x14ac:dyDescent="0.2">
      <c r="A11067" s="2"/>
    </row>
    <row r="11068" spans="1:1" x14ac:dyDescent="0.2">
      <c r="A11068" s="2"/>
    </row>
    <row r="11069" spans="1:1" x14ac:dyDescent="0.2">
      <c r="A11069" s="2"/>
    </row>
    <row r="11070" spans="1:1" x14ac:dyDescent="0.2">
      <c r="A11070" s="2"/>
    </row>
    <row r="11071" spans="1:1" x14ac:dyDescent="0.2">
      <c r="A11071" s="2"/>
    </row>
    <row r="11072" spans="1:1" x14ac:dyDescent="0.2">
      <c r="A11072" s="2"/>
    </row>
    <row r="11073" spans="1:1" x14ac:dyDescent="0.2">
      <c r="A11073" s="2"/>
    </row>
    <row r="11074" spans="1:1" x14ac:dyDescent="0.2">
      <c r="A11074" s="2"/>
    </row>
    <row r="11075" spans="1:1" x14ac:dyDescent="0.2">
      <c r="A11075" s="2"/>
    </row>
    <row r="11076" spans="1:1" x14ac:dyDescent="0.2">
      <c r="A11076" s="2"/>
    </row>
    <row r="11077" spans="1:1" x14ac:dyDescent="0.2">
      <c r="A11077" s="2"/>
    </row>
    <row r="11078" spans="1:1" x14ac:dyDescent="0.2">
      <c r="A11078" s="2"/>
    </row>
    <row r="11079" spans="1:1" x14ac:dyDescent="0.2">
      <c r="A11079" s="2"/>
    </row>
    <row r="11080" spans="1:1" x14ac:dyDescent="0.2">
      <c r="A11080" s="2"/>
    </row>
    <row r="11081" spans="1:1" x14ac:dyDescent="0.2">
      <c r="A11081" s="2"/>
    </row>
    <row r="11082" spans="1:1" x14ac:dyDescent="0.2">
      <c r="A11082" s="2"/>
    </row>
    <row r="11083" spans="1:1" x14ac:dyDescent="0.2">
      <c r="A11083" s="2"/>
    </row>
    <row r="11084" spans="1:1" x14ac:dyDescent="0.2">
      <c r="A11084" s="2"/>
    </row>
    <row r="11085" spans="1:1" x14ac:dyDescent="0.2">
      <c r="A11085" s="2"/>
    </row>
    <row r="11086" spans="1:1" x14ac:dyDescent="0.2">
      <c r="A11086" s="2"/>
    </row>
    <row r="11087" spans="1:1" x14ac:dyDescent="0.2">
      <c r="A11087" s="2"/>
    </row>
    <row r="11088" spans="1:1" x14ac:dyDescent="0.2">
      <c r="A11088" s="2"/>
    </row>
    <row r="11089" spans="1:1" x14ac:dyDescent="0.2">
      <c r="A11089" s="2"/>
    </row>
    <row r="11090" spans="1:1" x14ac:dyDescent="0.2">
      <c r="A11090" s="2"/>
    </row>
    <row r="11091" spans="1:1" x14ac:dyDescent="0.2">
      <c r="A11091" s="2"/>
    </row>
    <row r="11092" spans="1:1" x14ac:dyDescent="0.2">
      <c r="A11092" s="2"/>
    </row>
    <row r="11093" spans="1:1" x14ac:dyDescent="0.2">
      <c r="A11093" s="2"/>
    </row>
    <row r="11094" spans="1:1" x14ac:dyDescent="0.2">
      <c r="A11094" s="2"/>
    </row>
    <row r="11095" spans="1:1" x14ac:dyDescent="0.2">
      <c r="A11095" s="2"/>
    </row>
    <row r="11096" spans="1:1" x14ac:dyDescent="0.2">
      <c r="A11096" s="2"/>
    </row>
    <row r="11097" spans="1:1" x14ac:dyDescent="0.2">
      <c r="A11097" s="2"/>
    </row>
    <row r="11098" spans="1:1" x14ac:dyDescent="0.2">
      <c r="A11098" s="2"/>
    </row>
    <row r="11099" spans="1:1" x14ac:dyDescent="0.2">
      <c r="A11099" s="2"/>
    </row>
    <row r="11100" spans="1:1" x14ac:dyDescent="0.2">
      <c r="A11100" s="2"/>
    </row>
    <row r="11101" spans="1:1" x14ac:dyDescent="0.2">
      <c r="A11101" s="2"/>
    </row>
    <row r="11102" spans="1:1" x14ac:dyDescent="0.2">
      <c r="A11102" s="2"/>
    </row>
    <row r="11103" spans="1:1" x14ac:dyDescent="0.2">
      <c r="A11103" s="2"/>
    </row>
    <row r="11104" spans="1:1" x14ac:dyDescent="0.2">
      <c r="A11104" s="2"/>
    </row>
    <row r="11105" spans="1:1" x14ac:dyDescent="0.2">
      <c r="A11105" s="2"/>
    </row>
    <row r="11106" spans="1:1" x14ac:dyDescent="0.2">
      <c r="A11106" s="2"/>
    </row>
    <row r="11107" spans="1:1" x14ac:dyDescent="0.2">
      <c r="A11107" s="2"/>
    </row>
    <row r="11108" spans="1:1" x14ac:dyDescent="0.2">
      <c r="A11108" s="2"/>
    </row>
    <row r="11109" spans="1:1" x14ac:dyDescent="0.2">
      <c r="A11109" s="2"/>
    </row>
    <row r="11110" spans="1:1" x14ac:dyDescent="0.2">
      <c r="A11110" s="2"/>
    </row>
    <row r="11111" spans="1:1" x14ac:dyDescent="0.2">
      <c r="A11111" s="2"/>
    </row>
    <row r="11112" spans="1:1" x14ac:dyDescent="0.2">
      <c r="A11112" s="2"/>
    </row>
    <row r="11113" spans="1:1" x14ac:dyDescent="0.2">
      <c r="A11113" s="2"/>
    </row>
    <row r="11114" spans="1:1" x14ac:dyDescent="0.2">
      <c r="A11114" s="2"/>
    </row>
    <row r="11115" spans="1:1" x14ac:dyDescent="0.2">
      <c r="A11115" s="2"/>
    </row>
    <row r="11116" spans="1:1" x14ac:dyDescent="0.2">
      <c r="A11116" s="2"/>
    </row>
    <row r="11117" spans="1:1" x14ac:dyDescent="0.2">
      <c r="A11117" s="2"/>
    </row>
    <row r="11118" spans="1:1" x14ac:dyDescent="0.2">
      <c r="A11118" s="2"/>
    </row>
    <row r="11119" spans="1:1" x14ac:dyDescent="0.2">
      <c r="A11119" s="2"/>
    </row>
    <row r="11120" spans="1:1" x14ac:dyDescent="0.2">
      <c r="A11120" s="2"/>
    </row>
    <row r="11121" spans="1:1" x14ac:dyDescent="0.2">
      <c r="A11121" s="2"/>
    </row>
    <row r="11122" spans="1:1" x14ac:dyDescent="0.2">
      <c r="A11122" s="2"/>
    </row>
    <row r="11123" spans="1:1" x14ac:dyDescent="0.2">
      <c r="A11123" s="2"/>
    </row>
    <row r="11124" spans="1:1" x14ac:dyDescent="0.2">
      <c r="A11124" s="2"/>
    </row>
    <row r="11125" spans="1:1" x14ac:dyDescent="0.2">
      <c r="A11125" s="2"/>
    </row>
    <row r="11126" spans="1:1" x14ac:dyDescent="0.2">
      <c r="A11126" s="2"/>
    </row>
    <row r="11127" spans="1:1" x14ac:dyDescent="0.2">
      <c r="A11127" s="2"/>
    </row>
    <row r="11128" spans="1:1" x14ac:dyDescent="0.2">
      <c r="A11128" s="2"/>
    </row>
    <row r="11129" spans="1:1" x14ac:dyDescent="0.2">
      <c r="A11129" s="2"/>
    </row>
    <row r="11130" spans="1:1" x14ac:dyDescent="0.2">
      <c r="A11130" s="2"/>
    </row>
    <row r="11131" spans="1:1" x14ac:dyDescent="0.2">
      <c r="A11131" s="2"/>
    </row>
    <row r="11132" spans="1:1" x14ac:dyDescent="0.2">
      <c r="A11132" s="2"/>
    </row>
    <row r="11133" spans="1:1" x14ac:dyDescent="0.2">
      <c r="A11133" s="2"/>
    </row>
    <row r="11134" spans="1:1" x14ac:dyDescent="0.2">
      <c r="A11134" s="2"/>
    </row>
    <row r="11135" spans="1:1" x14ac:dyDescent="0.2">
      <c r="A11135" s="2"/>
    </row>
    <row r="11136" spans="1:1" x14ac:dyDescent="0.2">
      <c r="A11136" s="2"/>
    </row>
    <row r="11137" spans="1:1" x14ac:dyDescent="0.2">
      <c r="A11137" s="2"/>
    </row>
    <row r="11138" spans="1:1" x14ac:dyDescent="0.2">
      <c r="A11138" s="2"/>
    </row>
    <row r="11139" spans="1:1" x14ac:dyDescent="0.2">
      <c r="A11139" s="2"/>
    </row>
    <row r="11140" spans="1:1" x14ac:dyDescent="0.2">
      <c r="A11140" s="2"/>
    </row>
    <row r="11141" spans="1:1" x14ac:dyDescent="0.2">
      <c r="A11141" s="2"/>
    </row>
    <row r="11142" spans="1:1" x14ac:dyDescent="0.2">
      <c r="A11142" s="2"/>
    </row>
    <row r="11143" spans="1:1" x14ac:dyDescent="0.2">
      <c r="A11143" s="2"/>
    </row>
    <row r="11144" spans="1:1" x14ac:dyDescent="0.2">
      <c r="A11144" s="2"/>
    </row>
    <row r="11145" spans="1:1" x14ac:dyDescent="0.2">
      <c r="A11145" s="2"/>
    </row>
    <row r="11146" spans="1:1" x14ac:dyDescent="0.2">
      <c r="A11146" s="2"/>
    </row>
    <row r="11147" spans="1:1" x14ac:dyDescent="0.2">
      <c r="A11147" s="2"/>
    </row>
    <row r="11148" spans="1:1" x14ac:dyDescent="0.2">
      <c r="A11148" s="2"/>
    </row>
    <row r="11149" spans="1:1" x14ac:dyDescent="0.2">
      <c r="A11149" s="2"/>
    </row>
    <row r="11150" spans="1:1" x14ac:dyDescent="0.2">
      <c r="A11150" s="2"/>
    </row>
    <row r="11151" spans="1:1" x14ac:dyDescent="0.2">
      <c r="A11151" s="2"/>
    </row>
    <row r="11152" spans="1:1" x14ac:dyDescent="0.2">
      <c r="A11152" s="2"/>
    </row>
    <row r="11153" spans="1:1" x14ac:dyDescent="0.2">
      <c r="A11153" s="2"/>
    </row>
    <row r="11154" spans="1:1" x14ac:dyDescent="0.2">
      <c r="A11154" s="2"/>
    </row>
    <row r="11155" spans="1:1" x14ac:dyDescent="0.2">
      <c r="A11155" s="2"/>
    </row>
    <row r="11156" spans="1:1" x14ac:dyDescent="0.2">
      <c r="A11156" s="2"/>
    </row>
    <row r="11157" spans="1:1" x14ac:dyDescent="0.2">
      <c r="A11157" s="2"/>
    </row>
    <row r="11158" spans="1:1" x14ac:dyDescent="0.2">
      <c r="A11158" s="2"/>
    </row>
    <row r="11159" spans="1:1" x14ac:dyDescent="0.2">
      <c r="A11159" s="2"/>
    </row>
    <row r="11160" spans="1:1" x14ac:dyDescent="0.2">
      <c r="A11160" s="2"/>
    </row>
    <row r="11161" spans="1:1" x14ac:dyDescent="0.2">
      <c r="A11161" s="2"/>
    </row>
    <row r="11162" spans="1:1" x14ac:dyDescent="0.2">
      <c r="A11162" s="2"/>
    </row>
    <row r="11163" spans="1:1" x14ac:dyDescent="0.2">
      <c r="A11163" s="2"/>
    </row>
    <row r="11164" spans="1:1" x14ac:dyDescent="0.2">
      <c r="A11164" s="2"/>
    </row>
    <row r="11165" spans="1:1" x14ac:dyDescent="0.2">
      <c r="A11165" s="2"/>
    </row>
    <row r="11166" spans="1:1" x14ac:dyDescent="0.2">
      <c r="A11166" s="2"/>
    </row>
    <row r="11167" spans="1:1" x14ac:dyDescent="0.2">
      <c r="A11167" s="2"/>
    </row>
    <row r="11168" spans="1:1" x14ac:dyDescent="0.2">
      <c r="A11168" s="2"/>
    </row>
    <row r="11169" spans="1:1" x14ac:dyDescent="0.2">
      <c r="A11169" s="2"/>
    </row>
    <row r="11170" spans="1:1" x14ac:dyDescent="0.2">
      <c r="A11170" s="2"/>
    </row>
    <row r="11171" spans="1:1" x14ac:dyDescent="0.2">
      <c r="A11171" s="2"/>
    </row>
    <row r="11172" spans="1:1" x14ac:dyDescent="0.2">
      <c r="A11172" s="2"/>
    </row>
    <row r="11173" spans="1:1" x14ac:dyDescent="0.2">
      <c r="A11173" s="2"/>
    </row>
    <row r="11174" spans="1:1" x14ac:dyDescent="0.2">
      <c r="A11174" s="2"/>
    </row>
    <row r="11175" spans="1:1" x14ac:dyDescent="0.2">
      <c r="A11175" s="2"/>
    </row>
    <row r="11176" spans="1:1" x14ac:dyDescent="0.2">
      <c r="A11176" s="2"/>
    </row>
    <row r="11177" spans="1:1" x14ac:dyDescent="0.2">
      <c r="A11177" s="2"/>
    </row>
    <row r="11178" spans="1:1" x14ac:dyDescent="0.2">
      <c r="A11178" s="2"/>
    </row>
    <row r="11179" spans="1:1" x14ac:dyDescent="0.2">
      <c r="A11179" s="2"/>
    </row>
    <row r="11180" spans="1:1" x14ac:dyDescent="0.2">
      <c r="A11180" s="2"/>
    </row>
    <row r="11181" spans="1:1" x14ac:dyDescent="0.2">
      <c r="A11181" s="2"/>
    </row>
    <row r="11182" spans="1:1" x14ac:dyDescent="0.2">
      <c r="A11182" s="2"/>
    </row>
    <row r="11183" spans="1:1" x14ac:dyDescent="0.2">
      <c r="A11183" s="2"/>
    </row>
    <row r="11184" spans="1:1" x14ac:dyDescent="0.2">
      <c r="A11184" s="2"/>
    </row>
    <row r="11185" spans="1:1" x14ac:dyDescent="0.2">
      <c r="A11185" s="2"/>
    </row>
    <row r="11186" spans="1:1" x14ac:dyDescent="0.2">
      <c r="A11186" s="2"/>
    </row>
    <row r="11187" spans="1:1" x14ac:dyDescent="0.2">
      <c r="A11187" s="2"/>
    </row>
    <row r="11188" spans="1:1" x14ac:dyDescent="0.2">
      <c r="A11188" s="2"/>
    </row>
    <row r="11189" spans="1:1" x14ac:dyDescent="0.2">
      <c r="A11189" s="2"/>
    </row>
    <row r="11190" spans="1:1" x14ac:dyDescent="0.2">
      <c r="A11190" s="2"/>
    </row>
    <row r="11191" spans="1:1" x14ac:dyDescent="0.2">
      <c r="A11191" s="2"/>
    </row>
    <row r="11192" spans="1:1" x14ac:dyDescent="0.2">
      <c r="A11192" s="2"/>
    </row>
    <row r="11193" spans="1:1" x14ac:dyDescent="0.2">
      <c r="A11193" s="2"/>
    </row>
    <row r="11194" spans="1:1" x14ac:dyDescent="0.2">
      <c r="A11194" s="2"/>
    </row>
    <row r="11195" spans="1:1" x14ac:dyDescent="0.2">
      <c r="A11195" s="2"/>
    </row>
    <row r="11196" spans="1:1" x14ac:dyDescent="0.2">
      <c r="A11196" s="2"/>
    </row>
    <row r="11197" spans="1:1" x14ac:dyDescent="0.2">
      <c r="A11197" s="2"/>
    </row>
    <row r="11198" spans="1:1" x14ac:dyDescent="0.2">
      <c r="A11198" s="2"/>
    </row>
    <row r="11199" spans="1:1" x14ac:dyDescent="0.2">
      <c r="A11199" s="2"/>
    </row>
    <row r="11200" spans="1:1" x14ac:dyDescent="0.2">
      <c r="A11200" s="2"/>
    </row>
    <row r="11201" spans="1:1" x14ac:dyDescent="0.2">
      <c r="A11201" s="2"/>
    </row>
    <row r="11202" spans="1:1" x14ac:dyDescent="0.2">
      <c r="A11202" s="2"/>
    </row>
    <row r="11203" spans="1:1" x14ac:dyDescent="0.2">
      <c r="A11203" s="2"/>
    </row>
    <row r="11204" spans="1:1" x14ac:dyDescent="0.2">
      <c r="A11204" s="2"/>
    </row>
    <row r="11205" spans="1:1" x14ac:dyDescent="0.2">
      <c r="A11205" s="2"/>
    </row>
    <row r="11206" spans="1:1" x14ac:dyDescent="0.2">
      <c r="A11206" s="2"/>
    </row>
    <row r="11207" spans="1:1" x14ac:dyDescent="0.2">
      <c r="A11207" s="2"/>
    </row>
    <row r="11208" spans="1:1" x14ac:dyDescent="0.2">
      <c r="A11208" s="2"/>
    </row>
    <row r="11209" spans="1:1" x14ac:dyDescent="0.2">
      <c r="A11209" s="2"/>
    </row>
    <row r="11210" spans="1:1" x14ac:dyDescent="0.2">
      <c r="A11210" s="2"/>
    </row>
    <row r="11211" spans="1:1" x14ac:dyDescent="0.2">
      <c r="A11211" s="2"/>
    </row>
    <row r="11212" spans="1:1" x14ac:dyDescent="0.2">
      <c r="A11212" s="2"/>
    </row>
    <row r="11213" spans="1:1" x14ac:dyDescent="0.2">
      <c r="A11213" s="2"/>
    </row>
    <row r="11214" spans="1:1" x14ac:dyDescent="0.2">
      <c r="A11214" s="2"/>
    </row>
    <row r="11215" spans="1:1" x14ac:dyDescent="0.2">
      <c r="A11215" s="2"/>
    </row>
    <row r="11216" spans="1:1" x14ac:dyDescent="0.2">
      <c r="A11216" s="2"/>
    </row>
    <row r="11217" spans="1:1" x14ac:dyDescent="0.2">
      <c r="A11217" s="2"/>
    </row>
    <row r="11218" spans="1:1" x14ac:dyDescent="0.2">
      <c r="A11218" s="2"/>
    </row>
    <row r="11219" spans="1:1" x14ac:dyDescent="0.2">
      <c r="A11219" s="2"/>
    </row>
    <row r="11220" spans="1:1" x14ac:dyDescent="0.2">
      <c r="A11220" s="2"/>
    </row>
    <row r="11221" spans="1:1" x14ac:dyDescent="0.2">
      <c r="A11221" s="2"/>
    </row>
    <row r="11222" spans="1:1" x14ac:dyDescent="0.2">
      <c r="A11222" s="2"/>
    </row>
    <row r="11223" spans="1:1" x14ac:dyDescent="0.2">
      <c r="A11223" s="2"/>
    </row>
    <row r="11224" spans="1:1" x14ac:dyDescent="0.2">
      <c r="A11224" s="2"/>
    </row>
    <row r="11225" spans="1:1" x14ac:dyDescent="0.2">
      <c r="A11225" s="2"/>
    </row>
    <row r="11226" spans="1:1" x14ac:dyDescent="0.2">
      <c r="A11226" s="2"/>
    </row>
    <row r="11227" spans="1:1" x14ac:dyDescent="0.2">
      <c r="A11227" s="2"/>
    </row>
    <row r="11228" spans="1:1" x14ac:dyDescent="0.2">
      <c r="A11228" s="2"/>
    </row>
    <row r="11229" spans="1:1" x14ac:dyDescent="0.2">
      <c r="A11229" s="2"/>
    </row>
    <row r="11230" spans="1:1" x14ac:dyDescent="0.2">
      <c r="A11230" s="2"/>
    </row>
    <row r="11231" spans="1:1" x14ac:dyDescent="0.2">
      <c r="A11231" s="2"/>
    </row>
    <row r="11232" spans="1:1" x14ac:dyDescent="0.2">
      <c r="A11232" s="2"/>
    </row>
    <row r="11233" spans="1:1" x14ac:dyDescent="0.2">
      <c r="A11233" s="2"/>
    </row>
    <row r="11234" spans="1:1" x14ac:dyDescent="0.2">
      <c r="A11234" s="2"/>
    </row>
    <row r="11235" spans="1:1" x14ac:dyDescent="0.2">
      <c r="A11235" s="2"/>
    </row>
    <row r="11236" spans="1:1" x14ac:dyDescent="0.2">
      <c r="A11236" s="2"/>
    </row>
    <row r="11237" spans="1:1" x14ac:dyDescent="0.2">
      <c r="A11237" s="2"/>
    </row>
    <row r="11238" spans="1:1" x14ac:dyDescent="0.2">
      <c r="A11238" s="2"/>
    </row>
    <row r="11239" spans="1:1" x14ac:dyDescent="0.2">
      <c r="A11239" s="2"/>
    </row>
    <row r="11240" spans="1:1" x14ac:dyDescent="0.2">
      <c r="A11240" s="2"/>
    </row>
    <row r="11241" spans="1:1" x14ac:dyDescent="0.2">
      <c r="A11241" s="2"/>
    </row>
    <row r="11242" spans="1:1" x14ac:dyDescent="0.2">
      <c r="A11242" s="2"/>
    </row>
    <row r="11243" spans="1:1" x14ac:dyDescent="0.2">
      <c r="A11243" s="2"/>
    </row>
    <row r="11244" spans="1:1" x14ac:dyDescent="0.2">
      <c r="A11244" s="2"/>
    </row>
    <row r="11245" spans="1:1" x14ac:dyDescent="0.2">
      <c r="A11245" s="2"/>
    </row>
    <row r="11246" spans="1:1" x14ac:dyDescent="0.2">
      <c r="A11246" s="2"/>
    </row>
    <row r="11247" spans="1:1" x14ac:dyDescent="0.2">
      <c r="A11247" s="2"/>
    </row>
    <row r="11248" spans="1:1" x14ac:dyDescent="0.2">
      <c r="A11248" s="2"/>
    </row>
    <row r="11249" spans="1:1" x14ac:dyDescent="0.2">
      <c r="A11249" s="2"/>
    </row>
    <row r="11250" spans="1:1" x14ac:dyDescent="0.2">
      <c r="A11250" s="2"/>
    </row>
    <row r="11251" spans="1:1" x14ac:dyDescent="0.2">
      <c r="A11251" s="2"/>
    </row>
    <row r="11252" spans="1:1" x14ac:dyDescent="0.2">
      <c r="A11252" s="2"/>
    </row>
    <row r="11253" spans="1:1" x14ac:dyDescent="0.2">
      <c r="A11253" s="2"/>
    </row>
    <row r="11254" spans="1:1" x14ac:dyDescent="0.2">
      <c r="A11254" s="2"/>
    </row>
    <row r="11255" spans="1:1" x14ac:dyDescent="0.2">
      <c r="A11255" s="2"/>
    </row>
    <row r="11256" spans="1:1" x14ac:dyDescent="0.2">
      <c r="A11256" s="2"/>
    </row>
    <row r="11257" spans="1:1" x14ac:dyDescent="0.2">
      <c r="A11257" s="2"/>
    </row>
    <row r="11258" spans="1:1" x14ac:dyDescent="0.2">
      <c r="A11258" s="2"/>
    </row>
    <row r="11259" spans="1:1" x14ac:dyDescent="0.2">
      <c r="A11259" s="2"/>
    </row>
    <row r="11260" spans="1:1" x14ac:dyDescent="0.2">
      <c r="A11260" s="2"/>
    </row>
    <row r="11261" spans="1:1" x14ac:dyDescent="0.2">
      <c r="A11261" s="2"/>
    </row>
    <row r="11262" spans="1:1" x14ac:dyDescent="0.2">
      <c r="A11262" s="2"/>
    </row>
    <row r="11263" spans="1:1" x14ac:dyDescent="0.2">
      <c r="A11263" s="2"/>
    </row>
    <row r="11264" spans="1:1" x14ac:dyDescent="0.2">
      <c r="A11264" s="2"/>
    </row>
    <row r="11265" spans="1:1" x14ac:dyDescent="0.2">
      <c r="A11265" s="2"/>
    </row>
    <row r="11266" spans="1:1" x14ac:dyDescent="0.2">
      <c r="A11266" s="2"/>
    </row>
    <row r="11267" spans="1:1" x14ac:dyDescent="0.2">
      <c r="A11267" s="2"/>
    </row>
    <row r="11268" spans="1:1" x14ac:dyDescent="0.2">
      <c r="A11268" s="2"/>
    </row>
    <row r="11269" spans="1:1" x14ac:dyDescent="0.2">
      <c r="A11269" s="2"/>
    </row>
    <row r="11270" spans="1:1" x14ac:dyDescent="0.2">
      <c r="A11270" s="2"/>
    </row>
    <row r="11271" spans="1:1" x14ac:dyDescent="0.2">
      <c r="A11271" s="2"/>
    </row>
    <row r="11272" spans="1:1" x14ac:dyDescent="0.2">
      <c r="A11272" s="2"/>
    </row>
    <row r="11273" spans="1:1" x14ac:dyDescent="0.2">
      <c r="A11273" s="2"/>
    </row>
    <row r="11274" spans="1:1" x14ac:dyDescent="0.2">
      <c r="A11274" s="2"/>
    </row>
    <row r="11275" spans="1:1" x14ac:dyDescent="0.2">
      <c r="A11275" s="2"/>
    </row>
    <row r="11276" spans="1:1" x14ac:dyDescent="0.2">
      <c r="A11276" s="2"/>
    </row>
    <row r="11277" spans="1:1" x14ac:dyDescent="0.2">
      <c r="A11277" s="2"/>
    </row>
    <row r="11278" spans="1:1" x14ac:dyDescent="0.2">
      <c r="A11278" s="2"/>
    </row>
    <row r="11279" spans="1:1" x14ac:dyDescent="0.2">
      <c r="A11279" s="2"/>
    </row>
    <row r="11280" spans="1:1" x14ac:dyDescent="0.2">
      <c r="A11280" s="2"/>
    </row>
    <row r="11281" spans="1:1" x14ac:dyDescent="0.2">
      <c r="A11281" s="2"/>
    </row>
    <row r="11282" spans="1:1" x14ac:dyDescent="0.2">
      <c r="A11282" s="2"/>
    </row>
    <row r="11283" spans="1:1" x14ac:dyDescent="0.2">
      <c r="A11283" s="2"/>
    </row>
    <row r="11284" spans="1:1" x14ac:dyDescent="0.2">
      <c r="A11284" s="2"/>
    </row>
    <row r="11285" spans="1:1" x14ac:dyDescent="0.2">
      <c r="A11285" s="2"/>
    </row>
    <row r="11286" spans="1:1" x14ac:dyDescent="0.2">
      <c r="A11286" s="2"/>
    </row>
    <row r="11287" spans="1:1" x14ac:dyDescent="0.2">
      <c r="A11287" s="2"/>
    </row>
    <row r="11288" spans="1:1" x14ac:dyDescent="0.2">
      <c r="A11288" s="2"/>
    </row>
    <row r="11289" spans="1:1" x14ac:dyDescent="0.2">
      <c r="A11289" s="2"/>
    </row>
    <row r="11290" spans="1:1" x14ac:dyDescent="0.2">
      <c r="A11290" s="2"/>
    </row>
    <row r="11291" spans="1:1" x14ac:dyDescent="0.2">
      <c r="A11291" s="2"/>
    </row>
    <row r="11292" spans="1:1" x14ac:dyDescent="0.2">
      <c r="A11292" s="2"/>
    </row>
    <row r="11293" spans="1:1" x14ac:dyDescent="0.2">
      <c r="A11293" s="2"/>
    </row>
    <row r="11294" spans="1:1" x14ac:dyDescent="0.2">
      <c r="A11294" s="2"/>
    </row>
    <row r="11295" spans="1:1" x14ac:dyDescent="0.2">
      <c r="A11295" s="2"/>
    </row>
    <row r="11296" spans="1:1" x14ac:dyDescent="0.2">
      <c r="A11296" s="2"/>
    </row>
    <row r="11297" spans="1:1" x14ac:dyDescent="0.2">
      <c r="A11297" s="2"/>
    </row>
    <row r="11298" spans="1:1" x14ac:dyDescent="0.2">
      <c r="A11298" s="2"/>
    </row>
    <row r="11299" spans="1:1" x14ac:dyDescent="0.2">
      <c r="A11299" s="2"/>
    </row>
    <row r="11300" spans="1:1" x14ac:dyDescent="0.2">
      <c r="A11300" s="2"/>
    </row>
    <row r="11301" spans="1:1" x14ac:dyDescent="0.2">
      <c r="A11301" s="2"/>
    </row>
    <row r="11302" spans="1:1" x14ac:dyDescent="0.2">
      <c r="A11302" s="2"/>
    </row>
    <row r="11303" spans="1:1" x14ac:dyDescent="0.2">
      <c r="A11303" s="2"/>
    </row>
    <row r="11304" spans="1:1" x14ac:dyDescent="0.2">
      <c r="A11304" s="2"/>
    </row>
    <row r="11305" spans="1:1" x14ac:dyDescent="0.2">
      <c r="A11305" s="2"/>
    </row>
    <row r="11306" spans="1:1" x14ac:dyDescent="0.2">
      <c r="A11306" s="2"/>
    </row>
    <row r="11307" spans="1:1" x14ac:dyDescent="0.2">
      <c r="A11307" s="2"/>
    </row>
    <row r="11308" spans="1:1" x14ac:dyDescent="0.2">
      <c r="A11308" s="2"/>
    </row>
    <row r="11309" spans="1:1" x14ac:dyDescent="0.2">
      <c r="A11309" s="2"/>
    </row>
    <row r="11310" spans="1:1" x14ac:dyDescent="0.2">
      <c r="A11310" s="2"/>
    </row>
    <row r="11311" spans="1:1" x14ac:dyDescent="0.2">
      <c r="A11311" s="2"/>
    </row>
    <row r="11312" spans="1:1" x14ac:dyDescent="0.2">
      <c r="A11312" s="2"/>
    </row>
    <row r="11313" spans="1:1" x14ac:dyDescent="0.2">
      <c r="A11313" s="2"/>
    </row>
    <row r="11314" spans="1:1" x14ac:dyDescent="0.2">
      <c r="A11314" s="2"/>
    </row>
    <row r="11315" spans="1:1" x14ac:dyDescent="0.2">
      <c r="A11315" s="2"/>
    </row>
    <row r="11316" spans="1:1" x14ac:dyDescent="0.2">
      <c r="A11316" s="2"/>
    </row>
    <row r="11317" spans="1:1" x14ac:dyDescent="0.2">
      <c r="A11317" s="2"/>
    </row>
    <row r="11318" spans="1:1" x14ac:dyDescent="0.2">
      <c r="A11318" s="2"/>
    </row>
    <row r="11319" spans="1:1" x14ac:dyDescent="0.2">
      <c r="A11319" s="2"/>
    </row>
    <row r="11320" spans="1:1" x14ac:dyDescent="0.2">
      <c r="A11320" s="2"/>
    </row>
    <row r="11321" spans="1:1" x14ac:dyDescent="0.2">
      <c r="A11321" s="2"/>
    </row>
    <row r="11322" spans="1:1" x14ac:dyDescent="0.2">
      <c r="A11322" s="2"/>
    </row>
    <row r="11323" spans="1:1" x14ac:dyDescent="0.2">
      <c r="A11323" s="2"/>
    </row>
    <row r="11324" spans="1:1" x14ac:dyDescent="0.2">
      <c r="A11324" s="2"/>
    </row>
    <row r="11325" spans="1:1" x14ac:dyDescent="0.2">
      <c r="A11325" s="2"/>
    </row>
    <row r="11326" spans="1:1" x14ac:dyDescent="0.2">
      <c r="A11326" s="2"/>
    </row>
    <row r="11327" spans="1:1" x14ac:dyDescent="0.2">
      <c r="A11327" s="2"/>
    </row>
    <row r="11328" spans="1:1" x14ac:dyDescent="0.2">
      <c r="A11328" s="2"/>
    </row>
    <row r="11329" spans="1:1" x14ac:dyDescent="0.2">
      <c r="A11329" s="2"/>
    </row>
    <row r="11330" spans="1:1" x14ac:dyDescent="0.2">
      <c r="A11330" s="2"/>
    </row>
    <row r="11331" spans="1:1" x14ac:dyDescent="0.2">
      <c r="A11331" s="2"/>
    </row>
    <row r="11332" spans="1:1" x14ac:dyDescent="0.2">
      <c r="A11332" s="2"/>
    </row>
    <row r="11333" spans="1:1" x14ac:dyDescent="0.2">
      <c r="A11333" s="2"/>
    </row>
    <row r="11334" spans="1:1" x14ac:dyDescent="0.2">
      <c r="A11334" s="2"/>
    </row>
    <row r="11335" spans="1:1" x14ac:dyDescent="0.2">
      <c r="A11335" s="2"/>
    </row>
    <row r="11336" spans="1:1" x14ac:dyDescent="0.2">
      <c r="A11336" s="2"/>
    </row>
    <row r="11337" spans="1:1" x14ac:dyDescent="0.2">
      <c r="A11337" s="2"/>
    </row>
    <row r="11338" spans="1:1" x14ac:dyDescent="0.2">
      <c r="A11338" s="2"/>
    </row>
    <row r="11339" spans="1:1" x14ac:dyDescent="0.2">
      <c r="A11339" s="2"/>
    </row>
    <row r="11340" spans="1:1" x14ac:dyDescent="0.2">
      <c r="A11340" s="2"/>
    </row>
    <row r="11341" spans="1:1" x14ac:dyDescent="0.2">
      <c r="A11341" s="2"/>
    </row>
    <row r="11342" spans="1:1" x14ac:dyDescent="0.2">
      <c r="A11342" s="2"/>
    </row>
    <row r="11343" spans="1:1" x14ac:dyDescent="0.2">
      <c r="A11343" s="2"/>
    </row>
    <row r="11344" spans="1:1" x14ac:dyDescent="0.2">
      <c r="A11344" s="2"/>
    </row>
    <row r="11345" spans="1:1" x14ac:dyDescent="0.2">
      <c r="A11345" s="2"/>
    </row>
    <row r="11346" spans="1:1" x14ac:dyDescent="0.2">
      <c r="A11346" s="2"/>
    </row>
    <row r="11347" spans="1:1" x14ac:dyDescent="0.2">
      <c r="A11347" s="2"/>
    </row>
    <row r="11348" spans="1:1" x14ac:dyDescent="0.2">
      <c r="A11348" s="2"/>
    </row>
    <row r="11349" spans="1:1" x14ac:dyDescent="0.2">
      <c r="A11349" s="2"/>
    </row>
    <row r="11350" spans="1:1" x14ac:dyDescent="0.2">
      <c r="A11350" s="2"/>
    </row>
    <row r="11351" spans="1:1" x14ac:dyDescent="0.2">
      <c r="A11351" s="2"/>
    </row>
    <row r="11352" spans="1:1" x14ac:dyDescent="0.2">
      <c r="A11352" s="2"/>
    </row>
    <row r="11353" spans="1:1" x14ac:dyDescent="0.2">
      <c r="A11353" s="2"/>
    </row>
    <row r="11354" spans="1:1" x14ac:dyDescent="0.2">
      <c r="A11354" s="2"/>
    </row>
    <row r="11355" spans="1:1" x14ac:dyDescent="0.2">
      <c r="A11355" s="2"/>
    </row>
    <row r="11356" spans="1:1" x14ac:dyDescent="0.2">
      <c r="A11356" s="2"/>
    </row>
    <row r="11357" spans="1:1" x14ac:dyDescent="0.2">
      <c r="A11357" s="2"/>
    </row>
    <row r="11358" spans="1:1" x14ac:dyDescent="0.2">
      <c r="A11358" s="2"/>
    </row>
    <row r="11359" spans="1:1" x14ac:dyDescent="0.2">
      <c r="A11359" s="2"/>
    </row>
    <row r="11360" spans="1:1" x14ac:dyDescent="0.2">
      <c r="A11360" s="2"/>
    </row>
    <row r="11361" spans="1:1" x14ac:dyDescent="0.2">
      <c r="A11361" s="2"/>
    </row>
    <row r="11362" spans="1:1" x14ac:dyDescent="0.2">
      <c r="A11362" s="2"/>
    </row>
    <row r="11363" spans="1:1" x14ac:dyDescent="0.2">
      <c r="A11363" s="2"/>
    </row>
    <row r="11364" spans="1:1" x14ac:dyDescent="0.2">
      <c r="A11364" s="2"/>
    </row>
    <row r="11365" spans="1:1" x14ac:dyDescent="0.2">
      <c r="A11365" s="2"/>
    </row>
    <row r="11366" spans="1:1" x14ac:dyDescent="0.2">
      <c r="A11366" s="2"/>
    </row>
    <row r="11367" spans="1:1" x14ac:dyDescent="0.2">
      <c r="A11367" s="2"/>
    </row>
    <row r="11368" spans="1:1" x14ac:dyDescent="0.2">
      <c r="A11368" s="2"/>
    </row>
    <row r="11369" spans="1:1" x14ac:dyDescent="0.2">
      <c r="A11369" s="2"/>
    </row>
    <row r="11370" spans="1:1" x14ac:dyDescent="0.2">
      <c r="A11370" s="2"/>
    </row>
    <row r="11371" spans="1:1" x14ac:dyDescent="0.2">
      <c r="A11371" s="2"/>
    </row>
    <row r="11372" spans="1:1" x14ac:dyDescent="0.2">
      <c r="A11372" s="2"/>
    </row>
    <row r="11373" spans="1:1" x14ac:dyDescent="0.2">
      <c r="A11373" s="2"/>
    </row>
    <row r="11374" spans="1:1" x14ac:dyDescent="0.2">
      <c r="A11374" s="2"/>
    </row>
    <row r="11375" spans="1:1" x14ac:dyDescent="0.2">
      <c r="A11375" s="2"/>
    </row>
    <row r="11376" spans="1:1" x14ac:dyDescent="0.2">
      <c r="A11376" s="2"/>
    </row>
    <row r="11377" spans="1:1" x14ac:dyDescent="0.2">
      <c r="A11377" s="2"/>
    </row>
    <row r="11378" spans="1:1" x14ac:dyDescent="0.2">
      <c r="A11378" s="2"/>
    </row>
    <row r="11379" spans="1:1" x14ac:dyDescent="0.2">
      <c r="A11379" s="2"/>
    </row>
    <row r="11380" spans="1:1" x14ac:dyDescent="0.2">
      <c r="A11380" s="2"/>
    </row>
    <row r="11381" spans="1:1" x14ac:dyDescent="0.2">
      <c r="A11381" s="2"/>
    </row>
    <row r="11382" spans="1:1" x14ac:dyDescent="0.2">
      <c r="A11382" s="2"/>
    </row>
    <row r="11383" spans="1:1" x14ac:dyDescent="0.2">
      <c r="A11383" s="2"/>
    </row>
    <row r="11384" spans="1:1" x14ac:dyDescent="0.2">
      <c r="A11384" s="2"/>
    </row>
    <row r="11385" spans="1:1" x14ac:dyDescent="0.2">
      <c r="A11385" s="2"/>
    </row>
    <row r="11386" spans="1:1" x14ac:dyDescent="0.2">
      <c r="A11386" s="2"/>
    </row>
    <row r="11387" spans="1:1" x14ac:dyDescent="0.2">
      <c r="A11387" s="2"/>
    </row>
    <row r="11388" spans="1:1" x14ac:dyDescent="0.2">
      <c r="A11388" s="2"/>
    </row>
    <row r="11389" spans="1:1" x14ac:dyDescent="0.2">
      <c r="A11389" s="2"/>
    </row>
    <row r="11390" spans="1:1" x14ac:dyDescent="0.2">
      <c r="A11390" s="2"/>
    </row>
    <row r="11391" spans="1:1" x14ac:dyDescent="0.2">
      <c r="A11391" s="2"/>
    </row>
    <row r="11392" spans="1:1" x14ac:dyDescent="0.2">
      <c r="A11392" s="2"/>
    </row>
    <row r="11393" spans="1:1" x14ac:dyDescent="0.2">
      <c r="A11393" s="2"/>
    </row>
    <row r="11394" spans="1:1" x14ac:dyDescent="0.2">
      <c r="A11394" s="2"/>
    </row>
    <row r="11395" spans="1:1" x14ac:dyDescent="0.2">
      <c r="A11395" s="2"/>
    </row>
    <row r="11396" spans="1:1" x14ac:dyDescent="0.2">
      <c r="A11396" s="2"/>
    </row>
    <row r="11397" spans="1:1" x14ac:dyDescent="0.2">
      <c r="A11397" s="2"/>
    </row>
    <row r="11398" spans="1:1" x14ac:dyDescent="0.2">
      <c r="A11398" s="2"/>
    </row>
    <row r="11399" spans="1:1" x14ac:dyDescent="0.2">
      <c r="A11399" s="2"/>
    </row>
    <row r="11400" spans="1:1" x14ac:dyDescent="0.2">
      <c r="A11400" s="2"/>
    </row>
    <row r="11401" spans="1:1" x14ac:dyDescent="0.2">
      <c r="A11401" s="2"/>
    </row>
    <row r="11402" spans="1:1" x14ac:dyDescent="0.2">
      <c r="A11402" s="2"/>
    </row>
    <row r="11403" spans="1:1" x14ac:dyDescent="0.2">
      <c r="A11403" s="2"/>
    </row>
    <row r="11404" spans="1:1" x14ac:dyDescent="0.2">
      <c r="A11404" s="2"/>
    </row>
    <row r="11405" spans="1:1" x14ac:dyDescent="0.2">
      <c r="A11405" s="2"/>
    </row>
    <row r="11406" spans="1:1" x14ac:dyDescent="0.2">
      <c r="A11406" s="2"/>
    </row>
    <row r="11407" spans="1:1" x14ac:dyDescent="0.2">
      <c r="A11407" s="2"/>
    </row>
    <row r="11408" spans="1:1" x14ac:dyDescent="0.2">
      <c r="A11408" s="2"/>
    </row>
    <row r="11409" spans="1:1" x14ac:dyDescent="0.2">
      <c r="A11409" s="2"/>
    </row>
    <row r="11410" spans="1:1" x14ac:dyDescent="0.2">
      <c r="A11410" s="2"/>
    </row>
    <row r="11411" spans="1:1" x14ac:dyDescent="0.2">
      <c r="A11411" s="2"/>
    </row>
    <row r="11412" spans="1:1" x14ac:dyDescent="0.2">
      <c r="A11412" s="2"/>
    </row>
    <row r="11413" spans="1:1" x14ac:dyDescent="0.2">
      <c r="A11413" s="2"/>
    </row>
    <row r="11414" spans="1:1" x14ac:dyDescent="0.2">
      <c r="A11414" s="2"/>
    </row>
    <row r="11415" spans="1:1" x14ac:dyDescent="0.2">
      <c r="A11415" s="2"/>
    </row>
    <row r="11416" spans="1:1" x14ac:dyDescent="0.2">
      <c r="A11416" s="2"/>
    </row>
    <row r="11417" spans="1:1" x14ac:dyDescent="0.2">
      <c r="A11417" s="2"/>
    </row>
    <row r="11418" spans="1:1" x14ac:dyDescent="0.2">
      <c r="A11418" s="2"/>
    </row>
    <row r="11419" spans="1:1" x14ac:dyDescent="0.2">
      <c r="A11419" s="2"/>
    </row>
    <row r="11420" spans="1:1" x14ac:dyDescent="0.2">
      <c r="A11420" s="2"/>
    </row>
    <row r="11421" spans="1:1" x14ac:dyDescent="0.2">
      <c r="A11421" s="2"/>
    </row>
    <row r="11422" spans="1:1" x14ac:dyDescent="0.2">
      <c r="A11422" s="2"/>
    </row>
    <row r="11423" spans="1:1" x14ac:dyDescent="0.2">
      <c r="A11423" s="2"/>
    </row>
    <row r="11424" spans="1:1" x14ac:dyDescent="0.2">
      <c r="A11424" s="2"/>
    </row>
    <row r="11425" spans="1:1" x14ac:dyDescent="0.2">
      <c r="A11425" s="2"/>
    </row>
    <row r="11426" spans="1:1" x14ac:dyDescent="0.2">
      <c r="A11426" s="2"/>
    </row>
    <row r="11427" spans="1:1" x14ac:dyDescent="0.2">
      <c r="A11427" s="2"/>
    </row>
    <row r="11428" spans="1:1" x14ac:dyDescent="0.2">
      <c r="A11428" s="2"/>
    </row>
    <row r="11429" spans="1:1" x14ac:dyDescent="0.2">
      <c r="A11429" s="2"/>
    </row>
    <row r="11430" spans="1:1" x14ac:dyDescent="0.2">
      <c r="A11430" s="2"/>
    </row>
    <row r="11431" spans="1:1" x14ac:dyDescent="0.2">
      <c r="A11431" s="2"/>
    </row>
    <row r="11432" spans="1:1" x14ac:dyDescent="0.2">
      <c r="A11432" s="2"/>
    </row>
    <row r="11433" spans="1:1" x14ac:dyDescent="0.2">
      <c r="A11433" s="2"/>
    </row>
    <row r="11434" spans="1:1" x14ac:dyDescent="0.2">
      <c r="A11434" s="2"/>
    </row>
    <row r="11435" spans="1:1" x14ac:dyDescent="0.2">
      <c r="A11435" s="2"/>
    </row>
    <row r="11436" spans="1:1" x14ac:dyDescent="0.2">
      <c r="A11436" s="2"/>
    </row>
    <row r="11437" spans="1:1" x14ac:dyDescent="0.2">
      <c r="A11437" s="2"/>
    </row>
    <row r="11438" spans="1:1" x14ac:dyDescent="0.2">
      <c r="A11438" s="2"/>
    </row>
    <row r="11439" spans="1:1" x14ac:dyDescent="0.2">
      <c r="A11439" s="2"/>
    </row>
    <row r="11440" spans="1:1" x14ac:dyDescent="0.2">
      <c r="A11440" s="2"/>
    </row>
    <row r="11441" spans="1:1" x14ac:dyDescent="0.2">
      <c r="A11441" s="2"/>
    </row>
    <row r="11442" spans="1:1" x14ac:dyDescent="0.2">
      <c r="A11442" s="2"/>
    </row>
    <row r="11443" spans="1:1" x14ac:dyDescent="0.2">
      <c r="A11443" s="2"/>
    </row>
    <row r="11444" spans="1:1" x14ac:dyDescent="0.2">
      <c r="A11444" s="2"/>
    </row>
    <row r="11445" spans="1:1" x14ac:dyDescent="0.2">
      <c r="A11445" s="2"/>
    </row>
    <row r="11446" spans="1:1" x14ac:dyDescent="0.2">
      <c r="A11446" s="2"/>
    </row>
    <row r="11447" spans="1:1" x14ac:dyDescent="0.2">
      <c r="A11447" s="2"/>
    </row>
    <row r="11448" spans="1:1" x14ac:dyDescent="0.2">
      <c r="A11448" s="2"/>
    </row>
    <row r="11449" spans="1:1" x14ac:dyDescent="0.2">
      <c r="A11449" s="2"/>
    </row>
    <row r="11450" spans="1:1" x14ac:dyDescent="0.2">
      <c r="A11450" s="2"/>
    </row>
    <row r="11451" spans="1:1" x14ac:dyDescent="0.2">
      <c r="A11451" s="2"/>
    </row>
    <row r="11452" spans="1:1" x14ac:dyDescent="0.2">
      <c r="A11452" s="2"/>
    </row>
    <row r="11453" spans="1:1" x14ac:dyDescent="0.2">
      <c r="A11453" s="2"/>
    </row>
    <row r="11454" spans="1:1" x14ac:dyDescent="0.2">
      <c r="A11454" s="2"/>
    </row>
    <row r="11455" spans="1:1" x14ac:dyDescent="0.2">
      <c r="A11455" s="2"/>
    </row>
    <row r="11456" spans="1:1" x14ac:dyDescent="0.2">
      <c r="A11456" s="2"/>
    </row>
    <row r="11457" spans="1:1" x14ac:dyDescent="0.2">
      <c r="A11457" s="2"/>
    </row>
    <row r="11458" spans="1:1" x14ac:dyDescent="0.2">
      <c r="A11458" s="2"/>
    </row>
    <row r="11459" spans="1:1" x14ac:dyDescent="0.2">
      <c r="A11459" s="2"/>
    </row>
    <row r="11460" spans="1:1" x14ac:dyDescent="0.2">
      <c r="A11460" s="2"/>
    </row>
    <row r="11461" spans="1:1" x14ac:dyDescent="0.2">
      <c r="A11461" s="2"/>
    </row>
    <row r="11462" spans="1:1" x14ac:dyDescent="0.2">
      <c r="A11462" s="2"/>
    </row>
    <row r="11463" spans="1:1" x14ac:dyDescent="0.2">
      <c r="A11463" s="2"/>
    </row>
    <row r="11464" spans="1:1" x14ac:dyDescent="0.2">
      <c r="A11464" s="2"/>
    </row>
    <row r="11465" spans="1:1" x14ac:dyDescent="0.2">
      <c r="A11465" s="2"/>
    </row>
    <row r="11466" spans="1:1" x14ac:dyDescent="0.2">
      <c r="A11466" s="2"/>
    </row>
    <row r="11467" spans="1:1" x14ac:dyDescent="0.2">
      <c r="A11467" s="2"/>
    </row>
    <row r="11468" spans="1:1" x14ac:dyDescent="0.2">
      <c r="A11468" s="2"/>
    </row>
    <row r="11469" spans="1:1" x14ac:dyDescent="0.2">
      <c r="A11469" s="2"/>
    </row>
    <row r="11470" spans="1:1" x14ac:dyDescent="0.2">
      <c r="A11470" s="2"/>
    </row>
    <row r="11471" spans="1:1" x14ac:dyDescent="0.2">
      <c r="A11471" s="2"/>
    </row>
    <row r="11472" spans="1:1" x14ac:dyDescent="0.2">
      <c r="A11472" s="2"/>
    </row>
    <row r="11473" spans="1:1" x14ac:dyDescent="0.2">
      <c r="A11473" s="2"/>
    </row>
    <row r="11474" spans="1:1" x14ac:dyDescent="0.2">
      <c r="A11474" s="2"/>
    </row>
    <row r="11475" spans="1:1" x14ac:dyDescent="0.2">
      <c r="A11475" s="2"/>
    </row>
    <row r="11476" spans="1:1" x14ac:dyDescent="0.2">
      <c r="A11476" s="2"/>
    </row>
    <row r="11477" spans="1:1" x14ac:dyDescent="0.2">
      <c r="A11477" s="2"/>
    </row>
    <row r="11478" spans="1:1" x14ac:dyDescent="0.2">
      <c r="A11478" s="2"/>
    </row>
    <row r="11479" spans="1:1" x14ac:dyDescent="0.2">
      <c r="A11479" s="2"/>
    </row>
    <row r="11480" spans="1:1" x14ac:dyDescent="0.2">
      <c r="A11480" s="2"/>
    </row>
    <row r="11481" spans="1:1" x14ac:dyDescent="0.2">
      <c r="A11481" s="2"/>
    </row>
    <row r="11482" spans="1:1" x14ac:dyDescent="0.2">
      <c r="A11482" s="2"/>
    </row>
    <row r="11483" spans="1:1" x14ac:dyDescent="0.2">
      <c r="A11483" s="2"/>
    </row>
    <row r="11484" spans="1:1" x14ac:dyDescent="0.2">
      <c r="A11484" s="2"/>
    </row>
    <row r="11485" spans="1:1" x14ac:dyDescent="0.2">
      <c r="A11485" s="2"/>
    </row>
    <row r="11486" spans="1:1" x14ac:dyDescent="0.2">
      <c r="A11486" s="2"/>
    </row>
    <row r="11487" spans="1:1" x14ac:dyDescent="0.2">
      <c r="A11487" s="2"/>
    </row>
    <row r="11488" spans="1:1" x14ac:dyDescent="0.2">
      <c r="A11488" s="2"/>
    </row>
    <row r="11489" spans="1:1" x14ac:dyDescent="0.2">
      <c r="A11489" s="2"/>
    </row>
    <row r="11490" spans="1:1" x14ac:dyDescent="0.2">
      <c r="A11490" s="2"/>
    </row>
    <row r="11491" spans="1:1" x14ac:dyDescent="0.2">
      <c r="A11491" s="2"/>
    </row>
    <row r="11492" spans="1:1" x14ac:dyDescent="0.2">
      <c r="A11492" s="2"/>
    </row>
    <row r="11493" spans="1:1" x14ac:dyDescent="0.2">
      <c r="A11493" s="2"/>
    </row>
    <row r="11494" spans="1:1" x14ac:dyDescent="0.2">
      <c r="A11494" s="2"/>
    </row>
    <row r="11495" spans="1:1" x14ac:dyDescent="0.2">
      <c r="A11495" s="2"/>
    </row>
    <row r="11496" spans="1:1" x14ac:dyDescent="0.2">
      <c r="A11496" s="2"/>
    </row>
    <row r="11497" spans="1:1" x14ac:dyDescent="0.2">
      <c r="A11497" s="2"/>
    </row>
    <row r="11498" spans="1:1" x14ac:dyDescent="0.2">
      <c r="A11498" s="2"/>
    </row>
    <row r="11499" spans="1:1" x14ac:dyDescent="0.2">
      <c r="A11499" s="2"/>
    </row>
    <row r="11500" spans="1:1" x14ac:dyDescent="0.2">
      <c r="A11500" s="2"/>
    </row>
    <row r="11501" spans="1:1" x14ac:dyDescent="0.2">
      <c r="A11501" s="2"/>
    </row>
    <row r="11502" spans="1:1" x14ac:dyDescent="0.2">
      <c r="A11502" s="2"/>
    </row>
    <row r="11503" spans="1:1" x14ac:dyDescent="0.2">
      <c r="A11503" s="2"/>
    </row>
    <row r="11504" spans="1:1" x14ac:dyDescent="0.2">
      <c r="A11504" s="2"/>
    </row>
    <row r="11505" spans="1:1" x14ac:dyDescent="0.2">
      <c r="A11505" s="2"/>
    </row>
    <row r="11506" spans="1:1" x14ac:dyDescent="0.2">
      <c r="A11506" s="2"/>
    </row>
    <row r="11507" spans="1:1" x14ac:dyDescent="0.2">
      <c r="A11507" s="2"/>
    </row>
    <row r="11508" spans="1:1" x14ac:dyDescent="0.2">
      <c r="A11508" s="2"/>
    </row>
    <row r="11509" spans="1:1" x14ac:dyDescent="0.2">
      <c r="A11509" s="2"/>
    </row>
    <row r="11510" spans="1:1" x14ac:dyDescent="0.2">
      <c r="A11510" s="2"/>
    </row>
    <row r="11511" spans="1:1" x14ac:dyDescent="0.2">
      <c r="A11511" s="2"/>
    </row>
    <row r="11512" spans="1:1" x14ac:dyDescent="0.2">
      <c r="A11512" s="2"/>
    </row>
    <row r="11513" spans="1:1" x14ac:dyDescent="0.2">
      <c r="A11513" s="2"/>
    </row>
    <row r="11514" spans="1:1" x14ac:dyDescent="0.2">
      <c r="A11514" s="2"/>
    </row>
    <row r="11515" spans="1:1" x14ac:dyDescent="0.2">
      <c r="A11515" s="2"/>
    </row>
    <row r="11516" spans="1:1" x14ac:dyDescent="0.2">
      <c r="A11516" s="2"/>
    </row>
    <row r="11517" spans="1:1" x14ac:dyDescent="0.2">
      <c r="A11517" s="2"/>
    </row>
    <row r="11518" spans="1:1" x14ac:dyDescent="0.2">
      <c r="A11518" s="2"/>
    </row>
    <row r="11519" spans="1:1" x14ac:dyDescent="0.2">
      <c r="A11519" s="2"/>
    </row>
    <row r="11520" spans="1:1" x14ac:dyDescent="0.2">
      <c r="A11520" s="2"/>
    </row>
    <row r="11521" spans="1:1" x14ac:dyDescent="0.2">
      <c r="A11521" s="2"/>
    </row>
    <row r="11522" spans="1:1" x14ac:dyDescent="0.2">
      <c r="A11522" s="2"/>
    </row>
    <row r="11523" spans="1:1" x14ac:dyDescent="0.2">
      <c r="A11523" s="2"/>
    </row>
    <row r="11524" spans="1:1" x14ac:dyDescent="0.2">
      <c r="A11524" s="2"/>
    </row>
    <row r="11525" spans="1:1" x14ac:dyDescent="0.2">
      <c r="A11525" s="2"/>
    </row>
    <row r="11526" spans="1:1" x14ac:dyDescent="0.2">
      <c r="A11526" s="2"/>
    </row>
    <row r="11527" spans="1:1" x14ac:dyDescent="0.2">
      <c r="A11527" s="2"/>
    </row>
    <row r="11528" spans="1:1" x14ac:dyDescent="0.2">
      <c r="A11528" s="2"/>
    </row>
    <row r="11529" spans="1:1" x14ac:dyDescent="0.2">
      <c r="A11529" s="2"/>
    </row>
    <row r="11530" spans="1:1" x14ac:dyDescent="0.2">
      <c r="A11530" s="2"/>
    </row>
    <row r="11531" spans="1:1" x14ac:dyDescent="0.2">
      <c r="A11531" s="2"/>
    </row>
    <row r="11532" spans="1:1" x14ac:dyDescent="0.2">
      <c r="A11532" s="2"/>
    </row>
    <row r="11533" spans="1:1" x14ac:dyDescent="0.2">
      <c r="A11533" s="2"/>
    </row>
    <row r="11534" spans="1:1" x14ac:dyDescent="0.2">
      <c r="A11534" s="2"/>
    </row>
    <row r="11535" spans="1:1" x14ac:dyDescent="0.2">
      <c r="A11535" s="2"/>
    </row>
    <row r="11536" spans="1:1" x14ac:dyDescent="0.2">
      <c r="A11536" s="2"/>
    </row>
    <row r="11537" spans="1:1" x14ac:dyDescent="0.2">
      <c r="A11537" s="2"/>
    </row>
    <row r="11538" spans="1:1" x14ac:dyDescent="0.2">
      <c r="A11538" s="2"/>
    </row>
    <row r="11539" spans="1:1" x14ac:dyDescent="0.2">
      <c r="A11539" s="2"/>
    </row>
    <row r="11540" spans="1:1" x14ac:dyDescent="0.2">
      <c r="A11540" s="2"/>
    </row>
    <row r="11541" spans="1:1" x14ac:dyDescent="0.2">
      <c r="A11541" s="2"/>
    </row>
    <row r="11542" spans="1:1" x14ac:dyDescent="0.2">
      <c r="A11542" s="2"/>
    </row>
    <row r="11543" spans="1:1" x14ac:dyDescent="0.2">
      <c r="A11543" s="2"/>
    </row>
    <row r="11544" spans="1:1" x14ac:dyDescent="0.2">
      <c r="A11544" s="2"/>
    </row>
    <row r="11545" spans="1:1" x14ac:dyDescent="0.2">
      <c r="A11545" s="2"/>
    </row>
    <row r="11546" spans="1:1" x14ac:dyDescent="0.2">
      <c r="A11546" s="2"/>
    </row>
    <row r="11547" spans="1:1" x14ac:dyDescent="0.2">
      <c r="A11547" s="2"/>
    </row>
    <row r="11548" spans="1:1" x14ac:dyDescent="0.2">
      <c r="A11548" s="2"/>
    </row>
    <row r="11549" spans="1:1" x14ac:dyDescent="0.2">
      <c r="A11549" s="2"/>
    </row>
    <row r="11550" spans="1:1" x14ac:dyDescent="0.2">
      <c r="A11550" s="2"/>
    </row>
    <row r="11551" spans="1:1" x14ac:dyDescent="0.2">
      <c r="A11551" s="2"/>
    </row>
    <row r="11552" spans="1:1" x14ac:dyDescent="0.2">
      <c r="A11552" s="2"/>
    </row>
    <row r="11553" spans="1:1" x14ac:dyDescent="0.2">
      <c r="A11553" s="2"/>
    </row>
    <row r="11554" spans="1:1" x14ac:dyDescent="0.2">
      <c r="A11554" s="2"/>
    </row>
    <row r="11555" spans="1:1" x14ac:dyDescent="0.2">
      <c r="A11555" s="2"/>
    </row>
    <row r="11556" spans="1:1" x14ac:dyDescent="0.2">
      <c r="A11556" s="2"/>
    </row>
    <row r="11557" spans="1:1" x14ac:dyDescent="0.2">
      <c r="A11557" s="2"/>
    </row>
    <row r="11558" spans="1:1" x14ac:dyDescent="0.2">
      <c r="A11558" s="2"/>
    </row>
    <row r="11559" spans="1:1" x14ac:dyDescent="0.2">
      <c r="A11559" s="2"/>
    </row>
    <row r="11560" spans="1:1" x14ac:dyDescent="0.2">
      <c r="A11560" s="2"/>
    </row>
    <row r="11561" spans="1:1" x14ac:dyDescent="0.2">
      <c r="A11561" s="2"/>
    </row>
    <row r="11562" spans="1:1" x14ac:dyDescent="0.2">
      <c r="A11562" s="2"/>
    </row>
    <row r="11563" spans="1:1" x14ac:dyDescent="0.2">
      <c r="A11563" s="2"/>
    </row>
    <row r="11564" spans="1:1" x14ac:dyDescent="0.2">
      <c r="A11564" s="2"/>
    </row>
    <row r="11565" spans="1:1" x14ac:dyDescent="0.2">
      <c r="A11565" s="2"/>
    </row>
    <row r="11566" spans="1:1" x14ac:dyDescent="0.2">
      <c r="A11566" s="2"/>
    </row>
    <row r="11567" spans="1:1" x14ac:dyDescent="0.2">
      <c r="A11567" s="2"/>
    </row>
    <row r="11568" spans="1:1" x14ac:dyDescent="0.2">
      <c r="A11568" s="2"/>
    </row>
    <row r="11569" spans="1:1" x14ac:dyDescent="0.2">
      <c r="A11569" s="2"/>
    </row>
    <row r="11570" spans="1:1" x14ac:dyDescent="0.2">
      <c r="A11570" s="2"/>
    </row>
    <row r="11571" spans="1:1" x14ac:dyDescent="0.2">
      <c r="A11571" s="2"/>
    </row>
    <row r="11572" spans="1:1" x14ac:dyDescent="0.2">
      <c r="A11572" s="2"/>
    </row>
    <row r="11573" spans="1:1" x14ac:dyDescent="0.2">
      <c r="A11573" s="2"/>
    </row>
    <row r="11574" spans="1:1" x14ac:dyDescent="0.2">
      <c r="A11574" s="2"/>
    </row>
    <row r="11575" spans="1:1" x14ac:dyDescent="0.2">
      <c r="A11575" s="2"/>
    </row>
    <row r="11576" spans="1:1" x14ac:dyDescent="0.2">
      <c r="A11576" s="2"/>
    </row>
    <row r="11577" spans="1:1" x14ac:dyDescent="0.2">
      <c r="A11577" s="2"/>
    </row>
    <row r="11578" spans="1:1" x14ac:dyDescent="0.2">
      <c r="A11578" s="2"/>
    </row>
    <row r="11579" spans="1:1" x14ac:dyDescent="0.2">
      <c r="A11579" s="2"/>
    </row>
    <row r="11580" spans="1:1" x14ac:dyDescent="0.2">
      <c r="A11580" s="2"/>
    </row>
    <row r="11581" spans="1:1" x14ac:dyDescent="0.2">
      <c r="A11581" s="2"/>
    </row>
    <row r="11582" spans="1:1" x14ac:dyDescent="0.2">
      <c r="A11582" s="2"/>
    </row>
    <row r="11583" spans="1:1" x14ac:dyDescent="0.2">
      <c r="A11583" s="2"/>
    </row>
    <row r="11584" spans="1:1" x14ac:dyDescent="0.2">
      <c r="A11584" s="2"/>
    </row>
    <row r="11585" spans="1:1" x14ac:dyDescent="0.2">
      <c r="A11585" s="2"/>
    </row>
    <row r="11586" spans="1:1" x14ac:dyDescent="0.2">
      <c r="A11586" s="2"/>
    </row>
    <row r="11587" spans="1:1" x14ac:dyDescent="0.2">
      <c r="A11587" s="2"/>
    </row>
    <row r="11588" spans="1:1" x14ac:dyDescent="0.2">
      <c r="A11588" s="2"/>
    </row>
    <row r="11589" spans="1:1" x14ac:dyDescent="0.2">
      <c r="A11589" s="2"/>
    </row>
    <row r="11590" spans="1:1" x14ac:dyDescent="0.2">
      <c r="A11590" s="2"/>
    </row>
    <row r="11591" spans="1:1" x14ac:dyDescent="0.2">
      <c r="A11591" s="2"/>
    </row>
    <row r="11592" spans="1:1" x14ac:dyDescent="0.2">
      <c r="A11592" s="2"/>
    </row>
    <row r="11593" spans="1:1" x14ac:dyDescent="0.2">
      <c r="A11593" s="2"/>
    </row>
    <row r="11594" spans="1:1" x14ac:dyDescent="0.2">
      <c r="A11594" s="2"/>
    </row>
    <row r="11595" spans="1:1" x14ac:dyDescent="0.2">
      <c r="A11595" s="2"/>
    </row>
    <row r="11596" spans="1:1" x14ac:dyDescent="0.2">
      <c r="A11596" s="2"/>
    </row>
    <row r="11597" spans="1:1" x14ac:dyDescent="0.2">
      <c r="A11597" s="2"/>
    </row>
    <row r="11598" spans="1:1" x14ac:dyDescent="0.2">
      <c r="A11598" s="2"/>
    </row>
    <row r="11599" spans="1:1" x14ac:dyDescent="0.2">
      <c r="A11599" s="2"/>
    </row>
    <row r="11600" spans="1:1" x14ac:dyDescent="0.2">
      <c r="A11600" s="2"/>
    </row>
    <row r="11601" spans="1:1" x14ac:dyDescent="0.2">
      <c r="A11601" s="2"/>
    </row>
    <row r="11602" spans="1:1" x14ac:dyDescent="0.2">
      <c r="A11602" s="2"/>
    </row>
    <row r="11603" spans="1:1" x14ac:dyDescent="0.2">
      <c r="A11603" s="2"/>
    </row>
    <row r="11604" spans="1:1" x14ac:dyDescent="0.2">
      <c r="A11604" s="2"/>
    </row>
    <row r="11605" spans="1:1" x14ac:dyDescent="0.2">
      <c r="A11605" s="2"/>
    </row>
    <row r="11606" spans="1:1" x14ac:dyDescent="0.2">
      <c r="A11606" s="2"/>
    </row>
    <row r="11607" spans="1:1" x14ac:dyDescent="0.2">
      <c r="A11607" s="2"/>
    </row>
    <row r="11608" spans="1:1" x14ac:dyDescent="0.2">
      <c r="A11608" s="2"/>
    </row>
    <row r="11609" spans="1:1" x14ac:dyDescent="0.2">
      <c r="A11609" s="2"/>
    </row>
    <row r="11610" spans="1:1" x14ac:dyDescent="0.2">
      <c r="A11610" s="2"/>
    </row>
    <row r="11611" spans="1:1" x14ac:dyDescent="0.2">
      <c r="A11611" s="2"/>
    </row>
    <row r="11612" spans="1:1" x14ac:dyDescent="0.2">
      <c r="A11612" s="2"/>
    </row>
    <row r="11613" spans="1:1" x14ac:dyDescent="0.2">
      <c r="A11613" s="2"/>
    </row>
    <row r="11614" spans="1:1" x14ac:dyDescent="0.2">
      <c r="A11614" s="2"/>
    </row>
    <row r="11615" spans="1:1" x14ac:dyDescent="0.2">
      <c r="A11615" s="2"/>
    </row>
    <row r="11616" spans="1:1" x14ac:dyDescent="0.2">
      <c r="A11616" s="2"/>
    </row>
    <row r="11617" spans="1:1" x14ac:dyDescent="0.2">
      <c r="A11617" s="2"/>
    </row>
    <row r="11618" spans="1:1" x14ac:dyDescent="0.2">
      <c r="A11618" s="2"/>
    </row>
    <row r="11619" spans="1:1" x14ac:dyDescent="0.2">
      <c r="A11619" s="2"/>
    </row>
    <row r="11620" spans="1:1" x14ac:dyDescent="0.2">
      <c r="A11620" s="2"/>
    </row>
    <row r="11621" spans="1:1" x14ac:dyDescent="0.2">
      <c r="A11621" s="2"/>
    </row>
    <row r="11622" spans="1:1" x14ac:dyDescent="0.2">
      <c r="A11622" s="2"/>
    </row>
    <row r="11623" spans="1:1" x14ac:dyDescent="0.2">
      <c r="A11623" s="2"/>
    </row>
    <row r="11624" spans="1:1" x14ac:dyDescent="0.2">
      <c r="A11624" s="2"/>
    </row>
    <row r="11625" spans="1:1" x14ac:dyDescent="0.2">
      <c r="A11625" s="2"/>
    </row>
    <row r="11626" spans="1:1" x14ac:dyDescent="0.2">
      <c r="A11626" s="2"/>
    </row>
    <row r="11627" spans="1:1" x14ac:dyDescent="0.2">
      <c r="A11627" s="2"/>
    </row>
    <row r="11628" spans="1:1" x14ac:dyDescent="0.2">
      <c r="A11628" s="2"/>
    </row>
    <row r="11629" spans="1:1" x14ac:dyDescent="0.2">
      <c r="A11629" s="2"/>
    </row>
    <row r="11630" spans="1:1" x14ac:dyDescent="0.2">
      <c r="A11630" s="2"/>
    </row>
    <row r="11631" spans="1:1" x14ac:dyDescent="0.2">
      <c r="A11631" s="2"/>
    </row>
    <row r="11632" spans="1:1" x14ac:dyDescent="0.2">
      <c r="A11632" s="2"/>
    </row>
    <row r="11633" spans="1:1" x14ac:dyDescent="0.2">
      <c r="A11633" s="2"/>
    </row>
    <row r="11634" spans="1:1" x14ac:dyDescent="0.2">
      <c r="A11634" s="2"/>
    </row>
    <row r="11635" spans="1:1" x14ac:dyDescent="0.2">
      <c r="A11635" s="2"/>
    </row>
    <row r="11636" spans="1:1" x14ac:dyDescent="0.2">
      <c r="A11636" s="2"/>
    </row>
    <row r="11637" spans="1:1" x14ac:dyDescent="0.2">
      <c r="A11637" s="2"/>
    </row>
    <row r="11638" spans="1:1" x14ac:dyDescent="0.2">
      <c r="A11638" s="2"/>
    </row>
    <row r="11639" spans="1:1" x14ac:dyDescent="0.2">
      <c r="A11639" s="2"/>
    </row>
    <row r="11640" spans="1:1" x14ac:dyDescent="0.2">
      <c r="A11640" s="2"/>
    </row>
    <row r="11641" spans="1:1" x14ac:dyDescent="0.2">
      <c r="A11641" s="2"/>
    </row>
    <row r="11642" spans="1:1" x14ac:dyDescent="0.2">
      <c r="A11642" s="2"/>
    </row>
    <row r="11643" spans="1:1" x14ac:dyDescent="0.2">
      <c r="A11643" s="2"/>
    </row>
    <row r="11644" spans="1:1" x14ac:dyDescent="0.2">
      <c r="A11644" s="2"/>
    </row>
    <row r="11645" spans="1:1" x14ac:dyDescent="0.2">
      <c r="A11645" s="2"/>
    </row>
    <row r="11646" spans="1:1" x14ac:dyDescent="0.2">
      <c r="A11646" s="2"/>
    </row>
    <row r="11647" spans="1:1" x14ac:dyDescent="0.2">
      <c r="A11647" s="2"/>
    </row>
    <row r="11648" spans="1:1" x14ac:dyDescent="0.2">
      <c r="A11648" s="2"/>
    </row>
    <row r="11649" spans="1:1" x14ac:dyDescent="0.2">
      <c r="A11649" s="2"/>
    </row>
    <row r="11650" spans="1:1" x14ac:dyDescent="0.2">
      <c r="A11650" s="2"/>
    </row>
    <row r="11651" spans="1:1" x14ac:dyDescent="0.2">
      <c r="A11651" s="2"/>
    </row>
    <row r="11652" spans="1:1" x14ac:dyDescent="0.2">
      <c r="A11652" s="2"/>
    </row>
    <row r="11653" spans="1:1" x14ac:dyDescent="0.2">
      <c r="A11653" s="2"/>
    </row>
    <row r="11654" spans="1:1" x14ac:dyDescent="0.2">
      <c r="A11654" s="2"/>
    </row>
    <row r="11655" spans="1:1" x14ac:dyDescent="0.2">
      <c r="A11655" s="2"/>
    </row>
    <row r="11656" spans="1:1" x14ac:dyDescent="0.2">
      <c r="A11656" s="2"/>
    </row>
    <row r="11657" spans="1:1" x14ac:dyDescent="0.2">
      <c r="A11657" s="2"/>
    </row>
    <row r="11658" spans="1:1" x14ac:dyDescent="0.2">
      <c r="A11658" s="2"/>
    </row>
    <row r="11659" spans="1:1" x14ac:dyDescent="0.2">
      <c r="A11659" s="2"/>
    </row>
    <row r="11660" spans="1:1" x14ac:dyDescent="0.2">
      <c r="A11660" s="2"/>
    </row>
    <row r="11661" spans="1:1" x14ac:dyDescent="0.2">
      <c r="A11661" s="2"/>
    </row>
    <row r="11662" spans="1:1" x14ac:dyDescent="0.2">
      <c r="A11662" s="2"/>
    </row>
    <row r="11663" spans="1:1" x14ac:dyDescent="0.2">
      <c r="A11663" s="2"/>
    </row>
    <row r="11664" spans="1:1" x14ac:dyDescent="0.2">
      <c r="A11664" s="2"/>
    </row>
    <row r="11665" spans="1:1" x14ac:dyDescent="0.2">
      <c r="A11665" s="2"/>
    </row>
    <row r="11666" spans="1:1" x14ac:dyDescent="0.2">
      <c r="A11666" s="2"/>
    </row>
    <row r="11667" spans="1:1" x14ac:dyDescent="0.2">
      <c r="A11667" s="2"/>
    </row>
    <row r="11668" spans="1:1" x14ac:dyDescent="0.2">
      <c r="A11668" s="2"/>
    </row>
    <row r="11669" spans="1:1" x14ac:dyDescent="0.2">
      <c r="A11669" s="2"/>
    </row>
    <row r="11670" spans="1:1" x14ac:dyDescent="0.2">
      <c r="A11670" s="2"/>
    </row>
    <row r="11671" spans="1:1" x14ac:dyDescent="0.2">
      <c r="A11671" s="2"/>
    </row>
    <row r="11672" spans="1:1" x14ac:dyDescent="0.2">
      <c r="A11672" s="2"/>
    </row>
    <row r="11673" spans="1:1" x14ac:dyDescent="0.2">
      <c r="A11673" s="2"/>
    </row>
    <row r="11674" spans="1:1" x14ac:dyDescent="0.2">
      <c r="A11674" s="2"/>
    </row>
    <row r="11675" spans="1:1" x14ac:dyDescent="0.2">
      <c r="A11675" s="2"/>
    </row>
    <row r="11676" spans="1:1" x14ac:dyDescent="0.2">
      <c r="A11676" s="2"/>
    </row>
    <row r="11677" spans="1:1" x14ac:dyDescent="0.2">
      <c r="A11677" s="2"/>
    </row>
    <row r="11678" spans="1:1" x14ac:dyDescent="0.2">
      <c r="A11678" s="2"/>
    </row>
    <row r="11679" spans="1:1" x14ac:dyDescent="0.2">
      <c r="A11679" s="2"/>
    </row>
    <row r="11680" spans="1:1" x14ac:dyDescent="0.2">
      <c r="A11680" s="2"/>
    </row>
    <row r="11681" spans="1:1" x14ac:dyDescent="0.2">
      <c r="A11681" s="2"/>
    </row>
    <row r="11682" spans="1:1" x14ac:dyDescent="0.2">
      <c r="A11682" s="2"/>
    </row>
    <row r="11683" spans="1:1" x14ac:dyDescent="0.2">
      <c r="A11683" s="2"/>
    </row>
    <row r="11684" spans="1:1" x14ac:dyDescent="0.2">
      <c r="A11684" s="2"/>
    </row>
    <row r="11685" spans="1:1" x14ac:dyDescent="0.2">
      <c r="A11685" s="2"/>
    </row>
    <row r="11686" spans="1:1" x14ac:dyDescent="0.2">
      <c r="A11686" s="2"/>
    </row>
    <row r="11687" spans="1:1" x14ac:dyDescent="0.2">
      <c r="A11687" s="2"/>
    </row>
    <row r="11688" spans="1:1" x14ac:dyDescent="0.2">
      <c r="A11688" s="2"/>
    </row>
    <row r="11689" spans="1:1" x14ac:dyDescent="0.2">
      <c r="A11689" s="2"/>
    </row>
    <row r="11690" spans="1:1" x14ac:dyDescent="0.2">
      <c r="A11690" s="2"/>
    </row>
    <row r="11691" spans="1:1" x14ac:dyDescent="0.2">
      <c r="A11691" s="2"/>
    </row>
    <row r="11692" spans="1:1" x14ac:dyDescent="0.2">
      <c r="A11692" s="2"/>
    </row>
    <row r="11693" spans="1:1" x14ac:dyDescent="0.2">
      <c r="A11693" s="2"/>
    </row>
    <row r="11694" spans="1:1" x14ac:dyDescent="0.2">
      <c r="A11694" s="2"/>
    </row>
    <row r="11695" spans="1:1" x14ac:dyDescent="0.2">
      <c r="A11695" s="2"/>
    </row>
    <row r="11696" spans="1:1" x14ac:dyDescent="0.2">
      <c r="A11696" s="2"/>
    </row>
    <row r="11697" spans="1:1" x14ac:dyDescent="0.2">
      <c r="A11697" s="2"/>
    </row>
    <row r="11698" spans="1:1" x14ac:dyDescent="0.2">
      <c r="A11698" s="2"/>
    </row>
    <row r="11699" spans="1:1" x14ac:dyDescent="0.2">
      <c r="A11699" s="2"/>
    </row>
    <row r="11700" spans="1:1" x14ac:dyDescent="0.2">
      <c r="A11700" s="2"/>
    </row>
    <row r="11701" spans="1:1" x14ac:dyDescent="0.2">
      <c r="A11701" s="2"/>
    </row>
    <row r="11702" spans="1:1" x14ac:dyDescent="0.2">
      <c r="A11702" s="2"/>
    </row>
    <row r="11703" spans="1:1" x14ac:dyDescent="0.2">
      <c r="A11703" s="2"/>
    </row>
    <row r="11704" spans="1:1" x14ac:dyDescent="0.2">
      <c r="A11704" s="2"/>
    </row>
    <row r="11705" spans="1:1" x14ac:dyDescent="0.2">
      <c r="A11705" s="2"/>
    </row>
    <row r="11706" spans="1:1" x14ac:dyDescent="0.2">
      <c r="A11706" s="2"/>
    </row>
    <row r="11707" spans="1:1" x14ac:dyDescent="0.2">
      <c r="A11707" s="2"/>
    </row>
    <row r="11708" spans="1:1" x14ac:dyDescent="0.2">
      <c r="A11708" s="2"/>
    </row>
    <row r="11709" spans="1:1" x14ac:dyDescent="0.2">
      <c r="A11709" s="2"/>
    </row>
    <row r="11710" spans="1:1" x14ac:dyDescent="0.2">
      <c r="A11710" s="2"/>
    </row>
    <row r="11711" spans="1:1" x14ac:dyDescent="0.2">
      <c r="A11711" s="2"/>
    </row>
    <row r="11712" spans="1:1" x14ac:dyDescent="0.2">
      <c r="A11712" s="2"/>
    </row>
    <row r="11713" spans="1:1" x14ac:dyDescent="0.2">
      <c r="A11713" s="2"/>
    </row>
    <row r="11714" spans="1:1" x14ac:dyDescent="0.2">
      <c r="A11714" s="2"/>
    </row>
    <row r="11715" spans="1:1" x14ac:dyDescent="0.2">
      <c r="A11715" s="2"/>
    </row>
    <row r="11716" spans="1:1" x14ac:dyDescent="0.2">
      <c r="A11716" s="2"/>
    </row>
    <row r="11717" spans="1:1" x14ac:dyDescent="0.2">
      <c r="A11717" s="2"/>
    </row>
    <row r="11718" spans="1:1" x14ac:dyDescent="0.2">
      <c r="A11718" s="2"/>
    </row>
    <row r="11719" spans="1:1" x14ac:dyDescent="0.2">
      <c r="A11719" s="2"/>
    </row>
    <row r="11720" spans="1:1" x14ac:dyDescent="0.2">
      <c r="A11720" s="2"/>
    </row>
    <row r="11721" spans="1:1" x14ac:dyDescent="0.2">
      <c r="A11721" s="2"/>
    </row>
    <row r="11722" spans="1:1" x14ac:dyDescent="0.2">
      <c r="A11722" s="2"/>
    </row>
    <row r="11723" spans="1:1" x14ac:dyDescent="0.2">
      <c r="A11723" s="2"/>
    </row>
    <row r="11724" spans="1:1" x14ac:dyDescent="0.2">
      <c r="A11724" s="2"/>
    </row>
    <row r="11725" spans="1:1" x14ac:dyDescent="0.2">
      <c r="A11725" s="2"/>
    </row>
    <row r="11726" spans="1:1" x14ac:dyDescent="0.2">
      <c r="A11726" s="2"/>
    </row>
    <row r="11727" spans="1:1" x14ac:dyDescent="0.2">
      <c r="A11727" s="2"/>
    </row>
    <row r="11728" spans="1:1" x14ac:dyDescent="0.2">
      <c r="A11728" s="2"/>
    </row>
    <row r="11729" spans="1:1" x14ac:dyDescent="0.2">
      <c r="A11729" s="2"/>
    </row>
    <row r="11730" spans="1:1" x14ac:dyDescent="0.2">
      <c r="A11730" s="2"/>
    </row>
    <row r="11731" spans="1:1" x14ac:dyDescent="0.2">
      <c r="A11731" s="2"/>
    </row>
    <row r="11732" spans="1:1" x14ac:dyDescent="0.2">
      <c r="A11732" s="2"/>
    </row>
    <row r="11733" spans="1:1" x14ac:dyDescent="0.2">
      <c r="A11733" s="2"/>
    </row>
    <row r="11734" spans="1:1" x14ac:dyDescent="0.2">
      <c r="A11734" s="2"/>
    </row>
    <row r="11735" spans="1:1" x14ac:dyDescent="0.2">
      <c r="A11735" s="2"/>
    </row>
    <row r="11736" spans="1:1" x14ac:dyDescent="0.2">
      <c r="A11736" s="2"/>
    </row>
    <row r="11737" spans="1:1" x14ac:dyDescent="0.2">
      <c r="A11737" s="2"/>
    </row>
    <row r="11738" spans="1:1" x14ac:dyDescent="0.2">
      <c r="A11738" s="2"/>
    </row>
    <row r="11739" spans="1:1" x14ac:dyDescent="0.2">
      <c r="A11739" s="2"/>
    </row>
    <row r="11740" spans="1:1" x14ac:dyDescent="0.2">
      <c r="A11740" s="2"/>
    </row>
    <row r="11741" spans="1:1" x14ac:dyDescent="0.2">
      <c r="A11741" s="2"/>
    </row>
    <row r="11742" spans="1:1" x14ac:dyDescent="0.2">
      <c r="A11742" s="2"/>
    </row>
    <row r="11743" spans="1:1" x14ac:dyDescent="0.2">
      <c r="A11743" s="2"/>
    </row>
    <row r="11744" spans="1:1" x14ac:dyDescent="0.2">
      <c r="A11744" s="2"/>
    </row>
    <row r="11745" spans="1:1" x14ac:dyDescent="0.2">
      <c r="A11745" s="2"/>
    </row>
    <row r="11746" spans="1:1" x14ac:dyDescent="0.2">
      <c r="A11746" s="2"/>
    </row>
    <row r="11747" spans="1:1" x14ac:dyDescent="0.2">
      <c r="A11747" s="2"/>
    </row>
    <row r="11748" spans="1:1" x14ac:dyDescent="0.2">
      <c r="A11748" s="2"/>
    </row>
    <row r="11749" spans="1:1" x14ac:dyDescent="0.2">
      <c r="A11749" s="2"/>
    </row>
    <row r="11750" spans="1:1" x14ac:dyDescent="0.2">
      <c r="A11750" s="2"/>
    </row>
    <row r="11751" spans="1:1" x14ac:dyDescent="0.2">
      <c r="A11751" s="2"/>
    </row>
    <row r="11752" spans="1:1" x14ac:dyDescent="0.2">
      <c r="A11752" s="2"/>
    </row>
    <row r="11753" spans="1:1" x14ac:dyDescent="0.2">
      <c r="A11753" s="2"/>
    </row>
    <row r="11754" spans="1:1" x14ac:dyDescent="0.2">
      <c r="A11754" s="2"/>
    </row>
    <row r="11755" spans="1:1" x14ac:dyDescent="0.2">
      <c r="A11755" s="2"/>
    </row>
    <row r="11756" spans="1:1" x14ac:dyDescent="0.2">
      <c r="A11756" s="2"/>
    </row>
    <row r="11757" spans="1:1" x14ac:dyDescent="0.2">
      <c r="A11757" s="2"/>
    </row>
    <row r="11758" spans="1:1" x14ac:dyDescent="0.2">
      <c r="A11758" s="2"/>
    </row>
    <row r="11759" spans="1:1" x14ac:dyDescent="0.2">
      <c r="A11759" s="2"/>
    </row>
    <row r="11760" spans="1:1" x14ac:dyDescent="0.2">
      <c r="A11760" s="2"/>
    </row>
    <row r="11761" spans="1:1" x14ac:dyDescent="0.2">
      <c r="A11761" s="2"/>
    </row>
    <row r="11762" spans="1:1" x14ac:dyDescent="0.2">
      <c r="A11762" s="2"/>
    </row>
    <row r="11763" spans="1:1" x14ac:dyDescent="0.2">
      <c r="A11763" s="2"/>
    </row>
    <row r="11764" spans="1:1" x14ac:dyDescent="0.2">
      <c r="A11764" s="2"/>
    </row>
    <row r="11765" spans="1:1" x14ac:dyDescent="0.2">
      <c r="A11765" s="2"/>
    </row>
    <row r="11766" spans="1:1" x14ac:dyDescent="0.2">
      <c r="A11766" s="2"/>
    </row>
    <row r="11767" spans="1:1" x14ac:dyDescent="0.2">
      <c r="A11767" s="2"/>
    </row>
    <row r="11768" spans="1:1" x14ac:dyDescent="0.2">
      <c r="A11768" s="2"/>
    </row>
    <row r="11769" spans="1:1" x14ac:dyDescent="0.2">
      <c r="A11769" s="2"/>
    </row>
    <row r="11770" spans="1:1" x14ac:dyDescent="0.2">
      <c r="A11770" s="2"/>
    </row>
    <row r="11771" spans="1:1" x14ac:dyDescent="0.2">
      <c r="A11771" s="2"/>
    </row>
    <row r="11772" spans="1:1" x14ac:dyDescent="0.2">
      <c r="A11772" s="2"/>
    </row>
    <row r="11773" spans="1:1" x14ac:dyDescent="0.2">
      <c r="A11773" s="2"/>
    </row>
    <row r="11774" spans="1:1" x14ac:dyDescent="0.2">
      <c r="A11774" s="2"/>
    </row>
    <row r="11775" spans="1:1" x14ac:dyDescent="0.2">
      <c r="A11775" s="2"/>
    </row>
    <row r="11776" spans="1:1" x14ac:dyDescent="0.2">
      <c r="A11776" s="2"/>
    </row>
    <row r="11777" spans="1:1" x14ac:dyDescent="0.2">
      <c r="A11777" s="2"/>
    </row>
    <row r="11778" spans="1:1" x14ac:dyDescent="0.2">
      <c r="A11778" s="2"/>
    </row>
    <row r="11779" spans="1:1" x14ac:dyDescent="0.2">
      <c r="A11779" s="2"/>
    </row>
    <row r="11780" spans="1:1" x14ac:dyDescent="0.2">
      <c r="A11780" s="2"/>
    </row>
    <row r="11781" spans="1:1" x14ac:dyDescent="0.2">
      <c r="A11781" s="2"/>
    </row>
    <row r="11782" spans="1:1" x14ac:dyDescent="0.2">
      <c r="A11782" s="2"/>
    </row>
    <row r="11783" spans="1:1" x14ac:dyDescent="0.2">
      <c r="A11783" s="2"/>
    </row>
    <row r="11784" spans="1:1" x14ac:dyDescent="0.2">
      <c r="A11784" s="2"/>
    </row>
    <row r="11785" spans="1:1" x14ac:dyDescent="0.2">
      <c r="A11785" s="2"/>
    </row>
    <row r="11786" spans="1:1" x14ac:dyDescent="0.2">
      <c r="A11786" s="2"/>
    </row>
    <row r="11787" spans="1:1" x14ac:dyDescent="0.2">
      <c r="A11787" s="2"/>
    </row>
    <row r="11788" spans="1:1" x14ac:dyDescent="0.2">
      <c r="A11788" s="2"/>
    </row>
    <row r="11789" spans="1:1" x14ac:dyDescent="0.2">
      <c r="A11789" s="2"/>
    </row>
    <row r="11790" spans="1:1" x14ac:dyDescent="0.2">
      <c r="A11790" s="2"/>
    </row>
    <row r="11791" spans="1:1" x14ac:dyDescent="0.2">
      <c r="A11791" s="2"/>
    </row>
    <row r="11792" spans="1:1" x14ac:dyDescent="0.2">
      <c r="A11792" s="2"/>
    </row>
    <row r="11793" spans="1:1" x14ac:dyDescent="0.2">
      <c r="A11793" s="2"/>
    </row>
    <row r="11794" spans="1:1" x14ac:dyDescent="0.2">
      <c r="A11794" s="2"/>
    </row>
    <row r="11795" spans="1:1" x14ac:dyDescent="0.2">
      <c r="A11795" s="2"/>
    </row>
    <row r="11796" spans="1:1" x14ac:dyDescent="0.2">
      <c r="A11796" s="2"/>
    </row>
    <row r="11797" spans="1:1" x14ac:dyDescent="0.2">
      <c r="A11797" s="2"/>
    </row>
    <row r="11798" spans="1:1" x14ac:dyDescent="0.2">
      <c r="A11798" s="2"/>
    </row>
    <row r="11799" spans="1:1" x14ac:dyDescent="0.2">
      <c r="A11799" s="2"/>
    </row>
    <row r="11800" spans="1:1" x14ac:dyDescent="0.2">
      <c r="A11800" s="2"/>
    </row>
    <row r="11801" spans="1:1" x14ac:dyDescent="0.2">
      <c r="A11801" s="2"/>
    </row>
    <row r="11802" spans="1:1" x14ac:dyDescent="0.2">
      <c r="A11802" s="2"/>
    </row>
    <row r="11803" spans="1:1" x14ac:dyDescent="0.2">
      <c r="A11803" s="2"/>
    </row>
    <row r="11804" spans="1:1" x14ac:dyDescent="0.2">
      <c r="A11804" s="2"/>
    </row>
    <row r="11805" spans="1:1" x14ac:dyDescent="0.2">
      <c r="A11805" s="2"/>
    </row>
    <row r="11806" spans="1:1" x14ac:dyDescent="0.2">
      <c r="A11806" s="2"/>
    </row>
    <row r="11807" spans="1:1" x14ac:dyDescent="0.2">
      <c r="A11807" s="2"/>
    </row>
    <row r="11808" spans="1:1" x14ac:dyDescent="0.2">
      <c r="A11808" s="2"/>
    </row>
    <row r="11809" spans="1:1" x14ac:dyDescent="0.2">
      <c r="A11809" s="2"/>
    </row>
    <row r="11810" spans="1:1" x14ac:dyDescent="0.2">
      <c r="A11810" s="2"/>
    </row>
    <row r="11811" spans="1:1" x14ac:dyDescent="0.2">
      <c r="A11811" s="2"/>
    </row>
    <row r="11812" spans="1:1" x14ac:dyDescent="0.2">
      <c r="A11812" s="2"/>
    </row>
    <row r="11813" spans="1:1" x14ac:dyDescent="0.2">
      <c r="A11813" s="2"/>
    </row>
    <row r="11814" spans="1:1" x14ac:dyDescent="0.2">
      <c r="A11814" s="2"/>
    </row>
    <row r="11815" spans="1:1" x14ac:dyDescent="0.2">
      <c r="A11815" s="2"/>
    </row>
    <row r="11816" spans="1:1" x14ac:dyDescent="0.2">
      <c r="A11816" s="2"/>
    </row>
    <row r="11817" spans="1:1" x14ac:dyDescent="0.2">
      <c r="A11817" s="2"/>
    </row>
    <row r="11818" spans="1:1" x14ac:dyDescent="0.2">
      <c r="A11818" s="2"/>
    </row>
    <row r="11819" spans="1:1" x14ac:dyDescent="0.2">
      <c r="A11819" s="2"/>
    </row>
    <row r="11820" spans="1:1" x14ac:dyDescent="0.2">
      <c r="A11820" s="2"/>
    </row>
    <row r="11821" spans="1:1" x14ac:dyDescent="0.2">
      <c r="A11821" s="2"/>
    </row>
    <row r="11822" spans="1:1" x14ac:dyDescent="0.2">
      <c r="A11822" s="2"/>
    </row>
    <row r="11823" spans="1:1" x14ac:dyDescent="0.2">
      <c r="A11823" s="2"/>
    </row>
    <row r="11824" spans="1:1" x14ac:dyDescent="0.2">
      <c r="A11824" s="2"/>
    </row>
    <row r="11825" spans="1:1" x14ac:dyDescent="0.2">
      <c r="A11825" s="2"/>
    </row>
    <row r="11826" spans="1:1" x14ac:dyDescent="0.2">
      <c r="A11826" s="2"/>
    </row>
    <row r="11827" spans="1:1" x14ac:dyDescent="0.2">
      <c r="A11827" s="2"/>
    </row>
    <row r="11828" spans="1:1" x14ac:dyDescent="0.2">
      <c r="A11828" s="2"/>
    </row>
    <row r="11829" spans="1:1" x14ac:dyDescent="0.2">
      <c r="A11829" s="2"/>
    </row>
    <row r="11830" spans="1:1" x14ac:dyDescent="0.2">
      <c r="A11830" s="2"/>
    </row>
    <row r="11831" spans="1:1" x14ac:dyDescent="0.2">
      <c r="A11831" s="2"/>
    </row>
    <row r="11832" spans="1:1" x14ac:dyDescent="0.2">
      <c r="A11832" s="2"/>
    </row>
    <row r="11833" spans="1:1" x14ac:dyDescent="0.2">
      <c r="A11833" s="2"/>
    </row>
    <row r="11834" spans="1:1" x14ac:dyDescent="0.2">
      <c r="A11834" s="2"/>
    </row>
    <row r="11835" spans="1:1" x14ac:dyDescent="0.2">
      <c r="A11835" s="2"/>
    </row>
    <row r="11836" spans="1:1" x14ac:dyDescent="0.2">
      <c r="A11836" s="2"/>
    </row>
    <row r="11837" spans="1:1" x14ac:dyDescent="0.2">
      <c r="A11837" s="2"/>
    </row>
    <row r="11838" spans="1:1" x14ac:dyDescent="0.2">
      <c r="A11838" s="2"/>
    </row>
    <row r="11839" spans="1:1" x14ac:dyDescent="0.2">
      <c r="A11839" s="2"/>
    </row>
    <row r="11840" spans="1:1" x14ac:dyDescent="0.2">
      <c r="A11840" s="2"/>
    </row>
    <row r="11841" spans="1:1" x14ac:dyDescent="0.2">
      <c r="A11841" s="2"/>
    </row>
    <row r="11842" spans="1:1" x14ac:dyDescent="0.2">
      <c r="A11842" s="2"/>
    </row>
    <row r="11843" spans="1:1" x14ac:dyDescent="0.2">
      <c r="A11843" s="2"/>
    </row>
    <row r="11844" spans="1:1" x14ac:dyDescent="0.2">
      <c r="A11844" s="2"/>
    </row>
    <row r="11845" spans="1:1" x14ac:dyDescent="0.2">
      <c r="A11845" s="2"/>
    </row>
    <row r="11846" spans="1:1" x14ac:dyDescent="0.2">
      <c r="A11846" s="2"/>
    </row>
    <row r="11847" spans="1:1" x14ac:dyDescent="0.2">
      <c r="A11847" s="2"/>
    </row>
    <row r="11848" spans="1:1" x14ac:dyDescent="0.2">
      <c r="A11848" s="2"/>
    </row>
    <row r="11849" spans="1:1" x14ac:dyDescent="0.2">
      <c r="A11849" s="2"/>
    </row>
    <row r="11850" spans="1:1" x14ac:dyDescent="0.2">
      <c r="A11850" s="2"/>
    </row>
    <row r="11851" spans="1:1" x14ac:dyDescent="0.2">
      <c r="A11851" s="2"/>
    </row>
    <row r="11852" spans="1:1" x14ac:dyDescent="0.2">
      <c r="A11852" s="2"/>
    </row>
    <row r="11853" spans="1:1" x14ac:dyDescent="0.2">
      <c r="A11853" s="2"/>
    </row>
    <row r="11854" spans="1:1" x14ac:dyDescent="0.2">
      <c r="A11854" s="2"/>
    </row>
    <row r="11855" spans="1:1" x14ac:dyDescent="0.2">
      <c r="A11855" s="2"/>
    </row>
    <row r="11856" spans="1:1" x14ac:dyDescent="0.2">
      <c r="A11856" s="2"/>
    </row>
    <row r="11857" spans="1:1" x14ac:dyDescent="0.2">
      <c r="A11857" s="2"/>
    </row>
    <row r="11858" spans="1:1" x14ac:dyDescent="0.2">
      <c r="A11858" s="2"/>
    </row>
    <row r="11859" spans="1:1" x14ac:dyDescent="0.2">
      <c r="A11859" s="2"/>
    </row>
    <row r="11860" spans="1:1" x14ac:dyDescent="0.2">
      <c r="A11860" s="2"/>
    </row>
    <row r="11861" spans="1:1" x14ac:dyDescent="0.2">
      <c r="A11861" s="2"/>
    </row>
    <row r="11862" spans="1:1" x14ac:dyDescent="0.2">
      <c r="A11862" s="2"/>
    </row>
    <row r="11863" spans="1:1" x14ac:dyDescent="0.2">
      <c r="A11863" s="2"/>
    </row>
    <row r="11864" spans="1:1" x14ac:dyDescent="0.2">
      <c r="A11864" s="2"/>
    </row>
    <row r="11865" spans="1:1" x14ac:dyDescent="0.2">
      <c r="A11865" s="2"/>
    </row>
    <row r="11866" spans="1:1" x14ac:dyDescent="0.2">
      <c r="A11866" s="2"/>
    </row>
    <row r="11867" spans="1:1" x14ac:dyDescent="0.2">
      <c r="A11867" s="2"/>
    </row>
    <row r="11868" spans="1:1" x14ac:dyDescent="0.2">
      <c r="A11868" s="2"/>
    </row>
    <row r="11869" spans="1:1" x14ac:dyDescent="0.2">
      <c r="A11869" s="2"/>
    </row>
    <row r="11870" spans="1:1" x14ac:dyDescent="0.2">
      <c r="A11870" s="2"/>
    </row>
    <row r="11871" spans="1:1" x14ac:dyDescent="0.2">
      <c r="A11871" s="2"/>
    </row>
    <row r="11872" spans="1:1" x14ac:dyDescent="0.2">
      <c r="A11872" s="2"/>
    </row>
    <row r="11873" spans="1:1" x14ac:dyDescent="0.2">
      <c r="A11873" s="2"/>
    </row>
    <row r="11874" spans="1:1" x14ac:dyDescent="0.2">
      <c r="A11874" s="2"/>
    </row>
    <row r="11875" spans="1:1" x14ac:dyDescent="0.2">
      <c r="A11875" s="2"/>
    </row>
    <row r="11876" spans="1:1" x14ac:dyDescent="0.2">
      <c r="A11876" s="2"/>
    </row>
    <row r="11877" spans="1:1" x14ac:dyDescent="0.2">
      <c r="A11877" s="2"/>
    </row>
    <row r="11878" spans="1:1" x14ac:dyDescent="0.2">
      <c r="A11878" s="2"/>
    </row>
    <row r="11879" spans="1:1" x14ac:dyDescent="0.2">
      <c r="A11879" s="2"/>
    </row>
    <row r="11880" spans="1:1" x14ac:dyDescent="0.2">
      <c r="A11880" s="2"/>
    </row>
    <row r="11881" spans="1:1" x14ac:dyDescent="0.2">
      <c r="A11881" s="2"/>
    </row>
    <row r="11882" spans="1:1" x14ac:dyDescent="0.2">
      <c r="A11882" s="2"/>
    </row>
    <row r="11883" spans="1:1" x14ac:dyDescent="0.2">
      <c r="A11883" s="2"/>
    </row>
    <row r="11884" spans="1:1" x14ac:dyDescent="0.2">
      <c r="A11884" s="2"/>
    </row>
    <row r="11885" spans="1:1" x14ac:dyDescent="0.2">
      <c r="A11885" s="2"/>
    </row>
    <row r="11886" spans="1:1" x14ac:dyDescent="0.2">
      <c r="A11886" s="2"/>
    </row>
    <row r="11887" spans="1:1" x14ac:dyDescent="0.2">
      <c r="A11887" s="2"/>
    </row>
    <row r="11888" spans="1:1" x14ac:dyDescent="0.2">
      <c r="A11888" s="2"/>
    </row>
    <row r="11889" spans="1:1" x14ac:dyDescent="0.2">
      <c r="A11889" s="2"/>
    </row>
    <row r="11890" spans="1:1" x14ac:dyDescent="0.2">
      <c r="A11890" s="2"/>
    </row>
    <row r="11891" spans="1:1" x14ac:dyDescent="0.2">
      <c r="A11891" s="2"/>
    </row>
    <row r="11892" spans="1:1" x14ac:dyDescent="0.2">
      <c r="A11892" s="2"/>
    </row>
    <row r="11893" spans="1:1" x14ac:dyDescent="0.2">
      <c r="A11893" s="2"/>
    </row>
    <row r="11894" spans="1:1" x14ac:dyDescent="0.2">
      <c r="A11894" s="2"/>
    </row>
    <row r="11895" spans="1:1" x14ac:dyDescent="0.2">
      <c r="A11895" s="2"/>
    </row>
    <row r="11896" spans="1:1" x14ac:dyDescent="0.2">
      <c r="A11896" s="2"/>
    </row>
    <row r="11897" spans="1:1" x14ac:dyDescent="0.2">
      <c r="A11897" s="2"/>
    </row>
    <row r="11898" spans="1:1" x14ac:dyDescent="0.2">
      <c r="A11898" s="2"/>
    </row>
    <row r="11899" spans="1:1" x14ac:dyDescent="0.2">
      <c r="A11899" s="2"/>
    </row>
    <row r="11900" spans="1:1" x14ac:dyDescent="0.2">
      <c r="A11900" s="2"/>
    </row>
    <row r="11901" spans="1:1" x14ac:dyDescent="0.2">
      <c r="A11901" s="2"/>
    </row>
    <row r="11902" spans="1:1" x14ac:dyDescent="0.2">
      <c r="A11902" s="2"/>
    </row>
    <row r="11903" spans="1:1" x14ac:dyDescent="0.2">
      <c r="A11903" s="2"/>
    </row>
    <row r="11904" spans="1:1" x14ac:dyDescent="0.2">
      <c r="A11904" s="2"/>
    </row>
    <row r="11905" spans="1:1" x14ac:dyDescent="0.2">
      <c r="A11905" s="2"/>
    </row>
    <row r="11906" spans="1:1" x14ac:dyDescent="0.2">
      <c r="A11906" s="2"/>
    </row>
    <row r="11907" spans="1:1" x14ac:dyDescent="0.2">
      <c r="A11907" s="2"/>
    </row>
    <row r="11908" spans="1:1" x14ac:dyDescent="0.2">
      <c r="A11908" s="2"/>
    </row>
    <row r="11909" spans="1:1" x14ac:dyDescent="0.2">
      <c r="A11909" s="2"/>
    </row>
    <row r="11910" spans="1:1" x14ac:dyDescent="0.2">
      <c r="A11910" s="2"/>
    </row>
    <row r="11911" spans="1:1" x14ac:dyDescent="0.2">
      <c r="A11911" s="2"/>
    </row>
    <row r="11912" spans="1:1" x14ac:dyDescent="0.2">
      <c r="A11912" s="2"/>
    </row>
    <row r="11913" spans="1:1" x14ac:dyDescent="0.2">
      <c r="A11913" s="2"/>
    </row>
    <row r="11914" spans="1:1" x14ac:dyDescent="0.2">
      <c r="A11914" s="2"/>
    </row>
    <row r="11915" spans="1:1" x14ac:dyDescent="0.2">
      <c r="A11915" s="2"/>
    </row>
    <row r="11916" spans="1:1" x14ac:dyDescent="0.2">
      <c r="A11916" s="2"/>
    </row>
    <row r="11917" spans="1:1" x14ac:dyDescent="0.2">
      <c r="A11917" s="2"/>
    </row>
    <row r="11918" spans="1:1" x14ac:dyDescent="0.2">
      <c r="A11918" s="2"/>
    </row>
    <row r="11919" spans="1:1" x14ac:dyDescent="0.2">
      <c r="A11919" s="2"/>
    </row>
    <row r="11920" spans="1:1" x14ac:dyDescent="0.2">
      <c r="A11920" s="2"/>
    </row>
    <row r="11921" spans="1:1" x14ac:dyDescent="0.2">
      <c r="A11921" s="2"/>
    </row>
    <row r="11922" spans="1:1" x14ac:dyDescent="0.2">
      <c r="A11922" s="2"/>
    </row>
    <row r="11923" spans="1:1" x14ac:dyDescent="0.2">
      <c r="A11923" s="2"/>
    </row>
    <row r="11924" spans="1:1" x14ac:dyDescent="0.2">
      <c r="A11924" s="2"/>
    </row>
    <row r="11925" spans="1:1" x14ac:dyDescent="0.2">
      <c r="A11925" s="2"/>
    </row>
    <row r="11926" spans="1:1" x14ac:dyDescent="0.2">
      <c r="A11926" s="2"/>
    </row>
    <row r="11927" spans="1:1" x14ac:dyDescent="0.2">
      <c r="A11927" s="2"/>
    </row>
    <row r="11928" spans="1:1" x14ac:dyDescent="0.2">
      <c r="A11928" s="2"/>
    </row>
    <row r="11929" spans="1:1" x14ac:dyDescent="0.2">
      <c r="A11929" s="2"/>
    </row>
    <row r="11930" spans="1:1" x14ac:dyDescent="0.2">
      <c r="A11930" s="2"/>
    </row>
    <row r="11931" spans="1:1" x14ac:dyDescent="0.2">
      <c r="A11931" s="2"/>
    </row>
    <row r="11932" spans="1:1" x14ac:dyDescent="0.2">
      <c r="A11932" s="2"/>
    </row>
    <row r="11933" spans="1:1" x14ac:dyDescent="0.2">
      <c r="A11933" s="2"/>
    </row>
    <row r="11934" spans="1:1" x14ac:dyDescent="0.2">
      <c r="A11934" s="2"/>
    </row>
    <row r="11935" spans="1:1" x14ac:dyDescent="0.2">
      <c r="A11935" s="2"/>
    </row>
    <row r="11936" spans="1:1" x14ac:dyDescent="0.2">
      <c r="A11936" s="2"/>
    </row>
    <row r="11937" spans="1:1" x14ac:dyDescent="0.2">
      <c r="A11937" s="2"/>
    </row>
    <row r="11938" spans="1:1" x14ac:dyDescent="0.2">
      <c r="A11938" s="2"/>
    </row>
    <row r="11939" spans="1:1" x14ac:dyDescent="0.2">
      <c r="A11939" s="2"/>
    </row>
    <row r="11940" spans="1:1" x14ac:dyDescent="0.2">
      <c r="A11940" s="2"/>
    </row>
    <row r="11941" spans="1:1" x14ac:dyDescent="0.2">
      <c r="A11941" s="2"/>
    </row>
    <row r="11942" spans="1:1" x14ac:dyDescent="0.2">
      <c r="A11942" s="2"/>
    </row>
    <row r="11943" spans="1:1" x14ac:dyDescent="0.2">
      <c r="A11943" s="2"/>
    </row>
    <row r="11944" spans="1:1" x14ac:dyDescent="0.2">
      <c r="A11944" s="2"/>
    </row>
    <row r="11945" spans="1:1" x14ac:dyDescent="0.2">
      <c r="A11945" s="2"/>
    </row>
    <row r="11946" spans="1:1" x14ac:dyDescent="0.2">
      <c r="A11946" s="2"/>
    </row>
    <row r="11947" spans="1:1" x14ac:dyDescent="0.2">
      <c r="A11947" s="2"/>
    </row>
    <row r="11948" spans="1:1" x14ac:dyDescent="0.2">
      <c r="A11948" s="2"/>
    </row>
    <row r="11949" spans="1:1" x14ac:dyDescent="0.2">
      <c r="A11949" s="2"/>
    </row>
    <row r="11950" spans="1:1" x14ac:dyDescent="0.2">
      <c r="A11950" s="2"/>
    </row>
    <row r="11951" spans="1:1" x14ac:dyDescent="0.2">
      <c r="A11951" s="2"/>
    </row>
    <row r="11952" spans="1:1" x14ac:dyDescent="0.2">
      <c r="A11952" s="2"/>
    </row>
    <row r="11953" spans="1:1" x14ac:dyDescent="0.2">
      <c r="A11953" s="2"/>
    </row>
    <row r="11954" spans="1:1" x14ac:dyDescent="0.2">
      <c r="A11954" s="2"/>
    </row>
    <row r="11955" spans="1:1" x14ac:dyDescent="0.2">
      <c r="A11955" s="2"/>
    </row>
    <row r="11956" spans="1:1" x14ac:dyDescent="0.2">
      <c r="A11956" s="2"/>
    </row>
    <row r="11957" spans="1:1" x14ac:dyDescent="0.2">
      <c r="A11957" s="2"/>
    </row>
    <row r="11958" spans="1:1" x14ac:dyDescent="0.2">
      <c r="A11958" s="2"/>
    </row>
    <row r="11959" spans="1:1" x14ac:dyDescent="0.2">
      <c r="A11959" s="2"/>
    </row>
    <row r="11960" spans="1:1" x14ac:dyDescent="0.2">
      <c r="A11960" s="2"/>
    </row>
    <row r="11961" spans="1:1" x14ac:dyDescent="0.2">
      <c r="A11961" s="2"/>
    </row>
    <row r="11962" spans="1:1" x14ac:dyDescent="0.2">
      <c r="A11962" s="2"/>
    </row>
    <row r="11963" spans="1:1" x14ac:dyDescent="0.2">
      <c r="A11963" s="2"/>
    </row>
    <row r="11964" spans="1:1" x14ac:dyDescent="0.2">
      <c r="A11964" s="2"/>
    </row>
    <row r="11965" spans="1:1" x14ac:dyDescent="0.2">
      <c r="A11965" s="2"/>
    </row>
    <row r="11966" spans="1:1" x14ac:dyDescent="0.2">
      <c r="A11966" s="2"/>
    </row>
    <row r="11967" spans="1:1" x14ac:dyDescent="0.2">
      <c r="A11967" s="2"/>
    </row>
    <row r="11968" spans="1:1" x14ac:dyDescent="0.2">
      <c r="A11968" s="2"/>
    </row>
    <row r="11969" spans="1:1" x14ac:dyDescent="0.2">
      <c r="A11969" s="2"/>
    </row>
    <row r="11970" spans="1:1" x14ac:dyDescent="0.2">
      <c r="A11970" s="2"/>
    </row>
    <row r="11971" spans="1:1" x14ac:dyDescent="0.2">
      <c r="A11971" s="2"/>
    </row>
    <row r="11972" spans="1:1" x14ac:dyDescent="0.2">
      <c r="A11972" s="2"/>
    </row>
    <row r="11973" spans="1:1" x14ac:dyDescent="0.2">
      <c r="A11973" s="2"/>
    </row>
    <row r="11974" spans="1:1" x14ac:dyDescent="0.2">
      <c r="A11974" s="2"/>
    </row>
    <row r="11975" spans="1:1" x14ac:dyDescent="0.2">
      <c r="A11975" s="2"/>
    </row>
    <row r="11976" spans="1:1" x14ac:dyDescent="0.2">
      <c r="A11976" s="2"/>
    </row>
    <row r="11977" spans="1:1" x14ac:dyDescent="0.2">
      <c r="A11977" s="2"/>
    </row>
    <row r="11978" spans="1:1" x14ac:dyDescent="0.2">
      <c r="A11978" s="2"/>
    </row>
    <row r="11979" spans="1:1" x14ac:dyDescent="0.2">
      <c r="A11979" s="2"/>
    </row>
    <row r="11980" spans="1:1" x14ac:dyDescent="0.2">
      <c r="A11980" s="2"/>
    </row>
    <row r="11981" spans="1:1" x14ac:dyDescent="0.2">
      <c r="A11981" s="2"/>
    </row>
    <row r="11982" spans="1:1" x14ac:dyDescent="0.2">
      <c r="A11982" s="2"/>
    </row>
    <row r="11983" spans="1:1" x14ac:dyDescent="0.2">
      <c r="A11983" s="2"/>
    </row>
    <row r="11984" spans="1:1" x14ac:dyDescent="0.2">
      <c r="A11984" s="2"/>
    </row>
    <row r="11985" spans="1:1" x14ac:dyDescent="0.2">
      <c r="A11985" s="2"/>
    </row>
    <row r="11986" spans="1:1" x14ac:dyDescent="0.2">
      <c r="A11986" s="2"/>
    </row>
    <row r="11987" spans="1:1" x14ac:dyDescent="0.2">
      <c r="A11987" s="2"/>
    </row>
    <row r="11988" spans="1:1" x14ac:dyDescent="0.2">
      <c r="A11988" s="2"/>
    </row>
    <row r="11989" spans="1:1" x14ac:dyDescent="0.2">
      <c r="A11989" s="2"/>
    </row>
    <row r="11990" spans="1:1" x14ac:dyDescent="0.2">
      <c r="A11990" s="2"/>
    </row>
    <row r="11991" spans="1:1" x14ac:dyDescent="0.2">
      <c r="A11991" s="2"/>
    </row>
    <row r="11992" spans="1:1" x14ac:dyDescent="0.2">
      <c r="A11992" s="2"/>
    </row>
    <row r="11993" spans="1:1" x14ac:dyDescent="0.2">
      <c r="A11993" s="2"/>
    </row>
    <row r="11994" spans="1:1" x14ac:dyDescent="0.2">
      <c r="A11994" s="2"/>
    </row>
    <row r="11995" spans="1:1" x14ac:dyDescent="0.2">
      <c r="A11995" s="2"/>
    </row>
    <row r="11996" spans="1:1" x14ac:dyDescent="0.2">
      <c r="A11996" s="2"/>
    </row>
    <row r="11997" spans="1:1" x14ac:dyDescent="0.2">
      <c r="A11997" s="2"/>
    </row>
    <row r="11998" spans="1:1" x14ac:dyDescent="0.2">
      <c r="A11998" s="2"/>
    </row>
    <row r="11999" spans="1:1" x14ac:dyDescent="0.2">
      <c r="A11999" s="2"/>
    </row>
    <row r="12000" spans="1:1" x14ac:dyDescent="0.2">
      <c r="A12000" s="2"/>
    </row>
    <row r="12001" spans="1:1" x14ac:dyDescent="0.2">
      <c r="A12001" s="2"/>
    </row>
    <row r="12002" spans="1:1" x14ac:dyDescent="0.2">
      <c r="A12002" s="2"/>
    </row>
    <row r="12003" spans="1:1" x14ac:dyDescent="0.2">
      <c r="A12003" s="2"/>
    </row>
    <row r="12004" spans="1:1" x14ac:dyDescent="0.2">
      <c r="A12004" s="2"/>
    </row>
    <row r="12005" spans="1:1" x14ac:dyDescent="0.2">
      <c r="A12005" s="2"/>
    </row>
    <row r="12006" spans="1:1" x14ac:dyDescent="0.2">
      <c r="A12006" s="2"/>
    </row>
    <row r="12007" spans="1:1" x14ac:dyDescent="0.2">
      <c r="A12007" s="2"/>
    </row>
    <row r="12008" spans="1:1" x14ac:dyDescent="0.2">
      <c r="A12008" s="2"/>
    </row>
    <row r="12009" spans="1:1" x14ac:dyDescent="0.2">
      <c r="A12009" s="2"/>
    </row>
    <row r="12010" spans="1:1" x14ac:dyDescent="0.2">
      <c r="A12010" s="2"/>
    </row>
    <row r="12011" spans="1:1" x14ac:dyDescent="0.2">
      <c r="A12011" s="2"/>
    </row>
    <row r="12012" spans="1:1" x14ac:dyDescent="0.2">
      <c r="A12012" s="2"/>
    </row>
    <row r="12013" spans="1:1" x14ac:dyDescent="0.2">
      <c r="A12013" s="2"/>
    </row>
    <row r="12014" spans="1:1" x14ac:dyDescent="0.2">
      <c r="A12014" s="2"/>
    </row>
    <row r="12015" spans="1:1" x14ac:dyDescent="0.2">
      <c r="A12015" s="2"/>
    </row>
    <row r="12016" spans="1:1" x14ac:dyDescent="0.2">
      <c r="A12016" s="2"/>
    </row>
    <row r="12017" spans="1:1" x14ac:dyDescent="0.2">
      <c r="A12017" s="2"/>
    </row>
    <row r="12018" spans="1:1" x14ac:dyDescent="0.2">
      <c r="A12018" s="2"/>
    </row>
    <row r="12019" spans="1:1" x14ac:dyDescent="0.2">
      <c r="A12019" s="2"/>
    </row>
    <row r="12020" spans="1:1" x14ac:dyDescent="0.2">
      <c r="A12020" s="2"/>
    </row>
    <row r="12021" spans="1:1" x14ac:dyDescent="0.2">
      <c r="A12021" s="2"/>
    </row>
    <row r="12022" spans="1:1" x14ac:dyDescent="0.2">
      <c r="A12022" s="2"/>
    </row>
    <row r="12023" spans="1:1" x14ac:dyDescent="0.2">
      <c r="A12023" s="2"/>
    </row>
    <row r="12024" spans="1:1" x14ac:dyDescent="0.2">
      <c r="A12024" s="2"/>
    </row>
    <row r="12025" spans="1:1" x14ac:dyDescent="0.2">
      <c r="A12025" s="2"/>
    </row>
    <row r="12026" spans="1:1" x14ac:dyDescent="0.2">
      <c r="A12026" s="2"/>
    </row>
    <row r="12027" spans="1:1" x14ac:dyDescent="0.2">
      <c r="A12027" s="2"/>
    </row>
    <row r="12028" spans="1:1" x14ac:dyDescent="0.2">
      <c r="A12028" s="2"/>
    </row>
    <row r="12029" spans="1:1" x14ac:dyDescent="0.2">
      <c r="A12029" s="2"/>
    </row>
    <row r="12030" spans="1:1" x14ac:dyDescent="0.2">
      <c r="A12030" s="2"/>
    </row>
    <row r="12031" spans="1:1" x14ac:dyDescent="0.2">
      <c r="A12031" s="2"/>
    </row>
    <row r="12032" spans="1:1" x14ac:dyDescent="0.2">
      <c r="A12032" s="2"/>
    </row>
    <row r="12033" spans="1:1" x14ac:dyDescent="0.2">
      <c r="A12033" s="2"/>
    </row>
    <row r="12034" spans="1:1" x14ac:dyDescent="0.2">
      <c r="A12034" s="2"/>
    </row>
    <row r="12035" spans="1:1" x14ac:dyDescent="0.2">
      <c r="A12035" s="2"/>
    </row>
    <row r="12036" spans="1:1" x14ac:dyDescent="0.2">
      <c r="A12036" s="2"/>
    </row>
    <row r="12037" spans="1:1" x14ac:dyDescent="0.2">
      <c r="A12037" s="2"/>
    </row>
    <row r="12038" spans="1:1" x14ac:dyDescent="0.2">
      <c r="A12038" s="2"/>
    </row>
    <row r="12039" spans="1:1" x14ac:dyDescent="0.2">
      <c r="A12039" s="2"/>
    </row>
    <row r="12040" spans="1:1" x14ac:dyDescent="0.2">
      <c r="A12040" s="2"/>
    </row>
    <row r="12041" spans="1:1" x14ac:dyDescent="0.2">
      <c r="A12041" s="2"/>
    </row>
    <row r="12042" spans="1:1" x14ac:dyDescent="0.2">
      <c r="A12042" s="2"/>
    </row>
    <row r="12043" spans="1:1" x14ac:dyDescent="0.2">
      <c r="A12043" s="2"/>
    </row>
    <row r="12044" spans="1:1" x14ac:dyDescent="0.2">
      <c r="A12044" s="2"/>
    </row>
    <row r="12045" spans="1:1" x14ac:dyDescent="0.2">
      <c r="A12045" s="2"/>
    </row>
    <row r="12046" spans="1:1" x14ac:dyDescent="0.2">
      <c r="A12046" s="2"/>
    </row>
    <row r="12047" spans="1:1" x14ac:dyDescent="0.2">
      <c r="A12047" s="2"/>
    </row>
    <row r="12048" spans="1:1" x14ac:dyDescent="0.2">
      <c r="A12048" s="2"/>
    </row>
    <row r="12049" spans="1:1" x14ac:dyDescent="0.2">
      <c r="A12049" s="2"/>
    </row>
    <row r="12050" spans="1:1" x14ac:dyDescent="0.2">
      <c r="A12050" s="2"/>
    </row>
    <row r="12051" spans="1:1" x14ac:dyDescent="0.2">
      <c r="A12051" s="2"/>
    </row>
    <row r="12052" spans="1:1" x14ac:dyDescent="0.2">
      <c r="A12052" s="2"/>
    </row>
    <row r="12053" spans="1:1" x14ac:dyDescent="0.2">
      <c r="A12053" s="2"/>
    </row>
    <row r="12054" spans="1:1" x14ac:dyDescent="0.2">
      <c r="A12054" s="2"/>
    </row>
    <row r="12055" spans="1:1" x14ac:dyDescent="0.2">
      <c r="A12055" s="2"/>
    </row>
    <row r="12056" spans="1:1" x14ac:dyDescent="0.2">
      <c r="A12056" s="2"/>
    </row>
    <row r="12057" spans="1:1" x14ac:dyDescent="0.2">
      <c r="A12057" s="2"/>
    </row>
    <row r="12058" spans="1:1" x14ac:dyDescent="0.2">
      <c r="A12058" s="2"/>
    </row>
    <row r="12059" spans="1:1" x14ac:dyDescent="0.2">
      <c r="A12059" s="2"/>
    </row>
    <row r="12060" spans="1:1" x14ac:dyDescent="0.2">
      <c r="A12060" s="2"/>
    </row>
    <row r="12061" spans="1:1" x14ac:dyDescent="0.2">
      <c r="A12061" s="2"/>
    </row>
    <row r="12062" spans="1:1" x14ac:dyDescent="0.2">
      <c r="A12062" s="2"/>
    </row>
    <row r="12063" spans="1:1" x14ac:dyDescent="0.2">
      <c r="A12063" s="2"/>
    </row>
    <row r="12064" spans="1:1" x14ac:dyDescent="0.2">
      <c r="A12064" s="2"/>
    </row>
    <row r="12065" spans="1:1" x14ac:dyDescent="0.2">
      <c r="A12065" s="2"/>
    </row>
    <row r="12066" spans="1:1" x14ac:dyDescent="0.2">
      <c r="A12066" s="2"/>
    </row>
    <row r="12067" spans="1:1" x14ac:dyDescent="0.2">
      <c r="A12067" s="2"/>
    </row>
    <row r="12068" spans="1:1" x14ac:dyDescent="0.2">
      <c r="A12068" s="2"/>
    </row>
    <row r="12069" spans="1:1" x14ac:dyDescent="0.2">
      <c r="A12069" s="2"/>
    </row>
    <row r="12070" spans="1:1" x14ac:dyDescent="0.2">
      <c r="A12070" s="2"/>
    </row>
    <row r="12071" spans="1:1" x14ac:dyDescent="0.2">
      <c r="A12071" s="2"/>
    </row>
    <row r="12072" spans="1:1" x14ac:dyDescent="0.2">
      <c r="A12072" s="2"/>
    </row>
    <row r="12073" spans="1:1" x14ac:dyDescent="0.2">
      <c r="A12073" s="2"/>
    </row>
    <row r="12074" spans="1:1" x14ac:dyDescent="0.2">
      <c r="A12074" s="2"/>
    </row>
    <row r="12075" spans="1:1" x14ac:dyDescent="0.2">
      <c r="A12075" s="2"/>
    </row>
    <row r="12076" spans="1:1" x14ac:dyDescent="0.2">
      <c r="A12076" s="2"/>
    </row>
    <row r="12077" spans="1:1" x14ac:dyDescent="0.2">
      <c r="A12077" s="2"/>
    </row>
    <row r="12078" spans="1:1" x14ac:dyDescent="0.2">
      <c r="A12078" s="2"/>
    </row>
    <row r="12079" spans="1:1" x14ac:dyDescent="0.2">
      <c r="A12079" s="2"/>
    </row>
    <row r="12080" spans="1:1" x14ac:dyDescent="0.2">
      <c r="A12080" s="2"/>
    </row>
    <row r="12081" spans="1:1" x14ac:dyDescent="0.2">
      <c r="A12081" s="2"/>
    </row>
    <row r="12082" spans="1:1" x14ac:dyDescent="0.2">
      <c r="A12082" s="2"/>
    </row>
    <row r="12083" spans="1:1" x14ac:dyDescent="0.2">
      <c r="A12083" s="2"/>
    </row>
    <row r="12084" spans="1:1" x14ac:dyDescent="0.2">
      <c r="A12084" s="2"/>
    </row>
    <row r="12085" spans="1:1" x14ac:dyDescent="0.2">
      <c r="A12085" s="2"/>
    </row>
    <row r="12086" spans="1:1" x14ac:dyDescent="0.2">
      <c r="A12086" s="2"/>
    </row>
    <row r="12087" spans="1:1" x14ac:dyDescent="0.2">
      <c r="A12087" s="2"/>
    </row>
    <row r="12088" spans="1:1" x14ac:dyDescent="0.2">
      <c r="A12088" s="2"/>
    </row>
    <row r="12089" spans="1:1" x14ac:dyDescent="0.2">
      <c r="A12089" s="2"/>
    </row>
    <row r="12090" spans="1:1" x14ac:dyDescent="0.2">
      <c r="A12090" s="2"/>
    </row>
    <row r="12091" spans="1:1" x14ac:dyDescent="0.2">
      <c r="A12091" s="2"/>
    </row>
    <row r="12092" spans="1:1" x14ac:dyDescent="0.2">
      <c r="A12092" s="2"/>
    </row>
    <row r="12093" spans="1:1" x14ac:dyDescent="0.2">
      <c r="A12093" s="2"/>
    </row>
    <row r="12094" spans="1:1" x14ac:dyDescent="0.2">
      <c r="A12094" s="2"/>
    </row>
    <row r="12095" spans="1:1" x14ac:dyDescent="0.2">
      <c r="A12095" s="2"/>
    </row>
    <row r="12096" spans="1:1" x14ac:dyDescent="0.2">
      <c r="A12096" s="2"/>
    </row>
    <row r="12097" spans="1:1" x14ac:dyDescent="0.2">
      <c r="A12097" s="2"/>
    </row>
    <row r="12098" spans="1:1" x14ac:dyDescent="0.2">
      <c r="A12098" s="2"/>
    </row>
    <row r="12099" spans="1:1" x14ac:dyDescent="0.2">
      <c r="A12099" s="2"/>
    </row>
    <row r="12100" spans="1:1" x14ac:dyDescent="0.2">
      <c r="A12100" s="2"/>
    </row>
    <row r="12101" spans="1:1" x14ac:dyDescent="0.2">
      <c r="A12101" s="2"/>
    </row>
    <row r="12102" spans="1:1" x14ac:dyDescent="0.2">
      <c r="A12102" s="2"/>
    </row>
    <row r="12103" spans="1:1" x14ac:dyDescent="0.2">
      <c r="A12103" s="2"/>
    </row>
    <row r="12104" spans="1:1" x14ac:dyDescent="0.2">
      <c r="A12104" s="2"/>
    </row>
    <row r="12105" spans="1:1" x14ac:dyDescent="0.2">
      <c r="A12105" s="2"/>
    </row>
    <row r="12106" spans="1:1" x14ac:dyDescent="0.2">
      <c r="A12106" s="2"/>
    </row>
    <row r="12107" spans="1:1" x14ac:dyDescent="0.2">
      <c r="A12107" s="2"/>
    </row>
    <row r="12108" spans="1:1" x14ac:dyDescent="0.2">
      <c r="A12108" s="2"/>
    </row>
    <row r="12109" spans="1:1" x14ac:dyDescent="0.2">
      <c r="A12109" s="2"/>
    </row>
    <row r="12110" spans="1:1" x14ac:dyDescent="0.2">
      <c r="A12110" s="2"/>
    </row>
    <row r="12111" spans="1:1" x14ac:dyDescent="0.2">
      <c r="A12111" s="2"/>
    </row>
    <row r="12112" spans="1:1" x14ac:dyDescent="0.2">
      <c r="A12112" s="2"/>
    </row>
    <row r="12113" spans="1:1" x14ac:dyDescent="0.2">
      <c r="A12113" s="2"/>
    </row>
    <row r="12114" spans="1:1" x14ac:dyDescent="0.2">
      <c r="A12114" s="2"/>
    </row>
    <row r="12115" spans="1:1" x14ac:dyDescent="0.2">
      <c r="A12115" s="2"/>
    </row>
    <row r="12116" spans="1:1" x14ac:dyDescent="0.2">
      <c r="A12116" s="2"/>
    </row>
    <row r="12117" spans="1:1" x14ac:dyDescent="0.2">
      <c r="A12117" s="2"/>
    </row>
    <row r="12118" spans="1:1" x14ac:dyDescent="0.2">
      <c r="A12118" s="2"/>
    </row>
    <row r="12119" spans="1:1" x14ac:dyDescent="0.2">
      <c r="A12119" s="2"/>
    </row>
    <row r="12120" spans="1:1" x14ac:dyDescent="0.2">
      <c r="A12120" s="2"/>
    </row>
    <row r="12121" spans="1:1" x14ac:dyDescent="0.2">
      <c r="A12121" s="2"/>
    </row>
    <row r="12122" spans="1:1" x14ac:dyDescent="0.2">
      <c r="A12122" s="2"/>
    </row>
    <row r="12123" spans="1:1" x14ac:dyDescent="0.2">
      <c r="A12123" s="2"/>
    </row>
    <row r="12124" spans="1:1" x14ac:dyDescent="0.2">
      <c r="A12124" s="2"/>
    </row>
    <row r="12125" spans="1:1" x14ac:dyDescent="0.2">
      <c r="A12125" s="2"/>
    </row>
    <row r="12126" spans="1:1" x14ac:dyDescent="0.2">
      <c r="A12126" s="2"/>
    </row>
    <row r="12127" spans="1:1" x14ac:dyDescent="0.2">
      <c r="A12127" s="2"/>
    </row>
    <row r="12128" spans="1:1" x14ac:dyDescent="0.2">
      <c r="A12128" s="2"/>
    </row>
    <row r="12129" spans="1:1" x14ac:dyDescent="0.2">
      <c r="A12129" s="2"/>
    </row>
    <row r="12130" spans="1:1" x14ac:dyDescent="0.2">
      <c r="A12130" s="2"/>
    </row>
    <row r="12131" spans="1:1" x14ac:dyDescent="0.2">
      <c r="A12131" s="2"/>
    </row>
    <row r="12132" spans="1:1" x14ac:dyDescent="0.2">
      <c r="A12132" s="2"/>
    </row>
    <row r="12133" spans="1:1" x14ac:dyDescent="0.2">
      <c r="A12133" s="2"/>
    </row>
    <row r="12134" spans="1:1" x14ac:dyDescent="0.2">
      <c r="A12134" s="2"/>
    </row>
    <row r="12135" spans="1:1" x14ac:dyDescent="0.2">
      <c r="A12135" s="2"/>
    </row>
    <row r="12136" spans="1:1" x14ac:dyDescent="0.2">
      <c r="A12136" s="2"/>
    </row>
    <row r="12137" spans="1:1" x14ac:dyDescent="0.2">
      <c r="A12137" s="2"/>
    </row>
    <row r="12138" spans="1:1" x14ac:dyDescent="0.2">
      <c r="A12138" s="2"/>
    </row>
    <row r="12139" spans="1:1" x14ac:dyDescent="0.2">
      <c r="A12139" s="2"/>
    </row>
    <row r="12140" spans="1:1" x14ac:dyDescent="0.2">
      <c r="A12140" s="2"/>
    </row>
    <row r="12141" spans="1:1" x14ac:dyDescent="0.2">
      <c r="A12141" s="2"/>
    </row>
    <row r="12142" spans="1:1" x14ac:dyDescent="0.2">
      <c r="A12142" s="2"/>
    </row>
    <row r="12143" spans="1:1" x14ac:dyDescent="0.2">
      <c r="A12143" s="2"/>
    </row>
    <row r="12144" spans="1:1" x14ac:dyDescent="0.2">
      <c r="A12144" s="2"/>
    </row>
    <row r="12145" spans="1:1" x14ac:dyDescent="0.2">
      <c r="A12145" s="2"/>
    </row>
    <row r="12146" spans="1:1" x14ac:dyDescent="0.2">
      <c r="A12146" s="2"/>
    </row>
    <row r="12147" spans="1:1" x14ac:dyDescent="0.2">
      <c r="A12147" s="2"/>
    </row>
    <row r="12148" spans="1:1" x14ac:dyDescent="0.2">
      <c r="A12148" s="2"/>
    </row>
    <row r="12149" spans="1:1" x14ac:dyDescent="0.2">
      <c r="A12149" s="2"/>
    </row>
    <row r="12150" spans="1:1" x14ac:dyDescent="0.2">
      <c r="A12150" s="2"/>
    </row>
    <row r="12151" spans="1:1" x14ac:dyDescent="0.2">
      <c r="A12151" s="2"/>
    </row>
    <row r="12152" spans="1:1" x14ac:dyDescent="0.2">
      <c r="A12152" s="2"/>
    </row>
    <row r="12153" spans="1:1" x14ac:dyDescent="0.2">
      <c r="A12153" s="2"/>
    </row>
    <row r="12154" spans="1:1" x14ac:dyDescent="0.2">
      <c r="A12154" s="2"/>
    </row>
    <row r="12155" spans="1:1" x14ac:dyDescent="0.2">
      <c r="A12155" s="2"/>
    </row>
    <row r="12156" spans="1:1" x14ac:dyDescent="0.2">
      <c r="A12156" s="2"/>
    </row>
    <row r="12157" spans="1:1" x14ac:dyDescent="0.2">
      <c r="A12157" s="2"/>
    </row>
    <row r="12158" spans="1:1" x14ac:dyDescent="0.2">
      <c r="A12158" s="2"/>
    </row>
    <row r="12159" spans="1:1" x14ac:dyDescent="0.2">
      <c r="A12159" s="2"/>
    </row>
    <row r="12160" spans="1:1" x14ac:dyDescent="0.2">
      <c r="A12160" s="2"/>
    </row>
    <row r="12161" spans="1:1" x14ac:dyDescent="0.2">
      <c r="A12161" s="2"/>
    </row>
    <row r="12162" spans="1:1" x14ac:dyDescent="0.2">
      <c r="A12162" s="2"/>
    </row>
    <row r="12163" spans="1:1" x14ac:dyDescent="0.2">
      <c r="A12163" s="2"/>
    </row>
    <row r="12164" spans="1:1" x14ac:dyDescent="0.2">
      <c r="A12164" s="2"/>
    </row>
    <row r="12165" spans="1:1" x14ac:dyDescent="0.2">
      <c r="A12165" s="2"/>
    </row>
    <row r="12166" spans="1:1" x14ac:dyDescent="0.2">
      <c r="A12166" s="2"/>
    </row>
    <row r="12167" spans="1:1" x14ac:dyDescent="0.2">
      <c r="A12167" s="2"/>
    </row>
    <row r="12168" spans="1:1" x14ac:dyDescent="0.2">
      <c r="A12168" s="2"/>
    </row>
    <row r="12169" spans="1:1" x14ac:dyDescent="0.2">
      <c r="A12169" s="2"/>
    </row>
    <row r="12170" spans="1:1" x14ac:dyDescent="0.2">
      <c r="A12170" s="2"/>
    </row>
    <row r="12171" spans="1:1" x14ac:dyDescent="0.2">
      <c r="A12171" s="2"/>
    </row>
    <row r="12172" spans="1:1" x14ac:dyDescent="0.2">
      <c r="A12172" s="2"/>
    </row>
    <row r="12173" spans="1:1" x14ac:dyDescent="0.2">
      <c r="A12173" s="2"/>
    </row>
    <row r="12174" spans="1:1" x14ac:dyDescent="0.2">
      <c r="A12174" s="2"/>
    </row>
    <row r="12175" spans="1:1" x14ac:dyDescent="0.2">
      <c r="A12175" s="2"/>
    </row>
    <row r="12176" spans="1:1" x14ac:dyDescent="0.2">
      <c r="A12176" s="2"/>
    </row>
    <row r="12177" spans="1:1" x14ac:dyDescent="0.2">
      <c r="A12177" s="2"/>
    </row>
    <row r="12178" spans="1:1" x14ac:dyDescent="0.2">
      <c r="A12178" s="2"/>
    </row>
    <row r="12179" spans="1:1" x14ac:dyDescent="0.2">
      <c r="A12179" s="2"/>
    </row>
    <row r="12180" spans="1:1" x14ac:dyDescent="0.2">
      <c r="A12180" s="2"/>
    </row>
    <row r="12181" spans="1:1" x14ac:dyDescent="0.2">
      <c r="A12181" s="2"/>
    </row>
    <row r="12182" spans="1:1" x14ac:dyDescent="0.2">
      <c r="A12182" s="2"/>
    </row>
    <row r="12183" spans="1:1" x14ac:dyDescent="0.2">
      <c r="A12183" s="2"/>
    </row>
    <row r="12184" spans="1:1" x14ac:dyDescent="0.2">
      <c r="A12184" s="2"/>
    </row>
    <row r="12185" spans="1:1" x14ac:dyDescent="0.2">
      <c r="A12185" s="2"/>
    </row>
    <row r="12186" spans="1:1" x14ac:dyDescent="0.2">
      <c r="A12186" s="2"/>
    </row>
    <row r="12187" spans="1:1" x14ac:dyDescent="0.2">
      <c r="A12187" s="2"/>
    </row>
    <row r="12188" spans="1:1" x14ac:dyDescent="0.2">
      <c r="A12188" s="2"/>
    </row>
    <row r="12189" spans="1:1" x14ac:dyDescent="0.2">
      <c r="A12189" s="2"/>
    </row>
    <row r="12190" spans="1:1" x14ac:dyDescent="0.2">
      <c r="A12190" s="2"/>
    </row>
    <row r="12191" spans="1:1" x14ac:dyDescent="0.2">
      <c r="A12191" s="2"/>
    </row>
    <row r="12192" spans="1:1" x14ac:dyDescent="0.2">
      <c r="A12192" s="2"/>
    </row>
    <row r="12193" spans="1:1" x14ac:dyDescent="0.2">
      <c r="A12193" s="2"/>
    </row>
    <row r="12194" spans="1:1" x14ac:dyDescent="0.2">
      <c r="A12194" s="2"/>
    </row>
    <row r="12195" spans="1:1" x14ac:dyDescent="0.2">
      <c r="A12195" s="2"/>
    </row>
    <row r="12196" spans="1:1" x14ac:dyDescent="0.2">
      <c r="A12196" s="2"/>
    </row>
    <row r="12197" spans="1:1" x14ac:dyDescent="0.2">
      <c r="A12197" s="2"/>
    </row>
    <row r="12198" spans="1:1" x14ac:dyDescent="0.2">
      <c r="A12198" s="2"/>
    </row>
    <row r="12199" spans="1:1" x14ac:dyDescent="0.2">
      <c r="A12199" s="2"/>
    </row>
    <row r="12200" spans="1:1" x14ac:dyDescent="0.2">
      <c r="A12200" s="2"/>
    </row>
    <row r="12201" spans="1:1" x14ac:dyDescent="0.2">
      <c r="A12201" s="2"/>
    </row>
    <row r="12202" spans="1:1" x14ac:dyDescent="0.2">
      <c r="A12202" s="2"/>
    </row>
    <row r="12203" spans="1:1" x14ac:dyDescent="0.2">
      <c r="A12203" s="2"/>
    </row>
    <row r="12204" spans="1:1" x14ac:dyDescent="0.2">
      <c r="A12204" s="2"/>
    </row>
    <row r="12205" spans="1:1" x14ac:dyDescent="0.2">
      <c r="A12205" s="2"/>
    </row>
    <row r="12206" spans="1:1" x14ac:dyDescent="0.2">
      <c r="A12206" s="2"/>
    </row>
    <row r="12207" spans="1:1" x14ac:dyDescent="0.2">
      <c r="A12207" s="2"/>
    </row>
    <row r="12208" spans="1:1" x14ac:dyDescent="0.2">
      <c r="A12208" s="2"/>
    </row>
    <row r="12209" spans="1:1" x14ac:dyDescent="0.2">
      <c r="A12209" s="2"/>
    </row>
    <row r="12210" spans="1:1" x14ac:dyDescent="0.2">
      <c r="A12210" s="2"/>
    </row>
    <row r="12211" spans="1:1" x14ac:dyDescent="0.2">
      <c r="A12211" s="2"/>
    </row>
    <row r="12212" spans="1:1" x14ac:dyDescent="0.2">
      <c r="A12212" s="2"/>
    </row>
    <row r="12213" spans="1:1" x14ac:dyDescent="0.2">
      <c r="A12213" s="2"/>
    </row>
    <row r="12214" spans="1:1" x14ac:dyDescent="0.2">
      <c r="A12214" s="2"/>
    </row>
    <row r="12215" spans="1:1" x14ac:dyDescent="0.2">
      <c r="A12215" s="2"/>
    </row>
    <row r="12216" spans="1:1" x14ac:dyDescent="0.2">
      <c r="A12216" s="2"/>
    </row>
    <row r="12217" spans="1:1" x14ac:dyDescent="0.2">
      <c r="A12217" s="2"/>
    </row>
    <row r="12218" spans="1:1" x14ac:dyDescent="0.2">
      <c r="A12218" s="2"/>
    </row>
    <row r="12219" spans="1:1" x14ac:dyDescent="0.2">
      <c r="A12219" s="2"/>
    </row>
    <row r="12220" spans="1:1" x14ac:dyDescent="0.2">
      <c r="A12220" s="2"/>
    </row>
    <row r="12221" spans="1:1" x14ac:dyDescent="0.2">
      <c r="A12221" s="2"/>
    </row>
    <row r="12222" spans="1:1" x14ac:dyDescent="0.2">
      <c r="A12222" s="2"/>
    </row>
    <row r="12223" spans="1:1" x14ac:dyDescent="0.2">
      <c r="A12223" s="2"/>
    </row>
    <row r="12224" spans="1:1" x14ac:dyDescent="0.2">
      <c r="A12224" s="2"/>
    </row>
    <row r="12225" spans="1:1" x14ac:dyDescent="0.2">
      <c r="A12225" s="2"/>
    </row>
    <row r="12226" spans="1:1" x14ac:dyDescent="0.2">
      <c r="A12226" s="2"/>
    </row>
    <row r="12227" spans="1:1" x14ac:dyDescent="0.2">
      <c r="A12227" s="2"/>
    </row>
    <row r="12228" spans="1:1" x14ac:dyDescent="0.2">
      <c r="A12228" s="2"/>
    </row>
    <row r="12229" spans="1:1" x14ac:dyDescent="0.2">
      <c r="A12229" s="2"/>
    </row>
    <row r="12230" spans="1:1" x14ac:dyDescent="0.2">
      <c r="A12230" s="2"/>
    </row>
    <row r="12231" spans="1:1" x14ac:dyDescent="0.2">
      <c r="A12231" s="2"/>
    </row>
    <row r="12232" spans="1:1" x14ac:dyDescent="0.2">
      <c r="A12232" s="2"/>
    </row>
    <row r="12233" spans="1:1" x14ac:dyDescent="0.2">
      <c r="A12233" s="2"/>
    </row>
    <row r="12234" spans="1:1" x14ac:dyDescent="0.2">
      <c r="A12234" s="2"/>
    </row>
    <row r="12235" spans="1:1" x14ac:dyDescent="0.2">
      <c r="A12235" s="2"/>
    </row>
    <row r="12236" spans="1:1" x14ac:dyDescent="0.2">
      <c r="A12236" s="2"/>
    </row>
    <row r="12237" spans="1:1" x14ac:dyDescent="0.2">
      <c r="A12237" s="2"/>
    </row>
    <row r="12238" spans="1:1" x14ac:dyDescent="0.2">
      <c r="A12238" s="2"/>
    </row>
    <row r="12239" spans="1:1" x14ac:dyDescent="0.2">
      <c r="A12239" s="2"/>
    </row>
    <row r="12240" spans="1:1" x14ac:dyDescent="0.2">
      <c r="A12240" s="2"/>
    </row>
    <row r="12241" spans="1:1" x14ac:dyDescent="0.2">
      <c r="A12241" s="2"/>
    </row>
    <row r="12242" spans="1:1" x14ac:dyDescent="0.2">
      <c r="A12242" s="2"/>
    </row>
    <row r="12243" spans="1:1" x14ac:dyDescent="0.2">
      <c r="A12243" s="2"/>
    </row>
    <row r="12244" spans="1:1" x14ac:dyDescent="0.2">
      <c r="A12244" s="2"/>
    </row>
    <row r="12245" spans="1:1" x14ac:dyDescent="0.2">
      <c r="A12245" s="2"/>
    </row>
    <row r="12246" spans="1:1" x14ac:dyDescent="0.2">
      <c r="A12246" s="2"/>
    </row>
    <row r="12247" spans="1:1" x14ac:dyDescent="0.2">
      <c r="A12247" s="2"/>
    </row>
    <row r="12248" spans="1:1" x14ac:dyDescent="0.2">
      <c r="A12248" s="2"/>
    </row>
    <row r="12249" spans="1:1" x14ac:dyDescent="0.2">
      <c r="A12249" s="2"/>
    </row>
    <row r="12250" spans="1:1" x14ac:dyDescent="0.2">
      <c r="A12250" s="2"/>
    </row>
    <row r="12251" spans="1:1" x14ac:dyDescent="0.2">
      <c r="A12251" s="2"/>
    </row>
    <row r="12252" spans="1:1" x14ac:dyDescent="0.2">
      <c r="A12252" s="2"/>
    </row>
    <row r="12253" spans="1:1" x14ac:dyDescent="0.2">
      <c r="A12253" s="2"/>
    </row>
    <row r="12254" spans="1:1" x14ac:dyDescent="0.2">
      <c r="A12254" s="2"/>
    </row>
    <row r="12255" spans="1:1" x14ac:dyDescent="0.2">
      <c r="A12255" s="2"/>
    </row>
    <row r="12256" spans="1:1" x14ac:dyDescent="0.2">
      <c r="A12256" s="2"/>
    </row>
    <row r="12257" spans="1:1" x14ac:dyDescent="0.2">
      <c r="A12257" s="2"/>
    </row>
    <row r="12258" spans="1:1" x14ac:dyDescent="0.2">
      <c r="A12258" s="2"/>
    </row>
    <row r="12259" spans="1:1" x14ac:dyDescent="0.2">
      <c r="A12259" s="2"/>
    </row>
    <row r="12260" spans="1:1" x14ac:dyDescent="0.2">
      <c r="A12260" s="2"/>
    </row>
    <row r="12261" spans="1:1" x14ac:dyDescent="0.2">
      <c r="A12261" s="2"/>
    </row>
    <row r="12262" spans="1:1" x14ac:dyDescent="0.2">
      <c r="A12262" s="2"/>
    </row>
    <row r="12263" spans="1:1" x14ac:dyDescent="0.2">
      <c r="A12263" s="2"/>
    </row>
    <row r="12264" spans="1:1" x14ac:dyDescent="0.2">
      <c r="A12264" s="2"/>
    </row>
    <row r="12265" spans="1:1" x14ac:dyDescent="0.2">
      <c r="A12265" s="2"/>
    </row>
    <row r="12266" spans="1:1" x14ac:dyDescent="0.2">
      <c r="A12266" s="2"/>
    </row>
    <row r="12267" spans="1:1" x14ac:dyDescent="0.2">
      <c r="A12267" s="2"/>
    </row>
    <row r="12268" spans="1:1" x14ac:dyDescent="0.2">
      <c r="A12268" s="2"/>
    </row>
    <row r="12269" spans="1:1" x14ac:dyDescent="0.2">
      <c r="A12269" s="2"/>
    </row>
    <row r="12270" spans="1:1" x14ac:dyDescent="0.2">
      <c r="A12270" s="2"/>
    </row>
    <row r="12271" spans="1:1" x14ac:dyDescent="0.2">
      <c r="A12271" s="2"/>
    </row>
    <row r="12272" spans="1:1" x14ac:dyDescent="0.2">
      <c r="A12272" s="2"/>
    </row>
    <row r="12273" spans="1:1" x14ac:dyDescent="0.2">
      <c r="A12273" s="2"/>
    </row>
    <row r="12274" spans="1:1" x14ac:dyDescent="0.2">
      <c r="A12274" s="2"/>
    </row>
    <row r="12275" spans="1:1" x14ac:dyDescent="0.2">
      <c r="A12275" s="2"/>
    </row>
    <row r="12276" spans="1:1" x14ac:dyDescent="0.2">
      <c r="A12276" s="2"/>
    </row>
    <row r="12277" spans="1:1" x14ac:dyDescent="0.2">
      <c r="A12277" s="2"/>
    </row>
    <row r="12278" spans="1:1" x14ac:dyDescent="0.2">
      <c r="A12278" s="2"/>
    </row>
    <row r="12279" spans="1:1" x14ac:dyDescent="0.2">
      <c r="A12279" s="2"/>
    </row>
    <row r="12280" spans="1:1" x14ac:dyDescent="0.2">
      <c r="A12280" s="2"/>
    </row>
    <row r="12281" spans="1:1" x14ac:dyDescent="0.2">
      <c r="A12281" s="2"/>
    </row>
    <row r="12282" spans="1:1" x14ac:dyDescent="0.2">
      <c r="A12282" s="2"/>
    </row>
    <row r="12283" spans="1:1" x14ac:dyDescent="0.2">
      <c r="A12283" s="2"/>
    </row>
    <row r="12284" spans="1:1" x14ac:dyDescent="0.2">
      <c r="A12284" s="2"/>
    </row>
    <row r="12285" spans="1:1" x14ac:dyDescent="0.2">
      <c r="A12285" s="2"/>
    </row>
    <row r="12286" spans="1:1" x14ac:dyDescent="0.2">
      <c r="A12286" s="2"/>
    </row>
    <row r="12287" spans="1:1" x14ac:dyDescent="0.2">
      <c r="A12287" s="2"/>
    </row>
    <row r="12288" spans="1:1" x14ac:dyDescent="0.2">
      <c r="A12288" s="2"/>
    </row>
    <row r="12289" spans="1:1" x14ac:dyDescent="0.2">
      <c r="A12289" s="2"/>
    </row>
    <row r="12290" spans="1:1" x14ac:dyDescent="0.2">
      <c r="A12290" s="2"/>
    </row>
    <row r="12291" spans="1:1" x14ac:dyDescent="0.2">
      <c r="A12291" s="2"/>
    </row>
    <row r="12292" spans="1:1" x14ac:dyDescent="0.2">
      <c r="A12292" s="2"/>
    </row>
    <row r="12293" spans="1:1" x14ac:dyDescent="0.2">
      <c r="A12293" s="2"/>
    </row>
    <row r="12294" spans="1:1" x14ac:dyDescent="0.2">
      <c r="A12294" s="2"/>
    </row>
    <row r="12295" spans="1:1" x14ac:dyDescent="0.2">
      <c r="A12295" s="2"/>
    </row>
    <row r="12296" spans="1:1" x14ac:dyDescent="0.2">
      <c r="A12296" s="2"/>
    </row>
    <row r="12297" spans="1:1" x14ac:dyDescent="0.2">
      <c r="A12297" s="2"/>
    </row>
    <row r="12298" spans="1:1" x14ac:dyDescent="0.2">
      <c r="A12298" s="2"/>
    </row>
    <row r="12299" spans="1:1" x14ac:dyDescent="0.2">
      <c r="A12299" s="2"/>
    </row>
    <row r="12300" spans="1:1" x14ac:dyDescent="0.2">
      <c r="A12300" s="2"/>
    </row>
    <row r="12301" spans="1:1" x14ac:dyDescent="0.2">
      <c r="A12301" s="2"/>
    </row>
    <row r="12302" spans="1:1" x14ac:dyDescent="0.2">
      <c r="A12302" s="2"/>
    </row>
    <row r="12303" spans="1:1" x14ac:dyDescent="0.2">
      <c r="A12303" s="2"/>
    </row>
    <row r="12304" spans="1:1" x14ac:dyDescent="0.2">
      <c r="A12304" s="2"/>
    </row>
    <row r="12305" spans="1:1" x14ac:dyDescent="0.2">
      <c r="A12305" s="2"/>
    </row>
    <row r="12306" spans="1:1" x14ac:dyDescent="0.2">
      <c r="A12306" s="2"/>
    </row>
    <row r="12307" spans="1:1" x14ac:dyDescent="0.2">
      <c r="A12307" s="2"/>
    </row>
    <row r="12308" spans="1:1" x14ac:dyDescent="0.2">
      <c r="A12308" s="2"/>
    </row>
    <row r="12309" spans="1:1" x14ac:dyDescent="0.2">
      <c r="A12309" s="2"/>
    </row>
    <row r="12310" spans="1:1" x14ac:dyDescent="0.2">
      <c r="A12310" s="2"/>
    </row>
    <row r="12311" spans="1:1" x14ac:dyDescent="0.2">
      <c r="A12311" s="2"/>
    </row>
    <row r="12312" spans="1:1" x14ac:dyDescent="0.2">
      <c r="A12312" s="2"/>
    </row>
    <row r="12313" spans="1:1" x14ac:dyDescent="0.2">
      <c r="A12313" s="2"/>
    </row>
    <row r="12314" spans="1:1" x14ac:dyDescent="0.2">
      <c r="A12314" s="2"/>
    </row>
    <row r="12315" spans="1:1" x14ac:dyDescent="0.2">
      <c r="A12315" s="2"/>
    </row>
    <row r="12316" spans="1:1" x14ac:dyDescent="0.2">
      <c r="A12316" s="2"/>
    </row>
    <row r="12317" spans="1:1" x14ac:dyDescent="0.2">
      <c r="A12317" s="2"/>
    </row>
    <row r="12318" spans="1:1" x14ac:dyDescent="0.2">
      <c r="A12318" s="2"/>
    </row>
    <row r="12319" spans="1:1" x14ac:dyDescent="0.2">
      <c r="A12319" s="2"/>
    </row>
    <row r="12320" spans="1:1" x14ac:dyDescent="0.2">
      <c r="A12320" s="2"/>
    </row>
    <row r="12321" spans="1:1" x14ac:dyDescent="0.2">
      <c r="A12321" s="2"/>
    </row>
    <row r="12322" spans="1:1" x14ac:dyDescent="0.2">
      <c r="A12322" s="2"/>
    </row>
    <row r="12323" spans="1:1" x14ac:dyDescent="0.2">
      <c r="A12323" s="2"/>
    </row>
    <row r="12324" spans="1:1" x14ac:dyDescent="0.2">
      <c r="A12324" s="2"/>
    </row>
    <row r="12325" spans="1:1" x14ac:dyDescent="0.2">
      <c r="A12325" s="2"/>
    </row>
    <row r="12326" spans="1:1" x14ac:dyDescent="0.2">
      <c r="A12326" s="2"/>
    </row>
    <row r="12327" spans="1:1" x14ac:dyDescent="0.2">
      <c r="A12327" s="2"/>
    </row>
    <row r="12328" spans="1:1" x14ac:dyDescent="0.2">
      <c r="A12328" s="2"/>
    </row>
    <row r="12329" spans="1:1" x14ac:dyDescent="0.2">
      <c r="A12329" s="2"/>
    </row>
    <row r="12330" spans="1:1" x14ac:dyDescent="0.2">
      <c r="A12330" s="2"/>
    </row>
    <row r="12331" spans="1:1" x14ac:dyDescent="0.2">
      <c r="A12331" s="2"/>
    </row>
    <row r="12332" spans="1:1" x14ac:dyDescent="0.2">
      <c r="A12332" s="2"/>
    </row>
    <row r="12333" spans="1:1" x14ac:dyDescent="0.2">
      <c r="A12333" s="2"/>
    </row>
    <row r="12334" spans="1:1" x14ac:dyDescent="0.2">
      <c r="A12334" s="2"/>
    </row>
    <row r="12335" spans="1:1" x14ac:dyDescent="0.2">
      <c r="A12335" s="2"/>
    </row>
    <row r="12336" spans="1:1" x14ac:dyDescent="0.2">
      <c r="A12336" s="2"/>
    </row>
    <row r="12337" spans="1:1" x14ac:dyDescent="0.2">
      <c r="A12337" s="2"/>
    </row>
    <row r="12338" spans="1:1" x14ac:dyDescent="0.2">
      <c r="A12338" s="2"/>
    </row>
    <row r="12339" spans="1:1" x14ac:dyDescent="0.2">
      <c r="A12339" s="2"/>
    </row>
    <row r="12340" spans="1:1" x14ac:dyDescent="0.2">
      <c r="A12340" s="2"/>
    </row>
    <row r="12341" spans="1:1" x14ac:dyDescent="0.2">
      <c r="A12341" s="2"/>
    </row>
    <row r="12342" spans="1:1" x14ac:dyDescent="0.2">
      <c r="A12342" s="2"/>
    </row>
    <row r="12343" spans="1:1" x14ac:dyDescent="0.2">
      <c r="A12343" s="2"/>
    </row>
    <row r="12344" spans="1:1" x14ac:dyDescent="0.2">
      <c r="A12344" s="2"/>
    </row>
    <row r="12345" spans="1:1" x14ac:dyDescent="0.2">
      <c r="A12345" s="2"/>
    </row>
    <row r="12346" spans="1:1" x14ac:dyDescent="0.2">
      <c r="A12346" s="2"/>
    </row>
    <row r="12347" spans="1:1" x14ac:dyDescent="0.2">
      <c r="A12347" s="2"/>
    </row>
    <row r="12348" spans="1:1" x14ac:dyDescent="0.2">
      <c r="A12348" s="2"/>
    </row>
    <row r="12349" spans="1:1" x14ac:dyDescent="0.2">
      <c r="A12349" s="2"/>
    </row>
    <row r="12350" spans="1:1" x14ac:dyDescent="0.2">
      <c r="A12350" s="2"/>
    </row>
    <row r="12351" spans="1:1" x14ac:dyDescent="0.2">
      <c r="A12351" s="2"/>
    </row>
    <row r="12352" spans="1:1" x14ac:dyDescent="0.2">
      <c r="A12352" s="2"/>
    </row>
    <row r="12353" spans="1:1" x14ac:dyDescent="0.2">
      <c r="A12353" s="2"/>
    </row>
    <row r="12354" spans="1:1" x14ac:dyDescent="0.2">
      <c r="A12354" s="2"/>
    </row>
    <row r="12355" spans="1:1" x14ac:dyDescent="0.2">
      <c r="A12355" s="2"/>
    </row>
    <row r="12356" spans="1:1" x14ac:dyDescent="0.2">
      <c r="A12356" s="2"/>
    </row>
    <row r="12357" spans="1:1" x14ac:dyDescent="0.2">
      <c r="A12357" s="2"/>
    </row>
    <row r="12358" spans="1:1" x14ac:dyDescent="0.2">
      <c r="A12358" s="2"/>
    </row>
    <row r="12359" spans="1:1" x14ac:dyDescent="0.2">
      <c r="A12359" s="2"/>
    </row>
    <row r="12360" spans="1:1" x14ac:dyDescent="0.2">
      <c r="A12360" s="2"/>
    </row>
    <row r="12361" spans="1:1" x14ac:dyDescent="0.2">
      <c r="A12361" s="2"/>
    </row>
    <row r="12362" spans="1:1" x14ac:dyDescent="0.2">
      <c r="A12362" s="2"/>
    </row>
    <row r="12363" spans="1:1" x14ac:dyDescent="0.2">
      <c r="A12363" s="2"/>
    </row>
    <row r="12364" spans="1:1" x14ac:dyDescent="0.2">
      <c r="A12364" s="2"/>
    </row>
    <row r="12365" spans="1:1" x14ac:dyDescent="0.2">
      <c r="A12365" s="2"/>
    </row>
    <row r="12366" spans="1:1" x14ac:dyDescent="0.2">
      <c r="A12366" s="2"/>
    </row>
    <row r="12367" spans="1:1" x14ac:dyDescent="0.2">
      <c r="A12367" s="2"/>
    </row>
    <row r="12368" spans="1:1" x14ac:dyDescent="0.2">
      <c r="A12368" s="2"/>
    </row>
    <row r="12369" spans="1:1" x14ac:dyDescent="0.2">
      <c r="A12369" s="2"/>
    </row>
    <row r="12370" spans="1:1" x14ac:dyDescent="0.2">
      <c r="A12370" s="2"/>
    </row>
    <row r="12371" spans="1:1" x14ac:dyDescent="0.2">
      <c r="A12371" s="2"/>
    </row>
    <row r="12372" spans="1:1" x14ac:dyDescent="0.2">
      <c r="A12372" s="2"/>
    </row>
    <row r="12373" spans="1:1" x14ac:dyDescent="0.2">
      <c r="A12373" s="2"/>
    </row>
    <row r="12374" spans="1:1" x14ac:dyDescent="0.2">
      <c r="A12374" s="2"/>
    </row>
    <row r="12375" spans="1:1" x14ac:dyDescent="0.2">
      <c r="A12375" s="2"/>
    </row>
    <row r="12376" spans="1:1" x14ac:dyDescent="0.2">
      <c r="A12376" s="2"/>
    </row>
    <row r="12377" spans="1:1" x14ac:dyDescent="0.2">
      <c r="A12377" s="2"/>
    </row>
    <row r="12378" spans="1:1" x14ac:dyDescent="0.2">
      <c r="A12378" s="2"/>
    </row>
    <row r="12379" spans="1:1" x14ac:dyDescent="0.2">
      <c r="A12379" s="2"/>
    </row>
    <row r="12380" spans="1:1" x14ac:dyDescent="0.2">
      <c r="A12380" s="2"/>
    </row>
    <row r="12381" spans="1:1" x14ac:dyDescent="0.2">
      <c r="A12381" s="2"/>
    </row>
    <row r="12382" spans="1:1" x14ac:dyDescent="0.2">
      <c r="A12382" s="2"/>
    </row>
    <row r="12383" spans="1:1" x14ac:dyDescent="0.2">
      <c r="A12383" s="2"/>
    </row>
    <row r="12384" spans="1:1" x14ac:dyDescent="0.2">
      <c r="A12384" s="2"/>
    </row>
    <row r="12385" spans="1:1" x14ac:dyDescent="0.2">
      <c r="A12385" s="2"/>
    </row>
    <row r="12386" spans="1:1" x14ac:dyDescent="0.2">
      <c r="A12386" s="2"/>
    </row>
    <row r="12387" spans="1:1" x14ac:dyDescent="0.2">
      <c r="A12387" s="2"/>
    </row>
    <row r="12388" spans="1:1" x14ac:dyDescent="0.2">
      <c r="A12388" s="2"/>
    </row>
    <row r="12389" spans="1:1" x14ac:dyDescent="0.2">
      <c r="A12389" s="2"/>
    </row>
    <row r="12390" spans="1:1" x14ac:dyDescent="0.2">
      <c r="A12390" s="2"/>
    </row>
    <row r="12391" spans="1:1" x14ac:dyDescent="0.2">
      <c r="A12391" s="2"/>
    </row>
    <row r="12392" spans="1:1" x14ac:dyDescent="0.2">
      <c r="A12392" s="2"/>
    </row>
    <row r="12393" spans="1:1" x14ac:dyDescent="0.2">
      <c r="A12393" s="2"/>
    </row>
    <row r="12394" spans="1:1" x14ac:dyDescent="0.2">
      <c r="A12394" s="2"/>
    </row>
    <row r="12395" spans="1:1" x14ac:dyDescent="0.2">
      <c r="A12395" s="2"/>
    </row>
    <row r="12396" spans="1:1" x14ac:dyDescent="0.2">
      <c r="A12396" s="2"/>
    </row>
    <row r="12397" spans="1:1" x14ac:dyDescent="0.2">
      <c r="A12397" s="2"/>
    </row>
    <row r="12398" spans="1:1" x14ac:dyDescent="0.2">
      <c r="A12398" s="2"/>
    </row>
    <row r="12399" spans="1:1" x14ac:dyDescent="0.2">
      <c r="A12399" s="2"/>
    </row>
    <row r="12400" spans="1:1" x14ac:dyDescent="0.2">
      <c r="A12400" s="2"/>
    </row>
    <row r="12401" spans="1:1" x14ac:dyDescent="0.2">
      <c r="A12401" s="2"/>
    </row>
    <row r="12402" spans="1:1" x14ac:dyDescent="0.2">
      <c r="A12402" s="2"/>
    </row>
    <row r="12403" spans="1:1" x14ac:dyDescent="0.2">
      <c r="A12403" s="2"/>
    </row>
    <row r="12404" spans="1:1" x14ac:dyDescent="0.2">
      <c r="A12404" s="2"/>
    </row>
    <row r="12405" spans="1:1" x14ac:dyDescent="0.2">
      <c r="A12405" s="2"/>
    </row>
    <row r="12406" spans="1:1" x14ac:dyDescent="0.2">
      <c r="A12406" s="2"/>
    </row>
    <row r="12407" spans="1:1" x14ac:dyDescent="0.2">
      <c r="A12407" s="2"/>
    </row>
    <row r="12408" spans="1:1" x14ac:dyDescent="0.2">
      <c r="A12408" s="2"/>
    </row>
    <row r="12409" spans="1:1" x14ac:dyDescent="0.2">
      <c r="A12409" s="2"/>
    </row>
    <row r="12410" spans="1:1" x14ac:dyDescent="0.2">
      <c r="A12410" s="2"/>
    </row>
    <row r="12411" spans="1:1" x14ac:dyDescent="0.2">
      <c r="A12411" s="2"/>
    </row>
    <row r="12412" spans="1:1" x14ac:dyDescent="0.2">
      <c r="A12412" s="2"/>
    </row>
    <row r="12413" spans="1:1" x14ac:dyDescent="0.2">
      <c r="A12413" s="2"/>
    </row>
    <row r="12414" spans="1:1" x14ac:dyDescent="0.2">
      <c r="A12414" s="2"/>
    </row>
    <row r="12415" spans="1:1" x14ac:dyDescent="0.2">
      <c r="A12415" s="2"/>
    </row>
    <row r="12416" spans="1:1" x14ac:dyDescent="0.2">
      <c r="A12416" s="2"/>
    </row>
    <row r="12417" spans="1:1" x14ac:dyDescent="0.2">
      <c r="A12417" s="2"/>
    </row>
    <row r="12418" spans="1:1" x14ac:dyDescent="0.2">
      <c r="A12418" s="2"/>
    </row>
    <row r="12419" spans="1:1" x14ac:dyDescent="0.2">
      <c r="A12419" s="2"/>
    </row>
    <row r="12420" spans="1:1" x14ac:dyDescent="0.2">
      <c r="A12420" s="2"/>
    </row>
    <row r="12421" spans="1:1" x14ac:dyDescent="0.2">
      <c r="A12421" s="2"/>
    </row>
    <row r="12422" spans="1:1" x14ac:dyDescent="0.2">
      <c r="A12422" s="2"/>
    </row>
    <row r="12423" spans="1:1" x14ac:dyDescent="0.2">
      <c r="A12423" s="2"/>
    </row>
    <row r="12424" spans="1:1" x14ac:dyDescent="0.2">
      <c r="A12424" s="2"/>
    </row>
    <row r="12425" spans="1:1" x14ac:dyDescent="0.2">
      <c r="A12425" s="2"/>
    </row>
    <row r="12426" spans="1:1" x14ac:dyDescent="0.2">
      <c r="A12426" s="2"/>
    </row>
    <row r="12427" spans="1:1" x14ac:dyDescent="0.2">
      <c r="A12427" s="2"/>
    </row>
    <row r="12428" spans="1:1" x14ac:dyDescent="0.2">
      <c r="A12428" s="2"/>
    </row>
    <row r="12429" spans="1:1" x14ac:dyDescent="0.2">
      <c r="A12429" s="2"/>
    </row>
    <row r="12430" spans="1:1" x14ac:dyDescent="0.2">
      <c r="A12430" s="2"/>
    </row>
    <row r="12431" spans="1:1" x14ac:dyDescent="0.2">
      <c r="A12431" s="2"/>
    </row>
    <row r="12432" spans="1:1" x14ac:dyDescent="0.2">
      <c r="A12432" s="2"/>
    </row>
    <row r="12433" spans="1:1" x14ac:dyDescent="0.2">
      <c r="A12433" s="2"/>
    </row>
    <row r="12434" spans="1:1" x14ac:dyDescent="0.2">
      <c r="A12434" s="2"/>
    </row>
    <row r="12435" spans="1:1" x14ac:dyDescent="0.2">
      <c r="A12435" s="2"/>
    </row>
    <row r="12436" spans="1:1" x14ac:dyDescent="0.2">
      <c r="A12436" s="2"/>
    </row>
    <row r="12437" spans="1:1" x14ac:dyDescent="0.2">
      <c r="A12437" s="2"/>
    </row>
    <row r="12438" spans="1:1" x14ac:dyDescent="0.2">
      <c r="A12438" s="2"/>
    </row>
    <row r="12439" spans="1:1" x14ac:dyDescent="0.2">
      <c r="A12439" s="2"/>
    </row>
    <row r="12440" spans="1:1" x14ac:dyDescent="0.2">
      <c r="A12440" s="2"/>
    </row>
    <row r="12441" spans="1:1" x14ac:dyDescent="0.2">
      <c r="A12441" s="2"/>
    </row>
    <row r="12442" spans="1:1" x14ac:dyDescent="0.2">
      <c r="A12442" s="2"/>
    </row>
    <row r="12443" spans="1:1" x14ac:dyDescent="0.2">
      <c r="A12443" s="2"/>
    </row>
    <row r="12444" spans="1:1" x14ac:dyDescent="0.2">
      <c r="A12444" s="2"/>
    </row>
    <row r="12445" spans="1:1" x14ac:dyDescent="0.2">
      <c r="A12445" s="2"/>
    </row>
    <row r="12446" spans="1:1" x14ac:dyDescent="0.2">
      <c r="A12446" s="2"/>
    </row>
    <row r="12447" spans="1:1" x14ac:dyDescent="0.2">
      <c r="A12447" s="2"/>
    </row>
    <row r="12448" spans="1:1" x14ac:dyDescent="0.2">
      <c r="A12448" s="2"/>
    </row>
    <row r="12449" spans="1:1" x14ac:dyDescent="0.2">
      <c r="A12449" s="2"/>
    </row>
    <row r="12450" spans="1:1" x14ac:dyDescent="0.2">
      <c r="A12450" s="2"/>
    </row>
    <row r="12451" spans="1:1" x14ac:dyDescent="0.2">
      <c r="A12451" s="2"/>
    </row>
    <row r="12452" spans="1:1" x14ac:dyDescent="0.2">
      <c r="A12452" s="2"/>
    </row>
    <row r="12453" spans="1:1" x14ac:dyDescent="0.2">
      <c r="A12453" s="2"/>
    </row>
    <row r="12454" spans="1:1" x14ac:dyDescent="0.2">
      <c r="A12454" s="2"/>
    </row>
    <row r="12455" spans="1:1" x14ac:dyDescent="0.2">
      <c r="A12455" s="2"/>
    </row>
    <row r="12456" spans="1:1" x14ac:dyDescent="0.2">
      <c r="A12456" s="2"/>
    </row>
    <row r="12457" spans="1:1" x14ac:dyDescent="0.2">
      <c r="A12457" s="2"/>
    </row>
    <row r="12458" spans="1:1" x14ac:dyDescent="0.2">
      <c r="A12458" s="2"/>
    </row>
    <row r="12459" spans="1:1" x14ac:dyDescent="0.2">
      <c r="A12459" s="2"/>
    </row>
    <row r="12460" spans="1:1" x14ac:dyDescent="0.2">
      <c r="A12460" s="2"/>
    </row>
    <row r="12461" spans="1:1" x14ac:dyDescent="0.2">
      <c r="A12461" s="2"/>
    </row>
    <row r="12462" spans="1:1" x14ac:dyDescent="0.2">
      <c r="A12462" s="2"/>
    </row>
    <row r="12463" spans="1:1" x14ac:dyDescent="0.2">
      <c r="A12463" s="2"/>
    </row>
    <row r="12464" spans="1:1" x14ac:dyDescent="0.2">
      <c r="A12464" s="2"/>
    </row>
    <row r="12465" spans="1:1" x14ac:dyDescent="0.2">
      <c r="A12465" s="2"/>
    </row>
    <row r="12466" spans="1:1" x14ac:dyDescent="0.2">
      <c r="A12466" s="2"/>
    </row>
    <row r="12467" spans="1:1" x14ac:dyDescent="0.2">
      <c r="A12467" s="2"/>
    </row>
    <row r="12468" spans="1:1" x14ac:dyDescent="0.2">
      <c r="A12468" s="2"/>
    </row>
    <row r="12469" spans="1:1" x14ac:dyDescent="0.2">
      <c r="A12469" s="2"/>
    </row>
    <row r="12470" spans="1:1" x14ac:dyDescent="0.2">
      <c r="A12470" s="2"/>
    </row>
    <row r="12471" spans="1:1" x14ac:dyDescent="0.2">
      <c r="A12471" s="2"/>
    </row>
    <row r="12472" spans="1:1" x14ac:dyDescent="0.2">
      <c r="A12472" s="2"/>
    </row>
    <row r="12473" spans="1:1" x14ac:dyDescent="0.2">
      <c r="A12473" s="2"/>
    </row>
    <row r="12474" spans="1:1" x14ac:dyDescent="0.2">
      <c r="A12474" s="2"/>
    </row>
    <row r="12475" spans="1:1" x14ac:dyDescent="0.2">
      <c r="A12475" s="2"/>
    </row>
    <row r="12476" spans="1:1" x14ac:dyDescent="0.2">
      <c r="A12476" s="2"/>
    </row>
    <row r="12477" spans="1:1" x14ac:dyDescent="0.2">
      <c r="A12477" s="2"/>
    </row>
    <row r="12478" spans="1:1" x14ac:dyDescent="0.2">
      <c r="A12478" s="2"/>
    </row>
    <row r="12479" spans="1:1" x14ac:dyDescent="0.2">
      <c r="A12479" s="2"/>
    </row>
    <row r="12480" spans="1:1" x14ac:dyDescent="0.2">
      <c r="A12480" s="2"/>
    </row>
    <row r="12481" spans="1:1" x14ac:dyDescent="0.2">
      <c r="A12481" s="2"/>
    </row>
    <row r="12482" spans="1:1" x14ac:dyDescent="0.2">
      <c r="A12482" s="2"/>
    </row>
    <row r="12483" spans="1:1" x14ac:dyDescent="0.2">
      <c r="A12483" s="2"/>
    </row>
    <row r="12484" spans="1:1" x14ac:dyDescent="0.2">
      <c r="A12484" s="2"/>
    </row>
    <row r="12485" spans="1:1" x14ac:dyDescent="0.2">
      <c r="A12485" s="2"/>
    </row>
    <row r="12486" spans="1:1" x14ac:dyDescent="0.2">
      <c r="A12486" s="2"/>
    </row>
    <row r="12487" spans="1:1" x14ac:dyDescent="0.2">
      <c r="A12487" s="2"/>
    </row>
    <row r="12488" spans="1:1" x14ac:dyDescent="0.2">
      <c r="A12488" s="2"/>
    </row>
    <row r="12489" spans="1:1" x14ac:dyDescent="0.2">
      <c r="A12489" s="2"/>
    </row>
    <row r="12490" spans="1:1" x14ac:dyDescent="0.2">
      <c r="A12490" s="2"/>
    </row>
    <row r="12491" spans="1:1" x14ac:dyDescent="0.2">
      <c r="A12491" s="2"/>
    </row>
    <row r="12492" spans="1:1" x14ac:dyDescent="0.2">
      <c r="A12492" s="2"/>
    </row>
    <row r="12493" spans="1:1" x14ac:dyDescent="0.2">
      <c r="A12493" s="2"/>
    </row>
    <row r="12494" spans="1:1" x14ac:dyDescent="0.2">
      <c r="A12494" s="2"/>
    </row>
    <row r="12495" spans="1:1" x14ac:dyDescent="0.2">
      <c r="A12495" s="2"/>
    </row>
    <row r="12496" spans="1:1" x14ac:dyDescent="0.2">
      <c r="A12496" s="2"/>
    </row>
    <row r="12497" spans="1:1" x14ac:dyDescent="0.2">
      <c r="A12497" s="2"/>
    </row>
    <row r="12498" spans="1:1" x14ac:dyDescent="0.2">
      <c r="A12498" s="2"/>
    </row>
    <row r="12499" spans="1:1" x14ac:dyDescent="0.2">
      <c r="A12499" s="2"/>
    </row>
    <row r="12500" spans="1:1" x14ac:dyDescent="0.2">
      <c r="A12500" s="2"/>
    </row>
    <row r="12501" spans="1:1" x14ac:dyDescent="0.2">
      <c r="A12501" s="2"/>
    </row>
    <row r="12502" spans="1:1" x14ac:dyDescent="0.2">
      <c r="A12502" s="2"/>
    </row>
    <row r="12503" spans="1:1" x14ac:dyDescent="0.2">
      <c r="A12503" s="2"/>
    </row>
    <row r="12504" spans="1:1" x14ac:dyDescent="0.2">
      <c r="A12504" s="2"/>
    </row>
    <row r="12505" spans="1:1" x14ac:dyDescent="0.2">
      <c r="A12505" s="2"/>
    </row>
    <row r="12506" spans="1:1" x14ac:dyDescent="0.2">
      <c r="A12506" s="2"/>
    </row>
    <row r="12507" spans="1:1" x14ac:dyDescent="0.2">
      <c r="A12507" s="2"/>
    </row>
    <row r="12508" spans="1:1" x14ac:dyDescent="0.2">
      <c r="A12508" s="2"/>
    </row>
    <row r="12509" spans="1:1" x14ac:dyDescent="0.2">
      <c r="A12509" s="2"/>
    </row>
    <row r="12510" spans="1:1" x14ac:dyDescent="0.2">
      <c r="A12510" s="2"/>
    </row>
    <row r="12511" spans="1:1" x14ac:dyDescent="0.2">
      <c r="A12511" s="2"/>
    </row>
    <row r="12512" spans="1:1" x14ac:dyDescent="0.2">
      <c r="A12512" s="2"/>
    </row>
    <row r="12513" spans="1:1" x14ac:dyDescent="0.2">
      <c r="A12513" s="2"/>
    </row>
    <row r="12514" spans="1:1" x14ac:dyDescent="0.2">
      <c r="A12514" s="2"/>
    </row>
    <row r="12515" spans="1:1" x14ac:dyDescent="0.2">
      <c r="A12515" s="2"/>
    </row>
    <row r="12516" spans="1:1" x14ac:dyDescent="0.2">
      <c r="A12516" s="2"/>
    </row>
    <row r="12517" spans="1:1" x14ac:dyDescent="0.2">
      <c r="A12517" s="2"/>
    </row>
    <row r="12518" spans="1:1" x14ac:dyDescent="0.2">
      <c r="A12518" s="2"/>
    </row>
    <row r="12519" spans="1:1" x14ac:dyDescent="0.2">
      <c r="A12519" s="2"/>
    </row>
    <row r="12520" spans="1:1" x14ac:dyDescent="0.2">
      <c r="A12520" s="2"/>
    </row>
    <row r="12521" spans="1:1" x14ac:dyDescent="0.2">
      <c r="A12521" s="2"/>
    </row>
    <row r="12522" spans="1:1" x14ac:dyDescent="0.2">
      <c r="A12522" s="2"/>
    </row>
    <row r="12523" spans="1:1" x14ac:dyDescent="0.2">
      <c r="A12523" s="2"/>
    </row>
    <row r="12524" spans="1:1" x14ac:dyDescent="0.2">
      <c r="A12524" s="2"/>
    </row>
    <row r="12525" spans="1:1" x14ac:dyDescent="0.2">
      <c r="A12525" s="2"/>
    </row>
    <row r="12526" spans="1:1" x14ac:dyDescent="0.2">
      <c r="A12526" s="2"/>
    </row>
    <row r="12527" spans="1:1" x14ac:dyDescent="0.2">
      <c r="A12527" s="2"/>
    </row>
    <row r="12528" spans="1:1" x14ac:dyDescent="0.2">
      <c r="A12528" s="2"/>
    </row>
    <row r="12529" spans="1:1" x14ac:dyDescent="0.2">
      <c r="A12529" s="2"/>
    </row>
    <row r="12530" spans="1:1" x14ac:dyDescent="0.2">
      <c r="A12530" s="2"/>
    </row>
    <row r="12531" spans="1:1" x14ac:dyDescent="0.2">
      <c r="A12531" s="2"/>
    </row>
    <row r="12532" spans="1:1" x14ac:dyDescent="0.2">
      <c r="A12532" s="2"/>
    </row>
    <row r="12533" spans="1:1" x14ac:dyDescent="0.2">
      <c r="A12533" s="2"/>
    </row>
    <row r="12534" spans="1:1" x14ac:dyDescent="0.2">
      <c r="A12534" s="2"/>
    </row>
    <row r="12535" spans="1:1" x14ac:dyDescent="0.2">
      <c r="A12535" s="2"/>
    </row>
    <row r="12536" spans="1:1" x14ac:dyDescent="0.2">
      <c r="A12536" s="2"/>
    </row>
    <row r="12537" spans="1:1" x14ac:dyDescent="0.2">
      <c r="A12537" s="2"/>
    </row>
    <row r="12538" spans="1:1" x14ac:dyDescent="0.2">
      <c r="A12538" s="2"/>
    </row>
    <row r="12539" spans="1:1" x14ac:dyDescent="0.2">
      <c r="A12539" s="2"/>
    </row>
    <row r="12540" spans="1:1" x14ac:dyDescent="0.2">
      <c r="A12540" s="2"/>
    </row>
    <row r="12541" spans="1:1" x14ac:dyDescent="0.2">
      <c r="A12541" s="2"/>
    </row>
    <row r="12542" spans="1:1" x14ac:dyDescent="0.2">
      <c r="A12542" s="2"/>
    </row>
    <row r="12543" spans="1:1" x14ac:dyDescent="0.2">
      <c r="A12543" s="2"/>
    </row>
    <row r="12544" spans="1:1" x14ac:dyDescent="0.2">
      <c r="A12544" s="2"/>
    </row>
    <row r="12545" spans="1:1" x14ac:dyDescent="0.2">
      <c r="A12545" s="2"/>
    </row>
    <row r="12546" spans="1:1" x14ac:dyDescent="0.2">
      <c r="A12546" s="2"/>
    </row>
    <row r="12547" spans="1:1" x14ac:dyDescent="0.2">
      <c r="A12547" s="2"/>
    </row>
    <row r="12548" spans="1:1" x14ac:dyDescent="0.2">
      <c r="A12548" s="2"/>
    </row>
    <row r="12549" spans="1:1" x14ac:dyDescent="0.2">
      <c r="A12549" s="2"/>
    </row>
    <row r="12550" spans="1:1" x14ac:dyDescent="0.2">
      <c r="A12550" s="2"/>
    </row>
    <row r="12551" spans="1:1" x14ac:dyDescent="0.2">
      <c r="A12551" s="2"/>
    </row>
    <row r="12552" spans="1:1" x14ac:dyDescent="0.2">
      <c r="A12552" s="2"/>
    </row>
    <row r="12553" spans="1:1" x14ac:dyDescent="0.2">
      <c r="A12553" s="2"/>
    </row>
    <row r="12554" spans="1:1" x14ac:dyDescent="0.2">
      <c r="A12554" s="2"/>
    </row>
    <row r="12555" spans="1:1" x14ac:dyDescent="0.2">
      <c r="A12555" s="2"/>
    </row>
    <row r="12556" spans="1:1" x14ac:dyDescent="0.2">
      <c r="A12556" s="2"/>
    </row>
    <row r="12557" spans="1:1" x14ac:dyDescent="0.2">
      <c r="A12557" s="2"/>
    </row>
    <row r="12558" spans="1:1" x14ac:dyDescent="0.2">
      <c r="A12558" s="2"/>
    </row>
    <row r="12559" spans="1:1" x14ac:dyDescent="0.2">
      <c r="A12559" s="2"/>
    </row>
    <row r="12560" spans="1:1" x14ac:dyDescent="0.2">
      <c r="A12560" s="2"/>
    </row>
    <row r="12561" spans="1:1" x14ac:dyDescent="0.2">
      <c r="A12561" s="2"/>
    </row>
    <row r="12562" spans="1:1" x14ac:dyDescent="0.2">
      <c r="A12562" s="2"/>
    </row>
    <row r="12563" spans="1:1" x14ac:dyDescent="0.2">
      <c r="A12563" s="2"/>
    </row>
    <row r="12564" spans="1:1" x14ac:dyDescent="0.2">
      <c r="A12564" s="2"/>
    </row>
    <row r="12565" spans="1:1" x14ac:dyDescent="0.2">
      <c r="A12565" s="2"/>
    </row>
    <row r="12566" spans="1:1" x14ac:dyDescent="0.2">
      <c r="A12566" s="2"/>
    </row>
    <row r="12567" spans="1:1" x14ac:dyDescent="0.2">
      <c r="A12567" s="2"/>
    </row>
    <row r="12568" spans="1:1" x14ac:dyDescent="0.2">
      <c r="A12568" s="2"/>
    </row>
    <row r="12569" spans="1:1" x14ac:dyDescent="0.2">
      <c r="A12569" s="2"/>
    </row>
    <row r="12570" spans="1:1" x14ac:dyDescent="0.2">
      <c r="A12570" s="2"/>
    </row>
    <row r="12571" spans="1:1" x14ac:dyDescent="0.2">
      <c r="A12571" s="2"/>
    </row>
    <row r="12572" spans="1:1" x14ac:dyDescent="0.2">
      <c r="A12572" s="2"/>
    </row>
    <row r="12573" spans="1:1" x14ac:dyDescent="0.2">
      <c r="A12573" s="2"/>
    </row>
    <row r="12574" spans="1:1" x14ac:dyDescent="0.2">
      <c r="A12574" s="2"/>
    </row>
    <row r="12575" spans="1:1" x14ac:dyDescent="0.2">
      <c r="A12575" s="2"/>
    </row>
    <row r="12576" spans="1:1" x14ac:dyDescent="0.2">
      <c r="A12576" s="2"/>
    </row>
    <row r="12577" spans="1:1" x14ac:dyDescent="0.2">
      <c r="A12577" s="2"/>
    </row>
    <row r="12578" spans="1:1" x14ac:dyDescent="0.2">
      <c r="A12578" s="2"/>
    </row>
    <row r="12579" spans="1:1" x14ac:dyDescent="0.2">
      <c r="A12579" s="2"/>
    </row>
    <row r="12580" spans="1:1" x14ac:dyDescent="0.2">
      <c r="A12580" s="2"/>
    </row>
    <row r="12581" spans="1:1" x14ac:dyDescent="0.2">
      <c r="A12581" s="2"/>
    </row>
    <row r="12582" spans="1:1" x14ac:dyDescent="0.2">
      <c r="A12582" s="2"/>
    </row>
    <row r="12583" spans="1:1" x14ac:dyDescent="0.2">
      <c r="A12583" s="2"/>
    </row>
    <row r="12584" spans="1:1" x14ac:dyDescent="0.2">
      <c r="A12584" s="2"/>
    </row>
    <row r="12585" spans="1:1" x14ac:dyDescent="0.2">
      <c r="A12585" s="2"/>
    </row>
    <row r="12586" spans="1:1" x14ac:dyDescent="0.2">
      <c r="A12586" s="2"/>
    </row>
    <row r="12587" spans="1:1" x14ac:dyDescent="0.2">
      <c r="A12587" s="2"/>
    </row>
    <row r="12588" spans="1:1" x14ac:dyDescent="0.2">
      <c r="A12588" s="2"/>
    </row>
    <row r="12589" spans="1:1" x14ac:dyDescent="0.2">
      <c r="A12589" s="2"/>
    </row>
    <row r="12590" spans="1:1" x14ac:dyDescent="0.2">
      <c r="A12590" s="2"/>
    </row>
    <row r="12591" spans="1:1" x14ac:dyDescent="0.2">
      <c r="A12591" s="2"/>
    </row>
    <row r="12592" spans="1:1" x14ac:dyDescent="0.2">
      <c r="A12592" s="2"/>
    </row>
    <row r="12593" spans="1:1" x14ac:dyDescent="0.2">
      <c r="A12593" s="2"/>
    </row>
    <row r="12594" spans="1:1" x14ac:dyDescent="0.2">
      <c r="A12594" s="2"/>
    </row>
    <row r="12595" spans="1:1" x14ac:dyDescent="0.2">
      <c r="A12595" s="2"/>
    </row>
    <row r="12596" spans="1:1" x14ac:dyDescent="0.2">
      <c r="A12596" s="2"/>
    </row>
    <row r="12597" spans="1:1" x14ac:dyDescent="0.2">
      <c r="A12597" s="2"/>
    </row>
    <row r="12598" spans="1:1" x14ac:dyDescent="0.2">
      <c r="A12598" s="2"/>
    </row>
    <row r="12599" spans="1:1" x14ac:dyDescent="0.2">
      <c r="A12599" s="2"/>
    </row>
    <row r="12600" spans="1:1" x14ac:dyDescent="0.2">
      <c r="A12600" s="2"/>
    </row>
    <row r="12601" spans="1:1" x14ac:dyDescent="0.2">
      <c r="A12601" s="2"/>
    </row>
    <row r="12602" spans="1:1" x14ac:dyDescent="0.2">
      <c r="A12602" s="2"/>
    </row>
    <row r="12603" spans="1:1" x14ac:dyDescent="0.2">
      <c r="A12603" s="2"/>
    </row>
    <row r="12604" spans="1:1" x14ac:dyDescent="0.2">
      <c r="A12604" s="2"/>
    </row>
    <row r="12605" spans="1:1" x14ac:dyDescent="0.2">
      <c r="A12605" s="2"/>
    </row>
    <row r="12606" spans="1:1" x14ac:dyDescent="0.2">
      <c r="A12606" s="2"/>
    </row>
    <row r="12607" spans="1:1" x14ac:dyDescent="0.2">
      <c r="A12607" s="2"/>
    </row>
    <row r="12608" spans="1:1" x14ac:dyDescent="0.2">
      <c r="A12608" s="2"/>
    </row>
    <row r="12609" spans="1:1" x14ac:dyDescent="0.2">
      <c r="A12609" s="2"/>
    </row>
    <row r="12610" spans="1:1" x14ac:dyDescent="0.2">
      <c r="A12610" s="2"/>
    </row>
    <row r="12611" spans="1:1" x14ac:dyDescent="0.2">
      <c r="A12611" s="2"/>
    </row>
    <row r="12612" spans="1:1" x14ac:dyDescent="0.2">
      <c r="A12612" s="2"/>
    </row>
    <row r="12613" spans="1:1" x14ac:dyDescent="0.2">
      <c r="A12613" s="2"/>
    </row>
    <row r="12614" spans="1:1" x14ac:dyDescent="0.2">
      <c r="A12614" s="2"/>
    </row>
    <row r="12615" spans="1:1" x14ac:dyDescent="0.2">
      <c r="A12615" s="2"/>
    </row>
    <row r="12616" spans="1:1" x14ac:dyDescent="0.2">
      <c r="A12616" s="2"/>
    </row>
    <row r="12617" spans="1:1" x14ac:dyDescent="0.2">
      <c r="A12617" s="2"/>
    </row>
    <row r="12618" spans="1:1" x14ac:dyDescent="0.2">
      <c r="A12618" s="2"/>
    </row>
    <row r="12619" spans="1:1" x14ac:dyDescent="0.2">
      <c r="A12619" s="2"/>
    </row>
    <row r="12620" spans="1:1" x14ac:dyDescent="0.2">
      <c r="A12620" s="2"/>
    </row>
    <row r="12621" spans="1:1" x14ac:dyDescent="0.2">
      <c r="A12621" s="2"/>
    </row>
    <row r="12622" spans="1:1" x14ac:dyDescent="0.2">
      <c r="A12622" s="2"/>
    </row>
    <row r="12623" spans="1:1" x14ac:dyDescent="0.2">
      <c r="A12623" s="2"/>
    </row>
    <row r="12624" spans="1:1" x14ac:dyDescent="0.2">
      <c r="A12624" s="2"/>
    </row>
    <row r="12625" spans="1:1" x14ac:dyDescent="0.2">
      <c r="A12625" s="2"/>
    </row>
    <row r="12626" spans="1:1" x14ac:dyDescent="0.2">
      <c r="A12626" s="2"/>
    </row>
    <row r="12627" spans="1:1" x14ac:dyDescent="0.2">
      <c r="A12627" s="2"/>
    </row>
    <row r="12628" spans="1:1" x14ac:dyDescent="0.2">
      <c r="A12628" s="2"/>
    </row>
    <row r="12629" spans="1:1" x14ac:dyDescent="0.2">
      <c r="A12629" s="2"/>
    </row>
    <row r="12630" spans="1:1" x14ac:dyDescent="0.2">
      <c r="A12630" s="2"/>
    </row>
    <row r="12631" spans="1:1" x14ac:dyDescent="0.2">
      <c r="A12631" s="2"/>
    </row>
    <row r="12632" spans="1:1" x14ac:dyDescent="0.2">
      <c r="A12632" s="2"/>
    </row>
    <row r="12633" spans="1:1" x14ac:dyDescent="0.2">
      <c r="A12633" s="2"/>
    </row>
    <row r="12634" spans="1:1" x14ac:dyDescent="0.2">
      <c r="A12634" s="2"/>
    </row>
    <row r="12635" spans="1:1" x14ac:dyDescent="0.2">
      <c r="A12635" s="2"/>
    </row>
    <row r="12636" spans="1:1" x14ac:dyDescent="0.2">
      <c r="A12636" s="2"/>
    </row>
    <row r="12637" spans="1:1" x14ac:dyDescent="0.2">
      <c r="A12637" s="2"/>
    </row>
    <row r="12638" spans="1:1" x14ac:dyDescent="0.2">
      <c r="A12638" s="2"/>
    </row>
    <row r="12639" spans="1:1" x14ac:dyDescent="0.2">
      <c r="A12639" s="2"/>
    </row>
    <row r="12640" spans="1:1" x14ac:dyDescent="0.2">
      <c r="A12640" s="2"/>
    </row>
    <row r="12641" spans="1:1" x14ac:dyDescent="0.2">
      <c r="A12641" s="2"/>
    </row>
    <row r="12642" spans="1:1" x14ac:dyDescent="0.2">
      <c r="A12642" s="2"/>
    </row>
    <row r="12643" spans="1:1" x14ac:dyDescent="0.2">
      <c r="A12643" s="2"/>
    </row>
    <row r="12644" spans="1:1" x14ac:dyDescent="0.2">
      <c r="A12644" s="2"/>
    </row>
    <row r="12645" spans="1:1" x14ac:dyDescent="0.2">
      <c r="A12645" s="2"/>
    </row>
    <row r="12646" spans="1:1" x14ac:dyDescent="0.2">
      <c r="A12646" s="2"/>
    </row>
    <row r="12647" spans="1:1" x14ac:dyDescent="0.2">
      <c r="A12647" s="2"/>
    </row>
    <row r="12648" spans="1:1" x14ac:dyDescent="0.2">
      <c r="A12648" s="2"/>
    </row>
    <row r="12649" spans="1:1" x14ac:dyDescent="0.2">
      <c r="A12649" s="2"/>
    </row>
    <row r="12650" spans="1:1" x14ac:dyDescent="0.2">
      <c r="A12650" s="2"/>
    </row>
    <row r="12651" spans="1:1" x14ac:dyDescent="0.2">
      <c r="A12651" s="2"/>
    </row>
    <row r="12652" spans="1:1" x14ac:dyDescent="0.2">
      <c r="A12652" s="2"/>
    </row>
    <row r="12653" spans="1:1" x14ac:dyDescent="0.2">
      <c r="A12653" s="2"/>
    </row>
    <row r="12654" spans="1:1" x14ac:dyDescent="0.2">
      <c r="A12654" s="2"/>
    </row>
    <row r="12655" spans="1:1" x14ac:dyDescent="0.2">
      <c r="A12655" s="2"/>
    </row>
    <row r="12656" spans="1:1" x14ac:dyDescent="0.2">
      <c r="A12656" s="2"/>
    </row>
    <row r="12657" spans="1:1" x14ac:dyDescent="0.2">
      <c r="A12657" s="2"/>
    </row>
    <row r="12658" spans="1:1" x14ac:dyDescent="0.2">
      <c r="A12658" s="2"/>
    </row>
    <row r="12659" spans="1:1" x14ac:dyDescent="0.2">
      <c r="A12659" s="2"/>
    </row>
    <row r="12660" spans="1:1" x14ac:dyDescent="0.2">
      <c r="A12660" s="2"/>
    </row>
    <row r="12661" spans="1:1" x14ac:dyDescent="0.2">
      <c r="A12661" s="2"/>
    </row>
    <row r="12662" spans="1:1" x14ac:dyDescent="0.2">
      <c r="A12662" s="2"/>
    </row>
    <row r="12663" spans="1:1" x14ac:dyDescent="0.2">
      <c r="A12663" s="2"/>
    </row>
    <row r="12664" spans="1:1" x14ac:dyDescent="0.2">
      <c r="A12664" s="2"/>
    </row>
    <row r="12665" spans="1:1" x14ac:dyDescent="0.2">
      <c r="A12665" s="2"/>
    </row>
    <row r="12666" spans="1:1" x14ac:dyDescent="0.2">
      <c r="A12666" s="2"/>
    </row>
    <row r="12667" spans="1:1" x14ac:dyDescent="0.2">
      <c r="A12667" s="2"/>
    </row>
    <row r="12668" spans="1:1" x14ac:dyDescent="0.2">
      <c r="A12668" s="2"/>
    </row>
    <row r="12669" spans="1:1" x14ac:dyDescent="0.2">
      <c r="A12669" s="2"/>
    </row>
    <row r="12670" spans="1:1" x14ac:dyDescent="0.2">
      <c r="A12670" s="2"/>
    </row>
    <row r="12671" spans="1:1" x14ac:dyDescent="0.2">
      <c r="A12671" s="2"/>
    </row>
    <row r="12672" spans="1:1" x14ac:dyDescent="0.2">
      <c r="A12672" s="2"/>
    </row>
    <row r="12673" spans="1:1" x14ac:dyDescent="0.2">
      <c r="A12673" s="2"/>
    </row>
    <row r="12674" spans="1:1" x14ac:dyDescent="0.2">
      <c r="A12674" s="2"/>
    </row>
    <row r="12675" spans="1:1" x14ac:dyDescent="0.2">
      <c r="A12675" s="2"/>
    </row>
    <row r="12676" spans="1:1" x14ac:dyDescent="0.2">
      <c r="A12676" s="2"/>
    </row>
    <row r="12677" spans="1:1" x14ac:dyDescent="0.2">
      <c r="A12677" s="2"/>
    </row>
    <row r="12678" spans="1:1" x14ac:dyDescent="0.2">
      <c r="A12678" s="2"/>
    </row>
    <row r="12679" spans="1:1" x14ac:dyDescent="0.2">
      <c r="A12679" s="2"/>
    </row>
    <row r="12680" spans="1:1" x14ac:dyDescent="0.2">
      <c r="A12680" s="2"/>
    </row>
    <row r="12681" spans="1:1" x14ac:dyDescent="0.2">
      <c r="A12681" s="2"/>
    </row>
    <row r="12682" spans="1:1" x14ac:dyDescent="0.2">
      <c r="A12682" s="2"/>
    </row>
    <row r="12683" spans="1:1" x14ac:dyDescent="0.2">
      <c r="A12683" s="2"/>
    </row>
    <row r="12684" spans="1:1" x14ac:dyDescent="0.2">
      <c r="A12684" s="2"/>
    </row>
    <row r="12685" spans="1:1" x14ac:dyDescent="0.2">
      <c r="A12685" s="2"/>
    </row>
    <row r="12686" spans="1:1" x14ac:dyDescent="0.2">
      <c r="A12686" s="2"/>
    </row>
    <row r="12687" spans="1:1" x14ac:dyDescent="0.2">
      <c r="A12687" s="2"/>
    </row>
    <row r="12688" spans="1:1" x14ac:dyDescent="0.2">
      <c r="A12688" s="2"/>
    </row>
    <row r="12689" spans="1:1" x14ac:dyDescent="0.2">
      <c r="A12689" s="2"/>
    </row>
    <row r="12690" spans="1:1" x14ac:dyDescent="0.2">
      <c r="A12690" s="2"/>
    </row>
    <row r="12691" spans="1:1" x14ac:dyDescent="0.2">
      <c r="A12691" s="2"/>
    </row>
    <row r="12692" spans="1:1" x14ac:dyDescent="0.2">
      <c r="A12692" s="2"/>
    </row>
    <row r="12693" spans="1:1" x14ac:dyDescent="0.2">
      <c r="A12693" s="2"/>
    </row>
    <row r="12694" spans="1:1" x14ac:dyDescent="0.2">
      <c r="A12694" s="2"/>
    </row>
    <row r="12695" spans="1:1" x14ac:dyDescent="0.2">
      <c r="A12695" s="2"/>
    </row>
    <row r="12696" spans="1:1" x14ac:dyDescent="0.2">
      <c r="A12696" s="2"/>
    </row>
    <row r="12697" spans="1:1" x14ac:dyDescent="0.2">
      <c r="A12697" s="2"/>
    </row>
    <row r="12698" spans="1:1" x14ac:dyDescent="0.2">
      <c r="A12698" s="2"/>
    </row>
    <row r="12699" spans="1:1" x14ac:dyDescent="0.2">
      <c r="A12699" s="2"/>
    </row>
    <row r="12700" spans="1:1" x14ac:dyDescent="0.2">
      <c r="A12700" s="2"/>
    </row>
    <row r="12701" spans="1:1" x14ac:dyDescent="0.2">
      <c r="A12701" s="2"/>
    </row>
    <row r="12702" spans="1:1" x14ac:dyDescent="0.2">
      <c r="A12702" s="2"/>
    </row>
    <row r="12703" spans="1:1" x14ac:dyDescent="0.2">
      <c r="A12703" s="2"/>
    </row>
    <row r="12704" spans="1:1" x14ac:dyDescent="0.2">
      <c r="A12704" s="2"/>
    </row>
    <row r="12705" spans="1:1" x14ac:dyDescent="0.2">
      <c r="A12705" s="2"/>
    </row>
    <row r="12706" spans="1:1" x14ac:dyDescent="0.2">
      <c r="A12706" s="2"/>
    </row>
    <row r="12707" spans="1:1" x14ac:dyDescent="0.2">
      <c r="A12707" s="2"/>
    </row>
    <row r="12708" spans="1:1" x14ac:dyDescent="0.2">
      <c r="A12708" s="2"/>
    </row>
    <row r="12709" spans="1:1" x14ac:dyDescent="0.2">
      <c r="A12709" s="2"/>
    </row>
    <row r="12710" spans="1:1" x14ac:dyDescent="0.2">
      <c r="A12710" s="2"/>
    </row>
    <row r="12711" spans="1:1" x14ac:dyDescent="0.2">
      <c r="A12711" s="2"/>
    </row>
    <row r="12712" spans="1:1" x14ac:dyDescent="0.2">
      <c r="A12712" s="2"/>
    </row>
    <row r="12713" spans="1:1" x14ac:dyDescent="0.2">
      <c r="A12713" s="2"/>
    </row>
    <row r="12714" spans="1:1" x14ac:dyDescent="0.2">
      <c r="A12714" s="2"/>
    </row>
    <row r="12715" spans="1:1" x14ac:dyDescent="0.2">
      <c r="A12715" s="2"/>
    </row>
    <row r="12716" spans="1:1" x14ac:dyDescent="0.2">
      <c r="A12716" s="2"/>
    </row>
    <row r="12717" spans="1:1" x14ac:dyDescent="0.2">
      <c r="A12717" s="2"/>
    </row>
    <row r="12718" spans="1:1" x14ac:dyDescent="0.2">
      <c r="A12718" s="2"/>
    </row>
    <row r="12719" spans="1:1" x14ac:dyDescent="0.2">
      <c r="A12719" s="2"/>
    </row>
    <row r="12720" spans="1:1" x14ac:dyDescent="0.2">
      <c r="A12720" s="2"/>
    </row>
    <row r="12721" spans="1:1" x14ac:dyDescent="0.2">
      <c r="A12721" s="2"/>
    </row>
    <row r="12722" spans="1:1" x14ac:dyDescent="0.2">
      <c r="A12722" s="2"/>
    </row>
    <row r="12723" spans="1:1" x14ac:dyDescent="0.2">
      <c r="A12723" s="2"/>
    </row>
    <row r="12724" spans="1:1" x14ac:dyDescent="0.2">
      <c r="A12724" s="2"/>
    </row>
    <row r="12725" spans="1:1" x14ac:dyDescent="0.2">
      <c r="A12725" s="2"/>
    </row>
    <row r="12726" spans="1:1" x14ac:dyDescent="0.2">
      <c r="A12726" s="2"/>
    </row>
    <row r="12727" spans="1:1" x14ac:dyDescent="0.2">
      <c r="A12727" s="2"/>
    </row>
    <row r="12728" spans="1:1" x14ac:dyDescent="0.2">
      <c r="A12728" s="2"/>
    </row>
    <row r="12729" spans="1:1" x14ac:dyDescent="0.2">
      <c r="A12729" s="2"/>
    </row>
    <row r="12730" spans="1:1" x14ac:dyDescent="0.2">
      <c r="A12730" s="2"/>
    </row>
    <row r="12731" spans="1:1" x14ac:dyDescent="0.2">
      <c r="A12731" s="2"/>
    </row>
    <row r="12732" spans="1:1" x14ac:dyDescent="0.2">
      <c r="A12732" s="2"/>
    </row>
    <row r="12733" spans="1:1" x14ac:dyDescent="0.2">
      <c r="A12733" s="2"/>
    </row>
    <row r="12734" spans="1:1" x14ac:dyDescent="0.2">
      <c r="A12734" s="2"/>
    </row>
    <row r="12735" spans="1:1" x14ac:dyDescent="0.2">
      <c r="A12735" s="2"/>
    </row>
    <row r="12736" spans="1:1" x14ac:dyDescent="0.2">
      <c r="A12736" s="2"/>
    </row>
    <row r="12737" spans="1:1" x14ac:dyDescent="0.2">
      <c r="A12737" s="2"/>
    </row>
    <row r="12738" spans="1:1" x14ac:dyDescent="0.2">
      <c r="A12738" s="2"/>
    </row>
    <row r="12739" spans="1:1" x14ac:dyDescent="0.2">
      <c r="A12739" s="2"/>
    </row>
    <row r="12740" spans="1:1" x14ac:dyDescent="0.2">
      <c r="A12740" s="2"/>
    </row>
    <row r="12741" spans="1:1" x14ac:dyDescent="0.2">
      <c r="A12741" s="2"/>
    </row>
    <row r="12742" spans="1:1" x14ac:dyDescent="0.2">
      <c r="A12742" s="2"/>
    </row>
    <row r="12743" spans="1:1" x14ac:dyDescent="0.2">
      <c r="A12743" s="2"/>
    </row>
    <row r="12744" spans="1:1" x14ac:dyDescent="0.2">
      <c r="A12744" s="2"/>
    </row>
    <row r="12745" spans="1:1" x14ac:dyDescent="0.2">
      <c r="A12745" s="2"/>
    </row>
    <row r="12746" spans="1:1" x14ac:dyDescent="0.2">
      <c r="A12746" s="2"/>
    </row>
    <row r="12747" spans="1:1" x14ac:dyDescent="0.2">
      <c r="A12747" s="2"/>
    </row>
    <row r="12748" spans="1:1" x14ac:dyDescent="0.2">
      <c r="A12748" s="2"/>
    </row>
    <row r="12749" spans="1:1" x14ac:dyDescent="0.2">
      <c r="A12749" s="2"/>
    </row>
    <row r="12750" spans="1:1" x14ac:dyDescent="0.2">
      <c r="A12750" s="2"/>
    </row>
    <row r="12751" spans="1:1" x14ac:dyDescent="0.2">
      <c r="A12751" s="2"/>
    </row>
    <row r="12752" spans="1:1" x14ac:dyDescent="0.2">
      <c r="A12752" s="2"/>
    </row>
    <row r="12753" spans="1:1" x14ac:dyDescent="0.2">
      <c r="A12753" s="2"/>
    </row>
    <row r="12754" spans="1:1" x14ac:dyDescent="0.2">
      <c r="A12754" s="2"/>
    </row>
    <row r="12755" spans="1:1" x14ac:dyDescent="0.2">
      <c r="A12755" s="2"/>
    </row>
    <row r="12756" spans="1:1" x14ac:dyDescent="0.2">
      <c r="A12756" s="2"/>
    </row>
    <row r="12757" spans="1:1" x14ac:dyDescent="0.2">
      <c r="A12757" s="2"/>
    </row>
    <row r="12758" spans="1:1" x14ac:dyDescent="0.2">
      <c r="A12758" s="2"/>
    </row>
    <row r="12759" spans="1:1" x14ac:dyDescent="0.2">
      <c r="A12759" s="2"/>
    </row>
    <row r="12760" spans="1:1" x14ac:dyDescent="0.2">
      <c r="A12760" s="2"/>
    </row>
    <row r="12761" spans="1:1" x14ac:dyDescent="0.2">
      <c r="A12761" s="2"/>
    </row>
    <row r="12762" spans="1:1" x14ac:dyDescent="0.2">
      <c r="A12762" s="2"/>
    </row>
    <row r="12763" spans="1:1" x14ac:dyDescent="0.2">
      <c r="A12763" s="2"/>
    </row>
    <row r="12764" spans="1:1" x14ac:dyDescent="0.2">
      <c r="A12764" s="2"/>
    </row>
    <row r="12765" spans="1:1" x14ac:dyDescent="0.2">
      <c r="A12765" s="2"/>
    </row>
    <row r="12766" spans="1:1" x14ac:dyDescent="0.2">
      <c r="A12766" s="2"/>
    </row>
    <row r="12767" spans="1:1" x14ac:dyDescent="0.2">
      <c r="A12767" s="2"/>
    </row>
    <row r="12768" spans="1:1" x14ac:dyDescent="0.2">
      <c r="A12768" s="2"/>
    </row>
    <row r="12769" spans="1:1" x14ac:dyDescent="0.2">
      <c r="A12769" s="2"/>
    </row>
    <row r="12770" spans="1:1" x14ac:dyDescent="0.2">
      <c r="A12770" s="2"/>
    </row>
    <row r="12771" spans="1:1" x14ac:dyDescent="0.2">
      <c r="A12771" s="2"/>
    </row>
    <row r="12772" spans="1:1" x14ac:dyDescent="0.2">
      <c r="A12772" s="2"/>
    </row>
    <row r="12773" spans="1:1" x14ac:dyDescent="0.2">
      <c r="A12773" s="2"/>
    </row>
    <row r="12774" spans="1:1" x14ac:dyDescent="0.2">
      <c r="A12774" s="2"/>
    </row>
    <row r="12775" spans="1:1" x14ac:dyDescent="0.2">
      <c r="A12775" s="2"/>
    </row>
    <row r="12776" spans="1:1" x14ac:dyDescent="0.2">
      <c r="A12776" s="2"/>
    </row>
    <row r="12777" spans="1:1" x14ac:dyDescent="0.2">
      <c r="A12777" s="2"/>
    </row>
    <row r="12778" spans="1:1" x14ac:dyDescent="0.2">
      <c r="A12778" s="2"/>
    </row>
    <row r="12779" spans="1:1" x14ac:dyDescent="0.2">
      <c r="A12779" s="2"/>
    </row>
    <row r="12780" spans="1:1" x14ac:dyDescent="0.2">
      <c r="A12780" s="2"/>
    </row>
    <row r="12781" spans="1:1" x14ac:dyDescent="0.2">
      <c r="A12781" s="2"/>
    </row>
    <row r="12782" spans="1:1" x14ac:dyDescent="0.2">
      <c r="A12782" s="2"/>
    </row>
    <row r="12783" spans="1:1" x14ac:dyDescent="0.2">
      <c r="A12783" s="2"/>
    </row>
    <row r="12784" spans="1:1" x14ac:dyDescent="0.2">
      <c r="A12784" s="2"/>
    </row>
    <row r="12785" spans="1:1" x14ac:dyDescent="0.2">
      <c r="A12785" s="2"/>
    </row>
    <row r="12786" spans="1:1" x14ac:dyDescent="0.2">
      <c r="A12786" s="2"/>
    </row>
    <row r="12787" spans="1:1" x14ac:dyDescent="0.2">
      <c r="A12787" s="2"/>
    </row>
    <row r="12788" spans="1:1" x14ac:dyDescent="0.2">
      <c r="A12788" s="2"/>
    </row>
    <row r="12789" spans="1:1" x14ac:dyDescent="0.2">
      <c r="A12789" s="2"/>
    </row>
    <row r="12790" spans="1:1" x14ac:dyDescent="0.2">
      <c r="A12790" s="2"/>
    </row>
    <row r="12791" spans="1:1" x14ac:dyDescent="0.2">
      <c r="A12791" s="2"/>
    </row>
    <row r="12792" spans="1:1" x14ac:dyDescent="0.2">
      <c r="A12792" s="2"/>
    </row>
    <row r="12793" spans="1:1" x14ac:dyDescent="0.2">
      <c r="A12793" s="2"/>
    </row>
    <row r="12794" spans="1:1" x14ac:dyDescent="0.2">
      <c r="A12794" s="2"/>
    </row>
    <row r="12795" spans="1:1" x14ac:dyDescent="0.2">
      <c r="A12795" s="2"/>
    </row>
    <row r="12796" spans="1:1" x14ac:dyDescent="0.2">
      <c r="A12796" s="2"/>
    </row>
    <row r="12797" spans="1:1" x14ac:dyDescent="0.2">
      <c r="A12797" s="2"/>
    </row>
    <row r="12798" spans="1:1" x14ac:dyDescent="0.2">
      <c r="A12798" s="2"/>
    </row>
    <row r="12799" spans="1:1" x14ac:dyDescent="0.2">
      <c r="A12799" s="2"/>
    </row>
    <row r="12800" spans="1:1" x14ac:dyDescent="0.2">
      <c r="A12800" s="2"/>
    </row>
    <row r="12801" spans="1:1" x14ac:dyDescent="0.2">
      <c r="A12801" s="2"/>
    </row>
    <row r="12802" spans="1:1" x14ac:dyDescent="0.2">
      <c r="A12802" s="2"/>
    </row>
    <row r="12803" spans="1:1" x14ac:dyDescent="0.2">
      <c r="A12803" s="2"/>
    </row>
    <row r="12804" spans="1:1" x14ac:dyDescent="0.2">
      <c r="A12804" s="2"/>
    </row>
    <row r="12805" spans="1:1" x14ac:dyDescent="0.2">
      <c r="A12805" s="2"/>
    </row>
    <row r="12806" spans="1:1" x14ac:dyDescent="0.2">
      <c r="A12806" s="2"/>
    </row>
    <row r="12807" spans="1:1" x14ac:dyDescent="0.2">
      <c r="A12807" s="2"/>
    </row>
    <row r="12808" spans="1:1" x14ac:dyDescent="0.2">
      <c r="A12808" s="2"/>
    </row>
    <row r="12809" spans="1:1" x14ac:dyDescent="0.2">
      <c r="A12809" s="2"/>
    </row>
    <row r="12810" spans="1:1" x14ac:dyDescent="0.2">
      <c r="A12810" s="2"/>
    </row>
    <row r="12811" spans="1:1" x14ac:dyDescent="0.2">
      <c r="A12811" s="2"/>
    </row>
    <row r="12812" spans="1:1" x14ac:dyDescent="0.2">
      <c r="A12812" s="2"/>
    </row>
    <row r="12813" spans="1:1" x14ac:dyDescent="0.2">
      <c r="A12813" s="2"/>
    </row>
    <row r="12814" spans="1:1" x14ac:dyDescent="0.2">
      <c r="A12814" s="2"/>
    </row>
    <row r="12815" spans="1:1" x14ac:dyDescent="0.2">
      <c r="A12815" s="2"/>
    </row>
    <row r="12816" spans="1:1" x14ac:dyDescent="0.2">
      <c r="A12816" s="2"/>
    </row>
    <row r="12817" spans="1:1" x14ac:dyDescent="0.2">
      <c r="A12817" s="2"/>
    </row>
    <row r="12818" spans="1:1" x14ac:dyDescent="0.2">
      <c r="A12818" s="2"/>
    </row>
    <row r="12819" spans="1:1" x14ac:dyDescent="0.2">
      <c r="A12819" s="2"/>
    </row>
    <row r="12820" spans="1:1" x14ac:dyDescent="0.2">
      <c r="A12820" s="2"/>
    </row>
    <row r="12821" spans="1:1" x14ac:dyDescent="0.2">
      <c r="A12821" s="2"/>
    </row>
    <row r="12822" spans="1:1" x14ac:dyDescent="0.2">
      <c r="A12822" s="2"/>
    </row>
    <row r="12823" spans="1:1" x14ac:dyDescent="0.2">
      <c r="A12823" s="2"/>
    </row>
    <row r="12824" spans="1:1" x14ac:dyDescent="0.2">
      <c r="A12824" s="2"/>
    </row>
    <row r="12825" spans="1:1" x14ac:dyDescent="0.2">
      <c r="A12825" s="2"/>
    </row>
    <row r="12826" spans="1:1" x14ac:dyDescent="0.2">
      <c r="A12826" s="2"/>
    </row>
    <row r="12827" spans="1:1" x14ac:dyDescent="0.2">
      <c r="A12827" s="2"/>
    </row>
    <row r="12828" spans="1:1" x14ac:dyDescent="0.2">
      <c r="A12828" s="2"/>
    </row>
    <row r="12829" spans="1:1" x14ac:dyDescent="0.2">
      <c r="A12829" s="2"/>
    </row>
    <row r="12830" spans="1:1" x14ac:dyDescent="0.2">
      <c r="A12830" s="2"/>
    </row>
    <row r="12831" spans="1:1" x14ac:dyDescent="0.2">
      <c r="A12831" s="2"/>
    </row>
    <row r="12832" spans="1:1" x14ac:dyDescent="0.2">
      <c r="A12832" s="2"/>
    </row>
    <row r="12833" spans="1:1" x14ac:dyDescent="0.2">
      <c r="A12833" s="2"/>
    </row>
    <row r="12834" spans="1:1" x14ac:dyDescent="0.2">
      <c r="A12834" s="2"/>
    </row>
    <row r="12835" spans="1:1" x14ac:dyDescent="0.2">
      <c r="A12835" s="2"/>
    </row>
    <row r="12836" spans="1:1" x14ac:dyDescent="0.2">
      <c r="A12836" s="2"/>
    </row>
    <row r="12837" spans="1:1" x14ac:dyDescent="0.2">
      <c r="A12837" s="2"/>
    </row>
    <row r="12838" spans="1:1" x14ac:dyDescent="0.2">
      <c r="A12838" s="2"/>
    </row>
    <row r="12839" spans="1:1" x14ac:dyDescent="0.2">
      <c r="A12839" s="2"/>
    </row>
    <row r="12840" spans="1:1" x14ac:dyDescent="0.2">
      <c r="A12840" s="2"/>
    </row>
    <row r="12841" spans="1:1" x14ac:dyDescent="0.2">
      <c r="A12841" s="2"/>
    </row>
    <row r="12842" spans="1:1" x14ac:dyDescent="0.2">
      <c r="A12842" s="2"/>
    </row>
    <row r="12843" spans="1:1" x14ac:dyDescent="0.2">
      <c r="A12843" s="2"/>
    </row>
    <row r="12844" spans="1:1" x14ac:dyDescent="0.2">
      <c r="A12844" s="2"/>
    </row>
    <row r="12845" spans="1:1" x14ac:dyDescent="0.2">
      <c r="A12845" s="2"/>
    </row>
    <row r="12846" spans="1:1" x14ac:dyDescent="0.2">
      <c r="A12846" s="2"/>
    </row>
    <row r="12847" spans="1:1" x14ac:dyDescent="0.2">
      <c r="A12847" s="2"/>
    </row>
    <row r="12848" spans="1:1" x14ac:dyDescent="0.2">
      <c r="A12848" s="2"/>
    </row>
    <row r="12849" spans="1:1" x14ac:dyDescent="0.2">
      <c r="A12849" s="2"/>
    </row>
    <row r="12850" spans="1:1" x14ac:dyDescent="0.2">
      <c r="A12850" s="2"/>
    </row>
    <row r="12851" spans="1:1" x14ac:dyDescent="0.2">
      <c r="A12851" s="2"/>
    </row>
    <row r="12852" spans="1:1" x14ac:dyDescent="0.2">
      <c r="A12852" s="2"/>
    </row>
    <row r="12853" spans="1:1" x14ac:dyDescent="0.2">
      <c r="A12853" s="2"/>
    </row>
    <row r="12854" spans="1:1" x14ac:dyDescent="0.2">
      <c r="A12854" s="2"/>
    </row>
    <row r="12855" spans="1:1" x14ac:dyDescent="0.2">
      <c r="A12855" s="2"/>
    </row>
    <row r="12856" spans="1:1" x14ac:dyDescent="0.2">
      <c r="A12856" s="2"/>
    </row>
    <row r="12857" spans="1:1" x14ac:dyDescent="0.2">
      <c r="A12857" s="2"/>
    </row>
    <row r="12858" spans="1:1" x14ac:dyDescent="0.2">
      <c r="A12858" s="2"/>
    </row>
    <row r="12859" spans="1:1" x14ac:dyDescent="0.2">
      <c r="A12859" s="2"/>
    </row>
    <row r="12860" spans="1:1" x14ac:dyDescent="0.2">
      <c r="A12860" s="2"/>
    </row>
    <row r="12861" spans="1:1" x14ac:dyDescent="0.2">
      <c r="A12861" s="2"/>
    </row>
    <row r="12862" spans="1:1" x14ac:dyDescent="0.2">
      <c r="A12862" s="2"/>
    </row>
    <row r="12863" spans="1:1" x14ac:dyDescent="0.2">
      <c r="A12863" s="2"/>
    </row>
    <row r="12864" spans="1:1" x14ac:dyDescent="0.2">
      <c r="A12864" s="2"/>
    </row>
    <row r="12865" spans="1:1" x14ac:dyDescent="0.2">
      <c r="A12865" s="2"/>
    </row>
    <row r="12866" spans="1:1" x14ac:dyDescent="0.2">
      <c r="A12866" s="2"/>
    </row>
    <row r="12867" spans="1:1" x14ac:dyDescent="0.2">
      <c r="A12867" s="2"/>
    </row>
    <row r="12868" spans="1:1" x14ac:dyDescent="0.2">
      <c r="A12868" s="2"/>
    </row>
    <row r="12869" spans="1:1" x14ac:dyDescent="0.2">
      <c r="A12869" s="2"/>
    </row>
    <row r="12870" spans="1:1" x14ac:dyDescent="0.2">
      <c r="A12870" s="2"/>
    </row>
    <row r="12871" spans="1:1" x14ac:dyDescent="0.2">
      <c r="A12871" s="2"/>
    </row>
    <row r="12872" spans="1:1" x14ac:dyDescent="0.2">
      <c r="A12872" s="2"/>
    </row>
    <row r="12873" spans="1:1" x14ac:dyDescent="0.2">
      <c r="A12873" s="2"/>
    </row>
    <row r="12874" spans="1:1" x14ac:dyDescent="0.2">
      <c r="A12874" s="2"/>
    </row>
    <row r="12875" spans="1:1" x14ac:dyDescent="0.2">
      <c r="A12875" s="2"/>
    </row>
    <row r="12876" spans="1:1" x14ac:dyDescent="0.2">
      <c r="A12876" s="2"/>
    </row>
    <row r="12877" spans="1:1" x14ac:dyDescent="0.2">
      <c r="A12877" s="2"/>
    </row>
    <row r="12878" spans="1:1" x14ac:dyDescent="0.2">
      <c r="A12878" s="2"/>
    </row>
    <row r="12879" spans="1:1" x14ac:dyDescent="0.2">
      <c r="A12879" s="2"/>
    </row>
    <row r="12880" spans="1:1" x14ac:dyDescent="0.2">
      <c r="A12880" s="2"/>
    </row>
    <row r="12881" spans="1:1" x14ac:dyDescent="0.2">
      <c r="A12881" s="2"/>
    </row>
    <row r="12882" spans="1:1" x14ac:dyDescent="0.2">
      <c r="A12882" s="2"/>
    </row>
    <row r="12883" spans="1:1" x14ac:dyDescent="0.2">
      <c r="A12883" s="2"/>
    </row>
    <row r="12884" spans="1:1" x14ac:dyDescent="0.2">
      <c r="A12884" s="2"/>
    </row>
    <row r="12885" spans="1:1" x14ac:dyDescent="0.2">
      <c r="A12885" s="2"/>
    </row>
    <row r="12886" spans="1:1" x14ac:dyDescent="0.2">
      <c r="A12886" s="2"/>
    </row>
    <row r="12887" spans="1:1" x14ac:dyDescent="0.2">
      <c r="A12887" s="2"/>
    </row>
    <row r="12888" spans="1:1" x14ac:dyDescent="0.2">
      <c r="A12888" s="2"/>
    </row>
    <row r="12889" spans="1:1" x14ac:dyDescent="0.2">
      <c r="A12889" s="2"/>
    </row>
    <row r="12890" spans="1:1" x14ac:dyDescent="0.2">
      <c r="A12890" s="2"/>
    </row>
    <row r="12891" spans="1:1" x14ac:dyDescent="0.2">
      <c r="A12891" s="2"/>
    </row>
    <row r="12892" spans="1:1" x14ac:dyDescent="0.2">
      <c r="A12892" s="2"/>
    </row>
    <row r="12893" spans="1:1" x14ac:dyDescent="0.2">
      <c r="A12893" s="2"/>
    </row>
    <row r="12894" spans="1:1" x14ac:dyDescent="0.2">
      <c r="A12894" s="2"/>
    </row>
    <row r="12895" spans="1:1" x14ac:dyDescent="0.2">
      <c r="A12895" s="2"/>
    </row>
    <row r="12896" spans="1:1" x14ac:dyDescent="0.2">
      <c r="A12896" s="2"/>
    </row>
    <row r="12897" spans="1:1" x14ac:dyDescent="0.2">
      <c r="A12897" s="2"/>
    </row>
    <row r="12898" spans="1:1" x14ac:dyDescent="0.2">
      <c r="A12898" s="2"/>
    </row>
    <row r="12899" spans="1:1" x14ac:dyDescent="0.2">
      <c r="A12899" s="2"/>
    </row>
    <row r="12900" spans="1:1" x14ac:dyDescent="0.2">
      <c r="A12900" s="2"/>
    </row>
    <row r="12901" spans="1:1" x14ac:dyDescent="0.2">
      <c r="A12901" s="2"/>
    </row>
    <row r="12902" spans="1:1" x14ac:dyDescent="0.2">
      <c r="A12902" s="2"/>
    </row>
    <row r="12903" spans="1:1" x14ac:dyDescent="0.2">
      <c r="A12903" s="2"/>
    </row>
    <row r="12904" spans="1:1" x14ac:dyDescent="0.2">
      <c r="A12904" s="2"/>
    </row>
    <row r="12905" spans="1:1" x14ac:dyDescent="0.2">
      <c r="A12905" s="2"/>
    </row>
    <row r="12906" spans="1:1" x14ac:dyDescent="0.2">
      <c r="A12906" s="2"/>
    </row>
    <row r="12907" spans="1:1" x14ac:dyDescent="0.2">
      <c r="A12907" s="2"/>
    </row>
    <row r="12908" spans="1:1" x14ac:dyDescent="0.2">
      <c r="A12908" s="2"/>
    </row>
    <row r="12909" spans="1:1" x14ac:dyDescent="0.2">
      <c r="A12909" s="2"/>
    </row>
    <row r="12910" spans="1:1" x14ac:dyDescent="0.2">
      <c r="A12910" s="2"/>
    </row>
    <row r="12911" spans="1:1" x14ac:dyDescent="0.2">
      <c r="A12911" s="2"/>
    </row>
    <row r="12912" spans="1:1" x14ac:dyDescent="0.2">
      <c r="A12912" s="2"/>
    </row>
    <row r="12913" spans="1:1" x14ac:dyDescent="0.2">
      <c r="A12913" s="2"/>
    </row>
    <row r="12914" spans="1:1" x14ac:dyDescent="0.2">
      <c r="A12914" s="2"/>
    </row>
    <row r="12915" spans="1:1" x14ac:dyDescent="0.2">
      <c r="A12915" s="2"/>
    </row>
    <row r="12916" spans="1:1" x14ac:dyDescent="0.2">
      <c r="A12916" s="2"/>
    </row>
    <row r="12917" spans="1:1" x14ac:dyDescent="0.2">
      <c r="A12917" s="2"/>
    </row>
    <row r="12918" spans="1:1" x14ac:dyDescent="0.2">
      <c r="A12918" s="2"/>
    </row>
    <row r="12919" spans="1:1" x14ac:dyDescent="0.2">
      <c r="A12919" s="2"/>
    </row>
    <row r="12920" spans="1:1" x14ac:dyDescent="0.2">
      <c r="A12920" s="2"/>
    </row>
    <row r="12921" spans="1:1" x14ac:dyDescent="0.2">
      <c r="A12921" s="2"/>
    </row>
    <row r="12922" spans="1:1" x14ac:dyDescent="0.2">
      <c r="A12922" s="2"/>
    </row>
    <row r="12923" spans="1:1" x14ac:dyDescent="0.2">
      <c r="A12923" s="2"/>
    </row>
    <row r="12924" spans="1:1" x14ac:dyDescent="0.2">
      <c r="A12924" s="2"/>
    </row>
    <row r="12925" spans="1:1" x14ac:dyDescent="0.2">
      <c r="A12925" s="2"/>
    </row>
    <row r="12926" spans="1:1" x14ac:dyDescent="0.2">
      <c r="A12926" s="2"/>
    </row>
    <row r="12927" spans="1:1" x14ac:dyDescent="0.2">
      <c r="A12927" s="2"/>
    </row>
    <row r="12928" spans="1:1" x14ac:dyDescent="0.2">
      <c r="A12928" s="2"/>
    </row>
    <row r="12929" spans="1:1" x14ac:dyDescent="0.2">
      <c r="A12929" s="2"/>
    </row>
    <row r="12930" spans="1:1" x14ac:dyDescent="0.2">
      <c r="A12930" s="2"/>
    </row>
    <row r="12931" spans="1:1" x14ac:dyDescent="0.2">
      <c r="A12931" s="2"/>
    </row>
    <row r="12932" spans="1:1" x14ac:dyDescent="0.2">
      <c r="A12932" s="2"/>
    </row>
    <row r="12933" spans="1:1" x14ac:dyDescent="0.2">
      <c r="A12933" s="2"/>
    </row>
    <row r="12934" spans="1:1" x14ac:dyDescent="0.2">
      <c r="A12934" s="2"/>
    </row>
    <row r="12935" spans="1:1" x14ac:dyDescent="0.2">
      <c r="A12935" s="2"/>
    </row>
    <row r="12936" spans="1:1" x14ac:dyDescent="0.2">
      <c r="A12936" s="2"/>
    </row>
    <row r="12937" spans="1:1" x14ac:dyDescent="0.2">
      <c r="A12937" s="2"/>
    </row>
    <row r="12938" spans="1:1" x14ac:dyDescent="0.2">
      <c r="A12938" s="2"/>
    </row>
    <row r="12939" spans="1:1" x14ac:dyDescent="0.2">
      <c r="A12939" s="2"/>
    </row>
    <row r="12940" spans="1:1" x14ac:dyDescent="0.2">
      <c r="A12940" s="2"/>
    </row>
    <row r="12941" spans="1:1" x14ac:dyDescent="0.2">
      <c r="A12941" s="2"/>
    </row>
    <row r="12942" spans="1:1" x14ac:dyDescent="0.2">
      <c r="A12942" s="2"/>
    </row>
    <row r="12943" spans="1:1" x14ac:dyDescent="0.2">
      <c r="A12943" s="2"/>
    </row>
    <row r="12944" spans="1:1" x14ac:dyDescent="0.2">
      <c r="A12944" s="2"/>
    </row>
    <row r="12945" spans="1:1" x14ac:dyDescent="0.2">
      <c r="A12945" s="2"/>
    </row>
    <row r="12946" spans="1:1" x14ac:dyDescent="0.2">
      <c r="A12946" s="2"/>
    </row>
    <row r="12947" spans="1:1" x14ac:dyDescent="0.2">
      <c r="A12947" s="2"/>
    </row>
    <row r="12948" spans="1:1" x14ac:dyDescent="0.2">
      <c r="A12948" s="2"/>
    </row>
    <row r="12949" spans="1:1" x14ac:dyDescent="0.2">
      <c r="A12949" s="2"/>
    </row>
    <row r="12950" spans="1:1" x14ac:dyDescent="0.2">
      <c r="A12950" s="2"/>
    </row>
    <row r="12951" spans="1:1" x14ac:dyDescent="0.2">
      <c r="A12951" s="2"/>
    </row>
    <row r="12952" spans="1:1" x14ac:dyDescent="0.2">
      <c r="A12952" s="2"/>
    </row>
    <row r="12953" spans="1:1" x14ac:dyDescent="0.2">
      <c r="A12953" s="2"/>
    </row>
    <row r="12954" spans="1:1" x14ac:dyDescent="0.2">
      <c r="A12954" s="2"/>
    </row>
    <row r="12955" spans="1:1" x14ac:dyDescent="0.2">
      <c r="A12955" s="2"/>
    </row>
    <row r="12956" spans="1:1" x14ac:dyDescent="0.2">
      <c r="A12956" s="2"/>
    </row>
    <row r="12957" spans="1:1" x14ac:dyDescent="0.2">
      <c r="A12957" s="2"/>
    </row>
    <row r="12958" spans="1:1" x14ac:dyDescent="0.2">
      <c r="A12958" s="2"/>
    </row>
    <row r="12959" spans="1:1" x14ac:dyDescent="0.2">
      <c r="A12959" s="2"/>
    </row>
    <row r="12960" spans="1:1" x14ac:dyDescent="0.2">
      <c r="A12960" s="2"/>
    </row>
    <row r="12961" spans="1:1" x14ac:dyDescent="0.2">
      <c r="A12961" s="2"/>
    </row>
    <row r="12962" spans="1:1" x14ac:dyDescent="0.2">
      <c r="A12962" s="2"/>
    </row>
    <row r="12963" spans="1:1" x14ac:dyDescent="0.2">
      <c r="A12963" s="2"/>
    </row>
    <row r="12964" spans="1:1" x14ac:dyDescent="0.2">
      <c r="A12964" s="2"/>
    </row>
    <row r="12965" spans="1:1" x14ac:dyDescent="0.2">
      <c r="A12965" s="2"/>
    </row>
    <row r="12966" spans="1:1" x14ac:dyDescent="0.2">
      <c r="A12966" s="2"/>
    </row>
    <row r="12967" spans="1:1" x14ac:dyDescent="0.2">
      <c r="A12967" s="2"/>
    </row>
    <row r="12968" spans="1:1" x14ac:dyDescent="0.2">
      <c r="A12968" s="2"/>
    </row>
    <row r="12969" spans="1:1" x14ac:dyDescent="0.2">
      <c r="A12969" s="2"/>
    </row>
    <row r="12970" spans="1:1" x14ac:dyDescent="0.2">
      <c r="A12970" s="2"/>
    </row>
    <row r="12971" spans="1:1" x14ac:dyDescent="0.2">
      <c r="A12971" s="2"/>
    </row>
    <row r="12972" spans="1:1" x14ac:dyDescent="0.2">
      <c r="A12972" s="2"/>
    </row>
    <row r="12973" spans="1:1" x14ac:dyDescent="0.2">
      <c r="A12973" s="2"/>
    </row>
    <row r="12974" spans="1:1" x14ac:dyDescent="0.2">
      <c r="A12974" s="2"/>
    </row>
    <row r="12975" spans="1:1" x14ac:dyDescent="0.2">
      <c r="A12975" s="2"/>
    </row>
    <row r="12976" spans="1:1" x14ac:dyDescent="0.2">
      <c r="A12976" s="2"/>
    </row>
    <row r="12977" spans="1:1" x14ac:dyDescent="0.2">
      <c r="A12977" s="2"/>
    </row>
    <row r="12978" spans="1:1" x14ac:dyDescent="0.2">
      <c r="A12978" s="2"/>
    </row>
    <row r="12979" spans="1:1" x14ac:dyDescent="0.2">
      <c r="A12979" s="2"/>
    </row>
    <row r="12980" spans="1:1" x14ac:dyDescent="0.2">
      <c r="A12980" s="2"/>
    </row>
    <row r="12981" spans="1:1" x14ac:dyDescent="0.2">
      <c r="A12981" s="2"/>
    </row>
    <row r="12982" spans="1:1" x14ac:dyDescent="0.2">
      <c r="A12982" s="2"/>
    </row>
    <row r="12983" spans="1:1" x14ac:dyDescent="0.2">
      <c r="A12983" s="2"/>
    </row>
    <row r="12984" spans="1:1" x14ac:dyDescent="0.2">
      <c r="A12984" s="2"/>
    </row>
    <row r="12985" spans="1:1" x14ac:dyDescent="0.2">
      <c r="A12985" s="2"/>
    </row>
    <row r="12986" spans="1:1" x14ac:dyDescent="0.2">
      <c r="A12986" s="2"/>
    </row>
    <row r="12987" spans="1:1" x14ac:dyDescent="0.2">
      <c r="A12987" s="2"/>
    </row>
    <row r="12988" spans="1:1" x14ac:dyDescent="0.2">
      <c r="A12988" s="2"/>
    </row>
    <row r="12989" spans="1:1" x14ac:dyDescent="0.2">
      <c r="A12989" s="2"/>
    </row>
    <row r="12990" spans="1:1" x14ac:dyDescent="0.2">
      <c r="A12990" s="2"/>
    </row>
    <row r="12991" spans="1:1" x14ac:dyDescent="0.2">
      <c r="A12991" s="2"/>
    </row>
    <row r="12992" spans="1:1" x14ac:dyDescent="0.2">
      <c r="A12992" s="2"/>
    </row>
    <row r="12993" spans="1:1" x14ac:dyDescent="0.2">
      <c r="A12993" s="2"/>
    </row>
    <row r="12994" spans="1:1" x14ac:dyDescent="0.2">
      <c r="A12994" s="2"/>
    </row>
    <row r="12995" spans="1:1" x14ac:dyDescent="0.2">
      <c r="A12995" s="2"/>
    </row>
    <row r="12996" spans="1:1" x14ac:dyDescent="0.2">
      <c r="A12996" s="2"/>
    </row>
    <row r="12997" spans="1:1" x14ac:dyDescent="0.2">
      <c r="A12997" s="2"/>
    </row>
    <row r="12998" spans="1:1" x14ac:dyDescent="0.2">
      <c r="A12998" s="2"/>
    </row>
    <row r="12999" spans="1:1" x14ac:dyDescent="0.2">
      <c r="A12999" s="2"/>
    </row>
    <row r="13000" spans="1:1" x14ac:dyDescent="0.2">
      <c r="A13000" s="2"/>
    </row>
    <row r="13001" spans="1:1" x14ac:dyDescent="0.2">
      <c r="A13001" s="2"/>
    </row>
    <row r="13002" spans="1:1" x14ac:dyDescent="0.2">
      <c r="A13002" s="2"/>
    </row>
    <row r="13003" spans="1:1" x14ac:dyDescent="0.2">
      <c r="A13003" s="2"/>
    </row>
    <row r="13004" spans="1:1" x14ac:dyDescent="0.2">
      <c r="A13004" s="2"/>
    </row>
    <row r="13005" spans="1:1" x14ac:dyDescent="0.2">
      <c r="A13005" s="2"/>
    </row>
    <row r="13006" spans="1:1" x14ac:dyDescent="0.2">
      <c r="A13006" s="2"/>
    </row>
    <row r="13007" spans="1:1" x14ac:dyDescent="0.2">
      <c r="A13007" s="2"/>
    </row>
    <row r="13008" spans="1:1" x14ac:dyDescent="0.2">
      <c r="A13008" s="2"/>
    </row>
    <row r="13009" spans="1:1" x14ac:dyDescent="0.2">
      <c r="A13009" s="2"/>
    </row>
    <row r="13010" spans="1:1" x14ac:dyDescent="0.2">
      <c r="A13010" s="2"/>
    </row>
    <row r="13011" spans="1:1" x14ac:dyDescent="0.2">
      <c r="A13011" s="2"/>
    </row>
    <row r="13012" spans="1:1" x14ac:dyDescent="0.2">
      <c r="A13012" s="2"/>
    </row>
    <row r="13013" spans="1:1" x14ac:dyDescent="0.2">
      <c r="A13013" s="2"/>
    </row>
    <row r="13014" spans="1:1" x14ac:dyDescent="0.2">
      <c r="A13014" s="2"/>
    </row>
    <row r="13015" spans="1:1" x14ac:dyDescent="0.2">
      <c r="A13015" s="2"/>
    </row>
    <row r="13016" spans="1:1" x14ac:dyDescent="0.2">
      <c r="A13016" s="2"/>
    </row>
    <row r="13017" spans="1:1" x14ac:dyDescent="0.2">
      <c r="A13017" s="2"/>
    </row>
    <row r="13018" spans="1:1" x14ac:dyDescent="0.2">
      <c r="A13018" s="2"/>
    </row>
    <row r="13019" spans="1:1" x14ac:dyDescent="0.2">
      <c r="A13019" s="2"/>
    </row>
    <row r="13020" spans="1:1" x14ac:dyDescent="0.2">
      <c r="A13020" s="2"/>
    </row>
    <row r="13021" spans="1:1" x14ac:dyDescent="0.2">
      <c r="A13021" s="2"/>
    </row>
    <row r="13022" spans="1:1" x14ac:dyDescent="0.2">
      <c r="A13022" s="2"/>
    </row>
    <row r="13023" spans="1:1" x14ac:dyDescent="0.2">
      <c r="A13023" s="2"/>
    </row>
    <row r="13024" spans="1:1" x14ac:dyDescent="0.2">
      <c r="A13024" s="2"/>
    </row>
    <row r="13025" spans="1:1" x14ac:dyDescent="0.2">
      <c r="A13025" s="2"/>
    </row>
    <row r="13026" spans="1:1" x14ac:dyDescent="0.2">
      <c r="A13026" s="2"/>
    </row>
    <row r="13027" spans="1:1" x14ac:dyDescent="0.2">
      <c r="A13027" s="2"/>
    </row>
    <row r="13028" spans="1:1" x14ac:dyDescent="0.2">
      <c r="A13028" s="2"/>
    </row>
    <row r="13029" spans="1:1" x14ac:dyDescent="0.2">
      <c r="A13029" s="2"/>
    </row>
    <row r="13030" spans="1:1" x14ac:dyDescent="0.2">
      <c r="A13030" s="2"/>
    </row>
    <row r="13031" spans="1:1" x14ac:dyDescent="0.2">
      <c r="A13031" s="2"/>
    </row>
    <row r="13032" spans="1:1" x14ac:dyDescent="0.2">
      <c r="A13032" s="2"/>
    </row>
    <row r="13033" spans="1:1" x14ac:dyDescent="0.2">
      <c r="A13033" s="2"/>
    </row>
    <row r="13034" spans="1:1" x14ac:dyDescent="0.2">
      <c r="A13034" s="2"/>
    </row>
    <row r="13035" spans="1:1" x14ac:dyDescent="0.2">
      <c r="A13035" s="2"/>
    </row>
    <row r="13036" spans="1:1" x14ac:dyDescent="0.2">
      <c r="A13036" s="2"/>
    </row>
    <row r="13037" spans="1:1" x14ac:dyDescent="0.2">
      <c r="A13037" s="2"/>
    </row>
    <row r="13038" spans="1:1" x14ac:dyDescent="0.2">
      <c r="A13038" s="2"/>
    </row>
    <row r="13039" spans="1:1" x14ac:dyDescent="0.2">
      <c r="A13039" s="2"/>
    </row>
    <row r="13040" spans="1:1" x14ac:dyDescent="0.2">
      <c r="A13040" s="2"/>
    </row>
    <row r="13041" spans="1:1" x14ac:dyDescent="0.2">
      <c r="A13041" s="2"/>
    </row>
    <row r="13042" spans="1:1" x14ac:dyDescent="0.2">
      <c r="A13042" s="2"/>
    </row>
    <row r="13043" spans="1:1" x14ac:dyDescent="0.2">
      <c r="A13043" s="2"/>
    </row>
    <row r="13044" spans="1:1" x14ac:dyDescent="0.2">
      <c r="A13044" s="2"/>
    </row>
    <row r="13045" spans="1:1" x14ac:dyDescent="0.2">
      <c r="A13045" s="2"/>
    </row>
    <row r="13046" spans="1:1" x14ac:dyDescent="0.2">
      <c r="A13046" s="2"/>
    </row>
    <row r="13047" spans="1:1" x14ac:dyDescent="0.2">
      <c r="A13047" s="2"/>
    </row>
    <row r="13048" spans="1:1" x14ac:dyDescent="0.2">
      <c r="A13048" s="2"/>
    </row>
    <row r="13049" spans="1:1" x14ac:dyDescent="0.2">
      <c r="A13049" s="2"/>
    </row>
    <row r="13050" spans="1:1" x14ac:dyDescent="0.2">
      <c r="A13050" s="2"/>
    </row>
    <row r="13051" spans="1:1" x14ac:dyDescent="0.2">
      <c r="A13051" s="2"/>
    </row>
    <row r="13052" spans="1:1" x14ac:dyDescent="0.2">
      <c r="A13052" s="2"/>
    </row>
    <row r="13053" spans="1:1" x14ac:dyDescent="0.2">
      <c r="A13053" s="2"/>
    </row>
    <row r="13054" spans="1:1" x14ac:dyDescent="0.2">
      <c r="A13054" s="2"/>
    </row>
    <row r="13055" spans="1:1" x14ac:dyDescent="0.2">
      <c r="A13055" s="2"/>
    </row>
    <row r="13056" spans="1:1" x14ac:dyDescent="0.2">
      <c r="A13056" s="2"/>
    </row>
    <row r="13057" spans="1:1" x14ac:dyDescent="0.2">
      <c r="A13057" s="2"/>
    </row>
    <row r="13058" spans="1:1" x14ac:dyDescent="0.2">
      <c r="A13058" s="2"/>
    </row>
    <row r="13059" spans="1:1" x14ac:dyDescent="0.2">
      <c r="A13059" s="2"/>
    </row>
    <row r="13060" spans="1:1" x14ac:dyDescent="0.2">
      <c r="A13060" s="2"/>
    </row>
    <row r="13061" spans="1:1" x14ac:dyDescent="0.2">
      <c r="A13061" s="2"/>
    </row>
    <row r="13062" spans="1:1" x14ac:dyDescent="0.2">
      <c r="A13062" s="2"/>
    </row>
    <row r="13063" spans="1:1" x14ac:dyDescent="0.2">
      <c r="A13063" s="2"/>
    </row>
    <row r="13064" spans="1:1" x14ac:dyDescent="0.2">
      <c r="A13064" s="2"/>
    </row>
    <row r="13065" spans="1:1" x14ac:dyDescent="0.2">
      <c r="A13065" s="2"/>
    </row>
    <row r="13066" spans="1:1" x14ac:dyDescent="0.2">
      <c r="A13066" s="2"/>
    </row>
    <row r="13067" spans="1:1" x14ac:dyDescent="0.2">
      <c r="A13067" s="2"/>
    </row>
    <row r="13068" spans="1:1" x14ac:dyDescent="0.2">
      <c r="A13068" s="2"/>
    </row>
    <row r="13069" spans="1:1" x14ac:dyDescent="0.2">
      <c r="A13069" s="2"/>
    </row>
    <row r="13070" spans="1:1" x14ac:dyDescent="0.2">
      <c r="A13070" s="2"/>
    </row>
    <row r="13071" spans="1:1" x14ac:dyDescent="0.2">
      <c r="A13071" s="2"/>
    </row>
    <row r="13072" spans="1:1" x14ac:dyDescent="0.2">
      <c r="A13072" s="2"/>
    </row>
    <row r="13073" spans="1:1" x14ac:dyDescent="0.2">
      <c r="A13073" s="2"/>
    </row>
    <row r="13074" spans="1:1" x14ac:dyDescent="0.2">
      <c r="A13074" s="2"/>
    </row>
    <row r="13075" spans="1:1" x14ac:dyDescent="0.2">
      <c r="A13075" s="2"/>
    </row>
    <row r="13076" spans="1:1" x14ac:dyDescent="0.2">
      <c r="A13076" s="2"/>
    </row>
    <row r="13077" spans="1:1" x14ac:dyDescent="0.2">
      <c r="A13077" s="2"/>
    </row>
    <row r="13078" spans="1:1" x14ac:dyDescent="0.2">
      <c r="A13078" s="2"/>
    </row>
    <row r="13079" spans="1:1" x14ac:dyDescent="0.2">
      <c r="A13079" s="2"/>
    </row>
    <row r="13080" spans="1:1" x14ac:dyDescent="0.2">
      <c r="A13080" s="2"/>
    </row>
    <row r="13081" spans="1:1" x14ac:dyDescent="0.2">
      <c r="A13081" s="2"/>
    </row>
    <row r="13082" spans="1:1" x14ac:dyDescent="0.2">
      <c r="A13082" s="2"/>
    </row>
    <row r="13083" spans="1:1" x14ac:dyDescent="0.2">
      <c r="A13083" s="2"/>
    </row>
    <row r="13084" spans="1:1" x14ac:dyDescent="0.2">
      <c r="A13084" s="2"/>
    </row>
    <row r="13085" spans="1:1" x14ac:dyDescent="0.2">
      <c r="A13085" s="2"/>
    </row>
    <row r="13086" spans="1:1" x14ac:dyDescent="0.2">
      <c r="A13086" s="2"/>
    </row>
    <row r="13087" spans="1:1" x14ac:dyDescent="0.2">
      <c r="A13087" s="2"/>
    </row>
    <row r="13088" spans="1:1" x14ac:dyDescent="0.2">
      <c r="A13088" s="2"/>
    </row>
    <row r="13089" spans="1:1" x14ac:dyDescent="0.2">
      <c r="A13089" s="2"/>
    </row>
    <row r="13090" spans="1:1" x14ac:dyDescent="0.2">
      <c r="A13090" s="2"/>
    </row>
    <row r="13091" spans="1:1" x14ac:dyDescent="0.2">
      <c r="A13091" s="2"/>
    </row>
    <row r="13092" spans="1:1" x14ac:dyDescent="0.2">
      <c r="A13092" s="2"/>
    </row>
    <row r="13093" spans="1:1" x14ac:dyDescent="0.2">
      <c r="A13093" s="2"/>
    </row>
    <row r="13094" spans="1:1" x14ac:dyDescent="0.2">
      <c r="A13094" s="2"/>
    </row>
    <row r="13095" spans="1:1" x14ac:dyDescent="0.2">
      <c r="A13095" s="2"/>
    </row>
    <row r="13096" spans="1:1" x14ac:dyDescent="0.2">
      <c r="A13096" s="2"/>
    </row>
    <row r="13097" spans="1:1" x14ac:dyDescent="0.2">
      <c r="A13097" s="2"/>
    </row>
    <row r="13098" spans="1:1" x14ac:dyDescent="0.2">
      <c r="A13098" s="2"/>
    </row>
    <row r="13099" spans="1:1" x14ac:dyDescent="0.2">
      <c r="A13099" s="2"/>
    </row>
    <row r="13100" spans="1:1" x14ac:dyDescent="0.2">
      <c r="A13100" s="2"/>
    </row>
    <row r="13101" spans="1:1" x14ac:dyDescent="0.2">
      <c r="A13101" s="2"/>
    </row>
    <row r="13102" spans="1:1" x14ac:dyDescent="0.2">
      <c r="A13102" s="2"/>
    </row>
    <row r="13103" spans="1:1" x14ac:dyDescent="0.2">
      <c r="A13103" s="2"/>
    </row>
    <row r="13104" spans="1:1" x14ac:dyDescent="0.2">
      <c r="A13104" s="2"/>
    </row>
    <row r="13105" spans="1:1" x14ac:dyDescent="0.2">
      <c r="A13105" s="2"/>
    </row>
    <row r="13106" spans="1:1" x14ac:dyDescent="0.2">
      <c r="A13106" s="2"/>
    </row>
    <row r="13107" spans="1:1" x14ac:dyDescent="0.2">
      <c r="A13107" s="2"/>
    </row>
    <row r="13108" spans="1:1" x14ac:dyDescent="0.2">
      <c r="A13108" s="2"/>
    </row>
    <row r="13109" spans="1:1" x14ac:dyDescent="0.2">
      <c r="A13109" s="2"/>
    </row>
    <row r="13110" spans="1:1" x14ac:dyDescent="0.2">
      <c r="A13110" s="2"/>
    </row>
    <row r="13111" spans="1:1" x14ac:dyDescent="0.2">
      <c r="A13111" s="2"/>
    </row>
    <row r="13112" spans="1:1" x14ac:dyDescent="0.2">
      <c r="A13112" s="2"/>
    </row>
    <row r="13113" spans="1:1" x14ac:dyDescent="0.2">
      <c r="A13113" s="2"/>
    </row>
    <row r="13114" spans="1:1" x14ac:dyDescent="0.2">
      <c r="A13114" s="2"/>
    </row>
    <row r="13115" spans="1:1" x14ac:dyDescent="0.2">
      <c r="A13115" s="2"/>
    </row>
    <row r="13116" spans="1:1" x14ac:dyDescent="0.2">
      <c r="A13116" s="2"/>
    </row>
    <row r="13117" spans="1:1" x14ac:dyDescent="0.2">
      <c r="A13117" s="2"/>
    </row>
    <row r="13118" spans="1:1" x14ac:dyDescent="0.2">
      <c r="A13118" s="2"/>
    </row>
    <row r="13119" spans="1:1" x14ac:dyDescent="0.2">
      <c r="A13119" s="2"/>
    </row>
    <row r="13120" spans="1:1" x14ac:dyDescent="0.2">
      <c r="A13120" s="2"/>
    </row>
    <row r="13121" spans="1:1" x14ac:dyDescent="0.2">
      <c r="A13121" s="2"/>
    </row>
    <row r="13122" spans="1:1" x14ac:dyDescent="0.2">
      <c r="A13122" s="2"/>
    </row>
    <row r="13123" spans="1:1" x14ac:dyDescent="0.2">
      <c r="A13123" s="2"/>
    </row>
    <row r="13124" spans="1:1" x14ac:dyDescent="0.2">
      <c r="A13124" s="2"/>
    </row>
    <row r="13125" spans="1:1" x14ac:dyDescent="0.2">
      <c r="A13125" s="2"/>
    </row>
    <row r="13126" spans="1:1" x14ac:dyDescent="0.2">
      <c r="A13126" s="2"/>
    </row>
    <row r="13127" spans="1:1" x14ac:dyDescent="0.2">
      <c r="A13127" s="2"/>
    </row>
    <row r="13128" spans="1:1" x14ac:dyDescent="0.2">
      <c r="A13128" s="2"/>
    </row>
    <row r="13129" spans="1:1" x14ac:dyDescent="0.2">
      <c r="A13129" s="2"/>
    </row>
    <row r="13130" spans="1:1" x14ac:dyDescent="0.2">
      <c r="A13130" s="2"/>
    </row>
    <row r="13131" spans="1:1" x14ac:dyDescent="0.2">
      <c r="A13131" s="2"/>
    </row>
    <row r="13132" spans="1:1" x14ac:dyDescent="0.2">
      <c r="A13132" s="2"/>
    </row>
    <row r="13133" spans="1:1" x14ac:dyDescent="0.2">
      <c r="A13133" s="2"/>
    </row>
    <row r="13134" spans="1:1" x14ac:dyDescent="0.2">
      <c r="A13134" s="2"/>
    </row>
    <row r="13135" spans="1:1" x14ac:dyDescent="0.2">
      <c r="A13135" s="2"/>
    </row>
    <row r="13136" spans="1:1" x14ac:dyDescent="0.2">
      <c r="A13136" s="2"/>
    </row>
    <row r="13137" spans="1:1" x14ac:dyDescent="0.2">
      <c r="A13137" s="2"/>
    </row>
    <row r="13138" spans="1:1" x14ac:dyDescent="0.2">
      <c r="A13138" s="2"/>
    </row>
    <row r="13139" spans="1:1" x14ac:dyDescent="0.2">
      <c r="A13139" s="2"/>
    </row>
    <row r="13140" spans="1:1" x14ac:dyDescent="0.2">
      <c r="A13140" s="2"/>
    </row>
    <row r="13141" spans="1:1" x14ac:dyDescent="0.2">
      <c r="A13141" s="2"/>
    </row>
    <row r="13142" spans="1:1" x14ac:dyDescent="0.2">
      <c r="A13142" s="2"/>
    </row>
    <row r="13143" spans="1:1" x14ac:dyDescent="0.2">
      <c r="A13143" s="2"/>
    </row>
    <row r="13144" spans="1:1" x14ac:dyDescent="0.2">
      <c r="A13144" s="2"/>
    </row>
    <row r="13145" spans="1:1" x14ac:dyDescent="0.2">
      <c r="A13145" s="2"/>
    </row>
    <row r="13146" spans="1:1" x14ac:dyDescent="0.2">
      <c r="A13146" s="2"/>
    </row>
    <row r="13147" spans="1:1" x14ac:dyDescent="0.2">
      <c r="A13147" s="2"/>
    </row>
    <row r="13148" spans="1:1" x14ac:dyDescent="0.2">
      <c r="A13148" s="2"/>
    </row>
    <row r="13149" spans="1:1" x14ac:dyDescent="0.2">
      <c r="A13149" s="2"/>
    </row>
    <row r="13150" spans="1:1" x14ac:dyDescent="0.2">
      <c r="A13150" s="2"/>
    </row>
    <row r="13151" spans="1:1" x14ac:dyDescent="0.2">
      <c r="A13151" s="2"/>
    </row>
    <row r="13152" spans="1:1" x14ac:dyDescent="0.2">
      <c r="A13152" s="2"/>
    </row>
    <row r="13153" spans="1:1" x14ac:dyDescent="0.2">
      <c r="A13153" s="2"/>
    </row>
    <row r="13154" spans="1:1" x14ac:dyDescent="0.2">
      <c r="A13154" s="2"/>
    </row>
    <row r="13155" spans="1:1" x14ac:dyDescent="0.2">
      <c r="A13155" s="2"/>
    </row>
    <row r="13156" spans="1:1" x14ac:dyDescent="0.2">
      <c r="A13156" s="2"/>
    </row>
    <row r="13157" spans="1:1" x14ac:dyDescent="0.2">
      <c r="A13157" s="2"/>
    </row>
    <row r="13158" spans="1:1" x14ac:dyDescent="0.2">
      <c r="A13158" s="2"/>
    </row>
    <row r="13159" spans="1:1" x14ac:dyDescent="0.2">
      <c r="A13159" s="2"/>
    </row>
    <row r="13160" spans="1:1" x14ac:dyDescent="0.2">
      <c r="A13160" s="2"/>
    </row>
    <row r="13161" spans="1:1" x14ac:dyDescent="0.2">
      <c r="A13161" s="2"/>
    </row>
    <row r="13162" spans="1:1" x14ac:dyDescent="0.2">
      <c r="A13162" s="2"/>
    </row>
    <row r="13163" spans="1:1" x14ac:dyDescent="0.2">
      <c r="A13163" s="2"/>
    </row>
    <row r="13164" spans="1:1" x14ac:dyDescent="0.2">
      <c r="A13164" s="2"/>
    </row>
    <row r="13165" spans="1:1" x14ac:dyDescent="0.2">
      <c r="A13165" s="2"/>
    </row>
    <row r="13166" spans="1:1" x14ac:dyDescent="0.2">
      <c r="A13166" s="2"/>
    </row>
    <row r="13167" spans="1:1" x14ac:dyDescent="0.2">
      <c r="A13167" s="2"/>
    </row>
    <row r="13168" spans="1:1" x14ac:dyDescent="0.2">
      <c r="A13168" s="2"/>
    </row>
    <row r="13169" spans="1:1" x14ac:dyDescent="0.2">
      <c r="A13169" s="2"/>
    </row>
    <row r="13170" spans="1:1" x14ac:dyDescent="0.2">
      <c r="A13170" s="2"/>
    </row>
    <row r="13171" spans="1:1" x14ac:dyDescent="0.2">
      <c r="A13171" s="2"/>
    </row>
    <row r="13172" spans="1:1" x14ac:dyDescent="0.2">
      <c r="A13172" s="2"/>
    </row>
    <row r="13173" spans="1:1" x14ac:dyDescent="0.2">
      <c r="A13173" s="2"/>
    </row>
    <row r="13174" spans="1:1" x14ac:dyDescent="0.2">
      <c r="A13174" s="2"/>
    </row>
    <row r="13175" spans="1:1" x14ac:dyDescent="0.2">
      <c r="A13175" s="2"/>
    </row>
    <row r="13176" spans="1:1" x14ac:dyDescent="0.2">
      <c r="A13176" s="2"/>
    </row>
    <row r="13177" spans="1:1" x14ac:dyDescent="0.2">
      <c r="A13177" s="2"/>
    </row>
    <row r="13178" spans="1:1" x14ac:dyDescent="0.2">
      <c r="A13178" s="2"/>
    </row>
    <row r="13179" spans="1:1" x14ac:dyDescent="0.2">
      <c r="A13179" s="2"/>
    </row>
    <row r="13180" spans="1:1" x14ac:dyDescent="0.2">
      <c r="A13180" s="2"/>
    </row>
    <row r="13181" spans="1:1" x14ac:dyDescent="0.2">
      <c r="A13181" s="2"/>
    </row>
    <row r="13182" spans="1:1" x14ac:dyDescent="0.2">
      <c r="A13182" s="2"/>
    </row>
    <row r="13183" spans="1:1" x14ac:dyDescent="0.2">
      <c r="A13183" s="2"/>
    </row>
    <row r="13184" spans="1:1" x14ac:dyDescent="0.2">
      <c r="A13184" s="2"/>
    </row>
    <row r="13185" spans="1:1" x14ac:dyDescent="0.2">
      <c r="A13185" s="2"/>
    </row>
    <row r="13186" spans="1:1" x14ac:dyDescent="0.2">
      <c r="A13186" s="2"/>
    </row>
    <row r="13187" spans="1:1" x14ac:dyDescent="0.2">
      <c r="A13187" s="2"/>
    </row>
    <row r="13188" spans="1:1" x14ac:dyDescent="0.2">
      <c r="A13188" s="2"/>
    </row>
    <row r="13189" spans="1:1" x14ac:dyDescent="0.2">
      <c r="A13189" s="2"/>
    </row>
    <row r="13190" spans="1:1" x14ac:dyDescent="0.2">
      <c r="A13190" s="2"/>
    </row>
    <row r="13191" spans="1:1" x14ac:dyDescent="0.2">
      <c r="A13191" s="2"/>
    </row>
    <row r="13192" spans="1:1" x14ac:dyDescent="0.2">
      <c r="A13192" s="2"/>
    </row>
    <row r="13193" spans="1:1" x14ac:dyDescent="0.2">
      <c r="A13193" s="2"/>
    </row>
    <row r="13194" spans="1:1" x14ac:dyDescent="0.2">
      <c r="A13194" s="2"/>
    </row>
    <row r="13195" spans="1:1" x14ac:dyDescent="0.2">
      <c r="A13195" s="2"/>
    </row>
    <row r="13196" spans="1:1" x14ac:dyDescent="0.2">
      <c r="A13196" s="2"/>
    </row>
    <row r="13197" spans="1:1" x14ac:dyDescent="0.2">
      <c r="A13197" s="2"/>
    </row>
    <row r="13198" spans="1:1" x14ac:dyDescent="0.2">
      <c r="A13198" s="2"/>
    </row>
    <row r="13199" spans="1:1" x14ac:dyDescent="0.2">
      <c r="A13199" s="2"/>
    </row>
    <row r="13200" spans="1:1" x14ac:dyDescent="0.2">
      <c r="A13200" s="2"/>
    </row>
    <row r="13201" spans="1:1" x14ac:dyDescent="0.2">
      <c r="A13201" s="2"/>
    </row>
    <row r="13202" spans="1:1" x14ac:dyDescent="0.2">
      <c r="A13202" s="2"/>
    </row>
    <row r="13203" spans="1:1" x14ac:dyDescent="0.2">
      <c r="A13203" s="2"/>
    </row>
    <row r="13204" spans="1:1" x14ac:dyDescent="0.2">
      <c r="A13204" s="2"/>
    </row>
    <row r="13205" spans="1:1" x14ac:dyDescent="0.2">
      <c r="A13205" s="2"/>
    </row>
    <row r="13206" spans="1:1" x14ac:dyDescent="0.2">
      <c r="A13206" s="2"/>
    </row>
    <row r="13207" spans="1:1" x14ac:dyDescent="0.2">
      <c r="A13207" s="2"/>
    </row>
    <row r="13208" spans="1:1" x14ac:dyDescent="0.2">
      <c r="A13208" s="2"/>
    </row>
    <row r="13209" spans="1:1" x14ac:dyDescent="0.2">
      <c r="A13209" s="2"/>
    </row>
    <row r="13210" spans="1:1" x14ac:dyDescent="0.2">
      <c r="A13210" s="2"/>
    </row>
    <row r="13211" spans="1:1" x14ac:dyDescent="0.2">
      <c r="A13211" s="2"/>
    </row>
    <row r="13212" spans="1:1" x14ac:dyDescent="0.2">
      <c r="A13212" s="2"/>
    </row>
    <row r="13213" spans="1:1" x14ac:dyDescent="0.2">
      <c r="A13213" s="2"/>
    </row>
    <row r="13214" spans="1:1" x14ac:dyDescent="0.2">
      <c r="A13214" s="2"/>
    </row>
    <row r="13215" spans="1:1" x14ac:dyDescent="0.2">
      <c r="A13215" s="2"/>
    </row>
    <row r="13216" spans="1:1" x14ac:dyDescent="0.2">
      <c r="A13216" s="2"/>
    </row>
    <row r="13217" spans="1:1" x14ac:dyDescent="0.2">
      <c r="A13217" s="2"/>
    </row>
    <row r="13218" spans="1:1" x14ac:dyDescent="0.2">
      <c r="A13218" s="2"/>
    </row>
    <row r="13219" spans="1:1" x14ac:dyDescent="0.2">
      <c r="A13219" s="2"/>
    </row>
    <row r="13220" spans="1:1" x14ac:dyDescent="0.2">
      <c r="A13220" s="2"/>
    </row>
    <row r="13221" spans="1:1" x14ac:dyDescent="0.2">
      <c r="A13221" s="2"/>
    </row>
    <row r="13222" spans="1:1" x14ac:dyDescent="0.2">
      <c r="A13222" s="2"/>
    </row>
    <row r="13223" spans="1:1" x14ac:dyDescent="0.2">
      <c r="A13223" s="2"/>
    </row>
    <row r="13224" spans="1:1" x14ac:dyDescent="0.2">
      <c r="A13224" s="2"/>
    </row>
    <row r="13225" spans="1:1" x14ac:dyDescent="0.2">
      <c r="A13225" s="2"/>
    </row>
    <row r="13226" spans="1:1" x14ac:dyDescent="0.2">
      <c r="A13226" s="2"/>
    </row>
    <row r="13227" spans="1:1" x14ac:dyDescent="0.2">
      <c r="A13227" s="2"/>
    </row>
    <row r="13228" spans="1:1" x14ac:dyDescent="0.2">
      <c r="A13228" s="2"/>
    </row>
    <row r="13229" spans="1:1" x14ac:dyDescent="0.2">
      <c r="A13229" s="2"/>
    </row>
    <row r="13230" spans="1:1" x14ac:dyDescent="0.2">
      <c r="A13230" s="2"/>
    </row>
    <row r="13231" spans="1:1" x14ac:dyDescent="0.2">
      <c r="A13231" s="2"/>
    </row>
    <row r="13232" spans="1:1" x14ac:dyDescent="0.2">
      <c r="A13232" s="2"/>
    </row>
    <row r="13233" spans="1:1" x14ac:dyDescent="0.2">
      <c r="A13233" s="2"/>
    </row>
    <row r="13234" spans="1:1" x14ac:dyDescent="0.2">
      <c r="A13234" s="2"/>
    </row>
    <row r="13235" spans="1:1" x14ac:dyDescent="0.2">
      <c r="A13235" s="2"/>
    </row>
    <row r="13236" spans="1:1" x14ac:dyDescent="0.2">
      <c r="A13236" s="2"/>
    </row>
    <row r="13237" spans="1:1" x14ac:dyDescent="0.2">
      <c r="A13237" s="2"/>
    </row>
    <row r="13238" spans="1:1" x14ac:dyDescent="0.2">
      <c r="A13238" s="2"/>
    </row>
    <row r="13239" spans="1:1" x14ac:dyDescent="0.2">
      <c r="A13239" s="2"/>
    </row>
    <row r="13240" spans="1:1" x14ac:dyDescent="0.2">
      <c r="A13240" s="2"/>
    </row>
    <row r="13241" spans="1:1" x14ac:dyDescent="0.2">
      <c r="A13241" s="2"/>
    </row>
    <row r="13242" spans="1:1" x14ac:dyDescent="0.2">
      <c r="A13242" s="2"/>
    </row>
    <row r="13243" spans="1:1" x14ac:dyDescent="0.2">
      <c r="A13243" s="2"/>
    </row>
    <row r="13244" spans="1:1" x14ac:dyDescent="0.2">
      <c r="A13244" s="2"/>
    </row>
    <row r="13245" spans="1:1" x14ac:dyDescent="0.2">
      <c r="A13245" s="2"/>
    </row>
    <row r="13246" spans="1:1" x14ac:dyDescent="0.2">
      <c r="A13246" s="2"/>
    </row>
    <row r="13247" spans="1:1" x14ac:dyDescent="0.2">
      <c r="A13247" s="2"/>
    </row>
    <row r="13248" spans="1:1" x14ac:dyDescent="0.2">
      <c r="A13248" s="2"/>
    </row>
    <row r="13249" spans="1:1" x14ac:dyDescent="0.2">
      <c r="A13249" s="2"/>
    </row>
    <row r="13250" spans="1:1" x14ac:dyDescent="0.2">
      <c r="A13250" s="2"/>
    </row>
    <row r="13251" spans="1:1" x14ac:dyDescent="0.2">
      <c r="A13251" s="2"/>
    </row>
    <row r="13252" spans="1:1" x14ac:dyDescent="0.2">
      <c r="A13252" s="2"/>
    </row>
    <row r="13253" spans="1:1" x14ac:dyDescent="0.2">
      <c r="A13253" s="2"/>
    </row>
    <row r="13254" spans="1:1" x14ac:dyDescent="0.2">
      <c r="A13254" s="2"/>
    </row>
    <row r="13255" spans="1:1" x14ac:dyDescent="0.2">
      <c r="A13255" s="2"/>
    </row>
    <row r="13256" spans="1:1" x14ac:dyDescent="0.2">
      <c r="A13256" s="2"/>
    </row>
    <row r="13257" spans="1:1" x14ac:dyDescent="0.2">
      <c r="A13257" s="2"/>
    </row>
    <row r="13258" spans="1:1" x14ac:dyDescent="0.2">
      <c r="A13258" s="2"/>
    </row>
    <row r="13259" spans="1:1" x14ac:dyDescent="0.2">
      <c r="A13259" s="2"/>
    </row>
    <row r="13260" spans="1:1" x14ac:dyDescent="0.2">
      <c r="A13260" s="2"/>
    </row>
    <row r="13261" spans="1:1" x14ac:dyDescent="0.2">
      <c r="A13261" s="2"/>
    </row>
    <row r="13262" spans="1:1" x14ac:dyDescent="0.2">
      <c r="A13262" s="2"/>
    </row>
    <row r="13263" spans="1:1" x14ac:dyDescent="0.2">
      <c r="A13263" s="2"/>
    </row>
    <row r="13264" spans="1:1" x14ac:dyDescent="0.2">
      <c r="A13264" s="2"/>
    </row>
    <row r="13265" spans="1:1" x14ac:dyDescent="0.2">
      <c r="A13265" s="2"/>
    </row>
    <row r="13266" spans="1:1" x14ac:dyDescent="0.2">
      <c r="A13266" s="2"/>
    </row>
    <row r="13267" spans="1:1" x14ac:dyDescent="0.2">
      <c r="A13267" s="2"/>
    </row>
    <row r="13268" spans="1:1" x14ac:dyDescent="0.2">
      <c r="A13268" s="2"/>
    </row>
    <row r="13269" spans="1:1" x14ac:dyDescent="0.2">
      <c r="A13269" s="2"/>
    </row>
    <row r="13270" spans="1:1" x14ac:dyDescent="0.2">
      <c r="A13270" s="2"/>
    </row>
    <row r="13271" spans="1:1" x14ac:dyDescent="0.2">
      <c r="A13271" s="2"/>
    </row>
    <row r="13272" spans="1:1" x14ac:dyDescent="0.2">
      <c r="A13272" s="2"/>
    </row>
    <row r="13273" spans="1:1" x14ac:dyDescent="0.2">
      <c r="A13273" s="2"/>
    </row>
    <row r="13274" spans="1:1" x14ac:dyDescent="0.2">
      <c r="A13274" s="2"/>
    </row>
    <row r="13275" spans="1:1" x14ac:dyDescent="0.2">
      <c r="A13275" s="2"/>
    </row>
    <row r="13276" spans="1:1" x14ac:dyDescent="0.2">
      <c r="A13276" s="2"/>
    </row>
    <row r="13277" spans="1:1" x14ac:dyDescent="0.2">
      <c r="A13277" s="2"/>
    </row>
    <row r="13278" spans="1:1" x14ac:dyDescent="0.2">
      <c r="A13278" s="2"/>
    </row>
    <row r="13279" spans="1:1" x14ac:dyDescent="0.2">
      <c r="A13279" s="2"/>
    </row>
    <row r="13280" spans="1:1" x14ac:dyDescent="0.2">
      <c r="A13280" s="2"/>
    </row>
    <row r="13281" spans="1:1" x14ac:dyDescent="0.2">
      <c r="A13281" s="2"/>
    </row>
    <row r="13282" spans="1:1" x14ac:dyDescent="0.2">
      <c r="A13282" s="2"/>
    </row>
    <row r="13283" spans="1:1" x14ac:dyDescent="0.2">
      <c r="A13283" s="2"/>
    </row>
    <row r="13284" spans="1:1" x14ac:dyDescent="0.2">
      <c r="A13284" s="2"/>
    </row>
    <row r="13285" spans="1:1" x14ac:dyDescent="0.2">
      <c r="A13285" s="2"/>
    </row>
    <row r="13286" spans="1:1" x14ac:dyDescent="0.2">
      <c r="A13286" s="2"/>
    </row>
    <row r="13287" spans="1:1" x14ac:dyDescent="0.2">
      <c r="A13287" s="2"/>
    </row>
    <row r="13288" spans="1:1" x14ac:dyDescent="0.2">
      <c r="A13288" s="2"/>
    </row>
    <row r="13289" spans="1:1" x14ac:dyDescent="0.2">
      <c r="A13289" s="2"/>
    </row>
    <row r="13290" spans="1:1" x14ac:dyDescent="0.2">
      <c r="A13290" s="2"/>
    </row>
    <row r="13291" spans="1:1" x14ac:dyDescent="0.2">
      <c r="A13291" s="2"/>
    </row>
    <row r="13292" spans="1:1" x14ac:dyDescent="0.2">
      <c r="A13292" s="2"/>
    </row>
    <row r="13293" spans="1:1" x14ac:dyDescent="0.2">
      <c r="A13293" s="2"/>
    </row>
    <row r="13294" spans="1:1" x14ac:dyDescent="0.2">
      <c r="A13294" s="2"/>
    </row>
    <row r="13295" spans="1:1" x14ac:dyDescent="0.2">
      <c r="A13295" s="2"/>
    </row>
    <row r="13296" spans="1:1" x14ac:dyDescent="0.2">
      <c r="A13296" s="2"/>
    </row>
    <row r="13297" spans="1:1" x14ac:dyDescent="0.2">
      <c r="A13297" s="2"/>
    </row>
    <row r="13298" spans="1:1" x14ac:dyDescent="0.2">
      <c r="A13298" s="2"/>
    </row>
    <row r="13299" spans="1:1" x14ac:dyDescent="0.2">
      <c r="A13299" s="2"/>
    </row>
    <row r="13300" spans="1:1" x14ac:dyDescent="0.2">
      <c r="A13300" s="2"/>
    </row>
    <row r="13301" spans="1:1" x14ac:dyDescent="0.2">
      <c r="A13301" s="2"/>
    </row>
    <row r="13302" spans="1:1" x14ac:dyDescent="0.2">
      <c r="A13302" s="2"/>
    </row>
    <row r="13303" spans="1:1" x14ac:dyDescent="0.2">
      <c r="A13303" s="2"/>
    </row>
    <row r="13304" spans="1:1" x14ac:dyDescent="0.2">
      <c r="A13304" s="2"/>
    </row>
    <row r="13305" spans="1:1" x14ac:dyDescent="0.2">
      <c r="A13305" s="2"/>
    </row>
    <row r="13306" spans="1:1" x14ac:dyDescent="0.2">
      <c r="A13306" s="2"/>
    </row>
    <row r="13307" spans="1:1" x14ac:dyDescent="0.2">
      <c r="A13307" s="2"/>
    </row>
    <row r="13308" spans="1:1" x14ac:dyDescent="0.2">
      <c r="A13308" s="2"/>
    </row>
    <row r="13309" spans="1:1" x14ac:dyDescent="0.2">
      <c r="A13309" s="2"/>
    </row>
    <row r="13310" spans="1:1" x14ac:dyDescent="0.2">
      <c r="A13310" s="2"/>
    </row>
    <row r="13311" spans="1:1" x14ac:dyDescent="0.2">
      <c r="A13311" s="2"/>
    </row>
    <row r="13312" spans="1:1" x14ac:dyDescent="0.2">
      <c r="A13312" s="2"/>
    </row>
    <row r="13313" spans="1:1" x14ac:dyDescent="0.2">
      <c r="A13313" s="2"/>
    </row>
    <row r="13314" spans="1:1" x14ac:dyDescent="0.2">
      <c r="A13314" s="2"/>
    </row>
    <row r="13315" spans="1:1" x14ac:dyDescent="0.2">
      <c r="A13315" s="2"/>
    </row>
    <row r="13316" spans="1:1" x14ac:dyDescent="0.2">
      <c r="A13316" s="2"/>
    </row>
    <row r="13317" spans="1:1" x14ac:dyDescent="0.2">
      <c r="A13317" s="2"/>
    </row>
    <row r="13318" spans="1:1" x14ac:dyDescent="0.2">
      <c r="A13318" s="2"/>
    </row>
    <row r="13319" spans="1:1" x14ac:dyDescent="0.2">
      <c r="A13319" s="2"/>
    </row>
    <row r="13320" spans="1:1" x14ac:dyDescent="0.2">
      <c r="A13320" s="2"/>
    </row>
    <row r="13321" spans="1:1" x14ac:dyDescent="0.2">
      <c r="A13321" s="2"/>
    </row>
    <row r="13322" spans="1:1" x14ac:dyDescent="0.2">
      <c r="A13322" s="2"/>
    </row>
    <row r="13323" spans="1:1" x14ac:dyDescent="0.2">
      <c r="A13323" s="2"/>
    </row>
    <row r="13324" spans="1:1" x14ac:dyDescent="0.2">
      <c r="A13324" s="2"/>
    </row>
    <row r="13325" spans="1:1" x14ac:dyDescent="0.2">
      <c r="A13325" s="2"/>
    </row>
    <row r="13326" spans="1:1" x14ac:dyDescent="0.2">
      <c r="A13326" s="2"/>
    </row>
    <row r="13327" spans="1:1" x14ac:dyDescent="0.2">
      <c r="A13327" s="2"/>
    </row>
    <row r="13328" spans="1:1" x14ac:dyDescent="0.2">
      <c r="A13328" s="2"/>
    </row>
    <row r="13329" spans="1:1" x14ac:dyDescent="0.2">
      <c r="A13329" s="2"/>
    </row>
    <row r="13330" spans="1:1" x14ac:dyDescent="0.2">
      <c r="A13330" s="2"/>
    </row>
    <row r="13331" spans="1:1" x14ac:dyDescent="0.2">
      <c r="A13331" s="2"/>
    </row>
    <row r="13332" spans="1:1" x14ac:dyDescent="0.2">
      <c r="A13332" s="2"/>
    </row>
    <row r="13333" spans="1:1" x14ac:dyDescent="0.2">
      <c r="A13333" s="2"/>
    </row>
    <row r="13334" spans="1:1" x14ac:dyDescent="0.2">
      <c r="A13334" s="2"/>
    </row>
    <row r="13335" spans="1:1" x14ac:dyDescent="0.2">
      <c r="A13335" s="2"/>
    </row>
    <row r="13336" spans="1:1" x14ac:dyDescent="0.2">
      <c r="A13336" s="2"/>
    </row>
    <row r="13337" spans="1:1" x14ac:dyDescent="0.2">
      <c r="A13337" s="2"/>
    </row>
    <row r="13338" spans="1:1" x14ac:dyDescent="0.2">
      <c r="A13338" s="2"/>
    </row>
    <row r="13339" spans="1:1" x14ac:dyDescent="0.2">
      <c r="A13339" s="2"/>
    </row>
    <row r="13340" spans="1:1" x14ac:dyDescent="0.2">
      <c r="A13340" s="2"/>
    </row>
    <row r="13341" spans="1:1" x14ac:dyDescent="0.2">
      <c r="A13341" s="2"/>
    </row>
    <row r="13342" spans="1:1" x14ac:dyDescent="0.2">
      <c r="A13342" s="2"/>
    </row>
    <row r="13343" spans="1:1" x14ac:dyDescent="0.2">
      <c r="A13343" s="2"/>
    </row>
    <row r="13344" spans="1:1" x14ac:dyDescent="0.2">
      <c r="A13344" s="2"/>
    </row>
    <row r="13345" spans="1:1" x14ac:dyDescent="0.2">
      <c r="A13345" s="2"/>
    </row>
    <row r="13346" spans="1:1" x14ac:dyDescent="0.2">
      <c r="A13346" s="2"/>
    </row>
    <row r="13347" spans="1:1" x14ac:dyDescent="0.2">
      <c r="A13347" s="2"/>
    </row>
    <row r="13348" spans="1:1" x14ac:dyDescent="0.2">
      <c r="A13348" s="2"/>
    </row>
    <row r="13349" spans="1:1" x14ac:dyDescent="0.2">
      <c r="A13349" s="2"/>
    </row>
    <row r="13350" spans="1:1" x14ac:dyDescent="0.2">
      <c r="A13350" s="2"/>
    </row>
    <row r="13351" spans="1:1" x14ac:dyDescent="0.2">
      <c r="A13351" s="2"/>
    </row>
    <row r="13352" spans="1:1" x14ac:dyDescent="0.2">
      <c r="A13352" s="2"/>
    </row>
    <row r="13353" spans="1:1" x14ac:dyDescent="0.2">
      <c r="A13353" s="2"/>
    </row>
    <row r="13354" spans="1:1" x14ac:dyDescent="0.2">
      <c r="A13354" s="2"/>
    </row>
    <row r="13355" spans="1:1" x14ac:dyDescent="0.2">
      <c r="A13355" s="2"/>
    </row>
    <row r="13356" spans="1:1" x14ac:dyDescent="0.2">
      <c r="A13356" s="2"/>
    </row>
    <row r="13357" spans="1:1" x14ac:dyDescent="0.2">
      <c r="A13357" s="2"/>
    </row>
    <row r="13358" spans="1:1" x14ac:dyDescent="0.2">
      <c r="A13358" s="2"/>
    </row>
    <row r="13359" spans="1:1" x14ac:dyDescent="0.2">
      <c r="A13359" s="2"/>
    </row>
    <row r="13360" spans="1:1" x14ac:dyDescent="0.2">
      <c r="A13360" s="2"/>
    </row>
    <row r="13361" spans="1:1" x14ac:dyDescent="0.2">
      <c r="A13361" s="2"/>
    </row>
    <row r="13362" spans="1:1" x14ac:dyDescent="0.2">
      <c r="A13362" s="2"/>
    </row>
    <row r="13363" spans="1:1" x14ac:dyDescent="0.2">
      <c r="A13363" s="2"/>
    </row>
    <row r="13364" spans="1:1" x14ac:dyDescent="0.2">
      <c r="A13364" s="2"/>
    </row>
    <row r="13365" spans="1:1" x14ac:dyDescent="0.2">
      <c r="A13365" s="2"/>
    </row>
    <row r="13366" spans="1:1" x14ac:dyDescent="0.2">
      <c r="A13366" s="2"/>
    </row>
    <row r="13367" spans="1:1" x14ac:dyDescent="0.2">
      <c r="A13367" s="2"/>
    </row>
    <row r="13368" spans="1:1" x14ac:dyDescent="0.2">
      <c r="A13368" s="2"/>
    </row>
    <row r="13369" spans="1:1" x14ac:dyDescent="0.2">
      <c r="A13369" s="2"/>
    </row>
    <row r="13370" spans="1:1" x14ac:dyDescent="0.2">
      <c r="A13370" s="2"/>
    </row>
    <row r="13371" spans="1:1" x14ac:dyDescent="0.2">
      <c r="A13371" s="2"/>
    </row>
    <row r="13372" spans="1:1" x14ac:dyDescent="0.2">
      <c r="A13372" s="2"/>
    </row>
    <row r="13373" spans="1:1" x14ac:dyDescent="0.2">
      <c r="A13373" s="2"/>
    </row>
    <row r="13374" spans="1:1" x14ac:dyDescent="0.2">
      <c r="A13374" s="2"/>
    </row>
    <row r="13375" spans="1:1" x14ac:dyDescent="0.2">
      <c r="A13375" s="2"/>
    </row>
    <row r="13376" spans="1:1" x14ac:dyDescent="0.2">
      <c r="A13376" s="2"/>
    </row>
    <row r="13377" spans="1:1" x14ac:dyDescent="0.2">
      <c r="A13377" s="2"/>
    </row>
    <row r="13378" spans="1:1" x14ac:dyDescent="0.2">
      <c r="A13378" s="2"/>
    </row>
    <row r="13379" spans="1:1" x14ac:dyDescent="0.2">
      <c r="A13379" s="2"/>
    </row>
    <row r="13380" spans="1:1" x14ac:dyDescent="0.2">
      <c r="A13380" s="2"/>
    </row>
    <row r="13381" spans="1:1" x14ac:dyDescent="0.2">
      <c r="A13381" s="2"/>
    </row>
    <row r="13382" spans="1:1" x14ac:dyDescent="0.2">
      <c r="A13382" s="2"/>
    </row>
    <row r="13383" spans="1:1" x14ac:dyDescent="0.2">
      <c r="A13383" s="2"/>
    </row>
    <row r="13384" spans="1:1" x14ac:dyDescent="0.2">
      <c r="A13384" s="2"/>
    </row>
    <row r="13385" spans="1:1" x14ac:dyDescent="0.2">
      <c r="A13385" s="2"/>
    </row>
    <row r="13386" spans="1:1" x14ac:dyDescent="0.2">
      <c r="A13386" s="2"/>
    </row>
    <row r="13387" spans="1:1" x14ac:dyDescent="0.2">
      <c r="A13387" s="2"/>
    </row>
    <row r="13388" spans="1:1" x14ac:dyDescent="0.2">
      <c r="A13388" s="2"/>
    </row>
    <row r="13389" spans="1:1" x14ac:dyDescent="0.2">
      <c r="A13389" s="2"/>
    </row>
    <row r="13390" spans="1:1" x14ac:dyDescent="0.2">
      <c r="A13390" s="2"/>
    </row>
    <row r="13391" spans="1:1" x14ac:dyDescent="0.2">
      <c r="A13391" s="2"/>
    </row>
    <row r="13392" spans="1:1" x14ac:dyDescent="0.2">
      <c r="A13392" s="2"/>
    </row>
    <row r="13393" spans="1:1" x14ac:dyDescent="0.2">
      <c r="A13393" s="2"/>
    </row>
    <row r="13394" spans="1:1" x14ac:dyDescent="0.2">
      <c r="A13394" s="2"/>
    </row>
    <row r="13395" spans="1:1" x14ac:dyDescent="0.2">
      <c r="A13395" s="2"/>
    </row>
    <row r="13396" spans="1:1" x14ac:dyDescent="0.2">
      <c r="A13396" s="2"/>
    </row>
    <row r="13397" spans="1:1" x14ac:dyDescent="0.2">
      <c r="A13397" s="2"/>
    </row>
    <row r="13398" spans="1:1" x14ac:dyDescent="0.2">
      <c r="A13398" s="2"/>
    </row>
    <row r="13399" spans="1:1" x14ac:dyDescent="0.2">
      <c r="A13399" s="2"/>
    </row>
    <row r="13400" spans="1:1" x14ac:dyDescent="0.2">
      <c r="A13400" s="2"/>
    </row>
    <row r="13401" spans="1:1" x14ac:dyDescent="0.2">
      <c r="A13401" s="2"/>
    </row>
    <row r="13402" spans="1:1" x14ac:dyDescent="0.2">
      <c r="A13402" s="2"/>
    </row>
    <row r="13403" spans="1:1" x14ac:dyDescent="0.2">
      <c r="A13403" s="2"/>
    </row>
    <row r="13404" spans="1:1" x14ac:dyDescent="0.2">
      <c r="A13404" s="2"/>
    </row>
    <row r="13405" spans="1:1" x14ac:dyDescent="0.2">
      <c r="A13405" s="2"/>
    </row>
    <row r="13406" spans="1:1" x14ac:dyDescent="0.2">
      <c r="A13406" s="2"/>
    </row>
    <row r="13407" spans="1:1" x14ac:dyDescent="0.2">
      <c r="A13407" s="2"/>
    </row>
    <row r="13408" spans="1:1" x14ac:dyDescent="0.2">
      <c r="A13408" s="2"/>
    </row>
    <row r="13409" spans="1:1" x14ac:dyDescent="0.2">
      <c r="A13409" s="2"/>
    </row>
    <row r="13410" spans="1:1" x14ac:dyDescent="0.2">
      <c r="A13410" s="2"/>
    </row>
    <row r="13411" spans="1:1" x14ac:dyDescent="0.2">
      <c r="A13411" s="2"/>
    </row>
    <row r="13412" spans="1:1" x14ac:dyDescent="0.2">
      <c r="A13412" s="2"/>
    </row>
    <row r="13413" spans="1:1" x14ac:dyDescent="0.2">
      <c r="A13413" s="2"/>
    </row>
    <row r="13414" spans="1:1" x14ac:dyDescent="0.2">
      <c r="A13414" s="2"/>
    </row>
    <row r="13415" spans="1:1" x14ac:dyDescent="0.2">
      <c r="A13415" s="2"/>
    </row>
    <row r="13416" spans="1:1" x14ac:dyDescent="0.2">
      <c r="A13416" s="2"/>
    </row>
    <row r="13417" spans="1:1" x14ac:dyDescent="0.2">
      <c r="A13417" s="2"/>
    </row>
    <row r="13418" spans="1:1" x14ac:dyDescent="0.2">
      <c r="A13418" s="2"/>
    </row>
    <row r="13419" spans="1:1" x14ac:dyDescent="0.2">
      <c r="A13419" s="2"/>
    </row>
    <row r="13420" spans="1:1" x14ac:dyDescent="0.2">
      <c r="A13420" s="2"/>
    </row>
    <row r="13421" spans="1:1" x14ac:dyDescent="0.2">
      <c r="A13421" s="2"/>
    </row>
    <row r="13422" spans="1:1" x14ac:dyDescent="0.2">
      <c r="A13422" s="2"/>
    </row>
    <row r="13423" spans="1:1" x14ac:dyDescent="0.2">
      <c r="A13423" s="2"/>
    </row>
    <row r="13424" spans="1:1" x14ac:dyDescent="0.2">
      <c r="A13424" s="2"/>
    </row>
    <row r="13425" spans="1:1" x14ac:dyDescent="0.2">
      <c r="A13425" s="2"/>
    </row>
    <row r="13426" spans="1:1" x14ac:dyDescent="0.2">
      <c r="A13426" s="2"/>
    </row>
    <row r="13427" spans="1:1" x14ac:dyDescent="0.2">
      <c r="A13427" s="2"/>
    </row>
    <row r="13428" spans="1:1" x14ac:dyDescent="0.2">
      <c r="A13428" s="2"/>
    </row>
    <row r="13429" spans="1:1" x14ac:dyDescent="0.2">
      <c r="A13429" s="2"/>
    </row>
    <row r="13430" spans="1:1" x14ac:dyDescent="0.2">
      <c r="A13430" s="2"/>
    </row>
    <row r="13431" spans="1:1" x14ac:dyDescent="0.2">
      <c r="A13431" s="2"/>
    </row>
    <row r="13432" spans="1:1" x14ac:dyDescent="0.2">
      <c r="A13432" s="2"/>
    </row>
    <row r="13433" spans="1:1" x14ac:dyDescent="0.2">
      <c r="A13433" s="2"/>
    </row>
    <row r="13434" spans="1:1" x14ac:dyDescent="0.2">
      <c r="A13434" s="2"/>
    </row>
    <row r="13435" spans="1:1" x14ac:dyDescent="0.2">
      <c r="A13435" s="2"/>
    </row>
    <row r="13436" spans="1:1" x14ac:dyDescent="0.2">
      <c r="A13436" s="2"/>
    </row>
    <row r="13437" spans="1:1" x14ac:dyDescent="0.2">
      <c r="A13437" s="2"/>
    </row>
    <row r="13438" spans="1:1" x14ac:dyDescent="0.2">
      <c r="A13438" s="2"/>
    </row>
    <row r="13439" spans="1:1" x14ac:dyDescent="0.2">
      <c r="A13439" s="2"/>
    </row>
    <row r="13440" spans="1:1" x14ac:dyDescent="0.2">
      <c r="A13440" s="2"/>
    </row>
    <row r="13441" spans="1:1" x14ac:dyDescent="0.2">
      <c r="A13441" s="2"/>
    </row>
    <row r="13442" spans="1:1" x14ac:dyDescent="0.2">
      <c r="A13442" s="2"/>
    </row>
    <row r="13443" spans="1:1" x14ac:dyDescent="0.2">
      <c r="A13443" s="2"/>
    </row>
    <row r="13444" spans="1:1" x14ac:dyDescent="0.2">
      <c r="A13444" s="2"/>
    </row>
    <row r="13445" spans="1:1" x14ac:dyDescent="0.2">
      <c r="A13445" s="2"/>
    </row>
    <row r="13446" spans="1:1" x14ac:dyDescent="0.2">
      <c r="A13446" s="2"/>
    </row>
    <row r="13447" spans="1:1" x14ac:dyDescent="0.2">
      <c r="A13447" s="2"/>
    </row>
    <row r="13448" spans="1:1" x14ac:dyDescent="0.2">
      <c r="A13448" s="2"/>
    </row>
    <row r="13449" spans="1:1" x14ac:dyDescent="0.2">
      <c r="A13449" s="2"/>
    </row>
    <row r="13450" spans="1:1" x14ac:dyDescent="0.2">
      <c r="A13450" s="2"/>
    </row>
    <row r="13451" spans="1:1" x14ac:dyDescent="0.2">
      <c r="A13451" s="2"/>
    </row>
    <row r="13452" spans="1:1" x14ac:dyDescent="0.2">
      <c r="A13452" s="2"/>
    </row>
    <row r="13453" spans="1:1" x14ac:dyDescent="0.2">
      <c r="A13453" s="2"/>
    </row>
    <row r="13454" spans="1:1" x14ac:dyDescent="0.2">
      <c r="A13454" s="2"/>
    </row>
    <row r="13455" spans="1:1" x14ac:dyDescent="0.2">
      <c r="A13455" s="2"/>
    </row>
    <row r="13456" spans="1:1" x14ac:dyDescent="0.2">
      <c r="A13456" s="2"/>
    </row>
    <row r="13457" spans="1:1" x14ac:dyDescent="0.2">
      <c r="A13457" s="2"/>
    </row>
    <row r="13458" spans="1:1" x14ac:dyDescent="0.2">
      <c r="A13458" s="2"/>
    </row>
    <row r="13459" spans="1:1" x14ac:dyDescent="0.2">
      <c r="A13459" s="2"/>
    </row>
    <row r="13460" spans="1:1" x14ac:dyDescent="0.2">
      <c r="A13460" s="2"/>
    </row>
    <row r="13461" spans="1:1" x14ac:dyDescent="0.2">
      <c r="A13461" s="2"/>
    </row>
    <row r="13462" spans="1:1" x14ac:dyDescent="0.2">
      <c r="A13462" s="2"/>
    </row>
    <row r="13463" spans="1:1" x14ac:dyDescent="0.2">
      <c r="A13463" s="2"/>
    </row>
    <row r="13464" spans="1:1" x14ac:dyDescent="0.2">
      <c r="A13464" s="2"/>
    </row>
    <row r="13465" spans="1:1" x14ac:dyDescent="0.2">
      <c r="A13465" s="2"/>
    </row>
    <row r="13466" spans="1:1" x14ac:dyDescent="0.2">
      <c r="A13466" s="2"/>
    </row>
    <row r="13467" spans="1:1" x14ac:dyDescent="0.2">
      <c r="A13467" s="2"/>
    </row>
    <row r="13468" spans="1:1" x14ac:dyDescent="0.2">
      <c r="A13468" s="2"/>
    </row>
    <row r="13469" spans="1:1" x14ac:dyDescent="0.2">
      <c r="A13469" s="2"/>
    </row>
    <row r="13470" spans="1:1" x14ac:dyDescent="0.2">
      <c r="A13470" s="2"/>
    </row>
    <row r="13471" spans="1:1" x14ac:dyDescent="0.2">
      <c r="A13471" s="2"/>
    </row>
    <row r="13472" spans="1:1" x14ac:dyDescent="0.2">
      <c r="A13472" s="2"/>
    </row>
    <row r="13473" spans="1:1" x14ac:dyDescent="0.2">
      <c r="A13473" s="2"/>
    </row>
    <row r="13474" spans="1:1" x14ac:dyDescent="0.2">
      <c r="A13474" s="2"/>
    </row>
    <row r="13475" spans="1:1" x14ac:dyDescent="0.2">
      <c r="A13475" s="2"/>
    </row>
    <row r="13476" spans="1:1" x14ac:dyDescent="0.2">
      <c r="A13476" s="2"/>
    </row>
    <row r="13477" spans="1:1" x14ac:dyDescent="0.2">
      <c r="A13477" s="2"/>
    </row>
    <row r="13478" spans="1:1" x14ac:dyDescent="0.2">
      <c r="A13478" s="2"/>
    </row>
    <row r="13479" spans="1:1" x14ac:dyDescent="0.2">
      <c r="A13479" s="2"/>
    </row>
    <row r="13480" spans="1:1" x14ac:dyDescent="0.2">
      <c r="A13480" s="2"/>
    </row>
    <row r="13481" spans="1:1" x14ac:dyDescent="0.2">
      <c r="A13481" s="2"/>
    </row>
    <row r="13482" spans="1:1" x14ac:dyDescent="0.2">
      <c r="A13482" s="2"/>
    </row>
    <row r="13483" spans="1:1" x14ac:dyDescent="0.2">
      <c r="A13483" s="2"/>
    </row>
    <row r="13484" spans="1:1" x14ac:dyDescent="0.2">
      <c r="A13484" s="2"/>
    </row>
    <row r="13485" spans="1:1" x14ac:dyDescent="0.2">
      <c r="A13485" s="2"/>
    </row>
    <row r="13486" spans="1:1" x14ac:dyDescent="0.2">
      <c r="A13486" s="2"/>
    </row>
    <row r="13487" spans="1:1" x14ac:dyDescent="0.2">
      <c r="A13487" s="2"/>
    </row>
    <row r="13488" spans="1:1" x14ac:dyDescent="0.2">
      <c r="A13488" s="2"/>
    </row>
    <row r="13489" spans="1:1" x14ac:dyDescent="0.2">
      <c r="A13489" s="2"/>
    </row>
    <row r="13490" spans="1:1" x14ac:dyDescent="0.2">
      <c r="A13490" s="2"/>
    </row>
    <row r="13491" spans="1:1" x14ac:dyDescent="0.2">
      <c r="A13491" s="2"/>
    </row>
    <row r="13492" spans="1:1" x14ac:dyDescent="0.2">
      <c r="A13492" s="2"/>
    </row>
    <row r="13493" spans="1:1" x14ac:dyDescent="0.2">
      <c r="A13493" s="2"/>
    </row>
    <row r="13494" spans="1:1" x14ac:dyDescent="0.2">
      <c r="A13494" s="2"/>
    </row>
    <row r="13495" spans="1:1" x14ac:dyDescent="0.2">
      <c r="A13495" s="2"/>
    </row>
    <row r="13496" spans="1:1" x14ac:dyDescent="0.2">
      <c r="A13496" s="2"/>
    </row>
    <row r="13497" spans="1:1" x14ac:dyDescent="0.2">
      <c r="A13497" s="2"/>
    </row>
    <row r="13498" spans="1:1" x14ac:dyDescent="0.2">
      <c r="A13498" s="2"/>
    </row>
    <row r="13499" spans="1:1" x14ac:dyDescent="0.2">
      <c r="A13499" s="2"/>
    </row>
    <row r="13500" spans="1:1" x14ac:dyDescent="0.2">
      <c r="A13500" s="2"/>
    </row>
    <row r="13501" spans="1:1" x14ac:dyDescent="0.2">
      <c r="A13501" s="2"/>
    </row>
    <row r="13502" spans="1:1" x14ac:dyDescent="0.2">
      <c r="A13502" s="2"/>
    </row>
    <row r="13503" spans="1:1" x14ac:dyDescent="0.2">
      <c r="A13503" s="2"/>
    </row>
    <row r="13504" spans="1:1" x14ac:dyDescent="0.2">
      <c r="A13504" s="2"/>
    </row>
    <row r="13505" spans="1:1" x14ac:dyDescent="0.2">
      <c r="A13505" s="2"/>
    </row>
    <row r="13506" spans="1:1" x14ac:dyDescent="0.2">
      <c r="A13506" s="2"/>
    </row>
    <row r="13507" spans="1:1" x14ac:dyDescent="0.2">
      <c r="A13507" s="2"/>
    </row>
    <row r="13508" spans="1:1" x14ac:dyDescent="0.2">
      <c r="A13508" s="2"/>
    </row>
    <row r="13509" spans="1:1" x14ac:dyDescent="0.2">
      <c r="A13509" s="2"/>
    </row>
    <row r="13510" spans="1:1" x14ac:dyDescent="0.2">
      <c r="A13510" s="2"/>
    </row>
    <row r="13511" spans="1:1" x14ac:dyDescent="0.2">
      <c r="A13511" s="2"/>
    </row>
    <row r="13512" spans="1:1" x14ac:dyDescent="0.2">
      <c r="A13512" s="2"/>
    </row>
    <row r="13513" spans="1:1" x14ac:dyDescent="0.2">
      <c r="A13513" s="2"/>
    </row>
    <row r="13514" spans="1:1" x14ac:dyDescent="0.2">
      <c r="A13514" s="2"/>
    </row>
    <row r="13515" spans="1:1" x14ac:dyDescent="0.2">
      <c r="A13515" s="2"/>
    </row>
    <row r="13516" spans="1:1" x14ac:dyDescent="0.2">
      <c r="A13516" s="2"/>
    </row>
    <row r="13517" spans="1:1" x14ac:dyDescent="0.2">
      <c r="A13517" s="2"/>
    </row>
    <row r="13518" spans="1:1" x14ac:dyDescent="0.2">
      <c r="A13518" s="2"/>
    </row>
    <row r="13519" spans="1:1" x14ac:dyDescent="0.2">
      <c r="A13519" s="2"/>
    </row>
    <row r="13520" spans="1:1" x14ac:dyDescent="0.2">
      <c r="A13520" s="2"/>
    </row>
    <row r="13521" spans="1:1" x14ac:dyDescent="0.2">
      <c r="A13521" s="2"/>
    </row>
    <row r="13522" spans="1:1" x14ac:dyDescent="0.2">
      <c r="A13522" s="2"/>
    </row>
    <row r="13523" spans="1:1" x14ac:dyDescent="0.2">
      <c r="A13523" s="2"/>
    </row>
    <row r="13524" spans="1:1" x14ac:dyDescent="0.2">
      <c r="A13524" s="2"/>
    </row>
    <row r="13525" spans="1:1" x14ac:dyDescent="0.2">
      <c r="A13525" s="2"/>
    </row>
    <row r="13526" spans="1:1" x14ac:dyDescent="0.2">
      <c r="A13526" s="2"/>
    </row>
    <row r="13527" spans="1:1" x14ac:dyDescent="0.2">
      <c r="A13527" s="2"/>
    </row>
    <row r="13528" spans="1:1" x14ac:dyDescent="0.2">
      <c r="A13528" s="2"/>
    </row>
    <row r="13529" spans="1:1" x14ac:dyDescent="0.2">
      <c r="A13529" s="2"/>
    </row>
    <row r="13530" spans="1:1" x14ac:dyDescent="0.2">
      <c r="A13530" s="2"/>
    </row>
    <row r="13531" spans="1:1" x14ac:dyDescent="0.2">
      <c r="A13531" s="2"/>
    </row>
    <row r="13532" spans="1:1" x14ac:dyDescent="0.2">
      <c r="A13532" s="2"/>
    </row>
    <row r="13533" spans="1:1" x14ac:dyDescent="0.2">
      <c r="A13533" s="2"/>
    </row>
    <row r="13534" spans="1:1" x14ac:dyDescent="0.2">
      <c r="A13534" s="2"/>
    </row>
    <row r="13535" spans="1:1" x14ac:dyDescent="0.2">
      <c r="A13535" s="2"/>
    </row>
    <row r="13536" spans="1:1" x14ac:dyDescent="0.2">
      <c r="A13536" s="2"/>
    </row>
    <row r="13537" spans="1:1" x14ac:dyDescent="0.2">
      <c r="A13537" s="2"/>
    </row>
    <row r="13538" spans="1:1" x14ac:dyDescent="0.2">
      <c r="A13538" s="2"/>
    </row>
    <row r="13539" spans="1:1" x14ac:dyDescent="0.2">
      <c r="A13539" s="2"/>
    </row>
    <row r="13540" spans="1:1" x14ac:dyDescent="0.2">
      <c r="A13540" s="2"/>
    </row>
    <row r="13541" spans="1:1" x14ac:dyDescent="0.2">
      <c r="A13541" s="2"/>
    </row>
    <row r="13542" spans="1:1" x14ac:dyDescent="0.2">
      <c r="A13542" s="2"/>
    </row>
    <row r="13543" spans="1:1" x14ac:dyDescent="0.2">
      <c r="A13543" s="2"/>
    </row>
    <row r="13544" spans="1:1" x14ac:dyDescent="0.2">
      <c r="A13544" s="2"/>
    </row>
    <row r="13545" spans="1:1" x14ac:dyDescent="0.2">
      <c r="A13545" s="2"/>
    </row>
    <row r="13546" spans="1:1" x14ac:dyDescent="0.2">
      <c r="A13546" s="2"/>
    </row>
    <row r="13547" spans="1:1" x14ac:dyDescent="0.2">
      <c r="A13547" s="2"/>
    </row>
    <row r="13548" spans="1:1" x14ac:dyDescent="0.2">
      <c r="A13548" s="2"/>
    </row>
    <row r="13549" spans="1:1" x14ac:dyDescent="0.2">
      <c r="A13549" s="2"/>
    </row>
    <row r="13550" spans="1:1" x14ac:dyDescent="0.2">
      <c r="A13550" s="2"/>
    </row>
    <row r="13551" spans="1:1" x14ac:dyDescent="0.2">
      <c r="A13551" s="2"/>
    </row>
    <row r="13552" spans="1:1" x14ac:dyDescent="0.2">
      <c r="A13552" s="2"/>
    </row>
    <row r="13553" spans="1:1" x14ac:dyDescent="0.2">
      <c r="A13553" s="2"/>
    </row>
    <row r="13554" spans="1:1" x14ac:dyDescent="0.2">
      <c r="A13554" s="2"/>
    </row>
    <row r="13555" spans="1:1" x14ac:dyDescent="0.2">
      <c r="A13555" s="2"/>
    </row>
    <row r="13556" spans="1:1" x14ac:dyDescent="0.2">
      <c r="A13556" s="2"/>
    </row>
    <row r="13557" spans="1:1" x14ac:dyDescent="0.2">
      <c r="A13557" s="2"/>
    </row>
    <row r="13558" spans="1:1" x14ac:dyDescent="0.2">
      <c r="A13558" s="2"/>
    </row>
    <row r="13559" spans="1:1" x14ac:dyDescent="0.2">
      <c r="A13559" s="2"/>
    </row>
    <row r="13560" spans="1:1" x14ac:dyDescent="0.2">
      <c r="A13560" s="2"/>
    </row>
    <row r="13561" spans="1:1" x14ac:dyDescent="0.2">
      <c r="A13561" s="2"/>
    </row>
    <row r="13562" spans="1:1" x14ac:dyDescent="0.2">
      <c r="A13562" s="2"/>
    </row>
    <row r="13563" spans="1:1" x14ac:dyDescent="0.2">
      <c r="A13563" s="2"/>
    </row>
    <row r="13564" spans="1:1" x14ac:dyDescent="0.2">
      <c r="A13564" s="2"/>
    </row>
    <row r="13565" spans="1:1" x14ac:dyDescent="0.2">
      <c r="A13565" s="2"/>
    </row>
    <row r="13566" spans="1:1" x14ac:dyDescent="0.2">
      <c r="A13566" s="2"/>
    </row>
    <row r="13567" spans="1:1" x14ac:dyDescent="0.2">
      <c r="A13567" s="2"/>
    </row>
    <row r="13568" spans="1:1" x14ac:dyDescent="0.2">
      <c r="A13568" s="2"/>
    </row>
    <row r="13569" spans="1:1" x14ac:dyDescent="0.2">
      <c r="A13569" s="2"/>
    </row>
    <row r="13570" spans="1:1" x14ac:dyDescent="0.2">
      <c r="A13570" s="2"/>
    </row>
    <row r="13571" spans="1:1" x14ac:dyDescent="0.2">
      <c r="A13571" s="2"/>
    </row>
    <row r="13572" spans="1:1" x14ac:dyDescent="0.2">
      <c r="A13572" s="2"/>
    </row>
    <row r="13573" spans="1:1" x14ac:dyDescent="0.2">
      <c r="A13573" s="2"/>
    </row>
    <row r="13574" spans="1:1" x14ac:dyDescent="0.2">
      <c r="A13574" s="2"/>
    </row>
    <row r="13575" spans="1:1" x14ac:dyDescent="0.2">
      <c r="A13575" s="2"/>
    </row>
    <row r="13576" spans="1:1" x14ac:dyDescent="0.2">
      <c r="A13576" s="2"/>
    </row>
    <row r="13577" spans="1:1" x14ac:dyDescent="0.2">
      <c r="A13577" s="2"/>
    </row>
    <row r="13578" spans="1:1" x14ac:dyDescent="0.2">
      <c r="A13578" s="2"/>
    </row>
    <row r="13579" spans="1:1" x14ac:dyDescent="0.2">
      <c r="A13579" s="2"/>
    </row>
    <row r="13580" spans="1:1" x14ac:dyDescent="0.2">
      <c r="A13580" s="2"/>
    </row>
    <row r="13581" spans="1:1" x14ac:dyDescent="0.2">
      <c r="A13581" s="2"/>
    </row>
    <row r="13582" spans="1:1" x14ac:dyDescent="0.2">
      <c r="A13582" s="2"/>
    </row>
    <row r="13583" spans="1:1" x14ac:dyDescent="0.2">
      <c r="A13583" s="2"/>
    </row>
    <row r="13584" spans="1:1" x14ac:dyDescent="0.2">
      <c r="A13584" s="2"/>
    </row>
    <row r="13585" spans="1:1" x14ac:dyDescent="0.2">
      <c r="A13585" s="2"/>
    </row>
    <row r="13586" spans="1:1" x14ac:dyDescent="0.2">
      <c r="A13586" s="2"/>
    </row>
    <row r="13587" spans="1:1" x14ac:dyDescent="0.2">
      <c r="A13587" s="2"/>
    </row>
    <row r="13588" spans="1:1" x14ac:dyDescent="0.2">
      <c r="A13588" s="2"/>
    </row>
    <row r="13589" spans="1:1" x14ac:dyDescent="0.2">
      <c r="A13589" s="2"/>
    </row>
    <row r="13590" spans="1:1" x14ac:dyDescent="0.2">
      <c r="A13590" s="2"/>
    </row>
    <row r="13591" spans="1:1" x14ac:dyDescent="0.2">
      <c r="A13591" s="2"/>
    </row>
    <row r="13592" spans="1:1" x14ac:dyDescent="0.2">
      <c r="A13592" s="2"/>
    </row>
    <row r="13593" spans="1:1" x14ac:dyDescent="0.2">
      <c r="A13593" s="2"/>
    </row>
    <row r="13594" spans="1:1" x14ac:dyDescent="0.2">
      <c r="A13594" s="2"/>
    </row>
    <row r="13595" spans="1:1" x14ac:dyDescent="0.2">
      <c r="A13595" s="2"/>
    </row>
    <row r="13596" spans="1:1" x14ac:dyDescent="0.2">
      <c r="A13596" s="2"/>
    </row>
    <row r="13597" spans="1:1" x14ac:dyDescent="0.2">
      <c r="A13597" s="2"/>
    </row>
    <row r="13598" spans="1:1" x14ac:dyDescent="0.2">
      <c r="A13598" s="2"/>
    </row>
    <row r="13599" spans="1:1" x14ac:dyDescent="0.2">
      <c r="A13599" s="2"/>
    </row>
    <row r="13600" spans="1:1" x14ac:dyDescent="0.2">
      <c r="A13600" s="2"/>
    </row>
    <row r="13601" spans="1:1" x14ac:dyDescent="0.2">
      <c r="A13601" s="2"/>
    </row>
    <row r="13602" spans="1:1" x14ac:dyDescent="0.2">
      <c r="A13602" s="2"/>
    </row>
    <row r="13603" spans="1:1" x14ac:dyDescent="0.2">
      <c r="A13603" s="2"/>
    </row>
    <row r="13604" spans="1:1" x14ac:dyDescent="0.2">
      <c r="A13604" s="2"/>
    </row>
    <row r="13605" spans="1:1" x14ac:dyDescent="0.2">
      <c r="A13605" s="2"/>
    </row>
    <row r="13606" spans="1:1" x14ac:dyDescent="0.2">
      <c r="A13606" s="2"/>
    </row>
    <row r="13607" spans="1:1" x14ac:dyDescent="0.2">
      <c r="A13607" s="2"/>
    </row>
    <row r="13608" spans="1:1" x14ac:dyDescent="0.2">
      <c r="A13608" s="2"/>
    </row>
    <row r="13609" spans="1:1" x14ac:dyDescent="0.2">
      <c r="A13609" s="2"/>
    </row>
    <row r="13610" spans="1:1" x14ac:dyDescent="0.2">
      <c r="A13610" s="2"/>
    </row>
    <row r="13611" spans="1:1" x14ac:dyDescent="0.2">
      <c r="A13611" s="2"/>
    </row>
    <row r="13612" spans="1:1" x14ac:dyDescent="0.2">
      <c r="A13612" s="2"/>
    </row>
    <row r="13613" spans="1:1" x14ac:dyDescent="0.2">
      <c r="A13613" s="2"/>
    </row>
    <row r="13614" spans="1:1" x14ac:dyDescent="0.2">
      <c r="A13614" s="2"/>
    </row>
    <row r="13615" spans="1:1" x14ac:dyDescent="0.2">
      <c r="A13615" s="2"/>
    </row>
    <row r="13616" spans="1:1" x14ac:dyDescent="0.2">
      <c r="A13616" s="2"/>
    </row>
    <row r="13617" spans="1:1" x14ac:dyDescent="0.2">
      <c r="A13617" s="2"/>
    </row>
    <row r="13618" spans="1:1" x14ac:dyDescent="0.2">
      <c r="A13618" s="2"/>
    </row>
    <row r="13619" spans="1:1" x14ac:dyDescent="0.2">
      <c r="A13619" s="2"/>
    </row>
    <row r="13620" spans="1:1" x14ac:dyDescent="0.2">
      <c r="A13620" s="2"/>
    </row>
    <row r="13621" spans="1:1" x14ac:dyDescent="0.2">
      <c r="A13621" s="2"/>
    </row>
    <row r="13622" spans="1:1" x14ac:dyDescent="0.2">
      <c r="A13622" s="2"/>
    </row>
    <row r="13623" spans="1:1" x14ac:dyDescent="0.2">
      <c r="A13623" s="2"/>
    </row>
    <row r="13624" spans="1:1" x14ac:dyDescent="0.2">
      <c r="A13624" s="2"/>
    </row>
    <row r="13625" spans="1:1" x14ac:dyDescent="0.2">
      <c r="A13625" s="2"/>
    </row>
    <row r="13626" spans="1:1" x14ac:dyDescent="0.2">
      <c r="A13626" s="2"/>
    </row>
    <row r="13627" spans="1:1" x14ac:dyDescent="0.2">
      <c r="A13627" s="2"/>
    </row>
    <row r="13628" spans="1:1" x14ac:dyDescent="0.2">
      <c r="A13628" s="2"/>
    </row>
    <row r="13629" spans="1:1" x14ac:dyDescent="0.2">
      <c r="A13629" s="2"/>
    </row>
    <row r="13630" spans="1:1" x14ac:dyDescent="0.2">
      <c r="A13630" s="2"/>
    </row>
    <row r="13631" spans="1:1" x14ac:dyDescent="0.2">
      <c r="A13631" s="2"/>
    </row>
    <row r="13632" spans="1:1" x14ac:dyDescent="0.2">
      <c r="A13632" s="2"/>
    </row>
    <row r="13633" spans="1:1" x14ac:dyDescent="0.2">
      <c r="A13633" s="2"/>
    </row>
    <row r="13634" spans="1:1" x14ac:dyDescent="0.2">
      <c r="A13634" s="2"/>
    </row>
    <row r="13635" spans="1:1" x14ac:dyDescent="0.2">
      <c r="A13635" s="2"/>
    </row>
    <row r="13636" spans="1:1" x14ac:dyDescent="0.2">
      <c r="A13636" s="2"/>
    </row>
    <row r="13637" spans="1:1" x14ac:dyDescent="0.2">
      <c r="A13637" s="2"/>
    </row>
    <row r="13638" spans="1:1" x14ac:dyDescent="0.2">
      <c r="A13638" s="2"/>
    </row>
    <row r="13639" spans="1:1" x14ac:dyDescent="0.2">
      <c r="A13639" s="2"/>
    </row>
    <row r="13640" spans="1:1" x14ac:dyDescent="0.2">
      <c r="A13640" s="2"/>
    </row>
    <row r="13641" spans="1:1" x14ac:dyDescent="0.2">
      <c r="A13641" s="2"/>
    </row>
    <row r="13642" spans="1:1" x14ac:dyDescent="0.2">
      <c r="A13642" s="2"/>
    </row>
    <row r="13643" spans="1:1" x14ac:dyDescent="0.2">
      <c r="A13643" s="2"/>
    </row>
    <row r="13644" spans="1:1" x14ac:dyDescent="0.2">
      <c r="A13644" s="2"/>
    </row>
    <row r="13645" spans="1:1" x14ac:dyDescent="0.2">
      <c r="A13645" s="2"/>
    </row>
    <row r="13646" spans="1:1" x14ac:dyDescent="0.2">
      <c r="A13646" s="2"/>
    </row>
    <row r="13647" spans="1:1" x14ac:dyDescent="0.2">
      <c r="A13647" s="2"/>
    </row>
    <row r="13648" spans="1:1" x14ac:dyDescent="0.2">
      <c r="A13648" s="2"/>
    </row>
    <row r="13649" spans="1:1" x14ac:dyDescent="0.2">
      <c r="A13649" s="2"/>
    </row>
    <row r="13650" spans="1:1" x14ac:dyDescent="0.2">
      <c r="A13650" s="2"/>
    </row>
    <row r="13651" spans="1:1" x14ac:dyDescent="0.2">
      <c r="A13651" s="2"/>
    </row>
    <row r="13652" spans="1:1" x14ac:dyDescent="0.2">
      <c r="A13652" s="2"/>
    </row>
    <row r="13653" spans="1:1" x14ac:dyDescent="0.2">
      <c r="A13653" s="2"/>
    </row>
    <row r="13654" spans="1:1" x14ac:dyDescent="0.2">
      <c r="A13654" s="2"/>
    </row>
    <row r="13655" spans="1:1" x14ac:dyDescent="0.2">
      <c r="A13655" s="2"/>
    </row>
    <row r="13656" spans="1:1" x14ac:dyDescent="0.2">
      <c r="A13656" s="2"/>
    </row>
    <row r="13657" spans="1:1" x14ac:dyDescent="0.2">
      <c r="A13657" s="2"/>
    </row>
    <row r="13658" spans="1:1" x14ac:dyDescent="0.2">
      <c r="A13658" s="2"/>
    </row>
    <row r="13659" spans="1:1" x14ac:dyDescent="0.2">
      <c r="A13659" s="2"/>
    </row>
    <row r="13660" spans="1:1" x14ac:dyDescent="0.2">
      <c r="A13660" s="2"/>
    </row>
    <row r="13661" spans="1:1" x14ac:dyDescent="0.2">
      <c r="A13661" s="2"/>
    </row>
    <row r="13662" spans="1:1" x14ac:dyDescent="0.2">
      <c r="A13662" s="2"/>
    </row>
    <row r="13663" spans="1:1" x14ac:dyDescent="0.2">
      <c r="A13663" s="2"/>
    </row>
    <row r="13664" spans="1:1" x14ac:dyDescent="0.2">
      <c r="A13664" s="2"/>
    </row>
    <row r="13665" spans="1:1" x14ac:dyDescent="0.2">
      <c r="A13665" s="2"/>
    </row>
    <row r="13666" spans="1:1" x14ac:dyDescent="0.2">
      <c r="A13666" s="2"/>
    </row>
    <row r="13667" spans="1:1" x14ac:dyDescent="0.2">
      <c r="A13667" s="2"/>
    </row>
    <row r="13668" spans="1:1" x14ac:dyDescent="0.2">
      <c r="A13668" s="2"/>
    </row>
    <row r="13669" spans="1:1" x14ac:dyDescent="0.2">
      <c r="A13669" s="2"/>
    </row>
    <row r="13670" spans="1:1" x14ac:dyDescent="0.2">
      <c r="A13670" s="2"/>
    </row>
    <row r="13671" spans="1:1" x14ac:dyDescent="0.2">
      <c r="A13671" s="2"/>
    </row>
    <row r="13672" spans="1:1" x14ac:dyDescent="0.2">
      <c r="A13672" s="2"/>
    </row>
    <row r="13673" spans="1:1" x14ac:dyDescent="0.2">
      <c r="A13673" s="2"/>
    </row>
    <row r="13674" spans="1:1" x14ac:dyDescent="0.2">
      <c r="A13674" s="2"/>
    </row>
    <row r="13675" spans="1:1" x14ac:dyDescent="0.2">
      <c r="A13675" s="2"/>
    </row>
    <row r="13676" spans="1:1" x14ac:dyDescent="0.2">
      <c r="A13676" s="2"/>
    </row>
    <row r="13677" spans="1:1" x14ac:dyDescent="0.2">
      <c r="A13677" s="2"/>
    </row>
    <row r="13678" spans="1:1" x14ac:dyDescent="0.2">
      <c r="A13678" s="2"/>
    </row>
    <row r="13679" spans="1:1" x14ac:dyDescent="0.2">
      <c r="A13679" s="2"/>
    </row>
    <row r="13680" spans="1:1" x14ac:dyDescent="0.2">
      <c r="A13680" s="2"/>
    </row>
    <row r="13681" spans="1:1" x14ac:dyDescent="0.2">
      <c r="A13681" s="2"/>
    </row>
    <row r="13682" spans="1:1" x14ac:dyDescent="0.2">
      <c r="A13682" s="2"/>
    </row>
    <row r="13683" spans="1:1" x14ac:dyDescent="0.2">
      <c r="A13683" s="2"/>
    </row>
    <row r="13684" spans="1:1" x14ac:dyDescent="0.2">
      <c r="A13684" s="2"/>
    </row>
    <row r="13685" spans="1:1" x14ac:dyDescent="0.2">
      <c r="A13685" s="2"/>
    </row>
    <row r="13686" spans="1:1" x14ac:dyDescent="0.2">
      <c r="A13686" s="2"/>
    </row>
    <row r="13687" spans="1:1" x14ac:dyDescent="0.2">
      <c r="A13687" s="2"/>
    </row>
    <row r="13688" spans="1:1" x14ac:dyDescent="0.2">
      <c r="A13688" s="2"/>
    </row>
    <row r="13689" spans="1:1" x14ac:dyDescent="0.2">
      <c r="A13689" s="2"/>
    </row>
    <row r="13690" spans="1:1" x14ac:dyDescent="0.2">
      <c r="A13690" s="2"/>
    </row>
    <row r="13691" spans="1:1" x14ac:dyDescent="0.2">
      <c r="A13691" s="2"/>
    </row>
    <row r="13692" spans="1:1" x14ac:dyDescent="0.2">
      <c r="A13692" s="2"/>
    </row>
    <row r="13693" spans="1:1" x14ac:dyDescent="0.2">
      <c r="A13693" s="2"/>
    </row>
    <row r="13694" spans="1:1" x14ac:dyDescent="0.2">
      <c r="A13694" s="2"/>
    </row>
    <row r="13695" spans="1:1" x14ac:dyDescent="0.2">
      <c r="A13695" s="2"/>
    </row>
    <row r="13696" spans="1:1" x14ac:dyDescent="0.2">
      <c r="A13696" s="2"/>
    </row>
    <row r="13697" spans="1:1" x14ac:dyDescent="0.2">
      <c r="A13697" s="2"/>
    </row>
    <row r="13698" spans="1:1" x14ac:dyDescent="0.2">
      <c r="A13698" s="2"/>
    </row>
    <row r="13699" spans="1:1" x14ac:dyDescent="0.2">
      <c r="A13699" s="2"/>
    </row>
    <row r="13700" spans="1:1" x14ac:dyDescent="0.2">
      <c r="A13700" s="2"/>
    </row>
    <row r="13701" spans="1:1" x14ac:dyDescent="0.2">
      <c r="A13701" s="2"/>
    </row>
    <row r="13702" spans="1:1" x14ac:dyDescent="0.2">
      <c r="A13702" s="2"/>
    </row>
    <row r="13703" spans="1:1" x14ac:dyDescent="0.2">
      <c r="A13703" s="2"/>
    </row>
    <row r="13704" spans="1:1" x14ac:dyDescent="0.2">
      <c r="A13704" s="2"/>
    </row>
    <row r="13705" spans="1:1" x14ac:dyDescent="0.2">
      <c r="A13705" s="2"/>
    </row>
    <row r="13706" spans="1:1" x14ac:dyDescent="0.2">
      <c r="A13706" s="2"/>
    </row>
    <row r="13707" spans="1:1" x14ac:dyDescent="0.2">
      <c r="A13707" s="2"/>
    </row>
    <row r="13708" spans="1:1" x14ac:dyDescent="0.2">
      <c r="A13708" s="2"/>
    </row>
    <row r="13709" spans="1:1" x14ac:dyDescent="0.2">
      <c r="A13709" s="2"/>
    </row>
    <row r="13710" spans="1:1" x14ac:dyDescent="0.2">
      <c r="A13710" s="2"/>
    </row>
    <row r="13711" spans="1:1" x14ac:dyDescent="0.2">
      <c r="A13711" s="2"/>
    </row>
    <row r="13712" spans="1:1" x14ac:dyDescent="0.2">
      <c r="A13712" s="2"/>
    </row>
    <row r="13713" spans="1:1" x14ac:dyDescent="0.2">
      <c r="A13713" s="2"/>
    </row>
    <row r="13714" spans="1:1" x14ac:dyDescent="0.2">
      <c r="A13714" s="2"/>
    </row>
    <row r="13715" spans="1:1" x14ac:dyDescent="0.2">
      <c r="A13715" s="2"/>
    </row>
    <row r="13716" spans="1:1" x14ac:dyDescent="0.2">
      <c r="A13716" s="2"/>
    </row>
    <row r="13717" spans="1:1" x14ac:dyDescent="0.2">
      <c r="A13717" s="2"/>
    </row>
    <row r="13718" spans="1:1" x14ac:dyDescent="0.2">
      <c r="A13718" s="2"/>
    </row>
    <row r="13719" spans="1:1" x14ac:dyDescent="0.2">
      <c r="A13719" s="2"/>
    </row>
    <row r="13720" spans="1:1" x14ac:dyDescent="0.2">
      <c r="A13720" s="2"/>
    </row>
    <row r="13721" spans="1:1" x14ac:dyDescent="0.2">
      <c r="A13721" s="2"/>
    </row>
    <row r="13722" spans="1:1" x14ac:dyDescent="0.2">
      <c r="A13722" s="2"/>
    </row>
    <row r="13723" spans="1:1" x14ac:dyDescent="0.2">
      <c r="A13723" s="2"/>
    </row>
    <row r="13724" spans="1:1" x14ac:dyDescent="0.2">
      <c r="A13724" s="2"/>
    </row>
    <row r="13725" spans="1:1" x14ac:dyDescent="0.2">
      <c r="A13725" s="2"/>
    </row>
    <row r="13726" spans="1:1" x14ac:dyDescent="0.2">
      <c r="A13726" s="2"/>
    </row>
    <row r="13727" spans="1:1" x14ac:dyDescent="0.2">
      <c r="A13727" s="2"/>
    </row>
    <row r="13728" spans="1:1" x14ac:dyDescent="0.2">
      <c r="A13728" s="2"/>
    </row>
    <row r="13729" spans="1:1" x14ac:dyDescent="0.2">
      <c r="A13729" s="2"/>
    </row>
    <row r="13730" spans="1:1" x14ac:dyDescent="0.2">
      <c r="A13730" s="2"/>
    </row>
    <row r="13731" spans="1:1" x14ac:dyDescent="0.2">
      <c r="A13731" s="2"/>
    </row>
    <row r="13732" spans="1:1" x14ac:dyDescent="0.2">
      <c r="A13732" s="2"/>
    </row>
    <row r="13733" spans="1:1" x14ac:dyDescent="0.2">
      <c r="A13733" s="2"/>
    </row>
    <row r="13734" spans="1:1" x14ac:dyDescent="0.2">
      <c r="A13734" s="2"/>
    </row>
    <row r="13735" spans="1:1" x14ac:dyDescent="0.2">
      <c r="A13735" s="2"/>
    </row>
    <row r="13736" spans="1:1" x14ac:dyDescent="0.2">
      <c r="A13736" s="2"/>
    </row>
    <row r="13737" spans="1:1" x14ac:dyDescent="0.2">
      <c r="A13737" s="2"/>
    </row>
    <row r="13738" spans="1:1" x14ac:dyDescent="0.2">
      <c r="A13738" s="2"/>
    </row>
    <row r="13739" spans="1:1" x14ac:dyDescent="0.2">
      <c r="A13739" s="2"/>
    </row>
    <row r="13740" spans="1:1" x14ac:dyDescent="0.2">
      <c r="A13740" s="2"/>
    </row>
    <row r="13741" spans="1:1" x14ac:dyDescent="0.2">
      <c r="A13741" s="2"/>
    </row>
    <row r="13742" spans="1:1" x14ac:dyDescent="0.2">
      <c r="A13742" s="2"/>
    </row>
    <row r="13743" spans="1:1" x14ac:dyDescent="0.2">
      <c r="A13743" s="2"/>
    </row>
    <row r="13744" spans="1:1" x14ac:dyDescent="0.2">
      <c r="A13744" s="2"/>
    </row>
    <row r="13745" spans="1:1" x14ac:dyDescent="0.2">
      <c r="A13745" s="2"/>
    </row>
    <row r="13746" spans="1:1" x14ac:dyDescent="0.2">
      <c r="A13746" s="2"/>
    </row>
    <row r="13747" spans="1:1" x14ac:dyDescent="0.2">
      <c r="A13747" s="2"/>
    </row>
    <row r="13748" spans="1:1" x14ac:dyDescent="0.2">
      <c r="A13748" s="2"/>
    </row>
    <row r="13749" spans="1:1" x14ac:dyDescent="0.2">
      <c r="A13749" s="2"/>
    </row>
    <row r="13750" spans="1:1" x14ac:dyDescent="0.2">
      <c r="A13750" s="2"/>
    </row>
    <row r="13751" spans="1:1" x14ac:dyDescent="0.2">
      <c r="A13751" s="2"/>
    </row>
    <row r="13752" spans="1:1" x14ac:dyDescent="0.2">
      <c r="A13752" s="2"/>
    </row>
    <row r="13753" spans="1:1" x14ac:dyDescent="0.2">
      <c r="A13753" s="2"/>
    </row>
    <row r="13754" spans="1:1" x14ac:dyDescent="0.2">
      <c r="A13754" s="2"/>
    </row>
    <row r="13755" spans="1:1" x14ac:dyDescent="0.2">
      <c r="A13755" s="2"/>
    </row>
    <row r="13756" spans="1:1" x14ac:dyDescent="0.2">
      <c r="A13756" s="2"/>
    </row>
    <row r="13757" spans="1:1" x14ac:dyDescent="0.2">
      <c r="A13757" s="2"/>
    </row>
    <row r="13758" spans="1:1" x14ac:dyDescent="0.2">
      <c r="A13758" s="2"/>
    </row>
    <row r="13759" spans="1:1" x14ac:dyDescent="0.2">
      <c r="A13759" s="2"/>
    </row>
    <row r="13760" spans="1:1" x14ac:dyDescent="0.2">
      <c r="A13760" s="2"/>
    </row>
    <row r="13761" spans="1:1" x14ac:dyDescent="0.2">
      <c r="A13761" s="2"/>
    </row>
    <row r="13762" spans="1:1" x14ac:dyDescent="0.2">
      <c r="A13762" s="2"/>
    </row>
    <row r="13763" spans="1:1" x14ac:dyDescent="0.2">
      <c r="A13763" s="2"/>
    </row>
    <row r="13764" spans="1:1" x14ac:dyDescent="0.2">
      <c r="A13764" s="2"/>
    </row>
    <row r="13765" spans="1:1" x14ac:dyDescent="0.2">
      <c r="A13765" s="2"/>
    </row>
    <row r="13766" spans="1:1" x14ac:dyDescent="0.2">
      <c r="A13766" s="2"/>
    </row>
    <row r="13767" spans="1:1" x14ac:dyDescent="0.2">
      <c r="A13767" s="2"/>
    </row>
    <row r="13768" spans="1:1" x14ac:dyDescent="0.2">
      <c r="A13768" s="2"/>
    </row>
    <row r="13769" spans="1:1" x14ac:dyDescent="0.2">
      <c r="A13769" s="2"/>
    </row>
    <row r="13770" spans="1:1" x14ac:dyDescent="0.2">
      <c r="A13770" s="2"/>
    </row>
    <row r="13771" spans="1:1" x14ac:dyDescent="0.2">
      <c r="A13771" s="2"/>
    </row>
    <row r="13772" spans="1:1" x14ac:dyDescent="0.2">
      <c r="A13772" s="2"/>
    </row>
    <row r="13773" spans="1:1" x14ac:dyDescent="0.2">
      <c r="A13773" s="2"/>
    </row>
    <row r="13774" spans="1:1" x14ac:dyDescent="0.2">
      <c r="A13774" s="2"/>
    </row>
    <row r="13775" spans="1:1" x14ac:dyDescent="0.2">
      <c r="A13775" s="2"/>
    </row>
    <row r="13776" spans="1:1" x14ac:dyDescent="0.2">
      <c r="A13776" s="2"/>
    </row>
    <row r="13777" spans="1:1" x14ac:dyDescent="0.2">
      <c r="A13777" s="2"/>
    </row>
    <row r="13778" spans="1:1" x14ac:dyDescent="0.2">
      <c r="A13778" s="2"/>
    </row>
    <row r="13779" spans="1:1" x14ac:dyDescent="0.2">
      <c r="A13779" s="2"/>
    </row>
    <row r="13780" spans="1:1" x14ac:dyDescent="0.2">
      <c r="A13780" s="2"/>
    </row>
    <row r="13781" spans="1:1" x14ac:dyDescent="0.2">
      <c r="A13781" s="2"/>
    </row>
    <row r="13782" spans="1:1" x14ac:dyDescent="0.2">
      <c r="A13782" s="2"/>
    </row>
    <row r="13783" spans="1:1" x14ac:dyDescent="0.2">
      <c r="A13783" s="2"/>
    </row>
    <row r="13784" spans="1:1" x14ac:dyDescent="0.2">
      <c r="A13784" s="2"/>
    </row>
    <row r="13785" spans="1:1" x14ac:dyDescent="0.2">
      <c r="A13785" s="2"/>
    </row>
    <row r="13786" spans="1:1" x14ac:dyDescent="0.2">
      <c r="A13786" s="2"/>
    </row>
    <row r="13787" spans="1:1" x14ac:dyDescent="0.2">
      <c r="A13787" s="2"/>
    </row>
    <row r="13788" spans="1:1" x14ac:dyDescent="0.2">
      <c r="A13788" s="2"/>
    </row>
    <row r="13789" spans="1:1" x14ac:dyDescent="0.2">
      <c r="A13789" s="2"/>
    </row>
    <row r="13790" spans="1:1" x14ac:dyDescent="0.2">
      <c r="A13790" s="2"/>
    </row>
    <row r="13791" spans="1:1" x14ac:dyDescent="0.2">
      <c r="A13791" s="2"/>
    </row>
    <row r="13792" spans="1:1" x14ac:dyDescent="0.2">
      <c r="A13792" s="2"/>
    </row>
    <row r="13793" spans="1:1" x14ac:dyDescent="0.2">
      <c r="A13793" s="2"/>
    </row>
    <row r="13794" spans="1:1" x14ac:dyDescent="0.2">
      <c r="A13794" s="2"/>
    </row>
    <row r="13795" spans="1:1" x14ac:dyDescent="0.2">
      <c r="A13795" s="2"/>
    </row>
    <row r="13796" spans="1:1" x14ac:dyDescent="0.2">
      <c r="A13796" s="2"/>
    </row>
    <row r="13797" spans="1:1" x14ac:dyDescent="0.2">
      <c r="A13797" s="2"/>
    </row>
    <row r="13798" spans="1:1" x14ac:dyDescent="0.2">
      <c r="A13798" s="2"/>
    </row>
    <row r="13799" spans="1:1" x14ac:dyDescent="0.2">
      <c r="A13799" s="2"/>
    </row>
    <row r="13800" spans="1:1" x14ac:dyDescent="0.2">
      <c r="A13800" s="2"/>
    </row>
    <row r="13801" spans="1:1" x14ac:dyDescent="0.2">
      <c r="A13801" s="2"/>
    </row>
    <row r="13802" spans="1:1" x14ac:dyDescent="0.2">
      <c r="A13802" s="2"/>
    </row>
    <row r="13803" spans="1:1" x14ac:dyDescent="0.2">
      <c r="A13803" s="2"/>
    </row>
    <row r="13804" spans="1:1" x14ac:dyDescent="0.2">
      <c r="A13804" s="2"/>
    </row>
    <row r="13805" spans="1:1" x14ac:dyDescent="0.2">
      <c r="A13805" s="2"/>
    </row>
    <row r="13806" spans="1:1" x14ac:dyDescent="0.2">
      <c r="A13806" s="2"/>
    </row>
    <row r="13807" spans="1:1" x14ac:dyDescent="0.2">
      <c r="A13807" s="2"/>
    </row>
    <row r="13808" spans="1:1" x14ac:dyDescent="0.2">
      <c r="A13808" s="2"/>
    </row>
    <row r="13809" spans="1:1" x14ac:dyDescent="0.2">
      <c r="A13809" s="2"/>
    </row>
    <row r="13810" spans="1:1" x14ac:dyDescent="0.2">
      <c r="A13810" s="2"/>
    </row>
    <row r="13811" spans="1:1" x14ac:dyDescent="0.2">
      <c r="A13811" s="2"/>
    </row>
    <row r="13812" spans="1:1" x14ac:dyDescent="0.2">
      <c r="A13812" s="2"/>
    </row>
    <row r="13813" spans="1:1" x14ac:dyDescent="0.2">
      <c r="A13813" s="2"/>
    </row>
    <row r="13814" spans="1:1" x14ac:dyDescent="0.2">
      <c r="A13814" s="2"/>
    </row>
    <row r="13815" spans="1:1" x14ac:dyDescent="0.2">
      <c r="A13815" s="2"/>
    </row>
    <row r="13816" spans="1:1" x14ac:dyDescent="0.2">
      <c r="A13816" s="2"/>
    </row>
    <row r="13817" spans="1:1" x14ac:dyDescent="0.2">
      <c r="A13817" s="2"/>
    </row>
    <row r="13818" spans="1:1" x14ac:dyDescent="0.2">
      <c r="A13818" s="2"/>
    </row>
    <row r="13819" spans="1:1" x14ac:dyDescent="0.2">
      <c r="A13819" s="2"/>
    </row>
    <row r="13820" spans="1:1" x14ac:dyDescent="0.2">
      <c r="A13820" s="2"/>
    </row>
    <row r="13821" spans="1:1" x14ac:dyDescent="0.2">
      <c r="A13821" s="2"/>
    </row>
    <row r="13822" spans="1:1" x14ac:dyDescent="0.2">
      <c r="A13822" s="2"/>
    </row>
    <row r="13823" spans="1:1" x14ac:dyDescent="0.2">
      <c r="A13823" s="2"/>
    </row>
    <row r="13824" spans="1:1" x14ac:dyDescent="0.2">
      <c r="A13824" s="2"/>
    </row>
    <row r="13825" spans="1:1" x14ac:dyDescent="0.2">
      <c r="A13825" s="2"/>
    </row>
    <row r="13826" spans="1:1" x14ac:dyDescent="0.2">
      <c r="A13826" s="2"/>
    </row>
    <row r="13827" spans="1:1" x14ac:dyDescent="0.2">
      <c r="A13827" s="2"/>
    </row>
    <row r="13828" spans="1:1" x14ac:dyDescent="0.2">
      <c r="A13828" s="2"/>
    </row>
    <row r="13829" spans="1:1" x14ac:dyDescent="0.2">
      <c r="A13829" s="2"/>
    </row>
    <row r="13830" spans="1:1" x14ac:dyDescent="0.2">
      <c r="A13830" s="2"/>
    </row>
    <row r="13831" spans="1:1" x14ac:dyDescent="0.2">
      <c r="A13831" s="2"/>
    </row>
    <row r="13832" spans="1:1" x14ac:dyDescent="0.2">
      <c r="A13832" s="2"/>
    </row>
    <row r="13833" spans="1:1" x14ac:dyDescent="0.2">
      <c r="A13833" s="2"/>
    </row>
    <row r="13834" spans="1:1" x14ac:dyDescent="0.2">
      <c r="A13834" s="2"/>
    </row>
    <row r="13835" spans="1:1" x14ac:dyDescent="0.2">
      <c r="A13835" s="2"/>
    </row>
    <row r="13836" spans="1:1" x14ac:dyDescent="0.2">
      <c r="A13836" s="2"/>
    </row>
    <row r="13837" spans="1:1" x14ac:dyDescent="0.2">
      <c r="A13837" s="2"/>
    </row>
    <row r="13838" spans="1:1" x14ac:dyDescent="0.2">
      <c r="A13838" s="2"/>
    </row>
    <row r="13839" spans="1:1" x14ac:dyDescent="0.2">
      <c r="A13839" s="2"/>
    </row>
    <row r="13840" spans="1:1" x14ac:dyDescent="0.2">
      <c r="A13840" s="2"/>
    </row>
    <row r="13841" spans="1:1" x14ac:dyDescent="0.2">
      <c r="A13841" s="2"/>
    </row>
    <row r="13842" spans="1:1" x14ac:dyDescent="0.2">
      <c r="A13842" s="2"/>
    </row>
    <row r="13843" spans="1:1" x14ac:dyDescent="0.2">
      <c r="A13843" s="2"/>
    </row>
    <row r="13844" spans="1:1" x14ac:dyDescent="0.2">
      <c r="A13844" s="2"/>
    </row>
    <row r="13845" spans="1:1" x14ac:dyDescent="0.2">
      <c r="A13845" s="2"/>
    </row>
    <row r="13846" spans="1:1" x14ac:dyDescent="0.2">
      <c r="A13846" s="2"/>
    </row>
    <row r="13847" spans="1:1" x14ac:dyDescent="0.2">
      <c r="A13847" s="2"/>
    </row>
    <row r="13848" spans="1:1" x14ac:dyDescent="0.2">
      <c r="A13848" s="2"/>
    </row>
    <row r="13849" spans="1:1" x14ac:dyDescent="0.2">
      <c r="A13849" s="2"/>
    </row>
    <row r="13850" spans="1:1" x14ac:dyDescent="0.2">
      <c r="A13850" s="2"/>
    </row>
    <row r="13851" spans="1:1" x14ac:dyDescent="0.2">
      <c r="A13851" s="2"/>
    </row>
    <row r="13852" spans="1:1" x14ac:dyDescent="0.2">
      <c r="A13852" s="2"/>
    </row>
    <row r="13853" spans="1:1" x14ac:dyDescent="0.2">
      <c r="A13853" s="2"/>
    </row>
    <row r="13854" spans="1:1" x14ac:dyDescent="0.2">
      <c r="A13854" s="2"/>
    </row>
    <row r="13855" spans="1:1" x14ac:dyDescent="0.2">
      <c r="A13855" s="2"/>
    </row>
    <row r="13856" spans="1:1" x14ac:dyDescent="0.2">
      <c r="A13856" s="2"/>
    </row>
    <row r="13857" spans="1:1" x14ac:dyDescent="0.2">
      <c r="A13857" s="2"/>
    </row>
    <row r="13858" spans="1:1" x14ac:dyDescent="0.2">
      <c r="A13858" s="2"/>
    </row>
    <row r="13859" spans="1:1" x14ac:dyDescent="0.2">
      <c r="A13859" s="2"/>
    </row>
    <row r="13860" spans="1:1" x14ac:dyDescent="0.2">
      <c r="A13860" s="2"/>
    </row>
    <row r="13861" spans="1:1" x14ac:dyDescent="0.2">
      <c r="A13861" s="2"/>
    </row>
    <row r="13862" spans="1:1" x14ac:dyDescent="0.2">
      <c r="A13862" s="2"/>
    </row>
    <row r="13863" spans="1:1" x14ac:dyDescent="0.2">
      <c r="A13863" s="2"/>
    </row>
    <row r="13864" spans="1:1" x14ac:dyDescent="0.2">
      <c r="A13864" s="2"/>
    </row>
    <row r="13865" spans="1:1" x14ac:dyDescent="0.2">
      <c r="A13865" s="2"/>
    </row>
    <row r="13866" spans="1:1" x14ac:dyDescent="0.2">
      <c r="A13866" s="2"/>
    </row>
    <row r="13867" spans="1:1" x14ac:dyDescent="0.2">
      <c r="A13867" s="2"/>
    </row>
    <row r="13868" spans="1:1" x14ac:dyDescent="0.2">
      <c r="A13868" s="2"/>
    </row>
    <row r="13869" spans="1:1" x14ac:dyDescent="0.2">
      <c r="A13869" s="2"/>
    </row>
    <row r="13870" spans="1:1" x14ac:dyDescent="0.2">
      <c r="A13870" s="2"/>
    </row>
    <row r="13871" spans="1:1" x14ac:dyDescent="0.2">
      <c r="A13871" s="2"/>
    </row>
    <row r="13872" spans="1:1" x14ac:dyDescent="0.2">
      <c r="A13872" s="2"/>
    </row>
    <row r="13873" spans="1:1" x14ac:dyDescent="0.2">
      <c r="A13873" s="2"/>
    </row>
    <row r="13874" spans="1:1" x14ac:dyDescent="0.2">
      <c r="A13874" s="2"/>
    </row>
    <row r="13875" spans="1:1" x14ac:dyDescent="0.2">
      <c r="A13875" s="2"/>
    </row>
    <row r="13876" spans="1:1" x14ac:dyDescent="0.2">
      <c r="A13876" s="2"/>
    </row>
    <row r="13877" spans="1:1" x14ac:dyDescent="0.2">
      <c r="A13877" s="2"/>
    </row>
    <row r="13878" spans="1:1" x14ac:dyDescent="0.2">
      <c r="A13878" s="2"/>
    </row>
    <row r="13879" spans="1:1" x14ac:dyDescent="0.2">
      <c r="A13879" s="2"/>
    </row>
    <row r="13880" spans="1:1" x14ac:dyDescent="0.2">
      <c r="A13880" s="2"/>
    </row>
    <row r="13881" spans="1:1" x14ac:dyDescent="0.2">
      <c r="A13881" s="2"/>
    </row>
    <row r="13882" spans="1:1" x14ac:dyDescent="0.2">
      <c r="A13882" s="2"/>
    </row>
    <row r="13883" spans="1:1" x14ac:dyDescent="0.2">
      <c r="A13883" s="2"/>
    </row>
    <row r="13884" spans="1:1" x14ac:dyDescent="0.2">
      <c r="A13884" s="2"/>
    </row>
    <row r="13885" spans="1:1" x14ac:dyDescent="0.2">
      <c r="A13885" s="2"/>
    </row>
    <row r="13886" spans="1:1" x14ac:dyDescent="0.2">
      <c r="A13886" s="2"/>
    </row>
    <row r="13887" spans="1:1" x14ac:dyDescent="0.2">
      <c r="A13887" s="2"/>
    </row>
    <row r="13888" spans="1:1" x14ac:dyDescent="0.2">
      <c r="A13888" s="2"/>
    </row>
    <row r="13889" spans="1:1" x14ac:dyDescent="0.2">
      <c r="A13889" s="2"/>
    </row>
    <row r="13890" spans="1:1" x14ac:dyDescent="0.2">
      <c r="A13890" s="2"/>
    </row>
    <row r="13891" spans="1:1" x14ac:dyDescent="0.2">
      <c r="A13891" s="2"/>
    </row>
    <row r="13892" spans="1:1" x14ac:dyDescent="0.2">
      <c r="A13892" s="2"/>
    </row>
    <row r="13893" spans="1:1" x14ac:dyDescent="0.2">
      <c r="A13893" s="2"/>
    </row>
    <row r="13894" spans="1:1" x14ac:dyDescent="0.2">
      <c r="A13894" s="2"/>
    </row>
    <row r="13895" spans="1:1" x14ac:dyDescent="0.2">
      <c r="A13895" s="2"/>
    </row>
    <row r="13896" spans="1:1" x14ac:dyDescent="0.2">
      <c r="A13896" s="2"/>
    </row>
    <row r="13897" spans="1:1" x14ac:dyDescent="0.2">
      <c r="A13897" s="2"/>
    </row>
    <row r="13898" spans="1:1" x14ac:dyDescent="0.2">
      <c r="A13898" s="2"/>
    </row>
    <row r="13899" spans="1:1" x14ac:dyDescent="0.2">
      <c r="A13899" s="2"/>
    </row>
    <row r="13900" spans="1:1" x14ac:dyDescent="0.2">
      <c r="A13900" s="2"/>
    </row>
    <row r="13901" spans="1:1" x14ac:dyDescent="0.2">
      <c r="A13901" s="2"/>
    </row>
    <row r="13902" spans="1:1" x14ac:dyDescent="0.2">
      <c r="A13902" s="2"/>
    </row>
    <row r="13903" spans="1:1" x14ac:dyDescent="0.2">
      <c r="A13903" s="2"/>
    </row>
    <row r="13904" spans="1:1" x14ac:dyDescent="0.2">
      <c r="A13904" s="2"/>
    </row>
    <row r="13905" spans="1:1" x14ac:dyDescent="0.2">
      <c r="A13905" s="2"/>
    </row>
    <row r="13906" spans="1:1" x14ac:dyDescent="0.2">
      <c r="A13906" s="2"/>
    </row>
    <row r="13907" spans="1:1" x14ac:dyDescent="0.2">
      <c r="A13907" s="2"/>
    </row>
    <row r="13908" spans="1:1" x14ac:dyDescent="0.2">
      <c r="A13908" s="2"/>
    </row>
    <row r="13909" spans="1:1" x14ac:dyDescent="0.2">
      <c r="A13909" s="2"/>
    </row>
    <row r="13910" spans="1:1" x14ac:dyDescent="0.2">
      <c r="A13910" s="2"/>
    </row>
    <row r="13911" spans="1:1" x14ac:dyDescent="0.2">
      <c r="A13911" s="2"/>
    </row>
    <row r="13912" spans="1:1" x14ac:dyDescent="0.2">
      <c r="A13912" s="2"/>
    </row>
    <row r="13913" spans="1:1" x14ac:dyDescent="0.2">
      <c r="A13913" s="2"/>
    </row>
    <row r="13914" spans="1:1" x14ac:dyDescent="0.2">
      <c r="A13914" s="2"/>
    </row>
    <row r="13915" spans="1:1" x14ac:dyDescent="0.2">
      <c r="A13915" s="2"/>
    </row>
    <row r="13916" spans="1:1" x14ac:dyDescent="0.2">
      <c r="A13916" s="2"/>
    </row>
    <row r="13917" spans="1:1" x14ac:dyDescent="0.2">
      <c r="A13917" s="2"/>
    </row>
    <row r="13918" spans="1:1" x14ac:dyDescent="0.2">
      <c r="A13918" s="2"/>
    </row>
    <row r="13919" spans="1:1" x14ac:dyDescent="0.2">
      <c r="A13919" s="2"/>
    </row>
    <row r="13920" spans="1:1" x14ac:dyDescent="0.2">
      <c r="A13920" s="2"/>
    </row>
    <row r="13921" spans="1:1" x14ac:dyDescent="0.2">
      <c r="A13921" s="2"/>
    </row>
    <row r="13922" spans="1:1" x14ac:dyDescent="0.2">
      <c r="A13922" s="2"/>
    </row>
    <row r="13923" spans="1:1" x14ac:dyDescent="0.2">
      <c r="A13923" s="2"/>
    </row>
    <row r="13924" spans="1:1" x14ac:dyDescent="0.2">
      <c r="A13924" s="2"/>
    </row>
    <row r="13925" spans="1:1" x14ac:dyDescent="0.2">
      <c r="A13925" s="2"/>
    </row>
    <row r="13926" spans="1:1" x14ac:dyDescent="0.2">
      <c r="A13926" s="2"/>
    </row>
    <row r="13927" spans="1:1" x14ac:dyDescent="0.2">
      <c r="A13927" s="2"/>
    </row>
    <row r="13928" spans="1:1" x14ac:dyDescent="0.2">
      <c r="A13928" s="2"/>
    </row>
    <row r="13929" spans="1:1" x14ac:dyDescent="0.2">
      <c r="A13929" s="2"/>
    </row>
    <row r="13930" spans="1:1" x14ac:dyDescent="0.2">
      <c r="A13930" s="2"/>
    </row>
    <row r="13931" spans="1:1" x14ac:dyDescent="0.2">
      <c r="A13931" s="2"/>
    </row>
    <row r="13932" spans="1:1" x14ac:dyDescent="0.2">
      <c r="A13932" s="2"/>
    </row>
    <row r="13933" spans="1:1" x14ac:dyDescent="0.2">
      <c r="A13933" s="2"/>
    </row>
    <row r="13934" spans="1:1" x14ac:dyDescent="0.2">
      <c r="A13934" s="2"/>
    </row>
    <row r="13935" spans="1:1" x14ac:dyDescent="0.2">
      <c r="A13935" s="2"/>
    </row>
    <row r="13936" spans="1:1" x14ac:dyDescent="0.2">
      <c r="A13936" s="2"/>
    </row>
    <row r="13937" spans="1:1" x14ac:dyDescent="0.2">
      <c r="A13937" s="2"/>
    </row>
    <row r="13938" spans="1:1" x14ac:dyDescent="0.2">
      <c r="A13938" s="2"/>
    </row>
    <row r="13939" spans="1:1" x14ac:dyDescent="0.2">
      <c r="A13939" s="2"/>
    </row>
    <row r="13940" spans="1:1" x14ac:dyDescent="0.2">
      <c r="A13940" s="2"/>
    </row>
    <row r="13941" spans="1:1" x14ac:dyDescent="0.2">
      <c r="A13941" s="2"/>
    </row>
    <row r="13942" spans="1:1" x14ac:dyDescent="0.2">
      <c r="A13942" s="2"/>
    </row>
    <row r="13943" spans="1:1" x14ac:dyDescent="0.2">
      <c r="A13943" s="2"/>
    </row>
    <row r="13944" spans="1:1" x14ac:dyDescent="0.2">
      <c r="A13944" s="2"/>
    </row>
    <row r="13945" spans="1:1" x14ac:dyDescent="0.2">
      <c r="A13945" s="2"/>
    </row>
    <row r="13946" spans="1:1" x14ac:dyDescent="0.2">
      <c r="A13946" s="2"/>
    </row>
    <row r="13947" spans="1:1" x14ac:dyDescent="0.2">
      <c r="A13947" s="2"/>
    </row>
    <row r="13948" spans="1:1" x14ac:dyDescent="0.2">
      <c r="A13948" s="2"/>
    </row>
    <row r="13949" spans="1:1" x14ac:dyDescent="0.2">
      <c r="A13949" s="2"/>
    </row>
    <row r="13950" spans="1:1" x14ac:dyDescent="0.2">
      <c r="A13950" s="2"/>
    </row>
    <row r="13951" spans="1:1" x14ac:dyDescent="0.2">
      <c r="A13951" s="2"/>
    </row>
    <row r="13952" spans="1:1" x14ac:dyDescent="0.2">
      <c r="A13952" s="2"/>
    </row>
    <row r="13953" spans="1:1" x14ac:dyDescent="0.2">
      <c r="A13953" s="2"/>
    </row>
    <row r="13954" spans="1:1" x14ac:dyDescent="0.2">
      <c r="A13954" s="2"/>
    </row>
    <row r="13955" spans="1:1" x14ac:dyDescent="0.2">
      <c r="A13955" s="2"/>
    </row>
    <row r="13956" spans="1:1" x14ac:dyDescent="0.2">
      <c r="A13956" s="2"/>
    </row>
    <row r="13957" spans="1:1" x14ac:dyDescent="0.2">
      <c r="A13957" s="2"/>
    </row>
    <row r="13958" spans="1:1" x14ac:dyDescent="0.2">
      <c r="A13958" s="2"/>
    </row>
    <row r="13959" spans="1:1" x14ac:dyDescent="0.2">
      <c r="A13959" s="2"/>
    </row>
    <row r="13960" spans="1:1" x14ac:dyDescent="0.2">
      <c r="A13960" s="2"/>
    </row>
    <row r="13961" spans="1:1" x14ac:dyDescent="0.2">
      <c r="A13961" s="2"/>
    </row>
    <row r="13962" spans="1:1" x14ac:dyDescent="0.2">
      <c r="A13962" s="2"/>
    </row>
    <row r="13963" spans="1:1" x14ac:dyDescent="0.2">
      <c r="A13963" s="2"/>
    </row>
    <row r="13964" spans="1:1" x14ac:dyDescent="0.2">
      <c r="A13964" s="2"/>
    </row>
    <row r="13965" spans="1:1" x14ac:dyDescent="0.2">
      <c r="A13965" s="2"/>
    </row>
    <row r="13966" spans="1:1" x14ac:dyDescent="0.2">
      <c r="A13966" s="2"/>
    </row>
    <row r="13967" spans="1:1" x14ac:dyDescent="0.2">
      <c r="A13967" s="2"/>
    </row>
    <row r="13968" spans="1:1" x14ac:dyDescent="0.2">
      <c r="A13968" s="2"/>
    </row>
    <row r="13969" spans="1:1" x14ac:dyDescent="0.2">
      <c r="A13969" s="2"/>
    </row>
    <row r="13970" spans="1:1" x14ac:dyDescent="0.2">
      <c r="A13970" s="2"/>
    </row>
    <row r="13971" spans="1:1" x14ac:dyDescent="0.2">
      <c r="A13971" s="2"/>
    </row>
    <row r="13972" spans="1:1" x14ac:dyDescent="0.2">
      <c r="A13972" s="2"/>
    </row>
    <row r="13973" spans="1:1" x14ac:dyDescent="0.2">
      <c r="A13973" s="2"/>
    </row>
    <row r="13974" spans="1:1" x14ac:dyDescent="0.2">
      <c r="A13974" s="2"/>
    </row>
    <row r="13975" spans="1:1" x14ac:dyDescent="0.2">
      <c r="A13975" s="2"/>
    </row>
    <row r="13976" spans="1:1" x14ac:dyDescent="0.2">
      <c r="A13976" s="2"/>
    </row>
    <row r="13977" spans="1:1" x14ac:dyDescent="0.2">
      <c r="A13977" s="2"/>
    </row>
    <row r="13978" spans="1:1" x14ac:dyDescent="0.2">
      <c r="A13978" s="2"/>
    </row>
    <row r="13979" spans="1:1" x14ac:dyDescent="0.2">
      <c r="A13979" s="2"/>
    </row>
    <row r="13980" spans="1:1" x14ac:dyDescent="0.2">
      <c r="A13980" s="2"/>
    </row>
    <row r="13981" spans="1:1" x14ac:dyDescent="0.2">
      <c r="A13981" s="2"/>
    </row>
    <row r="13982" spans="1:1" x14ac:dyDescent="0.2">
      <c r="A13982" s="2"/>
    </row>
    <row r="13983" spans="1:1" x14ac:dyDescent="0.2">
      <c r="A13983" s="2"/>
    </row>
    <row r="13984" spans="1:1" x14ac:dyDescent="0.2">
      <c r="A13984" s="2"/>
    </row>
    <row r="13985" spans="1:1" x14ac:dyDescent="0.2">
      <c r="A13985" s="2"/>
    </row>
    <row r="13986" spans="1:1" x14ac:dyDescent="0.2">
      <c r="A13986" s="2"/>
    </row>
    <row r="13987" spans="1:1" x14ac:dyDescent="0.2">
      <c r="A13987" s="2"/>
    </row>
    <row r="13988" spans="1:1" x14ac:dyDescent="0.2">
      <c r="A13988" s="2"/>
    </row>
    <row r="13989" spans="1:1" x14ac:dyDescent="0.2">
      <c r="A13989" s="2"/>
    </row>
    <row r="13990" spans="1:1" x14ac:dyDescent="0.2">
      <c r="A13990" s="2"/>
    </row>
    <row r="13991" spans="1:1" x14ac:dyDescent="0.2">
      <c r="A13991" s="2"/>
    </row>
    <row r="13992" spans="1:1" x14ac:dyDescent="0.2">
      <c r="A13992" s="2"/>
    </row>
    <row r="13993" spans="1:1" x14ac:dyDescent="0.2">
      <c r="A13993" s="2"/>
    </row>
    <row r="13994" spans="1:1" x14ac:dyDescent="0.2">
      <c r="A13994" s="2"/>
    </row>
    <row r="13995" spans="1:1" x14ac:dyDescent="0.2">
      <c r="A13995" s="2"/>
    </row>
    <row r="13996" spans="1:1" x14ac:dyDescent="0.2">
      <c r="A13996" s="2"/>
    </row>
    <row r="13997" spans="1:1" x14ac:dyDescent="0.2">
      <c r="A13997" s="2"/>
    </row>
    <row r="13998" spans="1:1" x14ac:dyDescent="0.2">
      <c r="A13998" s="2"/>
    </row>
    <row r="13999" spans="1:1" x14ac:dyDescent="0.2">
      <c r="A13999" s="2"/>
    </row>
    <row r="14000" spans="1:1" x14ac:dyDescent="0.2">
      <c r="A14000" s="2"/>
    </row>
    <row r="14001" spans="1:1" x14ac:dyDescent="0.2">
      <c r="A14001" s="2"/>
    </row>
    <row r="14002" spans="1:1" x14ac:dyDescent="0.2">
      <c r="A14002" s="2"/>
    </row>
    <row r="14003" spans="1:1" x14ac:dyDescent="0.2">
      <c r="A14003" s="2"/>
    </row>
    <row r="14004" spans="1:1" x14ac:dyDescent="0.2">
      <c r="A14004" s="2"/>
    </row>
    <row r="14005" spans="1:1" x14ac:dyDescent="0.2">
      <c r="A14005" s="2"/>
    </row>
    <row r="14006" spans="1:1" x14ac:dyDescent="0.2">
      <c r="A14006" s="2"/>
    </row>
    <row r="14007" spans="1:1" x14ac:dyDescent="0.2">
      <c r="A14007" s="2"/>
    </row>
    <row r="14008" spans="1:1" x14ac:dyDescent="0.2">
      <c r="A14008" s="2"/>
    </row>
    <row r="14009" spans="1:1" x14ac:dyDescent="0.2">
      <c r="A14009" s="2"/>
    </row>
    <row r="14010" spans="1:1" x14ac:dyDescent="0.2">
      <c r="A14010" s="2"/>
    </row>
    <row r="14011" spans="1:1" x14ac:dyDescent="0.2">
      <c r="A14011" s="2"/>
    </row>
    <row r="14012" spans="1:1" x14ac:dyDescent="0.2">
      <c r="A14012" s="2"/>
    </row>
    <row r="14013" spans="1:1" x14ac:dyDescent="0.2">
      <c r="A14013" s="2"/>
    </row>
    <row r="14014" spans="1:1" x14ac:dyDescent="0.2">
      <c r="A14014" s="2"/>
    </row>
    <row r="14015" spans="1:1" x14ac:dyDescent="0.2">
      <c r="A14015" s="2"/>
    </row>
    <row r="14016" spans="1:1" x14ac:dyDescent="0.2">
      <c r="A14016" s="2"/>
    </row>
    <row r="14017" spans="1:1" x14ac:dyDescent="0.2">
      <c r="A14017" s="2"/>
    </row>
    <row r="14018" spans="1:1" x14ac:dyDescent="0.2">
      <c r="A14018" s="2"/>
    </row>
    <row r="14019" spans="1:1" x14ac:dyDescent="0.2">
      <c r="A14019" s="2"/>
    </row>
    <row r="14020" spans="1:1" x14ac:dyDescent="0.2">
      <c r="A14020" s="2"/>
    </row>
    <row r="14021" spans="1:1" x14ac:dyDescent="0.2">
      <c r="A14021" s="2"/>
    </row>
    <row r="14022" spans="1:1" x14ac:dyDescent="0.2">
      <c r="A14022" s="2"/>
    </row>
    <row r="14023" spans="1:1" x14ac:dyDescent="0.2">
      <c r="A14023" s="2"/>
    </row>
    <row r="14024" spans="1:1" x14ac:dyDescent="0.2">
      <c r="A14024" s="2"/>
    </row>
    <row r="14025" spans="1:1" x14ac:dyDescent="0.2">
      <c r="A14025" s="2"/>
    </row>
    <row r="14026" spans="1:1" x14ac:dyDescent="0.2">
      <c r="A14026" s="2"/>
    </row>
    <row r="14027" spans="1:1" x14ac:dyDescent="0.2">
      <c r="A14027" s="2"/>
    </row>
    <row r="14028" spans="1:1" x14ac:dyDescent="0.2">
      <c r="A14028" s="2"/>
    </row>
    <row r="14029" spans="1:1" x14ac:dyDescent="0.2">
      <c r="A14029" s="2"/>
    </row>
    <row r="14030" spans="1:1" x14ac:dyDescent="0.2">
      <c r="A14030" s="2"/>
    </row>
    <row r="14031" spans="1:1" x14ac:dyDescent="0.2">
      <c r="A14031" s="2"/>
    </row>
    <row r="14032" spans="1:1" x14ac:dyDescent="0.2">
      <c r="A14032" s="2"/>
    </row>
    <row r="14033" spans="1:1" x14ac:dyDescent="0.2">
      <c r="A14033" s="2"/>
    </row>
    <row r="14034" spans="1:1" x14ac:dyDescent="0.2">
      <c r="A14034" s="2"/>
    </row>
    <row r="14035" spans="1:1" x14ac:dyDescent="0.2">
      <c r="A14035" s="2"/>
    </row>
    <row r="14036" spans="1:1" x14ac:dyDescent="0.2">
      <c r="A14036" s="2"/>
    </row>
    <row r="14037" spans="1:1" x14ac:dyDescent="0.2">
      <c r="A14037" s="2"/>
    </row>
    <row r="14038" spans="1:1" x14ac:dyDescent="0.2">
      <c r="A14038" s="2"/>
    </row>
    <row r="14039" spans="1:1" x14ac:dyDescent="0.2">
      <c r="A14039" s="2"/>
    </row>
    <row r="14040" spans="1:1" x14ac:dyDescent="0.2">
      <c r="A14040" s="2"/>
    </row>
    <row r="14041" spans="1:1" x14ac:dyDescent="0.2">
      <c r="A14041" s="2"/>
    </row>
    <row r="14042" spans="1:1" x14ac:dyDescent="0.2">
      <c r="A14042" s="2"/>
    </row>
    <row r="14043" spans="1:1" x14ac:dyDescent="0.2">
      <c r="A14043" s="2"/>
    </row>
    <row r="14044" spans="1:1" x14ac:dyDescent="0.2">
      <c r="A14044" s="2"/>
    </row>
    <row r="14045" spans="1:1" x14ac:dyDescent="0.2">
      <c r="A14045" s="2"/>
    </row>
    <row r="14046" spans="1:1" x14ac:dyDescent="0.2">
      <c r="A14046" s="2"/>
    </row>
    <row r="14047" spans="1:1" x14ac:dyDescent="0.2">
      <c r="A14047" s="2"/>
    </row>
    <row r="14048" spans="1:1" x14ac:dyDescent="0.2">
      <c r="A14048" s="2"/>
    </row>
    <row r="14049" spans="1:1" x14ac:dyDescent="0.2">
      <c r="A14049" s="2"/>
    </row>
    <row r="14050" spans="1:1" x14ac:dyDescent="0.2">
      <c r="A14050" s="2"/>
    </row>
    <row r="14051" spans="1:1" x14ac:dyDescent="0.2">
      <c r="A14051" s="2"/>
    </row>
    <row r="14052" spans="1:1" x14ac:dyDescent="0.2">
      <c r="A14052" s="2"/>
    </row>
    <row r="14053" spans="1:1" x14ac:dyDescent="0.2">
      <c r="A14053" s="2"/>
    </row>
    <row r="14054" spans="1:1" x14ac:dyDescent="0.2">
      <c r="A14054" s="2"/>
    </row>
    <row r="14055" spans="1:1" x14ac:dyDescent="0.2">
      <c r="A14055" s="2"/>
    </row>
    <row r="14056" spans="1:1" x14ac:dyDescent="0.2">
      <c r="A14056" s="2"/>
    </row>
    <row r="14057" spans="1:1" x14ac:dyDescent="0.2">
      <c r="A14057" s="2"/>
    </row>
    <row r="14058" spans="1:1" x14ac:dyDescent="0.2">
      <c r="A14058" s="2"/>
    </row>
    <row r="14059" spans="1:1" x14ac:dyDescent="0.2">
      <c r="A14059" s="2"/>
    </row>
    <row r="14060" spans="1:1" x14ac:dyDescent="0.2">
      <c r="A14060" s="2"/>
    </row>
    <row r="14061" spans="1:1" x14ac:dyDescent="0.2">
      <c r="A14061" s="2"/>
    </row>
    <row r="14062" spans="1:1" x14ac:dyDescent="0.2">
      <c r="A14062" s="2"/>
    </row>
    <row r="14063" spans="1:1" x14ac:dyDescent="0.2">
      <c r="A14063" s="2"/>
    </row>
    <row r="14064" spans="1:1" x14ac:dyDescent="0.2">
      <c r="A14064" s="2"/>
    </row>
    <row r="14065" spans="1:1" x14ac:dyDescent="0.2">
      <c r="A14065" s="2"/>
    </row>
    <row r="14066" spans="1:1" x14ac:dyDescent="0.2">
      <c r="A14066" s="2"/>
    </row>
    <row r="14067" spans="1:1" x14ac:dyDescent="0.2">
      <c r="A14067" s="2"/>
    </row>
    <row r="14068" spans="1:1" x14ac:dyDescent="0.2">
      <c r="A14068" s="2"/>
    </row>
    <row r="14069" spans="1:1" x14ac:dyDescent="0.2">
      <c r="A14069" s="2"/>
    </row>
    <row r="14070" spans="1:1" x14ac:dyDescent="0.2">
      <c r="A14070" s="2"/>
    </row>
    <row r="14071" spans="1:1" x14ac:dyDescent="0.2">
      <c r="A14071" s="2"/>
    </row>
    <row r="14072" spans="1:1" x14ac:dyDescent="0.2">
      <c r="A14072" s="2"/>
    </row>
    <row r="14073" spans="1:1" x14ac:dyDescent="0.2">
      <c r="A14073" s="2"/>
    </row>
    <row r="14074" spans="1:1" x14ac:dyDescent="0.2">
      <c r="A14074" s="2"/>
    </row>
    <row r="14075" spans="1:1" x14ac:dyDescent="0.2">
      <c r="A14075" s="2"/>
    </row>
    <row r="14076" spans="1:1" x14ac:dyDescent="0.2">
      <c r="A14076" s="2"/>
    </row>
    <row r="14077" spans="1:1" x14ac:dyDescent="0.2">
      <c r="A14077" s="2"/>
    </row>
    <row r="14078" spans="1:1" x14ac:dyDescent="0.2">
      <c r="A14078" s="2"/>
    </row>
    <row r="14079" spans="1:1" x14ac:dyDescent="0.2">
      <c r="A14079" s="2"/>
    </row>
    <row r="14080" spans="1:1" x14ac:dyDescent="0.2">
      <c r="A14080" s="2"/>
    </row>
    <row r="14081" spans="1:1" x14ac:dyDescent="0.2">
      <c r="A14081" s="2"/>
    </row>
    <row r="14082" spans="1:1" x14ac:dyDescent="0.2">
      <c r="A14082" s="2"/>
    </row>
    <row r="14083" spans="1:1" x14ac:dyDescent="0.2">
      <c r="A14083" s="2"/>
    </row>
    <row r="14084" spans="1:1" x14ac:dyDescent="0.2">
      <c r="A14084" s="2"/>
    </row>
    <row r="14085" spans="1:1" x14ac:dyDescent="0.2">
      <c r="A14085" s="2"/>
    </row>
    <row r="14086" spans="1:1" x14ac:dyDescent="0.2">
      <c r="A14086" s="2"/>
    </row>
    <row r="14087" spans="1:1" x14ac:dyDescent="0.2">
      <c r="A14087" s="2"/>
    </row>
    <row r="14088" spans="1:1" x14ac:dyDescent="0.2">
      <c r="A14088" s="2"/>
    </row>
    <row r="14089" spans="1:1" x14ac:dyDescent="0.2">
      <c r="A14089" s="2"/>
    </row>
    <row r="14090" spans="1:1" x14ac:dyDescent="0.2">
      <c r="A14090" s="2"/>
    </row>
    <row r="14091" spans="1:1" x14ac:dyDescent="0.2">
      <c r="A14091" s="2"/>
    </row>
    <row r="14092" spans="1:1" x14ac:dyDescent="0.2">
      <c r="A14092" s="2"/>
    </row>
    <row r="14093" spans="1:1" x14ac:dyDescent="0.2">
      <c r="A14093" s="2"/>
    </row>
    <row r="14094" spans="1:1" x14ac:dyDescent="0.2">
      <c r="A14094" s="2"/>
    </row>
    <row r="14095" spans="1:1" x14ac:dyDescent="0.2">
      <c r="A14095" s="2"/>
    </row>
    <row r="14096" spans="1:1" x14ac:dyDescent="0.2">
      <c r="A14096" s="2"/>
    </row>
    <row r="14097" spans="1:1" x14ac:dyDescent="0.2">
      <c r="A14097" s="2"/>
    </row>
    <row r="14098" spans="1:1" x14ac:dyDescent="0.2">
      <c r="A14098" s="2"/>
    </row>
    <row r="14099" spans="1:1" x14ac:dyDescent="0.2">
      <c r="A14099" s="2"/>
    </row>
    <row r="14100" spans="1:1" x14ac:dyDescent="0.2">
      <c r="A14100" s="2"/>
    </row>
    <row r="14101" spans="1:1" x14ac:dyDescent="0.2">
      <c r="A14101" s="2"/>
    </row>
    <row r="14102" spans="1:1" x14ac:dyDescent="0.2">
      <c r="A14102" s="2"/>
    </row>
    <row r="14103" spans="1:1" x14ac:dyDescent="0.2">
      <c r="A14103" s="2"/>
    </row>
    <row r="14104" spans="1:1" x14ac:dyDescent="0.2">
      <c r="A14104" s="2"/>
    </row>
    <row r="14105" spans="1:1" x14ac:dyDescent="0.2">
      <c r="A14105" s="2"/>
    </row>
    <row r="14106" spans="1:1" x14ac:dyDescent="0.2">
      <c r="A14106" s="2"/>
    </row>
    <row r="14107" spans="1:1" x14ac:dyDescent="0.2">
      <c r="A14107" s="2"/>
    </row>
    <row r="14108" spans="1:1" x14ac:dyDescent="0.2">
      <c r="A14108" s="2"/>
    </row>
    <row r="14109" spans="1:1" x14ac:dyDescent="0.2">
      <c r="A14109" s="2"/>
    </row>
    <row r="14110" spans="1:1" x14ac:dyDescent="0.2">
      <c r="A14110" s="2"/>
    </row>
    <row r="14111" spans="1:1" x14ac:dyDescent="0.2">
      <c r="A14111" s="2"/>
    </row>
    <row r="14112" spans="1:1" x14ac:dyDescent="0.2">
      <c r="A14112" s="2"/>
    </row>
    <row r="14113" spans="1:1" x14ac:dyDescent="0.2">
      <c r="A14113" s="2"/>
    </row>
    <row r="14114" spans="1:1" x14ac:dyDescent="0.2">
      <c r="A14114" s="2"/>
    </row>
    <row r="14115" spans="1:1" x14ac:dyDescent="0.2">
      <c r="A14115" s="2"/>
    </row>
    <row r="14116" spans="1:1" x14ac:dyDescent="0.2">
      <c r="A14116" s="2"/>
    </row>
    <row r="14117" spans="1:1" x14ac:dyDescent="0.2">
      <c r="A14117" s="2"/>
    </row>
    <row r="14118" spans="1:1" x14ac:dyDescent="0.2">
      <c r="A14118" s="2"/>
    </row>
    <row r="14119" spans="1:1" x14ac:dyDescent="0.2">
      <c r="A14119" s="2"/>
    </row>
    <row r="14120" spans="1:1" x14ac:dyDescent="0.2">
      <c r="A14120" s="2"/>
    </row>
    <row r="14121" spans="1:1" x14ac:dyDescent="0.2">
      <c r="A14121" s="2"/>
    </row>
    <row r="14122" spans="1:1" x14ac:dyDescent="0.2">
      <c r="A14122" s="2"/>
    </row>
    <row r="14123" spans="1:1" x14ac:dyDescent="0.2">
      <c r="A14123" s="2"/>
    </row>
    <row r="14124" spans="1:1" x14ac:dyDescent="0.2">
      <c r="A14124" s="2"/>
    </row>
    <row r="14125" spans="1:1" x14ac:dyDescent="0.2">
      <c r="A14125" s="2"/>
    </row>
    <row r="14126" spans="1:1" x14ac:dyDescent="0.2">
      <c r="A14126" s="2"/>
    </row>
    <row r="14127" spans="1:1" x14ac:dyDescent="0.2">
      <c r="A14127" s="2"/>
    </row>
    <row r="14128" spans="1:1" x14ac:dyDescent="0.2">
      <c r="A14128" s="2"/>
    </row>
    <row r="14129" spans="1:1" x14ac:dyDescent="0.2">
      <c r="A14129" s="2"/>
    </row>
    <row r="14130" spans="1:1" x14ac:dyDescent="0.2">
      <c r="A14130" s="2"/>
    </row>
    <row r="14131" spans="1:1" x14ac:dyDescent="0.2">
      <c r="A14131" s="2"/>
    </row>
    <row r="14132" spans="1:1" x14ac:dyDescent="0.2">
      <c r="A14132" s="2"/>
    </row>
    <row r="14133" spans="1:1" x14ac:dyDescent="0.2">
      <c r="A14133" s="2"/>
    </row>
    <row r="14134" spans="1:1" x14ac:dyDescent="0.2">
      <c r="A14134" s="2"/>
    </row>
    <row r="14135" spans="1:1" x14ac:dyDescent="0.2">
      <c r="A14135" s="2"/>
    </row>
    <row r="14136" spans="1:1" x14ac:dyDescent="0.2">
      <c r="A14136" s="2"/>
    </row>
    <row r="14137" spans="1:1" x14ac:dyDescent="0.2">
      <c r="A14137" s="2"/>
    </row>
    <row r="14138" spans="1:1" x14ac:dyDescent="0.2">
      <c r="A14138" s="2"/>
    </row>
    <row r="14139" spans="1:1" x14ac:dyDescent="0.2">
      <c r="A14139" s="2"/>
    </row>
    <row r="14140" spans="1:1" x14ac:dyDescent="0.2">
      <c r="A14140" s="2"/>
    </row>
    <row r="14141" spans="1:1" x14ac:dyDescent="0.2">
      <c r="A14141" s="2"/>
    </row>
    <row r="14142" spans="1:1" x14ac:dyDescent="0.2">
      <c r="A14142" s="2"/>
    </row>
    <row r="14143" spans="1:1" x14ac:dyDescent="0.2">
      <c r="A14143" s="2"/>
    </row>
    <row r="14144" spans="1:1" x14ac:dyDescent="0.2">
      <c r="A14144" s="2"/>
    </row>
    <row r="14145" spans="1:1" x14ac:dyDescent="0.2">
      <c r="A14145" s="2"/>
    </row>
    <row r="14146" spans="1:1" x14ac:dyDescent="0.2">
      <c r="A14146" s="2"/>
    </row>
    <row r="14147" spans="1:1" x14ac:dyDescent="0.2">
      <c r="A14147" s="2"/>
    </row>
    <row r="14148" spans="1:1" x14ac:dyDescent="0.2">
      <c r="A14148" s="2"/>
    </row>
    <row r="14149" spans="1:1" x14ac:dyDescent="0.2">
      <c r="A14149" s="2"/>
    </row>
    <row r="14150" spans="1:1" x14ac:dyDescent="0.2">
      <c r="A14150" s="2"/>
    </row>
    <row r="14151" spans="1:1" x14ac:dyDescent="0.2">
      <c r="A14151" s="2"/>
    </row>
    <row r="14152" spans="1:1" x14ac:dyDescent="0.2">
      <c r="A14152" s="2"/>
    </row>
    <row r="14153" spans="1:1" x14ac:dyDescent="0.2">
      <c r="A14153" s="2"/>
    </row>
    <row r="14154" spans="1:1" x14ac:dyDescent="0.2">
      <c r="A14154" s="2"/>
    </row>
    <row r="14155" spans="1:1" x14ac:dyDescent="0.2">
      <c r="A14155" s="2"/>
    </row>
    <row r="14156" spans="1:1" x14ac:dyDescent="0.2">
      <c r="A14156" s="2"/>
    </row>
    <row r="14157" spans="1:1" x14ac:dyDescent="0.2">
      <c r="A14157" s="2"/>
    </row>
    <row r="14158" spans="1:1" x14ac:dyDescent="0.2">
      <c r="A14158" s="2"/>
    </row>
    <row r="14159" spans="1:1" x14ac:dyDescent="0.2">
      <c r="A14159" s="2"/>
    </row>
    <row r="14160" spans="1:1" x14ac:dyDescent="0.2">
      <c r="A14160" s="2"/>
    </row>
    <row r="14161" spans="1:1" x14ac:dyDescent="0.2">
      <c r="A14161" s="2"/>
    </row>
    <row r="14162" spans="1:1" x14ac:dyDescent="0.2">
      <c r="A14162" s="2"/>
    </row>
    <row r="14163" spans="1:1" x14ac:dyDescent="0.2">
      <c r="A14163" s="2"/>
    </row>
    <row r="14164" spans="1:1" x14ac:dyDescent="0.2">
      <c r="A14164" s="2"/>
    </row>
    <row r="14165" spans="1:1" x14ac:dyDescent="0.2">
      <c r="A14165" s="2"/>
    </row>
    <row r="14166" spans="1:1" x14ac:dyDescent="0.2">
      <c r="A14166" s="2"/>
    </row>
    <row r="14167" spans="1:1" x14ac:dyDescent="0.2">
      <c r="A14167" s="2"/>
    </row>
    <row r="14168" spans="1:1" x14ac:dyDescent="0.2">
      <c r="A14168" s="2"/>
    </row>
    <row r="14169" spans="1:1" x14ac:dyDescent="0.2">
      <c r="A14169" s="2"/>
    </row>
    <row r="14170" spans="1:1" x14ac:dyDescent="0.2">
      <c r="A14170" s="2"/>
    </row>
    <row r="14171" spans="1:1" x14ac:dyDescent="0.2">
      <c r="A14171" s="2"/>
    </row>
    <row r="14172" spans="1:1" x14ac:dyDescent="0.2">
      <c r="A14172" s="2"/>
    </row>
    <row r="14173" spans="1:1" x14ac:dyDescent="0.2">
      <c r="A14173" s="2"/>
    </row>
    <row r="14174" spans="1:1" x14ac:dyDescent="0.2">
      <c r="A14174" s="2"/>
    </row>
    <row r="14175" spans="1:1" x14ac:dyDescent="0.2">
      <c r="A14175" s="2"/>
    </row>
    <row r="14176" spans="1:1" x14ac:dyDescent="0.2">
      <c r="A14176" s="2"/>
    </row>
    <row r="14177" spans="1:1" x14ac:dyDescent="0.2">
      <c r="A14177" s="2"/>
    </row>
    <row r="14178" spans="1:1" x14ac:dyDescent="0.2">
      <c r="A14178" s="2"/>
    </row>
    <row r="14179" spans="1:1" x14ac:dyDescent="0.2">
      <c r="A14179" s="2"/>
    </row>
    <row r="14180" spans="1:1" x14ac:dyDescent="0.2">
      <c r="A14180" s="2"/>
    </row>
    <row r="14181" spans="1:1" x14ac:dyDescent="0.2">
      <c r="A14181" s="2"/>
    </row>
    <row r="14182" spans="1:1" x14ac:dyDescent="0.2">
      <c r="A14182" s="2"/>
    </row>
    <row r="14183" spans="1:1" x14ac:dyDescent="0.2">
      <c r="A14183" s="2"/>
    </row>
    <row r="14184" spans="1:1" x14ac:dyDescent="0.2">
      <c r="A14184" s="2"/>
    </row>
    <row r="14185" spans="1:1" x14ac:dyDescent="0.2">
      <c r="A14185" s="2"/>
    </row>
    <row r="14186" spans="1:1" x14ac:dyDescent="0.2">
      <c r="A14186" s="2"/>
    </row>
    <row r="14187" spans="1:1" x14ac:dyDescent="0.2">
      <c r="A14187" s="2"/>
    </row>
    <row r="14188" spans="1:1" x14ac:dyDescent="0.2">
      <c r="A14188" s="2"/>
    </row>
    <row r="14189" spans="1:1" x14ac:dyDescent="0.2">
      <c r="A14189" s="2"/>
    </row>
    <row r="14190" spans="1:1" x14ac:dyDescent="0.2">
      <c r="A14190" s="2"/>
    </row>
    <row r="14191" spans="1:1" x14ac:dyDescent="0.2">
      <c r="A14191" s="2"/>
    </row>
    <row r="14192" spans="1:1" x14ac:dyDescent="0.2">
      <c r="A14192" s="2"/>
    </row>
    <row r="14193" spans="1:1" x14ac:dyDescent="0.2">
      <c r="A14193" s="2"/>
    </row>
    <row r="14194" spans="1:1" x14ac:dyDescent="0.2">
      <c r="A14194" s="2"/>
    </row>
    <row r="14195" spans="1:1" x14ac:dyDescent="0.2">
      <c r="A14195" s="2"/>
    </row>
    <row r="14196" spans="1:1" x14ac:dyDescent="0.2">
      <c r="A14196" s="2"/>
    </row>
    <row r="14197" spans="1:1" x14ac:dyDescent="0.2">
      <c r="A14197" s="2"/>
    </row>
    <row r="14198" spans="1:1" x14ac:dyDescent="0.2">
      <c r="A14198" s="2"/>
    </row>
    <row r="14199" spans="1:1" x14ac:dyDescent="0.2">
      <c r="A14199" s="2"/>
    </row>
    <row r="14200" spans="1:1" x14ac:dyDescent="0.2">
      <c r="A14200" s="2"/>
    </row>
    <row r="14201" spans="1:1" x14ac:dyDescent="0.2">
      <c r="A14201" s="2"/>
    </row>
    <row r="14202" spans="1:1" x14ac:dyDescent="0.2">
      <c r="A14202" s="2"/>
    </row>
    <row r="14203" spans="1:1" x14ac:dyDescent="0.2">
      <c r="A14203" s="2"/>
    </row>
    <row r="14204" spans="1:1" x14ac:dyDescent="0.2">
      <c r="A14204" s="2"/>
    </row>
    <row r="14205" spans="1:1" x14ac:dyDescent="0.2">
      <c r="A14205" s="2"/>
    </row>
    <row r="14206" spans="1:1" x14ac:dyDescent="0.2">
      <c r="A14206" s="2"/>
    </row>
    <row r="14207" spans="1:1" x14ac:dyDescent="0.2">
      <c r="A14207" s="2"/>
    </row>
    <row r="14208" spans="1:1" x14ac:dyDescent="0.2">
      <c r="A14208" s="2"/>
    </row>
    <row r="14209" spans="1:1" x14ac:dyDescent="0.2">
      <c r="A14209" s="2"/>
    </row>
    <row r="14210" spans="1:1" x14ac:dyDescent="0.2">
      <c r="A14210" s="2"/>
    </row>
    <row r="14211" spans="1:1" x14ac:dyDescent="0.2">
      <c r="A14211" s="2"/>
    </row>
    <row r="14212" spans="1:1" x14ac:dyDescent="0.2">
      <c r="A14212" s="2"/>
    </row>
    <row r="14213" spans="1:1" x14ac:dyDescent="0.2">
      <c r="A14213" s="2"/>
    </row>
    <row r="14214" spans="1:1" x14ac:dyDescent="0.2">
      <c r="A14214" s="2"/>
    </row>
    <row r="14215" spans="1:1" x14ac:dyDescent="0.2">
      <c r="A14215" s="2"/>
    </row>
    <row r="14216" spans="1:1" x14ac:dyDescent="0.2">
      <c r="A14216" s="2"/>
    </row>
    <row r="14217" spans="1:1" x14ac:dyDescent="0.2">
      <c r="A14217" s="2"/>
    </row>
    <row r="14218" spans="1:1" x14ac:dyDescent="0.2">
      <c r="A14218" s="2"/>
    </row>
    <row r="14219" spans="1:1" x14ac:dyDescent="0.2">
      <c r="A14219" s="2"/>
    </row>
    <row r="14220" spans="1:1" x14ac:dyDescent="0.2">
      <c r="A14220" s="2"/>
    </row>
    <row r="14221" spans="1:1" x14ac:dyDescent="0.2">
      <c r="A14221" s="2"/>
    </row>
    <row r="14222" spans="1:1" x14ac:dyDescent="0.2">
      <c r="A14222" s="2"/>
    </row>
    <row r="14223" spans="1:1" x14ac:dyDescent="0.2">
      <c r="A14223" s="2"/>
    </row>
    <row r="14224" spans="1:1" x14ac:dyDescent="0.2">
      <c r="A14224" s="2"/>
    </row>
    <row r="14225" spans="1:1" x14ac:dyDescent="0.2">
      <c r="A14225" s="2"/>
    </row>
    <row r="14226" spans="1:1" x14ac:dyDescent="0.2">
      <c r="A14226" s="2"/>
    </row>
    <row r="14227" spans="1:1" x14ac:dyDescent="0.2">
      <c r="A14227" s="2"/>
    </row>
    <row r="14228" spans="1:1" x14ac:dyDescent="0.2">
      <c r="A14228" s="2"/>
    </row>
    <row r="14229" spans="1:1" x14ac:dyDescent="0.2">
      <c r="A14229" s="2"/>
    </row>
    <row r="14230" spans="1:1" x14ac:dyDescent="0.2">
      <c r="A14230" s="2"/>
    </row>
    <row r="14231" spans="1:1" x14ac:dyDescent="0.2">
      <c r="A14231" s="2"/>
    </row>
    <row r="14232" spans="1:1" x14ac:dyDescent="0.2">
      <c r="A14232" s="2"/>
    </row>
    <row r="14233" spans="1:1" x14ac:dyDescent="0.2">
      <c r="A14233" s="2"/>
    </row>
    <row r="14234" spans="1:1" x14ac:dyDescent="0.2">
      <c r="A14234" s="2"/>
    </row>
    <row r="14235" spans="1:1" x14ac:dyDescent="0.2">
      <c r="A14235" s="2"/>
    </row>
    <row r="14236" spans="1:1" x14ac:dyDescent="0.2">
      <c r="A14236" s="2"/>
    </row>
    <row r="14237" spans="1:1" x14ac:dyDescent="0.2">
      <c r="A14237" s="2"/>
    </row>
    <row r="14238" spans="1:1" x14ac:dyDescent="0.2">
      <c r="A14238" s="2"/>
    </row>
    <row r="14239" spans="1:1" x14ac:dyDescent="0.2">
      <c r="A14239" s="2"/>
    </row>
    <row r="14240" spans="1:1" x14ac:dyDescent="0.2">
      <c r="A14240" s="2"/>
    </row>
    <row r="14241" spans="1:1" x14ac:dyDescent="0.2">
      <c r="A14241" s="2"/>
    </row>
    <row r="14242" spans="1:1" x14ac:dyDescent="0.2">
      <c r="A14242" s="2"/>
    </row>
    <row r="14243" spans="1:1" x14ac:dyDescent="0.2">
      <c r="A14243" s="2"/>
    </row>
    <row r="14244" spans="1:1" x14ac:dyDescent="0.2">
      <c r="A14244" s="2"/>
    </row>
    <row r="14245" spans="1:1" x14ac:dyDescent="0.2">
      <c r="A14245" s="2"/>
    </row>
    <row r="14246" spans="1:1" x14ac:dyDescent="0.2">
      <c r="A14246" s="2"/>
    </row>
    <row r="14247" spans="1:1" x14ac:dyDescent="0.2">
      <c r="A14247" s="2"/>
    </row>
    <row r="14248" spans="1:1" x14ac:dyDescent="0.2">
      <c r="A14248" s="2"/>
    </row>
    <row r="14249" spans="1:1" x14ac:dyDescent="0.2">
      <c r="A14249" s="2"/>
    </row>
    <row r="14250" spans="1:1" x14ac:dyDescent="0.2">
      <c r="A14250" s="2"/>
    </row>
    <row r="14251" spans="1:1" x14ac:dyDescent="0.2">
      <c r="A14251" s="2"/>
    </row>
    <row r="14252" spans="1:1" x14ac:dyDescent="0.2">
      <c r="A14252" s="2"/>
    </row>
    <row r="14253" spans="1:1" x14ac:dyDescent="0.2">
      <c r="A14253" s="2"/>
    </row>
    <row r="14254" spans="1:1" x14ac:dyDescent="0.2">
      <c r="A14254" s="2"/>
    </row>
    <row r="14255" spans="1:1" x14ac:dyDescent="0.2">
      <c r="A14255" s="2"/>
    </row>
    <row r="14256" spans="1:1" x14ac:dyDescent="0.2">
      <c r="A14256" s="2"/>
    </row>
    <row r="14257" spans="1:1" x14ac:dyDescent="0.2">
      <c r="A14257" s="2"/>
    </row>
    <row r="14258" spans="1:1" x14ac:dyDescent="0.2">
      <c r="A14258" s="2"/>
    </row>
    <row r="14259" spans="1:1" x14ac:dyDescent="0.2">
      <c r="A14259" s="2"/>
    </row>
    <row r="14260" spans="1:1" x14ac:dyDescent="0.2">
      <c r="A14260" s="2"/>
    </row>
    <row r="14261" spans="1:1" x14ac:dyDescent="0.2">
      <c r="A14261" s="2"/>
    </row>
    <row r="14262" spans="1:1" x14ac:dyDescent="0.2">
      <c r="A14262" s="2"/>
    </row>
    <row r="14263" spans="1:1" x14ac:dyDescent="0.2">
      <c r="A14263" s="2"/>
    </row>
    <row r="14264" spans="1:1" x14ac:dyDescent="0.2">
      <c r="A14264" s="2"/>
    </row>
    <row r="14265" spans="1:1" x14ac:dyDescent="0.2">
      <c r="A14265" s="2"/>
    </row>
    <row r="14266" spans="1:1" x14ac:dyDescent="0.2">
      <c r="A14266" s="2"/>
    </row>
    <row r="14267" spans="1:1" x14ac:dyDescent="0.2">
      <c r="A14267" s="2"/>
    </row>
    <row r="14268" spans="1:1" x14ac:dyDescent="0.2">
      <c r="A14268" s="2"/>
    </row>
    <row r="14269" spans="1:1" x14ac:dyDescent="0.2">
      <c r="A14269" s="2"/>
    </row>
    <row r="14270" spans="1:1" x14ac:dyDescent="0.2">
      <c r="A14270" s="2"/>
    </row>
    <row r="14271" spans="1:1" x14ac:dyDescent="0.2">
      <c r="A14271" s="2"/>
    </row>
    <row r="14272" spans="1:1" x14ac:dyDescent="0.2">
      <c r="A14272" s="2"/>
    </row>
    <row r="14273" spans="1:1" x14ac:dyDescent="0.2">
      <c r="A14273" s="2"/>
    </row>
    <row r="14274" spans="1:1" x14ac:dyDescent="0.2">
      <c r="A14274" s="2"/>
    </row>
    <row r="14275" spans="1:1" x14ac:dyDescent="0.2">
      <c r="A14275" s="2"/>
    </row>
    <row r="14276" spans="1:1" x14ac:dyDescent="0.2">
      <c r="A14276" s="2"/>
    </row>
    <row r="14277" spans="1:1" x14ac:dyDescent="0.2">
      <c r="A14277" s="2"/>
    </row>
    <row r="14278" spans="1:1" x14ac:dyDescent="0.2">
      <c r="A14278" s="2"/>
    </row>
    <row r="14279" spans="1:1" x14ac:dyDescent="0.2">
      <c r="A14279" s="2"/>
    </row>
    <row r="14280" spans="1:1" x14ac:dyDescent="0.2">
      <c r="A14280" s="2"/>
    </row>
    <row r="14281" spans="1:1" x14ac:dyDescent="0.2">
      <c r="A14281" s="2"/>
    </row>
    <row r="14282" spans="1:1" x14ac:dyDescent="0.2">
      <c r="A14282" s="2"/>
    </row>
    <row r="14283" spans="1:1" x14ac:dyDescent="0.2">
      <c r="A14283" s="2"/>
    </row>
    <row r="14284" spans="1:1" x14ac:dyDescent="0.2">
      <c r="A14284" s="2"/>
    </row>
    <row r="14285" spans="1:1" x14ac:dyDescent="0.2">
      <c r="A14285" s="2"/>
    </row>
    <row r="14286" spans="1:1" x14ac:dyDescent="0.2">
      <c r="A14286" s="2"/>
    </row>
    <row r="14287" spans="1:1" x14ac:dyDescent="0.2">
      <c r="A14287" s="2"/>
    </row>
    <row r="14288" spans="1:1" x14ac:dyDescent="0.2">
      <c r="A14288" s="2"/>
    </row>
    <row r="14289" spans="1:1" x14ac:dyDescent="0.2">
      <c r="A14289" s="2"/>
    </row>
    <row r="14290" spans="1:1" x14ac:dyDescent="0.2">
      <c r="A14290" s="2"/>
    </row>
    <row r="14291" spans="1:1" x14ac:dyDescent="0.2">
      <c r="A14291" s="2"/>
    </row>
    <row r="14292" spans="1:1" x14ac:dyDescent="0.2">
      <c r="A14292" s="2"/>
    </row>
    <row r="14293" spans="1:1" x14ac:dyDescent="0.2">
      <c r="A14293" s="2"/>
    </row>
    <row r="14294" spans="1:1" x14ac:dyDescent="0.2">
      <c r="A14294" s="2"/>
    </row>
    <row r="14295" spans="1:1" x14ac:dyDescent="0.2">
      <c r="A14295" s="2"/>
    </row>
    <row r="14296" spans="1:1" x14ac:dyDescent="0.2">
      <c r="A14296" s="2"/>
    </row>
    <row r="14297" spans="1:1" x14ac:dyDescent="0.2">
      <c r="A14297" s="2"/>
    </row>
    <row r="14298" spans="1:1" x14ac:dyDescent="0.2">
      <c r="A14298" s="2"/>
    </row>
    <row r="14299" spans="1:1" x14ac:dyDescent="0.2">
      <c r="A14299" s="2"/>
    </row>
    <row r="14300" spans="1:1" x14ac:dyDescent="0.2">
      <c r="A14300" s="2"/>
    </row>
    <row r="14301" spans="1:1" x14ac:dyDescent="0.2">
      <c r="A14301" s="2"/>
    </row>
    <row r="14302" spans="1:1" x14ac:dyDescent="0.2">
      <c r="A14302" s="2"/>
    </row>
    <row r="14303" spans="1:1" x14ac:dyDescent="0.2">
      <c r="A14303" s="2"/>
    </row>
    <row r="14304" spans="1:1" x14ac:dyDescent="0.2">
      <c r="A14304" s="2"/>
    </row>
    <row r="14305" spans="1:1" x14ac:dyDescent="0.2">
      <c r="A14305" s="2"/>
    </row>
    <row r="14306" spans="1:1" x14ac:dyDescent="0.2">
      <c r="A14306" s="2"/>
    </row>
    <row r="14307" spans="1:1" x14ac:dyDescent="0.2">
      <c r="A14307" s="2"/>
    </row>
    <row r="14308" spans="1:1" x14ac:dyDescent="0.2">
      <c r="A14308" s="2"/>
    </row>
    <row r="14309" spans="1:1" x14ac:dyDescent="0.2">
      <c r="A14309" s="2"/>
    </row>
    <row r="14310" spans="1:1" x14ac:dyDescent="0.2">
      <c r="A14310" s="2"/>
    </row>
    <row r="14311" spans="1:1" x14ac:dyDescent="0.2">
      <c r="A14311" s="2"/>
    </row>
    <row r="14312" spans="1:1" x14ac:dyDescent="0.2">
      <c r="A14312" s="2"/>
    </row>
    <row r="14313" spans="1:1" x14ac:dyDescent="0.2">
      <c r="A14313" s="2"/>
    </row>
    <row r="14314" spans="1:1" x14ac:dyDescent="0.2">
      <c r="A14314" s="2"/>
    </row>
    <row r="14315" spans="1:1" x14ac:dyDescent="0.2">
      <c r="A14315" s="2"/>
    </row>
    <row r="14316" spans="1:1" x14ac:dyDescent="0.2">
      <c r="A14316" s="2"/>
    </row>
    <row r="14317" spans="1:1" x14ac:dyDescent="0.2">
      <c r="A14317" s="2"/>
    </row>
    <row r="14318" spans="1:1" x14ac:dyDescent="0.2">
      <c r="A14318" s="2"/>
    </row>
    <row r="14319" spans="1:1" x14ac:dyDescent="0.2">
      <c r="A14319" s="2"/>
    </row>
    <row r="14320" spans="1:1" x14ac:dyDescent="0.2">
      <c r="A14320" s="2"/>
    </row>
    <row r="14321" spans="1:1" x14ac:dyDescent="0.2">
      <c r="A14321" s="2"/>
    </row>
    <row r="14322" spans="1:1" x14ac:dyDescent="0.2">
      <c r="A14322" s="2"/>
    </row>
    <row r="14323" spans="1:1" x14ac:dyDescent="0.2">
      <c r="A14323" s="2"/>
    </row>
    <row r="14324" spans="1:1" x14ac:dyDescent="0.2">
      <c r="A14324" s="2"/>
    </row>
    <row r="14325" spans="1:1" x14ac:dyDescent="0.2">
      <c r="A14325" s="2"/>
    </row>
    <row r="14326" spans="1:1" x14ac:dyDescent="0.2">
      <c r="A14326" s="2"/>
    </row>
    <row r="14327" spans="1:1" x14ac:dyDescent="0.2">
      <c r="A14327" s="2"/>
    </row>
    <row r="14328" spans="1:1" x14ac:dyDescent="0.2">
      <c r="A14328" s="2"/>
    </row>
    <row r="14329" spans="1:1" x14ac:dyDescent="0.2">
      <c r="A14329" s="2"/>
    </row>
    <row r="14330" spans="1:1" x14ac:dyDescent="0.2">
      <c r="A14330" s="2"/>
    </row>
    <row r="14331" spans="1:1" x14ac:dyDescent="0.2">
      <c r="A14331" s="2"/>
    </row>
    <row r="14332" spans="1:1" x14ac:dyDescent="0.2">
      <c r="A14332" s="2"/>
    </row>
    <row r="14333" spans="1:1" x14ac:dyDescent="0.2">
      <c r="A14333" s="2"/>
    </row>
    <row r="14334" spans="1:1" x14ac:dyDescent="0.2">
      <c r="A14334" s="2"/>
    </row>
    <row r="14335" spans="1:1" x14ac:dyDescent="0.2">
      <c r="A14335" s="2"/>
    </row>
    <row r="14336" spans="1:1" x14ac:dyDescent="0.2">
      <c r="A14336" s="2"/>
    </row>
    <row r="14337" spans="1:1" x14ac:dyDescent="0.2">
      <c r="A14337" s="2"/>
    </row>
    <row r="14338" spans="1:1" x14ac:dyDescent="0.2">
      <c r="A14338" s="2"/>
    </row>
    <row r="14339" spans="1:1" x14ac:dyDescent="0.2">
      <c r="A14339" s="2"/>
    </row>
    <row r="14340" spans="1:1" x14ac:dyDescent="0.2">
      <c r="A14340" s="2"/>
    </row>
    <row r="14341" spans="1:1" x14ac:dyDescent="0.2">
      <c r="A14341" s="2"/>
    </row>
    <row r="14342" spans="1:1" x14ac:dyDescent="0.2">
      <c r="A14342" s="2"/>
    </row>
    <row r="14343" spans="1:1" x14ac:dyDescent="0.2">
      <c r="A14343" s="2"/>
    </row>
    <row r="14344" spans="1:1" x14ac:dyDescent="0.2">
      <c r="A14344" s="2"/>
    </row>
    <row r="14345" spans="1:1" x14ac:dyDescent="0.2">
      <c r="A14345" s="2"/>
    </row>
    <row r="14346" spans="1:1" x14ac:dyDescent="0.2">
      <c r="A14346" s="2"/>
    </row>
    <row r="14347" spans="1:1" x14ac:dyDescent="0.2">
      <c r="A14347" s="2"/>
    </row>
    <row r="14348" spans="1:1" x14ac:dyDescent="0.2">
      <c r="A14348" s="2"/>
    </row>
    <row r="14349" spans="1:1" x14ac:dyDescent="0.2">
      <c r="A14349" s="2"/>
    </row>
    <row r="14350" spans="1:1" x14ac:dyDescent="0.2">
      <c r="A14350" s="2"/>
    </row>
    <row r="14351" spans="1:1" x14ac:dyDescent="0.2">
      <c r="A14351" s="2"/>
    </row>
    <row r="14352" spans="1:1" x14ac:dyDescent="0.2">
      <c r="A14352" s="2"/>
    </row>
    <row r="14353" spans="1:1" x14ac:dyDescent="0.2">
      <c r="A14353" s="2"/>
    </row>
    <row r="14354" spans="1:1" x14ac:dyDescent="0.2">
      <c r="A14354" s="2"/>
    </row>
    <row r="14355" spans="1:1" x14ac:dyDescent="0.2">
      <c r="A14355" s="2"/>
    </row>
    <row r="14356" spans="1:1" x14ac:dyDescent="0.2">
      <c r="A14356" s="2"/>
    </row>
    <row r="14357" spans="1:1" x14ac:dyDescent="0.2">
      <c r="A14357" s="2"/>
    </row>
    <row r="14358" spans="1:1" x14ac:dyDescent="0.2">
      <c r="A14358" s="2"/>
    </row>
    <row r="14359" spans="1:1" x14ac:dyDescent="0.2">
      <c r="A14359" s="2"/>
    </row>
    <row r="14360" spans="1:1" x14ac:dyDescent="0.2">
      <c r="A14360" s="2"/>
    </row>
    <row r="14361" spans="1:1" x14ac:dyDescent="0.2">
      <c r="A14361" s="2"/>
    </row>
    <row r="14362" spans="1:1" x14ac:dyDescent="0.2">
      <c r="A14362" s="2"/>
    </row>
    <row r="14363" spans="1:1" x14ac:dyDescent="0.2">
      <c r="A14363" s="2"/>
    </row>
    <row r="14364" spans="1:1" x14ac:dyDescent="0.2">
      <c r="A14364" s="2"/>
    </row>
    <row r="14365" spans="1:1" x14ac:dyDescent="0.2">
      <c r="A14365" s="2"/>
    </row>
    <row r="14366" spans="1:1" x14ac:dyDescent="0.2">
      <c r="A14366" s="2"/>
    </row>
    <row r="14367" spans="1:1" x14ac:dyDescent="0.2">
      <c r="A14367" s="2"/>
    </row>
    <row r="14368" spans="1:1" x14ac:dyDescent="0.2">
      <c r="A14368" s="2"/>
    </row>
    <row r="14369" spans="1:1" x14ac:dyDescent="0.2">
      <c r="A14369" s="2"/>
    </row>
    <row r="14370" spans="1:1" x14ac:dyDescent="0.2">
      <c r="A14370" s="2"/>
    </row>
    <row r="14371" spans="1:1" x14ac:dyDescent="0.2">
      <c r="A14371" s="2"/>
    </row>
    <row r="14372" spans="1:1" x14ac:dyDescent="0.2">
      <c r="A14372" s="2"/>
    </row>
    <row r="14373" spans="1:1" x14ac:dyDescent="0.2">
      <c r="A14373" s="2"/>
    </row>
    <row r="14374" spans="1:1" x14ac:dyDescent="0.2">
      <c r="A14374" s="2"/>
    </row>
    <row r="14375" spans="1:1" x14ac:dyDescent="0.2">
      <c r="A14375" s="2"/>
    </row>
    <row r="14376" spans="1:1" x14ac:dyDescent="0.2">
      <c r="A14376" s="2"/>
    </row>
    <row r="14377" spans="1:1" x14ac:dyDescent="0.2">
      <c r="A14377" s="2"/>
    </row>
    <row r="14378" spans="1:1" x14ac:dyDescent="0.2">
      <c r="A14378" s="2"/>
    </row>
    <row r="14379" spans="1:1" x14ac:dyDescent="0.2">
      <c r="A14379" s="2"/>
    </row>
    <row r="14380" spans="1:1" x14ac:dyDescent="0.2">
      <c r="A14380" s="2"/>
    </row>
    <row r="14381" spans="1:1" x14ac:dyDescent="0.2">
      <c r="A14381" s="2"/>
    </row>
    <row r="14382" spans="1:1" x14ac:dyDescent="0.2">
      <c r="A14382" s="2"/>
    </row>
    <row r="14383" spans="1:1" x14ac:dyDescent="0.2">
      <c r="A14383" s="2"/>
    </row>
    <row r="14384" spans="1:1" x14ac:dyDescent="0.2">
      <c r="A14384" s="2"/>
    </row>
    <row r="14385" spans="1:1" x14ac:dyDescent="0.2">
      <c r="A14385" s="2"/>
    </row>
    <row r="14386" spans="1:1" x14ac:dyDescent="0.2">
      <c r="A14386" s="2"/>
    </row>
    <row r="14387" spans="1:1" x14ac:dyDescent="0.2">
      <c r="A14387" s="2"/>
    </row>
    <row r="14388" spans="1:1" x14ac:dyDescent="0.2">
      <c r="A14388" s="2"/>
    </row>
    <row r="14389" spans="1:1" x14ac:dyDescent="0.2">
      <c r="A14389" s="2"/>
    </row>
    <row r="14390" spans="1:1" x14ac:dyDescent="0.2">
      <c r="A14390" s="2"/>
    </row>
    <row r="14391" spans="1:1" x14ac:dyDescent="0.2">
      <c r="A14391" s="2"/>
    </row>
    <row r="14392" spans="1:1" x14ac:dyDescent="0.2">
      <c r="A14392" s="2"/>
    </row>
    <row r="14393" spans="1:1" x14ac:dyDescent="0.2">
      <c r="A14393" s="2"/>
    </row>
    <row r="14394" spans="1:1" x14ac:dyDescent="0.2">
      <c r="A14394" s="2"/>
    </row>
    <row r="14395" spans="1:1" x14ac:dyDescent="0.2">
      <c r="A14395" s="2"/>
    </row>
    <row r="14396" spans="1:1" x14ac:dyDescent="0.2">
      <c r="A14396" s="2"/>
    </row>
    <row r="14397" spans="1:1" x14ac:dyDescent="0.2">
      <c r="A14397" s="2"/>
    </row>
    <row r="14398" spans="1:1" x14ac:dyDescent="0.2">
      <c r="A14398" s="2"/>
    </row>
    <row r="14399" spans="1:1" x14ac:dyDescent="0.2">
      <c r="A14399" s="2"/>
    </row>
    <row r="14400" spans="1:1" x14ac:dyDescent="0.2">
      <c r="A14400" s="2"/>
    </row>
    <row r="14401" spans="1:1" x14ac:dyDescent="0.2">
      <c r="A14401" s="2"/>
    </row>
    <row r="14402" spans="1:1" x14ac:dyDescent="0.2">
      <c r="A14402" s="2"/>
    </row>
    <row r="14403" spans="1:1" x14ac:dyDescent="0.2">
      <c r="A14403" s="2"/>
    </row>
    <row r="14404" spans="1:1" x14ac:dyDescent="0.2">
      <c r="A14404" s="2"/>
    </row>
    <row r="14405" spans="1:1" x14ac:dyDescent="0.2">
      <c r="A14405" s="2"/>
    </row>
    <row r="14406" spans="1:1" x14ac:dyDescent="0.2">
      <c r="A14406" s="2"/>
    </row>
    <row r="14407" spans="1:1" x14ac:dyDescent="0.2">
      <c r="A14407" s="2"/>
    </row>
    <row r="14408" spans="1:1" x14ac:dyDescent="0.2">
      <c r="A14408" s="2"/>
    </row>
    <row r="14409" spans="1:1" x14ac:dyDescent="0.2">
      <c r="A14409" s="2"/>
    </row>
    <row r="14410" spans="1:1" x14ac:dyDescent="0.2">
      <c r="A14410" s="2"/>
    </row>
    <row r="14411" spans="1:1" x14ac:dyDescent="0.2">
      <c r="A14411" s="2"/>
    </row>
    <row r="14412" spans="1:1" x14ac:dyDescent="0.2">
      <c r="A14412" s="2"/>
    </row>
    <row r="14413" spans="1:1" x14ac:dyDescent="0.2">
      <c r="A14413" s="2"/>
    </row>
    <row r="14414" spans="1:1" x14ac:dyDescent="0.2">
      <c r="A14414" s="2"/>
    </row>
    <row r="14415" spans="1:1" x14ac:dyDescent="0.2">
      <c r="A14415" s="2"/>
    </row>
    <row r="14416" spans="1:1" x14ac:dyDescent="0.2">
      <c r="A14416" s="2"/>
    </row>
    <row r="14417" spans="1:1" x14ac:dyDescent="0.2">
      <c r="A14417" s="2"/>
    </row>
    <row r="14418" spans="1:1" x14ac:dyDescent="0.2">
      <c r="A14418" s="2"/>
    </row>
    <row r="14419" spans="1:1" x14ac:dyDescent="0.2">
      <c r="A14419" s="2"/>
    </row>
    <row r="14420" spans="1:1" x14ac:dyDescent="0.2">
      <c r="A14420" s="2"/>
    </row>
    <row r="14421" spans="1:1" x14ac:dyDescent="0.2">
      <c r="A14421" s="2"/>
    </row>
    <row r="14422" spans="1:1" x14ac:dyDescent="0.2">
      <c r="A14422" s="2"/>
    </row>
    <row r="14423" spans="1:1" x14ac:dyDescent="0.2">
      <c r="A14423" s="2"/>
    </row>
    <row r="14424" spans="1:1" x14ac:dyDescent="0.2">
      <c r="A14424" s="2"/>
    </row>
    <row r="14425" spans="1:1" x14ac:dyDescent="0.2">
      <c r="A14425" s="2"/>
    </row>
    <row r="14426" spans="1:1" x14ac:dyDescent="0.2">
      <c r="A14426" s="2"/>
    </row>
    <row r="14427" spans="1:1" x14ac:dyDescent="0.2">
      <c r="A14427" s="2"/>
    </row>
    <row r="14428" spans="1:1" x14ac:dyDescent="0.2">
      <c r="A14428" s="2"/>
    </row>
    <row r="14429" spans="1:1" x14ac:dyDescent="0.2">
      <c r="A14429" s="2"/>
    </row>
    <row r="14430" spans="1:1" x14ac:dyDescent="0.2">
      <c r="A14430" s="2"/>
    </row>
    <row r="14431" spans="1:1" x14ac:dyDescent="0.2">
      <c r="A14431" s="2"/>
    </row>
    <row r="14432" spans="1:1" x14ac:dyDescent="0.2">
      <c r="A14432" s="2"/>
    </row>
    <row r="14433" spans="1:1" x14ac:dyDescent="0.2">
      <c r="A14433" s="2"/>
    </row>
    <row r="14434" spans="1:1" x14ac:dyDescent="0.2">
      <c r="A14434" s="2"/>
    </row>
    <row r="14435" spans="1:1" x14ac:dyDescent="0.2">
      <c r="A14435" s="2"/>
    </row>
    <row r="14436" spans="1:1" x14ac:dyDescent="0.2">
      <c r="A14436" s="2"/>
    </row>
    <row r="14437" spans="1:1" x14ac:dyDescent="0.2">
      <c r="A14437" s="2"/>
    </row>
    <row r="14438" spans="1:1" x14ac:dyDescent="0.2">
      <c r="A14438" s="2"/>
    </row>
    <row r="14439" spans="1:1" x14ac:dyDescent="0.2">
      <c r="A14439" s="2"/>
    </row>
    <row r="14440" spans="1:1" x14ac:dyDescent="0.2">
      <c r="A14440" s="2"/>
    </row>
    <row r="14441" spans="1:1" x14ac:dyDescent="0.2">
      <c r="A14441" s="2"/>
    </row>
    <row r="14442" spans="1:1" x14ac:dyDescent="0.2">
      <c r="A14442" s="2"/>
    </row>
    <row r="14443" spans="1:1" x14ac:dyDescent="0.2">
      <c r="A14443" s="2"/>
    </row>
    <row r="14444" spans="1:1" x14ac:dyDescent="0.2">
      <c r="A14444" s="2"/>
    </row>
    <row r="14445" spans="1:1" x14ac:dyDescent="0.2">
      <c r="A14445" s="2"/>
    </row>
    <row r="14446" spans="1:1" x14ac:dyDescent="0.2">
      <c r="A14446" s="2"/>
    </row>
    <row r="14447" spans="1:1" x14ac:dyDescent="0.2">
      <c r="A14447" s="2"/>
    </row>
    <row r="14448" spans="1:1" x14ac:dyDescent="0.2">
      <c r="A14448" s="2"/>
    </row>
    <row r="14449" spans="1:1" x14ac:dyDescent="0.2">
      <c r="A14449" s="2"/>
    </row>
    <row r="14450" spans="1:1" x14ac:dyDescent="0.2">
      <c r="A14450" s="2"/>
    </row>
    <row r="14451" spans="1:1" x14ac:dyDescent="0.2">
      <c r="A14451" s="2"/>
    </row>
    <row r="14452" spans="1:1" x14ac:dyDescent="0.2">
      <c r="A14452" s="2"/>
    </row>
    <row r="14453" spans="1:1" x14ac:dyDescent="0.2">
      <c r="A14453" s="2"/>
    </row>
    <row r="14454" spans="1:1" x14ac:dyDescent="0.2">
      <c r="A14454" s="2"/>
    </row>
    <row r="14455" spans="1:1" x14ac:dyDescent="0.2">
      <c r="A14455" s="2"/>
    </row>
    <row r="14456" spans="1:1" x14ac:dyDescent="0.2">
      <c r="A14456" s="2"/>
    </row>
    <row r="14457" spans="1:1" x14ac:dyDescent="0.2">
      <c r="A14457" s="2"/>
    </row>
    <row r="14458" spans="1:1" x14ac:dyDescent="0.2">
      <c r="A14458" s="2"/>
    </row>
    <row r="14459" spans="1:1" x14ac:dyDescent="0.2">
      <c r="A14459" s="2"/>
    </row>
    <row r="14460" spans="1:1" x14ac:dyDescent="0.2">
      <c r="A14460" s="2"/>
    </row>
    <row r="14461" spans="1:1" x14ac:dyDescent="0.2">
      <c r="A14461" s="2"/>
    </row>
    <row r="14462" spans="1:1" x14ac:dyDescent="0.2">
      <c r="A14462" s="2"/>
    </row>
    <row r="14463" spans="1:1" x14ac:dyDescent="0.2">
      <c r="A14463" s="2"/>
    </row>
    <row r="14464" spans="1:1" x14ac:dyDescent="0.2">
      <c r="A14464" s="2"/>
    </row>
    <row r="14465" spans="1:1" x14ac:dyDescent="0.2">
      <c r="A14465" s="2"/>
    </row>
    <row r="14466" spans="1:1" x14ac:dyDescent="0.2">
      <c r="A14466" s="2"/>
    </row>
    <row r="14467" spans="1:1" x14ac:dyDescent="0.2">
      <c r="A14467" s="2"/>
    </row>
    <row r="14468" spans="1:1" x14ac:dyDescent="0.2">
      <c r="A14468" s="2"/>
    </row>
    <row r="14469" spans="1:1" x14ac:dyDescent="0.2">
      <c r="A14469" s="2"/>
    </row>
    <row r="14470" spans="1:1" x14ac:dyDescent="0.2">
      <c r="A14470" s="2"/>
    </row>
    <row r="14471" spans="1:1" x14ac:dyDescent="0.2">
      <c r="A14471" s="2"/>
    </row>
    <row r="14472" spans="1:1" x14ac:dyDescent="0.2">
      <c r="A14472" s="2"/>
    </row>
    <row r="14473" spans="1:1" x14ac:dyDescent="0.2">
      <c r="A14473" s="2"/>
    </row>
    <row r="14474" spans="1:1" x14ac:dyDescent="0.2">
      <c r="A14474" s="2"/>
    </row>
    <row r="14475" spans="1:1" x14ac:dyDescent="0.2">
      <c r="A14475" s="2"/>
    </row>
    <row r="14476" spans="1:1" x14ac:dyDescent="0.2">
      <c r="A14476" s="2"/>
    </row>
    <row r="14477" spans="1:1" x14ac:dyDescent="0.2">
      <c r="A14477" s="2"/>
    </row>
    <row r="14478" spans="1:1" x14ac:dyDescent="0.2">
      <c r="A14478" s="2"/>
    </row>
    <row r="14479" spans="1:1" x14ac:dyDescent="0.2">
      <c r="A14479" s="2"/>
    </row>
    <row r="14480" spans="1:1" x14ac:dyDescent="0.2">
      <c r="A14480" s="2"/>
    </row>
    <row r="14481" spans="1:1" x14ac:dyDescent="0.2">
      <c r="A14481" s="2"/>
    </row>
    <row r="14482" spans="1:1" x14ac:dyDescent="0.2">
      <c r="A14482" s="2"/>
    </row>
    <row r="14483" spans="1:1" x14ac:dyDescent="0.2">
      <c r="A14483" s="2"/>
    </row>
    <row r="14484" spans="1:1" x14ac:dyDescent="0.2">
      <c r="A14484" s="2"/>
    </row>
    <row r="14485" spans="1:1" x14ac:dyDescent="0.2">
      <c r="A14485" s="2"/>
    </row>
    <row r="14486" spans="1:1" x14ac:dyDescent="0.2">
      <c r="A14486" s="2"/>
    </row>
    <row r="14487" spans="1:1" x14ac:dyDescent="0.2">
      <c r="A14487" s="2"/>
    </row>
    <row r="14488" spans="1:1" x14ac:dyDescent="0.2">
      <c r="A14488" s="2"/>
    </row>
    <row r="14489" spans="1:1" x14ac:dyDescent="0.2">
      <c r="A14489" s="2"/>
    </row>
    <row r="14490" spans="1:1" x14ac:dyDescent="0.2">
      <c r="A14490" s="2"/>
    </row>
    <row r="14491" spans="1:1" x14ac:dyDescent="0.2">
      <c r="A14491" s="2"/>
    </row>
    <row r="14492" spans="1:1" x14ac:dyDescent="0.2">
      <c r="A14492" s="2"/>
    </row>
    <row r="14493" spans="1:1" x14ac:dyDescent="0.2">
      <c r="A14493" s="2"/>
    </row>
    <row r="14494" spans="1:1" x14ac:dyDescent="0.2">
      <c r="A14494" s="2"/>
    </row>
    <row r="14495" spans="1:1" x14ac:dyDescent="0.2">
      <c r="A14495" s="2"/>
    </row>
    <row r="14496" spans="1:1" x14ac:dyDescent="0.2">
      <c r="A14496" s="2"/>
    </row>
    <row r="14497" spans="1:1" x14ac:dyDescent="0.2">
      <c r="A14497" s="2"/>
    </row>
    <row r="14498" spans="1:1" x14ac:dyDescent="0.2">
      <c r="A14498" s="2"/>
    </row>
    <row r="14499" spans="1:1" x14ac:dyDescent="0.2">
      <c r="A14499" s="2"/>
    </row>
    <row r="14500" spans="1:1" x14ac:dyDescent="0.2">
      <c r="A14500" s="2"/>
    </row>
    <row r="14501" spans="1:1" x14ac:dyDescent="0.2">
      <c r="A14501" s="2"/>
    </row>
    <row r="14502" spans="1:1" x14ac:dyDescent="0.2">
      <c r="A14502" s="2"/>
    </row>
    <row r="14503" spans="1:1" x14ac:dyDescent="0.2">
      <c r="A14503" s="2"/>
    </row>
    <row r="14504" spans="1:1" x14ac:dyDescent="0.2">
      <c r="A14504" s="2"/>
    </row>
    <row r="14505" spans="1:1" x14ac:dyDescent="0.2">
      <c r="A14505" s="2"/>
    </row>
    <row r="14506" spans="1:1" x14ac:dyDescent="0.2">
      <c r="A14506" s="2"/>
    </row>
    <row r="14507" spans="1:1" x14ac:dyDescent="0.2">
      <c r="A14507" s="2"/>
    </row>
    <row r="14508" spans="1:1" x14ac:dyDescent="0.2">
      <c r="A14508" s="2"/>
    </row>
    <row r="14509" spans="1:1" x14ac:dyDescent="0.2">
      <c r="A14509" s="2"/>
    </row>
    <row r="14510" spans="1:1" x14ac:dyDescent="0.2">
      <c r="A14510" s="2"/>
    </row>
    <row r="14511" spans="1:1" x14ac:dyDescent="0.2">
      <c r="A14511" s="2"/>
    </row>
    <row r="14512" spans="1:1" x14ac:dyDescent="0.2">
      <c r="A14512" s="2"/>
    </row>
    <row r="14513" spans="1:1" x14ac:dyDescent="0.2">
      <c r="A14513" s="2"/>
    </row>
    <row r="14514" spans="1:1" x14ac:dyDescent="0.2">
      <c r="A14514" s="2"/>
    </row>
    <row r="14515" spans="1:1" x14ac:dyDescent="0.2">
      <c r="A14515" s="2"/>
    </row>
    <row r="14516" spans="1:1" x14ac:dyDescent="0.2">
      <c r="A14516" s="2"/>
    </row>
    <row r="14517" spans="1:1" x14ac:dyDescent="0.2">
      <c r="A14517" s="2"/>
    </row>
    <row r="14518" spans="1:1" x14ac:dyDescent="0.2">
      <c r="A14518" s="2"/>
    </row>
    <row r="14519" spans="1:1" x14ac:dyDescent="0.2">
      <c r="A14519" s="2"/>
    </row>
    <row r="14520" spans="1:1" x14ac:dyDescent="0.2">
      <c r="A14520" s="2"/>
    </row>
    <row r="14521" spans="1:1" x14ac:dyDescent="0.2">
      <c r="A14521" s="2"/>
    </row>
    <row r="14522" spans="1:1" x14ac:dyDescent="0.2">
      <c r="A14522" s="2"/>
    </row>
    <row r="14523" spans="1:1" x14ac:dyDescent="0.2">
      <c r="A14523" s="2"/>
    </row>
    <row r="14524" spans="1:1" x14ac:dyDescent="0.2">
      <c r="A14524" s="2"/>
    </row>
    <row r="14525" spans="1:1" x14ac:dyDescent="0.2">
      <c r="A14525" s="2"/>
    </row>
    <row r="14526" spans="1:1" x14ac:dyDescent="0.2">
      <c r="A14526" s="2"/>
    </row>
    <row r="14527" spans="1:1" x14ac:dyDescent="0.2">
      <c r="A14527" s="2"/>
    </row>
    <row r="14528" spans="1:1" x14ac:dyDescent="0.2">
      <c r="A14528" s="2"/>
    </row>
    <row r="14529" spans="1:1" x14ac:dyDescent="0.2">
      <c r="A14529" s="2"/>
    </row>
    <row r="14530" spans="1:1" x14ac:dyDescent="0.2">
      <c r="A14530" s="2"/>
    </row>
    <row r="14531" spans="1:1" x14ac:dyDescent="0.2">
      <c r="A14531" s="2"/>
    </row>
    <row r="14532" spans="1:1" x14ac:dyDescent="0.2">
      <c r="A14532" s="2"/>
    </row>
    <row r="14533" spans="1:1" x14ac:dyDescent="0.2">
      <c r="A14533" s="2"/>
    </row>
    <row r="14534" spans="1:1" x14ac:dyDescent="0.2">
      <c r="A14534" s="2"/>
    </row>
    <row r="14535" spans="1:1" x14ac:dyDescent="0.2">
      <c r="A14535" s="2"/>
    </row>
    <row r="14536" spans="1:1" x14ac:dyDescent="0.2">
      <c r="A14536" s="2"/>
    </row>
    <row r="14537" spans="1:1" x14ac:dyDescent="0.2">
      <c r="A14537" s="2"/>
    </row>
    <row r="14538" spans="1:1" x14ac:dyDescent="0.2">
      <c r="A14538" s="2"/>
    </row>
    <row r="14539" spans="1:1" x14ac:dyDescent="0.2">
      <c r="A14539" s="2"/>
    </row>
    <row r="14540" spans="1:1" x14ac:dyDescent="0.2">
      <c r="A14540" s="2"/>
    </row>
    <row r="14541" spans="1:1" x14ac:dyDescent="0.2">
      <c r="A14541" s="2"/>
    </row>
    <row r="14542" spans="1:1" x14ac:dyDescent="0.2">
      <c r="A14542" s="2"/>
    </row>
    <row r="14543" spans="1:1" x14ac:dyDescent="0.2">
      <c r="A14543" s="2"/>
    </row>
    <row r="14544" spans="1:1" x14ac:dyDescent="0.2">
      <c r="A14544" s="2"/>
    </row>
    <row r="14545" spans="1:1" x14ac:dyDescent="0.2">
      <c r="A14545" s="2"/>
    </row>
    <row r="14546" spans="1:1" x14ac:dyDescent="0.2">
      <c r="A14546" s="2"/>
    </row>
    <row r="14547" spans="1:1" x14ac:dyDescent="0.2">
      <c r="A14547" s="2"/>
    </row>
    <row r="14548" spans="1:1" x14ac:dyDescent="0.2">
      <c r="A14548" s="2"/>
    </row>
    <row r="14549" spans="1:1" x14ac:dyDescent="0.2">
      <c r="A14549" s="2"/>
    </row>
    <row r="14550" spans="1:1" x14ac:dyDescent="0.2">
      <c r="A14550" s="2"/>
    </row>
    <row r="14551" spans="1:1" x14ac:dyDescent="0.2">
      <c r="A14551" s="2"/>
    </row>
    <row r="14552" spans="1:1" x14ac:dyDescent="0.2">
      <c r="A14552" s="2"/>
    </row>
    <row r="14553" spans="1:1" x14ac:dyDescent="0.2">
      <c r="A14553" s="2"/>
    </row>
    <row r="14554" spans="1:1" x14ac:dyDescent="0.2">
      <c r="A14554" s="2"/>
    </row>
    <row r="14555" spans="1:1" x14ac:dyDescent="0.2">
      <c r="A14555" s="2"/>
    </row>
    <row r="14556" spans="1:1" x14ac:dyDescent="0.2">
      <c r="A14556" s="2"/>
    </row>
    <row r="14557" spans="1:1" x14ac:dyDescent="0.2">
      <c r="A14557" s="2"/>
    </row>
    <row r="14558" spans="1:1" x14ac:dyDescent="0.2">
      <c r="A14558" s="2"/>
    </row>
    <row r="14559" spans="1:1" x14ac:dyDescent="0.2">
      <c r="A14559" s="2"/>
    </row>
    <row r="14560" spans="1:1" x14ac:dyDescent="0.2">
      <c r="A14560" s="2"/>
    </row>
    <row r="14561" spans="1:1" x14ac:dyDescent="0.2">
      <c r="A14561" s="2"/>
    </row>
    <row r="14562" spans="1:1" x14ac:dyDescent="0.2">
      <c r="A14562" s="2"/>
    </row>
    <row r="14563" spans="1:1" x14ac:dyDescent="0.2">
      <c r="A14563" s="2"/>
    </row>
    <row r="14564" spans="1:1" x14ac:dyDescent="0.2">
      <c r="A14564" s="2"/>
    </row>
    <row r="14565" spans="1:1" x14ac:dyDescent="0.2">
      <c r="A14565" s="2"/>
    </row>
    <row r="14566" spans="1:1" x14ac:dyDescent="0.2">
      <c r="A14566" s="2"/>
    </row>
    <row r="14567" spans="1:1" x14ac:dyDescent="0.2">
      <c r="A14567" s="2"/>
    </row>
    <row r="14568" spans="1:1" x14ac:dyDescent="0.2">
      <c r="A14568" s="2"/>
    </row>
    <row r="14569" spans="1:1" x14ac:dyDescent="0.2">
      <c r="A14569" s="2"/>
    </row>
    <row r="14570" spans="1:1" x14ac:dyDescent="0.2">
      <c r="A14570" s="2"/>
    </row>
    <row r="14571" spans="1:1" x14ac:dyDescent="0.2">
      <c r="A14571" s="2"/>
    </row>
    <row r="14572" spans="1:1" x14ac:dyDescent="0.2">
      <c r="A14572" s="2"/>
    </row>
    <row r="14573" spans="1:1" x14ac:dyDescent="0.2">
      <c r="A14573" s="2"/>
    </row>
    <row r="14574" spans="1:1" x14ac:dyDescent="0.2">
      <c r="A14574" s="2"/>
    </row>
    <row r="14575" spans="1:1" x14ac:dyDescent="0.2">
      <c r="A14575" s="2"/>
    </row>
    <row r="14576" spans="1:1" x14ac:dyDescent="0.2">
      <c r="A14576" s="2"/>
    </row>
    <row r="14577" spans="1:1" x14ac:dyDescent="0.2">
      <c r="A14577" s="2"/>
    </row>
    <row r="14578" spans="1:1" x14ac:dyDescent="0.2">
      <c r="A14578" s="2"/>
    </row>
    <row r="14579" spans="1:1" x14ac:dyDescent="0.2">
      <c r="A14579" s="2"/>
    </row>
    <row r="14580" spans="1:1" x14ac:dyDescent="0.2">
      <c r="A14580" s="2"/>
    </row>
    <row r="14581" spans="1:1" x14ac:dyDescent="0.2">
      <c r="A14581" s="2"/>
    </row>
    <row r="14582" spans="1:1" x14ac:dyDescent="0.2">
      <c r="A14582" s="2"/>
    </row>
    <row r="14583" spans="1:1" x14ac:dyDescent="0.2">
      <c r="A14583" s="2"/>
    </row>
    <row r="14584" spans="1:1" x14ac:dyDescent="0.2">
      <c r="A14584" s="2"/>
    </row>
    <row r="14585" spans="1:1" x14ac:dyDescent="0.2">
      <c r="A14585" s="2"/>
    </row>
    <row r="14586" spans="1:1" x14ac:dyDescent="0.2">
      <c r="A14586" s="2"/>
    </row>
    <row r="14587" spans="1:1" x14ac:dyDescent="0.2">
      <c r="A14587" s="2"/>
    </row>
    <row r="14588" spans="1:1" x14ac:dyDescent="0.2">
      <c r="A14588" s="2"/>
    </row>
    <row r="14589" spans="1:1" x14ac:dyDescent="0.2">
      <c r="A14589" s="2"/>
    </row>
    <row r="14590" spans="1:1" x14ac:dyDescent="0.2">
      <c r="A14590" s="2"/>
    </row>
    <row r="14591" spans="1:1" x14ac:dyDescent="0.2">
      <c r="A14591" s="2"/>
    </row>
    <row r="14592" spans="1:1" x14ac:dyDescent="0.2">
      <c r="A14592" s="2"/>
    </row>
    <row r="14593" spans="1:1" x14ac:dyDescent="0.2">
      <c r="A14593" s="2"/>
    </row>
    <row r="14594" spans="1:1" x14ac:dyDescent="0.2">
      <c r="A14594" s="2"/>
    </row>
    <row r="14595" spans="1:1" x14ac:dyDescent="0.2">
      <c r="A14595" s="2"/>
    </row>
    <row r="14596" spans="1:1" x14ac:dyDescent="0.2">
      <c r="A14596" s="2"/>
    </row>
    <row r="14597" spans="1:1" x14ac:dyDescent="0.2">
      <c r="A14597" s="2"/>
    </row>
    <row r="14598" spans="1:1" x14ac:dyDescent="0.2">
      <c r="A14598" s="2"/>
    </row>
    <row r="14599" spans="1:1" x14ac:dyDescent="0.2">
      <c r="A14599" s="2"/>
    </row>
    <row r="14600" spans="1:1" x14ac:dyDescent="0.2">
      <c r="A14600" s="2"/>
    </row>
    <row r="14601" spans="1:1" x14ac:dyDescent="0.2">
      <c r="A14601" s="2"/>
    </row>
    <row r="14602" spans="1:1" x14ac:dyDescent="0.2">
      <c r="A14602" s="2"/>
    </row>
    <row r="14603" spans="1:1" x14ac:dyDescent="0.2">
      <c r="A14603" s="2"/>
    </row>
    <row r="14604" spans="1:1" x14ac:dyDescent="0.2">
      <c r="A14604" s="2"/>
    </row>
    <row r="14605" spans="1:1" x14ac:dyDescent="0.2">
      <c r="A14605" s="2"/>
    </row>
    <row r="14606" spans="1:1" x14ac:dyDescent="0.2">
      <c r="A14606" s="2"/>
    </row>
    <row r="14607" spans="1:1" x14ac:dyDescent="0.2">
      <c r="A14607" s="2"/>
    </row>
    <row r="14608" spans="1:1" x14ac:dyDescent="0.2">
      <c r="A14608" s="2"/>
    </row>
    <row r="14609" spans="1:1" x14ac:dyDescent="0.2">
      <c r="A14609" s="2"/>
    </row>
    <row r="14610" spans="1:1" x14ac:dyDescent="0.2">
      <c r="A14610" s="2"/>
    </row>
    <row r="14611" spans="1:1" x14ac:dyDescent="0.2">
      <c r="A14611" s="2"/>
    </row>
    <row r="14612" spans="1:1" x14ac:dyDescent="0.2">
      <c r="A14612" s="2"/>
    </row>
    <row r="14613" spans="1:1" x14ac:dyDescent="0.2">
      <c r="A14613" s="2"/>
    </row>
    <row r="14614" spans="1:1" x14ac:dyDescent="0.2">
      <c r="A14614" s="2"/>
    </row>
    <row r="14615" spans="1:1" x14ac:dyDescent="0.2">
      <c r="A14615" s="2"/>
    </row>
    <row r="14616" spans="1:1" x14ac:dyDescent="0.2">
      <c r="A14616" s="2"/>
    </row>
    <row r="14617" spans="1:1" x14ac:dyDescent="0.2">
      <c r="A14617" s="2"/>
    </row>
    <row r="14618" spans="1:1" x14ac:dyDescent="0.2">
      <c r="A14618" s="2"/>
    </row>
    <row r="14619" spans="1:1" x14ac:dyDescent="0.2">
      <c r="A14619" s="2"/>
    </row>
    <row r="14620" spans="1:1" x14ac:dyDescent="0.2">
      <c r="A14620" s="2"/>
    </row>
    <row r="14621" spans="1:1" x14ac:dyDescent="0.2">
      <c r="A14621" s="2"/>
    </row>
    <row r="14622" spans="1:1" x14ac:dyDescent="0.2">
      <c r="A14622" s="2"/>
    </row>
    <row r="14623" spans="1:1" x14ac:dyDescent="0.2">
      <c r="A14623" s="2"/>
    </row>
    <row r="14624" spans="1:1" x14ac:dyDescent="0.2">
      <c r="A14624" s="2"/>
    </row>
    <row r="14625" spans="1:1" x14ac:dyDescent="0.2">
      <c r="A14625" s="2"/>
    </row>
    <row r="14626" spans="1:1" x14ac:dyDescent="0.2">
      <c r="A14626" s="2"/>
    </row>
    <row r="14627" spans="1:1" x14ac:dyDescent="0.2">
      <c r="A14627" s="2"/>
    </row>
    <row r="14628" spans="1:1" x14ac:dyDescent="0.2">
      <c r="A14628" s="2"/>
    </row>
    <row r="14629" spans="1:1" x14ac:dyDescent="0.2">
      <c r="A14629" s="2"/>
    </row>
    <row r="14630" spans="1:1" x14ac:dyDescent="0.2">
      <c r="A14630" s="2"/>
    </row>
    <row r="14631" spans="1:1" x14ac:dyDescent="0.2">
      <c r="A14631" s="2"/>
    </row>
    <row r="14632" spans="1:1" x14ac:dyDescent="0.2">
      <c r="A14632" s="2"/>
    </row>
    <row r="14633" spans="1:1" x14ac:dyDescent="0.2">
      <c r="A14633" s="2"/>
    </row>
    <row r="14634" spans="1:1" x14ac:dyDescent="0.2">
      <c r="A14634" s="2"/>
    </row>
    <row r="14635" spans="1:1" x14ac:dyDescent="0.2">
      <c r="A14635" s="2"/>
    </row>
    <row r="14636" spans="1:1" x14ac:dyDescent="0.2">
      <c r="A14636" s="2"/>
    </row>
    <row r="14637" spans="1:1" x14ac:dyDescent="0.2">
      <c r="A14637" s="2"/>
    </row>
    <row r="14638" spans="1:1" x14ac:dyDescent="0.2">
      <c r="A14638" s="2"/>
    </row>
    <row r="14639" spans="1:1" x14ac:dyDescent="0.2">
      <c r="A14639" s="2"/>
    </row>
    <row r="14640" spans="1:1" x14ac:dyDescent="0.2">
      <c r="A14640" s="2"/>
    </row>
    <row r="14641" spans="1:1" x14ac:dyDescent="0.2">
      <c r="A14641" s="2"/>
    </row>
    <row r="14642" spans="1:1" x14ac:dyDescent="0.2">
      <c r="A14642" s="2"/>
    </row>
    <row r="14643" spans="1:1" x14ac:dyDescent="0.2">
      <c r="A14643" s="2"/>
    </row>
    <row r="14644" spans="1:1" x14ac:dyDescent="0.2">
      <c r="A14644" s="2"/>
    </row>
    <row r="14645" spans="1:1" x14ac:dyDescent="0.2">
      <c r="A14645" s="2"/>
    </row>
    <row r="14646" spans="1:1" x14ac:dyDescent="0.2">
      <c r="A14646" s="2"/>
    </row>
    <row r="14647" spans="1:1" x14ac:dyDescent="0.2">
      <c r="A14647" s="2"/>
    </row>
    <row r="14648" spans="1:1" x14ac:dyDescent="0.2">
      <c r="A14648" s="2"/>
    </row>
    <row r="14649" spans="1:1" x14ac:dyDescent="0.2">
      <c r="A14649" s="2"/>
    </row>
    <row r="14650" spans="1:1" x14ac:dyDescent="0.2">
      <c r="A14650" s="2"/>
    </row>
    <row r="14651" spans="1:1" x14ac:dyDescent="0.2">
      <c r="A14651" s="2"/>
    </row>
    <row r="14652" spans="1:1" x14ac:dyDescent="0.2">
      <c r="A14652" s="2"/>
    </row>
    <row r="14653" spans="1:1" x14ac:dyDescent="0.2">
      <c r="A14653" s="2"/>
    </row>
    <row r="14654" spans="1:1" x14ac:dyDescent="0.2">
      <c r="A14654" s="2"/>
    </row>
    <row r="14655" spans="1:1" x14ac:dyDescent="0.2">
      <c r="A14655" s="2"/>
    </row>
    <row r="14656" spans="1:1" x14ac:dyDescent="0.2">
      <c r="A14656" s="2"/>
    </row>
    <row r="14657" spans="1:1" x14ac:dyDescent="0.2">
      <c r="A14657" s="2"/>
    </row>
    <row r="14658" spans="1:1" x14ac:dyDescent="0.2">
      <c r="A14658" s="2"/>
    </row>
    <row r="14659" spans="1:1" x14ac:dyDescent="0.2">
      <c r="A14659" s="2"/>
    </row>
    <row r="14660" spans="1:1" x14ac:dyDescent="0.2">
      <c r="A14660" s="2"/>
    </row>
    <row r="14661" spans="1:1" x14ac:dyDescent="0.2">
      <c r="A14661" s="2"/>
    </row>
    <row r="14662" spans="1:1" x14ac:dyDescent="0.2">
      <c r="A14662" s="2"/>
    </row>
    <row r="14663" spans="1:1" x14ac:dyDescent="0.2">
      <c r="A14663" s="2"/>
    </row>
    <row r="14664" spans="1:1" x14ac:dyDescent="0.2">
      <c r="A14664" s="2"/>
    </row>
    <row r="14665" spans="1:1" x14ac:dyDescent="0.2">
      <c r="A14665" s="2"/>
    </row>
    <row r="14666" spans="1:1" x14ac:dyDescent="0.2">
      <c r="A14666" s="2"/>
    </row>
    <row r="14667" spans="1:1" x14ac:dyDescent="0.2">
      <c r="A14667" s="2"/>
    </row>
    <row r="14668" spans="1:1" x14ac:dyDescent="0.2">
      <c r="A14668" s="2"/>
    </row>
    <row r="14669" spans="1:1" x14ac:dyDescent="0.2">
      <c r="A14669" s="2"/>
    </row>
    <row r="14670" spans="1:1" x14ac:dyDescent="0.2">
      <c r="A14670" s="2"/>
    </row>
    <row r="14671" spans="1:1" x14ac:dyDescent="0.2">
      <c r="A14671" s="2"/>
    </row>
    <row r="14672" spans="1:1" x14ac:dyDescent="0.2">
      <c r="A14672" s="2"/>
    </row>
    <row r="14673" spans="1:1" x14ac:dyDescent="0.2">
      <c r="A14673" s="2"/>
    </row>
    <row r="14674" spans="1:1" x14ac:dyDescent="0.2">
      <c r="A14674" s="2"/>
    </row>
    <row r="14675" spans="1:1" x14ac:dyDescent="0.2">
      <c r="A14675" s="2"/>
    </row>
    <row r="14676" spans="1:1" x14ac:dyDescent="0.2">
      <c r="A14676" s="2"/>
    </row>
    <row r="14677" spans="1:1" x14ac:dyDescent="0.2">
      <c r="A14677" s="2"/>
    </row>
    <row r="14678" spans="1:1" x14ac:dyDescent="0.2">
      <c r="A14678" s="2"/>
    </row>
    <row r="14679" spans="1:1" x14ac:dyDescent="0.2">
      <c r="A14679" s="2"/>
    </row>
    <row r="14680" spans="1:1" x14ac:dyDescent="0.2">
      <c r="A14680" s="2"/>
    </row>
    <row r="14681" spans="1:1" x14ac:dyDescent="0.2">
      <c r="A14681" s="2"/>
    </row>
    <row r="14682" spans="1:1" x14ac:dyDescent="0.2">
      <c r="A14682" s="2"/>
    </row>
    <row r="14683" spans="1:1" x14ac:dyDescent="0.2">
      <c r="A14683" s="2"/>
    </row>
    <row r="14684" spans="1:1" x14ac:dyDescent="0.2">
      <c r="A14684" s="2"/>
    </row>
    <row r="14685" spans="1:1" x14ac:dyDescent="0.2">
      <c r="A14685" s="2"/>
    </row>
    <row r="14686" spans="1:1" x14ac:dyDescent="0.2">
      <c r="A14686" s="2"/>
    </row>
    <row r="14687" spans="1:1" x14ac:dyDescent="0.2">
      <c r="A14687" s="2"/>
    </row>
    <row r="14688" spans="1:1" x14ac:dyDescent="0.2">
      <c r="A14688" s="2"/>
    </row>
    <row r="14689" spans="1:1" x14ac:dyDescent="0.2">
      <c r="A14689" s="2"/>
    </row>
    <row r="14690" spans="1:1" x14ac:dyDescent="0.2">
      <c r="A14690" s="2"/>
    </row>
    <row r="14691" spans="1:1" x14ac:dyDescent="0.2">
      <c r="A14691" s="2"/>
    </row>
    <row r="14692" spans="1:1" x14ac:dyDescent="0.2">
      <c r="A14692" s="2"/>
    </row>
    <row r="14693" spans="1:1" x14ac:dyDescent="0.2">
      <c r="A14693" s="2"/>
    </row>
    <row r="14694" spans="1:1" x14ac:dyDescent="0.2">
      <c r="A14694" s="2"/>
    </row>
    <row r="14695" spans="1:1" x14ac:dyDescent="0.2">
      <c r="A14695" s="2"/>
    </row>
    <row r="14696" spans="1:1" x14ac:dyDescent="0.2">
      <c r="A14696" s="2"/>
    </row>
    <row r="14697" spans="1:1" x14ac:dyDescent="0.2">
      <c r="A14697" s="2"/>
    </row>
    <row r="14698" spans="1:1" x14ac:dyDescent="0.2">
      <c r="A14698" s="2"/>
    </row>
    <row r="14699" spans="1:1" x14ac:dyDescent="0.2">
      <c r="A14699" s="2"/>
    </row>
    <row r="14700" spans="1:1" x14ac:dyDescent="0.2">
      <c r="A14700" s="2"/>
    </row>
    <row r="14701" spans="1:1" x14ac:dyDescent="0.2">
      <c r="A14701" s="2"/>
    </row>
    <row r="14702" spans="1:1" x14ac:dyDescent="0.2">
      <c r="A14702" s="2"/>
    </row>
    <row r="14703" spans="1:1" x14ac:dyDescent="0.2">
      <c r="A14703" s="2"/>
    </row>
    <row r="14704" spans="1:1" x14ac:dyDescent="0.2">
      <c r="A14704" s="2"/>
    </row>
    <row r="14705" spans="1:1" x14ac:dyDescent="0.2">
      <c r="A14705" s="2"/>
    </row>
    <row r="14706" spans="1:1" x14ac:dyDescent="0.2">
      <c r="A14706" s="2"/>
    </row>
    <row r="14707" spans="1:1" x14ac:dyDescent="0.2">
      <c r="A14707" s="2"/>
    </row>
    <row r="14708" spans="1:1" x14ac:dyDescent="0.2">
      <c r="A14708" s="2"/>
    </row>
    <row r="14709" spans="1:1" x14ac:dyDescent="0.2">
      <c r="A14709" s="2"/>
    </row>
    <row r="14710" spans="1:1" x14ac:dyDescent="0.2">
      <c r="A14710" s="2"/>
    </row>
    <row r="14711" spans="1:1" x14ac:dyDescent="0.2">
      <c r="A14711" s="2"/>
    </row>
    <row r="14712" spans="1:1" x14ac:dyDescent="0.2">
      <c r="A14712" s="2"/>
    </row>
    <row r="14713" spans="1:1" x14ac:dyDescent="0.2">
      <c r="A14713" s="2"/>
    </row>
    <row r="14714" spans="1:1" x14ac:dyDescent="0.2">
      <c r="A14714" s="2"/>
    </row>
    <row r="14715" spans="1:1" x14ac:dyDescent="0.2">
      <c r="A14715" s="2"/>
    </row>
    <row r="14716" spans="1:1" x14ac:dyDescent="0.2">
      <c r="A14716" s="2"/>
    </row>
    <row r="14717" spans="1:1" x14ac:dyDescent="0.2">
      <c r="A14717" s="2"/>
    </row>
    <row r="14718" spans="1:1" x14ac:dyDescent="0.2">
      <c r="A14718" s="2"/>
    </row>
    <row r="14719" spans="1:1" x14ac:dyDescent="0.2">
      <c r="A14719" s="2"/>
    </row>
    <row r="14720" spans="1:1" x14ac:dyDescent="0.2">
      <c r="A14720" s="2"/>
    </row>
    <row r="14721" spans="1:1" x14ac:dyDescent="0.2">
      <c r="A14721" s="2"/>
    </row>
    <row r="14722" spans="1:1" x14ac:dyDescent="0.2">
      <c r="A14722" s="2"/>
    </row>
    <row r="14723" spans="1:1" x14ac:dyDescent="0.2">
      <c r="A14723" s="2"/>
    </row>
    <row r="14724" spans="1:1" x14ac:dyDescent="0.2">
      <c r="A14724" s="2"/>
    </row>
    <row r="14725" spans="1:1" x14ac:dyDescent="0.2">
      <c r="A14725" s="2"/>
    </row>
    <row r="14726" spans="1:1" x14ac:dyDescent="0.2">
      <c r="A14726" s="2"/>
    </row>
    <row r="14727" spans="1:1" x14ac:dyDescent="0.2">
      <c r="A14727" s="2"/>
    </row>
    <row r="14728" spans="1:1" x14ac:dyDescent="0.2">
      <c r="A14728" s="2"/>
    </row>
    <row r="14729" spans="1:1" x14ac:dyDescent="0.2">
      <c r="A14729" s="2"/>
    </row>
    <row r="14730" spans="1:1" x14ac:dyDescent="0.2">
      <c r="A14730" s="2"/>
    </row>
    <row r="14731" spans="1:1" x14ac:dyDescent="0.2">
      <c r="A14731" s="2"/>
    </row>
    <row r="14732" spans="1:1" x14ac:dyDescent="0.2">
      <c r="A14732" s="2"/>
    </row>
    <row r="14733" spans="1:1" x14ac:dyDescent="0.2">
      <c r="A14733" s="2"/>
    </row>
    <row r="14734" spans="1:1" x14ac:dyDescent="0.2">
      <c r="A14734" s="2"/>
    </row>
    <row r="14735" spans="1:1" x14ac:dyDescent="0.2">
      <c r="A14735" s="2"/>
    </row>
    <row r="14736" spans="1:1" x14ac:dyDescent="0.2">
      <c r="A14736" s="2"/>
    </row>
    <row r="14737" spans="1:1" x14ac:dyDescent="0.2">
      <c r="A14737" s="2"/>
    </row>
    <row r="14738" spans="1:1" x14ac:dyDescent="0.2">
      <c r="A14738" s="2"/>
    </row>
    <row r="14739" spans="1:1" x14ac:dyDescent="0.2">
      <c r="A14739" s="2"/>
    </row>
    <row r="14740" spans="1:1" x14ac:dyDescent="0.2">
      <c r="A14740" s="2"/>
    </row>
    <row r="14741" spans="1:1" x14ac:dyDescent="0.2">
      <c r="A14741" s="2"/>
    </row>
    <row r="14742" spans="1:1" x14ac:dyDescent="0.2">
      <c r="A14742" s="2"/>
    </row>
    <row r="14743" spans="1:1" x14ac:dyDescent="0.2">
      <c r="A14743" s="2"/>
    </row>
    <row r="14744" spans="1:1" x14ac:dyDescent="0.2">
      <c r="A14744" s="2"/>
    </row>
    <row r="14745" spans="1:1" x14ac:dyDescent="0.2">
      <c r="A14745" s="2"/>
    </row>
    <row r="14746" spans="1:1" x14ac:dyDescent="0.2">
      <c r="A14746" s="2"/>
    </row>
    <row r="14747" spans="1:1" x14ac:dyDescent="0.2">
      <c r="A14747" s="2"/>
    </row>
    <row r="14748" spans="1:1" x14ac:dyDescent="0.2">
      <c r="A14748" s="2"/>
    </row>
    <row r="14749" spans="1:1" x14ac:dyDescent="0.2">
      <c r="A14749" s="2"/>
    </row>
    <row r="14750" spans="1:1" x14ac:dyDescent="0.2">
      <c r="A14750" s="2"/>
    </row>
    <row r="14751" spans="1:1" x14ac:dyDescent="0.2">
      <c r="A14751" s="2"/>
    </row>
    <row r="14752" spans="1:1" x14ac:dyDescent="0.2">
      <c r="A14752" s="2"/>
    </row>
    <row r="14753" spans="1:1" x14ac:dyDescent="0.2">
      <c r="A14753" s="2"/>
    </row>
    <row r="14754" spans="1:1" x14ac:dyDescent="0.2">
      <c r="A14754" s="2"/>
    </row>
    <row r="14755" spans="1:1" x14ac:dyDescent="0.2">
      <c r="A14755" s="2"/>
    </row>
    <row r="14756" spans="1:1" x14ac:dyDescent="0.2">
      <c r="A14756" s="2"/>
    </row>
    <row r="14757" spans="1:1" x14ac:dyDescent="0.2">
      <c r="A14757" s="2"/>
    </row>
    <row r="14758" spans="1:1" x14ac:dyDescent="0.2">
      <c r="A14758" s="2"/>
    </row>
    <row r="14759" spans="1:1" x14ac:dyDescent="0.2">
      <c r="A14759" s="2"/>
    </row>
    <row r="14760" spans="1:1" x14ac:dyDescent="0.2">
      <c r="A14760" s="2"/>
    </row>
    <row r="14761" spans="1:1" x14ac:dyDescent="0.2">
      <c r="A14761" s="2"/>
    </row>
    <row r="14762" spans="1:1" x14ac:dyDescent="0.2">
      <c r="A14762" s="2"/>
    </row>
    <row r="14763" spans="1:1" x14ac:dyDescent="0.2">
      <c r="A14763" s="2"/>
    </row>
    <row r="14764" spans="1:1" x14ac:dyDescent="0.2">
      <c r="A14764" s="2"/>
    </row>
    <row r="14765" spans="1:1" x14ac:dyDescent="0.2">
      <c r="A14765" s="2"/>
    </row>
    <row r="14766" spans="1:1" x14ac:dyDescent="0.2">
      <c r="A14766" s="2"/>
    </row>
    <row r="14767" spans="1:1" x14ac:dyDescent="0.2">
      <c r="A14767" s="2"/>
    </row>
    <row r="14768" spans="1:1" x14ac:dyDescent="0.2">
      <c r="A14768" s="2"/>
    </row>
    <row r="14769" spans="1:1" x14ac:dyDescent="0.2">
      <c r="A14769" s="2"/>
    </row>
    <row r="14770" spans="1:1" x14ac:dyDescent="0.2">
      <c r="A14770" s="2"/>
    </row>
    <row r="14771" spans="1:1" x14ac:dyDescent="0.2">
      <c r="A14771" s="2"/>
    </row>
    <row r="14772" spans="1:1" x14ac:dyDescent="0.2">
      <c r="A14772" s="2"/>
    </row>
    <row r="14773" spans="1:1" x14ac:dyDescent="0.2">
      <c r="A14773" s="2"/>
    </row>
    <row r="14774" spans="1:1" x14ac:dyDescent="0.2">
      <c r="A14774" s="2"/>
    </row>
    <row r="14775" spans="1:1" x14ac:dyDescent="0.2">
      <c r="A14775" s="2"/>
    </row>
    <row r="14776" spans="1:1" x14ac:dyDescent="0.2">
      <c r="A14776" s="2"/>
    </row>
    <row r="14777" spans="1:1" x14ac:dyDescent="0.2">
      <c r="A14777" s="2"/>
    </row>
    <row r="14778" spans="1:1" x14ac:dyDescent="0.2">
      <c r="A14778" s="2"/>
    </row>
    <row r="14779" spans="1:1" x14ac:dyDescent="0.2">
      <c r="A14779" s="2"/>
    </row>
    <row r="14780" spans="1:1" x14ac:dyDescent="0.2">
      <c r="A14780" s="2"/>
    </row>
    <row r="14781" spans="1:1" x14ac:dyDescent="0.2">
      <c r="A14781" s="2"/>
    </row>
    <row r="14782" spans="1:1" x14ac:dyDescent="0.2">
      <c r="A14782" s="2"/>
    </row>
    <row r="14783" spans="1:1" x14ac:dyDescent="0.2">
      <c r="A14783" s="2"/>
    </row>
    <row r="14784" spans="1:1" x14ac:dyDescent="0.2">
      <c r="A14784" s="2"/>
    </row>
    <row r="14785" spans="1:1" x14ac:dyDescent="0.2">
      <c r="A14785" s="2"/>
    </row>
    <row r="14786" spans="1:1" x14ac:dyDescent="0.2">
      <c r="A14786" s="2"/>
    </row>
    <row r="14787" spans="1:1" x14ac:dyDescent="0.2">
      <c r="A14787" s="2"/>
    </row>
    <row r="14788" spans="1:1" x14ac:dyDescent="0.2">
      <c r="A14788" s="2"/>
    </row>
    <row r="14789" spans="1:1" x14ac:dyDescent="0.2">
      <c r="A14789" s="2"/>
    </row>
    <row r="14790" spans="1:1" x14ac:dyDescent="0.2">
      <c r="A14790" s="2"/>
    </row>
    <row r="14791" spans="1:1" x14ac:dyDescent="0.2">
      <c r="A14791" s="2"/>
    </row>
    <row r="14792" spans="1:1" x14ac:dyDescent="0.2">
      <c r="A14792" s="2"/>
    </row>
    <row r="14793" spans="1:1" x14ac:dyDescent="0.2">
      <c r="A14793" s="2"/>
    </row>
    <row r="14794" spans="1:1" x14ac:dyDescent="0.2">
      <c r="A14794" s="2"/>
    </row>
    <row r="14795" spans="1:1" x14ac:dyDescent="0.2">
      <c r="A14795" s="2"/>
    </row>
    <row r="14796" spans="1:1" x14ac:dyDescent="0.2">
      <c r="A14796" s="2"/>
    </row>
    <row r="14797" spans="1:1" x14ac:dyDescent="0.2">
      <c r="A14797" s="2"/>
    </row>
    <row r="14798" spans="1:1" x14ac:dyDescent="0.2">
      <c r="A14798" s="2"/>
    </row>
    <row r="14799" spans="1:1" x14ac:dyDescent="0.2">
      <c r="A14799" s="2"/>
    </row>
    <row r="14800" spans="1:1" x14ac:dyDescent="0.2">
      <c r="A14800" s="2"/>
    </row>
    <row r="14801" spans="1:1" x14ac:dyDescent="0.2">
      <c r="A14801" s="2"/>
    </row>
    <row r="14802" spans="1:1" x14ac:dyDescent="0.2">
      <c r="A14802" s="2"/>
    </row>
    <row r="14803" spans="1:1" x14ac:dyDescent="0.2">
      <c r="A14803" s="2"/>
    </row>
    <row r="14804" spans="1:1" x14ac:dyDescent="0.2">
      <c r="A14804" s="2"/>
    </row>
    <row r="14805" spans="1:1" x14ac:dyDescent="0.2">
      <c r="A14805" s="2"/>
    </row>
    <row r="14806" spans="1:1" x14ac:dyDescent="0.2">
      <c r="A14806" s="2"/>
    </row>
    <row r="14807" spans="1:1" x14ac:dyDescent="0.2">
      <c r="A14807" s="2"/>
    </row>
    <row r="14808" spans="1:1" x14ac:dyDescent="0.2">
      <c r="A14808" s="2"/>
    </row>
    <row r="14809" spans="1:1" x14ac:dyDescent="0.2">
      <c r="A14809" s="2"/>
    </row>
    <row r="14810" spans="1:1" x14ac:dyDescent="0.2">
      <c r="A14810" s="2"/>
    </row>
    <row r="14811" spans="1:1" x14ac:dyDescent="0.2">
      <c r="A14811" s="2"/>
    </row>
    <row r="14812" spans="1:1" x14ac:dyDescent="0.2">
      <c r="A14812" s="2"/>
    </row>
    <row r="14813" spans="1:1" x14ac:dyDescent="0.2">
      <c r="A14813" s="2"/>
    </row>
    <row r="14814" spans="1:1" x14ac:dyDescent="0.2">
      <c r="A14814" s="2"/>
    </row>
    <row r="14815" spans="1:1" x14ac:dyDescent="0.2">
      <c r="A14815" s="2"/>
    </row>
    <row r="14816" spans="1:1" x14ac:dyDescent="0.2">
      <c r="A14816" s="2"/>
    </row>
    <row r="14817" spans="1:1" x14ac:dyDescent="0.2">
      <c r="A14817" s="2"/>
    </row>
    <row r="14818" spans="1:1" x14ac:dyDescent="0.2">
      <c r="A14818" s="2"/>
    </row>
    <row r="14819" spans="1:1" x14ac:dyDescent="0.2">
      <c r="A14819" s="2"/>
    </row>
    <row r="14820" spans="1:1" x14ac:dyDescent="0.2">
      <c r="A14820" s="2"/>
    </row>
    <row r="14821" spans="1:1" x14ac:dyDescent="0.2">
      <c r="A14821" s="2"/>
    </row>
    <row r="14822" spans="1:1" x14ac:dyDescent="0.2">
      <c r="A14822" s="2"/>
    </row>
    <row r="14823" spans="1:1" x14ac:dyDescent="0.2">
      <c r="A14823" s="2"/>
    </row>
    <row r="14824" spans="1:1" x14ac:dyDescent="0.2">
      <c r="A14824" s="2"/>
    </row>
    <row r="14825" spans="1:1" x14ac:dyDescent="0.2">
      <c r="A14825" s="2"/>
    </row>
    <row r="14826" spans="1:1" x14ac:dyDescent="0.2">
      <c r="A14826" s="2"/>
    </row>
    <row r="14827" spans="1:1" x14ac:dyDescent="0.2">
      <c r="A14827" s="2"/>
    </row>
    <row r="14828" spans="1:1" x14ac:dyDescent="0.2">
      <c r="A14828" s="2"/>
    </row>
    <row r="14829" spans="1:1" x14ac:dyDescent="0.2">
      <c r="A14829" s="2"/>
    </row>
    <row r="14830" spans="1:1" x14ac:dyDescent="0.2">
      <c r="A14830" s="2"/>
    </row>
    <row r="14831" spans="1:1" x14ac:dyDescent="0.2">
      <c r="A14831" s="2"/>
    </row>
    <row r="14832" spans="1:1" x14ac:dyDescent="0.2">
      <c r="A14832" s="2"/>
    </row>
    <row r="14833" spans="1:1" x14ac:dyDescent="0.2">
      <c r="A14833" s="2"/>
    </row>
    <row r="14834" spans="1:1" x14ac:dyDescent="0.2">
      <c r="A14834" s="2"/>
    </row>
    <row r="14835" spans="1:1" x14ac:dyDescent="0.2">
      <c r="A14835" s="2"/>
    </row>
    <row r="14836" spans="1:1" x14ac:dyDescent="0.2">
      <c r="A14836" s="2"/>
    </row>
    <row r="14837" spans="1:1" x14ac:dyDescent="0.2">
      <c r="A14837" s="2"/>
    </row>
    <row r="14838" spans="1:1" x14ac:dyDescent="0.2">
      <c r="A14838" s="2"/>
    </row>
    <row r="14839" spans="1:1" x14ac:dyDescent="0.2">
      <c r="A14839" s="2"/>
    </row>
    <row r="14840" spans="1:1" x14ac:dyDescent="0.2">
      <c r="A14840" s="2"/>
    </row>
    <row r="14841" spans="1:1" x14ac:dyDescent="0.2">
      <c r="A14841" s="2"/>
    </row>
    <row r="14842" spans="1:1" x14ac:dyDescent="0.2">
      <c r="A14842" s="2"/>
    </row>
    <row r="14843" spans="1:1" x14ac:dyDescent="0.2">
      <c r="A14843" s="2"/>
    </row>
    <row r="14844" spans="1:1" x14ac:dyDescent="0.2">
      <c r="A14844" s="2"/>
    </row>
    <row r="14845" spans="1:1" x14ac:dyDescent="0.2">
      <c r="A14845" s="2"/>
    </row>
    <row r="14846" spans="1:1" x14ac:dyDescent="0.2">
      <c r="A14846" s="2"/>
    </row>
    <row r="14847" spans="1:1" x14ac:dyDescent="0.2">
      <c r="A14847" s="2"/>
    </row>
    <row r="14848" spans="1:1" x14ac:dyDescent="0.2">
      <c r="A14848" s="2"/>
    </row>
    <row r="14849" spans="1:1" x14ac:dyDescent="0.2">
      <c r="A14849" s="2"/>
    </row>
    <row r="14850" spans="1:1" x14ac:dyDescent="0.2">
      <c r="A14850" s="2"/>
    </row>
    <row r="14851" spans="1:1" x14ac:dyDescent="0.2">
      <c r="A14851" s="2"/>
    </row>
    <row r="14852" spans="1:1" x14ac:dyDescent="0.2">
      <c r="A14852" s="2"/>
    </row>
    <row r="14853" spans="1:1" x14ac:dyDescent="0.2">
      <c r="A14853" s="2"/>
    </row>
    <row r="14854" spans="1:1" x14ac:dyDescent="0.2">
      <c r="A14854" s="2"/>
    </row>
    <row r="14855" spans="1:1" x14ac:dyDescent="0.2">
      <c r="A14855" s="2"/>
    </row>
    <row r="14856" spans="1:1" x14ac:dyDescent="0.2">
      <c r="A14856" s="2"/>
    </row>
    <row r="14857" spans="1:1" x14ac:dyDescent="0.2">
      <c r="A14857" s="2"/>
    </row>
    <row r="14858" spans="1:1" x14ac:dyDescent="0.2">
      <c r="A14858" s="2"/>
    </row>
    <row r="14859" spans="1:1" x14ac:dyDescent="0.2">
      <c r="A14859" s="2"/>
    </row>
    <row r="14860" spans="1:1" x14ac:dyDescent="0.2">
      <c r="A14860" s="2"/>
    </row>
    <row r="14861" spans="1:1" x14ac:dyDescent="0.2">
      <c r="A14861" s="2"/>
    </row>
    <row r="14862" spans="1:1" x14ac:dyDescent="0.2">
      <c r="A14862" s="2"/>
    </row>
    <row r="14863" spans="1:1" x14ac:dyDescent="0.2">
      <c r="A14863" s="2"/>
    </row>
    <row r="14864" spans="1:1" x14ac:dyDescent="0.2">
      <c r="A14864" s="2"/>
    </row>
    <row r="14865" spans="1:1" x14ac:dyDescent="0.2">
      <c r="A14865" s="2"/>
    </row>
    <row r="14866" spans="1:1" x14ac:dyDescent="0.2">
      <c r="A14866" s="2"/>
    </row>
    <row r="14867" spans="1:1" x14ac:dyDescent="0.2">
      <c r="A14867" s="2"/>
    </row>
    <row r="14868" spans="1:1" x14ac:dyDescent="0.2">
      <c r="A14868" s="2"/>
    </row>
    <row r="14869" spans="1:1" x14ac:dyDescent="0.2">
      <c r="A14869" s="2"/>
    </row>
    <row r="14870" spans="1:1" x14ac:dyDescent="0.2">
      <c r="A14870" s="2"/>
    </row>
    <row r="14871" spans="1:1" x14ac:dyDescent="0.2">
      <c r="A14871" s="2"/>
    </row>
    <row r="14872" spans="1:1" x14ac:dyDescent="0.2">
      <c r="A14872" s="2"/>
    </row>
    <row r="14873" spans="1:1" x14ac:dyDescent="0.2">
      <c r="A14873" s="2"/>
    </row>
    <row r="14874" spans="1:1" x14ac:dyDescent="0.2">
      <c r="A14874" s="2"/>
    </row>
    <row r="14875" spans="1:1" x14ac:dyDescent="0.2">
      <c r="A14875" s="2"/>
    </row>
    <row r="14876" spans="1:1" x14ac:dyDescent="0.2">
      <c r="A14876" s="2"/>
    </row>
    <row r="14877" spans="1:1" x14ac:dyDescent="0.2">
      <c r="A14877" s="2"/>
    </row>
    <row r="14878" spans="1:1" x14ac:dyDescent="0.2">
      <c r="A14878" s="2"/>
    </row>
    <row r="14879" spans="1:1" x14ac:dyDescent="0.2">
      <c r="A14879" s="2"/>
    </row>
    <row r="14880" spans="1:1" x14ac:dyDescent="0.2">
      <c r="A14880" s="2"/>
    </row>
    <row r="14881" spans="1:1" x14ac:dyDescent="0.2">
      <c r="A14881" s="2"/>
    </row>
    <row r="14882" spans="1:1" x14ac:dyDescent="0.2">
      <c r="A14882" s="2"/>
    </row>
    <row r="14883" spans="1:1" x14ac:dyDescent="0.2">
      <c r="A14883" s="2"/>
    </row>
    <row r="14884" spans="1:1" x14ac:dyDescent="0.2">
      <c r="A14884" s="2"/>
    </row>
    <row r="14885" spans="1:1" x14ac:dyDescent="0.2">
      <c r="A14885" s="2"/>
    </row>
    <row r="14886" spans="1:1" x14ac:dyDescent="0.2">
      <c r="A14886" s="2"/>
    </row>
    <row r="14887" spans="1:1" x14ac:dyDescent="0.2">
      <c r="A14887" s="2"/>
    </row>
    <row r="14888" spans="1:1" x14ac:dyDescent="0.2">
      <c r="A14888" s="2"/>
    </row>
    <row r="14889" spans="1:1" x14ac:dyDescent="0.2">
      <c r="A14889" s="2"/>
    </row>
    <row r="14890" spans="1:1" x14ac:dyDescent="0.2">
      <c r="A14890" s="2"/>
    </row>
    <row r="14891" spans="1:1" x14ac:dyDescent="0.2">
      <c r="A14891" s="2"/>
    </row>
    <row r="14892" spans="1:1" x14ac:dyDescent="0.2">
      <c r="A14892" s="2"/>
    </row>
    <row r="14893" spans="1:1" x14ac:dyDescent="0.2">
      <c r="A14893" s="2"/>
    </row>
    <row r="14894" spans="1:1" x14ac:dyDescent="0.2">
      <c r="A14894" s="2"/>
    </row>
    <row r="14895" spans="1:1" x14ac:dyDescent="0.2">
      <c r="A14895" s="2"/>
    </row>
    <row r="14896" spans="1:1" x14ac:dyDescent="0.2">
      <c r="A14896" s="2"/>
    </row>
    <row r="14897" spans="1:1" x14ac:dyDescent="0.2">
      <c r="A14897" s="2"/>
    </row>
    <row r="14898" spans="1:1" x14ac:dyDescent="0.2">
      <c r="A14898" s="2"/>
    </row>
    <row r="14899" spans="1:1" x14ac:dyDescent="0.2">
      <c r="A14899" s="2"/>
    </row>
    <row r="14900" spans="1:1" x14ac:dyDescent="0.2">
      <c r="A14900" s="2"/>
    </row>
    <row r="14901" spans="1:1" x14ac:dyDescent="0.2">
      <c r="A14901" s="2"/>
    </row>
    <row r="14902" spans="1:1" x14ac:dyDescent="0.2">
      <c r="A14902" s="2"/>
    </row>
    <row r="14903" spans="1:1" x14ac:dyDescent="0.2">
      <c r="A14903" s="2"/>
    </row>
    <row r="14904" spans="1:1" x14ac:dyDescent="0.2">
      <c r="A14904" s="2"/>
    </row>
    <row r="14905" spans="1:1" x14ac:dyDescent="0.2">
      <c r="A14905" s="2"/>
    </row>
    <row r="14906" spans="1:1" x14ac:dyDescent="0.2">
      <c r="A14906" s="2"/>
    </row>
    <row r="14907" spans="1:1" x14ac:dyDescent="0.2">
      <c r="A14907" s="2"/>
    </row>
    <row r="14908" spans="1:1" x14ac:dyDescent="0.2">
      <c r="A14908" s="2"/>
    </row>
    <row r="14909" spans="1:1" x14ac:dyDescent="0.2">
      <c r="A14909" s="2"/>
    </row>
    <row r="14910" spans="1:1" x14ac:dyDescent="0.2">
      <c r="A14910" s="2"/>
    </row>
    <row r="14911" spans="1:1" x14ac:dyDescent="0.2">
      <c r="A14911" s="2"/>
    </row>
    <row r="14912" spans="1:1" x14ac:dyDescent="0.2">
      <c r="A14912" s="2"/>
    </row>
    <row r="14913" spans="1:1" x14ac:dyDescent="0.2">
      <c r="A14913" s="2"/>
    </row>
    <row r="14914" spans="1:1" x14ac:dyDescent="0.2">
      <c r="A14914" s="2"/>
    </row>
    <row r="14915" spans="1:1" x14ac:dyDescent="0.2">
      <c r="A14915" s="2"/>
    </row>
    <row r="14916" spans="1:1" x14ac:dyDescent="0.2">
      <c r="A14916" s="2"/>
    </row>
    <row r="14917" spans="1:1" x14ac:dyDescent="0.2">
      <c r="A14917" s="2"/>
    </row>
    <row r="14918" spans="1:1" x14ac:dyDescent="0.2">
      <c r="A14918" s="2"/>
    </row>
    <row r="14919" spans="1:1" x14ac:dyDescent="0.2">
      <c r="A14919" s="2"/>
    </row>
    <row r="14920" spans="1:1" x14ac:dyDescent="0.2">
      <c r="A14920" s="2"/>
    </row>
    <row r="14921" spans="1:1" x14ac:dyDescent="0.2">
      <c r="A14921" s="2"/>
    </row>
    <row r="14922" spans="1:1" x14ac:dyDescent="0.2">
      <c r="A14922" s="2"/>
    </row>
    <row r="14923" spans="1:1" x14ac:dyDescent="0.2">
      <c r="A14923" s="2"/>
    </row>
    <row r="14924" spans="1:1" x14ac:dyDescent="0.2">
      <c r="A14924" s="2"/>
    </row>
    <row r="14925" spans="1:1" x14ac:dyDescent="0.2">
      <c r="A14925" s="2"/>
    </row>
    <row r="14926" spans="1:1" x14ac:dyDescent="0.2">
      <c r="A14926" s="2"/>
    </row>
    <row r="14927" spans="1:1" x14ac:dyDescent="0.2">
      <c r="A14927" s="2"/>
    </row>
    <row r="14928" spans="1:1" x14ac:dyDescent="0.2">
      <c r="A14928" s="2"/>
    </row>
    <row r="14929" spans="1:1" x14ac:dyDescent="0.2">
      <c r="A14929" s="2"/>
    </row>
    <row r="14930" spans="1:1" x14ac:dyDescent="0.2">
      <c r="A14930" s="2"/>
    </row>
    <row r="14931" spans="1:1" x14ac:dyDescent="0.2">
      <c r="A14931" s="2"/>
    </row>
    <row r="14932" spans="1:1" x14ac:dyDescent="0.2">
      <c r="A14932" s="2"/>
    </row>
    <row r="14933" spans="1:1" x14ac:dyDescent="0.2">
      <c r="A14933" s="2"/>
    </row>
    <row r="14934" spans="1:1" x14ac:dyDescent="0.2">
      <c r="A14934" s="2"/>
    </row>
    <row r="14935" spans="1:1" x14ac:dyDescent="0.2">
      <c r="A14935" s="2"/>
    </row>
    <row r="14936" spans="1:1" x14ac:dyDescent="0.2">
      <c r="A14936" s="2"/>
    </row>
    <row r="14937" spans="1:1" x14ac:dyDescent="0.2">
      <c r="A14937" s="2"/>
    </row>
    <row r="14938" spans="1:1" x14ac:dyDescent="0.2">
      <c r="A14938" s="2"/>
    </row>
    <row r="14939" spans="1:1" x14ac:dyDescent="0.2">
      <c r="A14939" s="2"/>
    </row>
    <row r="14940" spans="1:1" x14ac:dyDescent="0.2">
      <c r="A14940" s="2"/>
    </row>
    <row r="14941" spans="1:1" x14ac:dyDescent="0.2">
      <c r="A14941" s="2"/>
    </row>
    <row r="14942" spans="1:1" x14ac:dyDescent="0.2">
      <c r="A14942" s="2"/>
    </row>
    <row r="14943" spans="1:1" x14ac:dyDescent="0.2">
      <c r="A14943" s="2"/>
    </row>
    <row r="14944" spans="1:1" x14ac:dyDescent="0.2">
      <c r="A14944" s="2"/>
    </row>
    <row r="14945" spans="1:1" x14ac:dyDescent="0.2">
      <c r="A14945" s="2"/>
    </row>
    <row r="14946" spans="1:1" x14ac:dyDescent="0.2">
      <c r="A14946" s="2"/>
    </row>
    <row r="14947" spans="1:1" x14ac:dyDescent="0.2">
      <c r="A14947" s="2"/>
    </row>
    <row r="14948" spans="1:1" x14ac:dyDescent="0.2">
      <c r="A14948" s="2"/>
    </row>
    <row r="14949" spans="1:1" x14ac:dyDescent="0.2">
      <c r="A14949" s="2"/>
    </row>
    <row r="14950" spans="1:1" x14ac:dyDescent="0.2">
      <c r="A14950" s="2"/>
    </row>
    <row r="14951" spans="1:1" x14ac:dyDescent="0.2">
      <c r="A14951" s="2"/>
    </row>
    <row r="14952" spans="1:1" x14ac:dyDescent="0.2">
      <c r="A14952" s="2"/>
    </row>
    <row r="14953" spans="1:1" x14ac:dyDescent="0.2">
      <c r="A14953" s="2"/>
    </row>
    <row r="14954" spans="1:1" x14ac:dyDescent="0.2">
      <c r="A14954" s="2"/>
    </row>
    <row r="14955" spans="1:1" x14ac:dyDescent="0.2">
      <c r="A14955" s="2"/>
    </row>
    <row r="14956" spans="1:1" x14ac:dyDescent="0.2">
      <c r="A14956" s="2"/>
    </row>
    <row r="14957" spans="1:1" x14ac:dyDescent="0.2">
      <c r="A14957" s="2"/>
    </row>
    <row r="14958" spans="1:1" x14ac:dyDescent="0.2">
      <c r="A14958" s="2"/>
    </row>
    <row r="14959" spans="1:1" x14ac:dyDescent="0.2">
      <c r="A14959" s="2"/>
    </row>
    <row r="14960" spans="1:1" x14ac:dyDescent="0.2">
      <c r="A14960" s="2"/>
    </row>
    <row r="14961" spans="1:1" x14ac:dyDescent="0.2">
      <c r="A14961" s="2"/>
    </row>
    <row r="14962" spans="1:1" x14ac:dyDescent="0.2">
      <c r="A14962" s="2"/>
    </row>
    <row r="14963" spans="1:1" x14ac:dyDescent="0.2">
      <c r="A14963" s="2"/>
    </row>
    <row r="14964" spans="1:1" x14ac:dyDescent="0.2">
      <c r="A14964" s="2"/>
    </row>
    <row r="14965" spans="1:1" x14ac:dyDescent="0.2">
      <c r="A14965" s="2"/>
    </row>
    <row r="14966" spans="1:1" x14ac:dyDescent="0.2">
      <c r="A14966" s="2"/>
    </row>
    <row r="14967" spans="1:1" x14ac:dyDescent="0.2">
      <c r="A14967" s="2"/>
    </row>
    <row r="14968" spans="1:1" x14ac:dyDescent="0.2">
      <c r="A14968" s="2"/>
    </row>
    <row r="14969" spans="1:1" x14ac:dyDescent="0.2">
      <c r="A14969" s="2"/>
    </row>
    <row r="14970" spans="1:1" x14ac:dyDescent="0.2">
      <c r="A14970" s="2"/>
    </row>
    <row r="14971" spans="1:1" x14ac:dyDescent="0.2">
      <c r="A14971" s="2"/>
    </row>
    <row r="14972" spans="1:1" x14ac:dyDescent="0.2">
      <c r="A14972" s="2"/>
    </row>
    <row r="14973" spans="1:1" x14ac:dyDescent="0.2">
      <c r="A14973" s="2"/>
    </row>
    <row r="14974" spans="1:1" x14ac:dyDescent="0.2">
      <c r="A14974" s="2"/>
    </row>
    <row r="14975" spans="1:1" x14ac:dyDescent="0.2">
      <c r="A14975" s="2"/>
    </row>
    <row r="14976" spans="1:1" x14ac:dyDescent="0.2">
      <c r="A14976" s="2"/>
    </row>
    <row r="14977" spans="1:1" x14ac:dyDescent="0.2">
      <c r="A14977" s="2"/>
    </row>
    <row r="14978" spans="1:1" x14ac:dyDescent="0.2">
      <c r="A14978" s="2"/>
    </row>
    <row r="14979" spans="1:1" x14ac:dyDescent="0.2">
      <c r="A14979" s="2"/>
    </row>
    <row r="14980" spans="1:1" x14ac:dyDescent="0.2">
      <c r="A14980" s="2"/>
    </row>
    <row r="14981" spans="1:1" x14ac:dyDescent="0.2">
      <c r="A14981" s="2"/>
    </row>
    <row r="14982" spans="1:1" x14ac:dyDescent="0.2">
      <c r="A14982" s="2"/>
    </row>
    <row r="14983" spans="1:1" x14ac:dyDescent="0.2">
      <c r="A14983" s="2"/>
    </row>
    <row r="14984" spans="1:1" x14ac:dyDescent="0.2">
      <c r="A14984" s="2"/>
    </row>
    <row r="14985" spans="1:1" x14ac:dyDescent="0.2">
      <c r="A14985" s="2"/>
    </row>
    <row r="14986" spans="1:1" x14ac:dyDescent="0.2">
      <c r="A14986" s="2"/>
    </row>
    <row r="14987" spans="1:1" x14ac:dyDescent="0.2">
      <c r="A14987" s="2"/>
    </row>
    <row r="14988" spans="1:1" x14ac:dyDescent="0.2">
      <c r="A14988" s="2"/>
    </row>
    <row r="14989" spans="1:1" x14ac:dyDescent="0.2">
      <c r="A14989" s="2"/>
    </row>
    <row r="14990" spans="1:1" x14ac:dyDescent="0.2">
      <c r="A14990" s="2"/>
    </row>
    <row r="14991" spans="1:1" x14ac:dyDescent="0.2">
      <c r="A14991" s="2"/>
    </row>
    <row r="14992" spans="1:1" x14ac:dyDescent="0.2">
      <c r="A14992" s="2"/>
    </row>
    <row r="14993" spans="1:1" x14ac:dyDescent="0.2">
      <c r="A14993" s="2"/>
    </row>
    <row r="14994" spans="1:1" x14ac:dyDescent="0.2">
      <c r="A14994" s="2"/>
    </row>
    <row r="14995" spans="1:1" x14ac:dyDescent="0.2">
      <c r="A14995" s="2"/>
    </row>
    <row r="14996" spans="1:1" x14ac:dyDescent="0.2">
      <c r="A14996" s="2"/>
    </row>
    <row r="14997" spans="1:1" x14ac:dyDescent="0.2">
      <c r="A14997" s="2"/>
    </row>
    <row r="14998" spans="1:1" x14ac:dyDescent="0.2">
      <c r="A14998" s="2"/>
    </row>
    <row r="14999" spans="1:1" x14ac:dyDescent="0.2">
      <c r="A14999" s="2"/>
    </row>
    <row r="15000" spans="1:1" x14ac:dyDescent="0.2">
      <c r="A15000" s="2"/>
    </row>
    <row r="15001" spans="1:1" x14ac:dyDescent="0.2">
      <c r="A15001" s="2"/>
    </row>
    <row r="15002" spans="1:1" x14ac:dyDescent="0.2">
      <c r="A15002" s="2"/>
    </row>
    <row r="15003" spans="1:1" x14ac:dyDescent="0.2">
      <c r="A15003" s="2"/>
    </row>
    <row r="15004" spans="1:1" x14ac:dyDescent="0.2">
      <c r="A15004" s="2"/>
    </row>
    <row r="15005" spans="1:1" x14ac:dyDescent="0.2">
      <c r="A15005" s="2"/>
    </row>
    <row r="15006" spans="1:1" x14ac:dyDescent="0.2">
      <c r="A15006" s="2"/>
    </row>
    <row r="15007" spans="1:1" x14ac:dyDescent="0.2">
      <c r="A15007" s="2"/>
    </row>
    <row r="15008" spans="1:1" x14ac:dyDescent="0.2">
      <c r="A15008" s="2"/>
    </row>
    <row r="15009" spans="1:1" x14ac:dyDescent="0.2">
      <c r="A15009" s="2"/>
    </row>
    <row r="15010" spans="1:1" x14ac:dyDescent="0.2">
      <c r="A15010" s="2"/>
    </row>
    <row r="15011" spans="1:1" x14ac:dyDescent="0.2">
      <c r="A15011" s="2"/>
    </row>
    <row r="15012" spans="1:1" x14ac:dyDescent="0.2">
      <c r="A15012" s="2"/>
    </row>
    <row r="15013" spans="1:1" x14ac:dyDescent="0.2">
      <c r="A15013" s="2"/>
    </row>
    <row r="15014" spans="1:1" x14ac:dyDescent="0.2">
      <c r="A15014" s="2"/>
    </row>
    <row r="15015" spans="1:1" x14ac:dyDescent="0.2">
      <c r="A15015" s="2"/>
    </row>
    <row r="15016" spans="1:1" x14ac:dyDescent="0.2">
      <c r="A15016" s="2"/>
    </row>
    <row r="15017" spans="1:1" x14ac:dyDescent="0.2">
      <c r="A15017" s="2"/>
    </row>
    <row r="15018" spans="1:1" x14ac:dyDescent="0.2">
      <c r="A15018" s="2"/>
    </row>
    <row r="15019" spans="1:1" x14ac:dyDescent="0.2">
      <c r="A15019" s="2"/>
    </row>
    <row r="15020" spans="1:1" x14ac:dyDescent="0.2">
      <c r="A15020" s="2"/>
    </row>
    <row r="15021" spans="1:1" x14ac:dyDescent="0.2">
      <c r="A15021" s="2"/>
    </row>
    <row r="15022" spans="1:1" x14ac:dyDescent="0.2">
      <c r="A15022" s="2"/>
    </row>
    <row r="15023" spans="1:1" x14ac:dyDescent="0.2">
      <c r="A15023" s="2"/>
    </row>
    <row r="15024" spans="1:1" x14ac:dyDescent="0.2">
      <c r="A15024" s="2"/>
    </row>
    <row r="15025" spans="1:1" x14ac:dyDescent="0.2">
      <c r="A15025" s="2"/>
    </row>
    <row r="15026" spans="1:1" x14ac:dyDescent="0.2">
      <c r="A15026" s="2"/>
    </row>
    <row r="15027" spans="1:1" x14ac:dyDescent="0.2">
      <c r="A15027" s="2"/>
    </row>
    <row r="15028" spans="1:1" x14ac:dyDescent="0.2">
      <c r="A15028" s="2"/>
    </row>
    <row r="15029" spans="1:1" x14ac:dyDescent="0.2">
      <c r="A15029" s="2"/>
    </row>
    <row r="15030" spans="1:1" x14ac:dyDescent="0.2">
      <c r="A15030" s="2"/>
    </row>
    <row r="15031" spans="1:1" x14ac:dyDescent="0.2">
      <c r="A15031" s="2"/>
    </row>
    <row r="15032" spans="1:1" x14ac:dyDescent="0.2">
      <c r="A15032" s="2"/>
    </row>
    <row r="15033" spans="1:1" x14ac:dyDescent="0.2">
      <c r="A15033" s="2"/>
    </row>
    <row r="15034" spans="1:1" x14ac:dyDescent="0.2">
      <c r="A15034" s="2"/>
    </row>
    <row r="15035" spans="1:1" x14ac:dyDescent="0.2">
      <c r="A15035" s="2"/>
    </row>
    <row r="15036" spans="1:1" x14ac:dyDescent="0.2">
      <c r="A15036" s="2"/>
    </row>
    <row r="15037" spans="1:1" x14ac:dyDescent="0.2">
      <c r="A15037" s="2"/>
    </row>
    <row r="15038" spans="1:1" x14ac:dyDescent="0.2">
      <c r="A15038" s="2"/>
    </row>
    <row r="15039" spans="1:1" x14ac:dyDescent="0.2">
      <c r="A15039" s="2"/>
    </row>
    <row r="15040" spans="1:1" x14ac:dyDescent="0.2">
      <c r="A15040" s="2"/>
    </row>
    <row r="15041" spans="1:1" x14ac:dyDescent="0.2">
      <c r="A15041" s="2"/>
    </row>
    <row r="15042" spans="1:1" x14ac:dyDescent="0.2">
      <c r="A15042" s="2"/>
    </row>
    <row r="15043" spans="1:1" x14ac:dyDescent="0.2">
      <c r="A15043" s="2"/>
    </row>
    <row r="15044" spans="1:1" x14ac:dyDescent="0.2">
      <c r="A15044" s="2"/>
    </row>
    <row r="15045" spans="1:1" x14ac:dyDescent="0.2">
      <c r="A15045" s="2"/>
    </row>
    <row r="15046" spans="1:1" x14ac:dyDescent="0.2">
      <c r="A15046" s="2"/>
    </row>
    <row r="15047" spans="1:1" x14ac:dyDescent="0.2">
      <c r="A15047" s="2"/>
    </row>
    <row r="15048" spans="1:1" x14ac:dyDescent="0.2">
      <c r="A15048" s="2"/>
    </row>
    <row r="15049" spans="1:1" x14ac:dyDescent="0.2">
      <c r="A15049" s="2"/>
    </row>
    <row r="15050" spans="1:1" x14ac:dyDescent="0.2">
      <c r="A15050" s="2"/>
    </row>
    <row r="15051" spans="1:1" x14ac:dyDescent="0.2">
      <c r="A15051" s="2"/>
    </row>
    <row r="15052" spans="1:1" x14ac:dyDescent="0.2">
      <c r="A15052" s="2"/>
    </row>
    <row r="15053" spans="1:1" x14ac:dyDescent="0.2">
      <c r="A15053" s="2"/>
    </row>
    <row r="15054" spans="1:1" x14ac:dyDescent="0.2">
      <c r="A15054" s="2"/>
    </row>
    <row r="15055" spans="1:1" x14ac:dyDescent="0.2">
      <c r="A15055" s="2"/>
    </row>
    <row r="15056" spans="1:1" x14ac:dyDescent="0.2">
      <c r="A15056" s="2"/>
    </row>
    <row r="15057" spans="1:1" x14ac:dyDescent="0.2">
      <c r="A15057" s="2"/>
    </row>
    <row r="15058" spans="1:1" x14ac:dyDescent="0.2">
      <c r="A15058" s="2"/>
    </row>
    <row r="15059" spans="1:1" x14ac:dyDescent="0.2">
      <c r="A15059" s="2"/>
    </row>
    <row r="15060" spans="1:1" x14ac:dyDescent="0.2">
      <c r="A15060" s="2"/>
    </row>
    <row r="15061" spans="1:1" x14ac:dyDescent="0.2">
      <c r="A15061" s="2"/>
    </row>
    <row r="15062" spans="1:1" x14ac:dyDescent="0.2">
      <c r="A15062" s="2"/>
    </row>
    <row r="15063" spans="1:1" x14ac:dyDescent="0.2">
      <c r="A15063" s="2"/>
    </row>
    <row r="15064" spans="1:1" x14ac:dyDescent="0.2">
      <c r="A15064" s="2"/>
    </row>
    <row r="15065" spans="1:1" x14ac:dyDescent="0.2">
      <c r="A15065" s="2"/>
    </row>
    <row r="15066" spans="1:1" x14ac:dyDescent="0.2">
      <c r="A15066" s="2"/>
    </row>
    <row r="15067" spans="1:1" x14ac:dyDescent="0.2">
      <c r="A15067" s="2"/>
    </row>
    <row r="15068" spans="1:1" x14ac:dyDescent="0.2">
      <c r="A15068" s="2"/>
    </row>
    <row r="15069" spans="1:1" x14ac:dyDescent="0.2">
      <c r="A15069" s="2"/>
    </row>
    <row r="15070" spans="1:1" x14ac:dyDescent="0.2">
      <c r="A15070" s="2"/>
    </row>
    <row r="15071" spans="1:1" x14ac:dyDescent="0.2">
      <c r="A15071" s="2"/>
    </row>
    <row r="15072" spans="1:1" x14ac:dyDescent="0.2">
      <c r="A15072" s="2"/>
    </row>
    <row r="15073" spans="1:1" x14ac:dyDescent="0.2">
      <c r="A15073" s="2"/>
    </row>
    <row r="15074" spans="1:1" x14ac:dyDescent="0.2">
      <c r="A15074" s="2"/>
    </row>
    <row r="15075" spans="1:1" x14ac:dyDescent="0.2">
      <c r="A15075" s="2"/>
    </row>
    <row r="15076" spans="1:1" x14ac:dyDescent="0.2">
      <c r="A15076" s="2"/>
    </row>
    <row r="15077" spans="1:1" x14ac:dyDescent="0.2">
      <c r="A15077" s="2"/>
    </row>
    <row r="15078" spans="1:1" x14ac:dyDescent="0.2">
      <c r="A15078" s="2"/>
    </row>
    <row r="15079" spans="1:1" x14ac:dyDescent="0.2">
      <c r="A15079" s="2"/>
    </row>
    <row r="15080" spans="1:1" x14ac:dyDescent="0.2">
      <c r="A15080" s="2"/>
    </row>
    <row r="15081" spans="1:1" x14ac:dyDescent="0.2">
      <c r="A15081" s="2"/>
    </row>
    <row r="15082" spans="1:1" x14ac:dyDescent="0.2">
      <c r="A15082" s="2"/>
    </row>
    <row r="15083" spans="1:1" x14ac:dyDescent="0.2">
      <c r="A15083" s="2"/>
    </row>
    <row r="15084" spans="1:1" x14ac:dyDescent="0.2">
      <c r="A15084" s="2"/>
    </row>
    <row r="15085" spans="1:1" x14ac:dyDescent="0.2">
      <c r="A15085" s="2"/>
    </row>
    <row r="15086" spans="1:1" x14ac:dyDescent="0.2">
      <c r="A15086" s="2"/>
    </row>
    <row r="15087" spans="1:1" x14ac:dyDescent="0.2">
      <c r="A15087" s="2"/>
    </row>
    <row r="15088" spans="1:1" x14ac:dyDescent="0.2">
      <c r="A15088" s="2"/>
    </row>
    <row r="15089" spans="1:1" x14ac:dyDescent="0.2">
      <c r="A15089" s="2"/>
    </row>
    <row r="15090" spans="1:1" x14ac:dyDescent="0.2">
      <c r="A15090" s="2"/>
    </row>
    <row r="15091" spans="1:1" x14ac:dyDescent="0.2">
      <c r="A15091" s="2"/>
    </row>
    <row r="15092" spans="1:1" x14ac:dyDescent="0.2">
      <c r="A15092" s="2"/>
    </row>
    <row r="15093" spans="1:1" x14ac:dyDescent="0.2">
      <c r="A15093" s="2"/>
    </row>
    <row r="15094" spans="1:1" x14ac:dyDescent="0.2">
      <c r="A15094" s="2"/>
    </row>
    <row r="15095" spans="1:1" x14ac:dyDescent="0.2">
      <c r="A15095" s="2"/>
    </row>
    <row r="15096" spans="1:1" x14ac:dyDescent="0.2">
      <c r="A15096" s="2"/>
    </row>
    <row r="15097" spans="1:1" x14ac:dyDescent="0.2">
      <c r="A15097" s="2"/>
    </row>
    <row r="15098" spans="1:1" x14ac:dyDescent="0.2">
      <c r="A15098" s="2"/>
    </row>
    <row r="15099" spans="1:1" x14ac:dyDescent="0.2">
      <c r="A15099" s="2"/>
    </row>
    <row r="15100" spans="1:1" x14ac:dyDescent="0.2">
      <c r="A15100" s="2"/>
    </row>
    <row r="15101" spans="1:1" x14ac:dyDescent="0.2">
      <c r="A15101" s="2"/>
    </row>
    <row r="15102" spans="1:1" x14ac:dyDescent="0.2">
      <c r="A15102" s="2"/>
    </row>
    <row r="15103" spans="1:1" x14ac:dyDescent="0.2">
      <c r="A15103" s="2"/>
    </row>
    <row r="15104" spans="1:1" x14ac:dyDescent="0.2">
      <c r="A15104" s="2"/>
    </row>
    <row r="15105" spans="1:1" x14ac:dyDescent="0.2">
      <c r="A15105" s="2"/>
    </row>
    <row r="15106" spans="1:1" x14ac:dyDescent="0.2">
      <c r="A15106" s="2"/>
    </row>
    <row r="15107" spans="1:1" x14ac:dyDescent="0.2">
      <c r="A15107" s="2"/>
    </row>
    <row r="15108" spans="1:1" x14ac:dyDescent="0.2">
      <c r="A15108" s="2"/>
    </row>
    <row r="15109" spans="1:1" x14ac:dyDescent="0.2">
      <c r="A15109" s="2"/>
    </row>
    <row r="15110" spans="1:1" x14ac:dyDescent="0.2">
      <c r="A15110" s="2"/>
    </row>
    <row r="15111" spans="1:1" x14ac:dyDescent="0.2">
      <c r="A15111" s="2"/>
    </row>
    <row r="15112" spans="1:1" x14ac:dyDescent="0.2">
      <c r="A15112" s="2"/>
    </row>
    <row r="15113" spans="1:1" x14ac:dyDescent="0.2">
      <c r="A15113" s="2"/>
    </row>
    <row r="15114" spans="1:1" x14ac:dyDescent="0.2">
      <c r="A15114" s="2"/>
    </row>
    <row r="15115" spans="1:1" x14ac:dyDescent="0.2">
      <c r="A15115" s="2"/>
    </row>
    <row r="15116" spans="1:1" x14ac:dyDescent="0.2">
      <c r="A15116" s="2"/>
    </row>
    <row r="15117" spans="1:1" x14ac:dyDescent="0.2">
      <c r="A15117" s="2"/>
    </row>
    <row r="15118" spans="1:1" x14ac:dyDescent="0.2">
      <c r="A15118" s="2"/>
    </row>
    <row r="15119" spans="1:1" x14ac:dyDescent="0.2">
      <c r="A15119" s="2"/>
    </row>
    <row r="15120" spans="1:1" x14ac:dyDescent="0.2">
      <c r="A15120" s="2"/>
    </row>
    <row r="15121" spans="1:1" x14ac:dyDescent="0.2">
      <c r="A15121" s="2"/>
    </row>
    <row r="15122" spans="1:1" x14ac:dyDescent="0.2">
      <c r="A15122" s="2"/>
    </row>
    <row r="15123" spans="1:1" x14ac:dyDescent="0.2">
      <c r="A15123" s="2"/>
    </row>
    <row r="15124" spans="1:1" x14ac:dyDescent="0.2">
      <c r="A15124" s="2"/>
    </row>
    <row r="15125" spans="1:1" x14ac:dyDescent="0.2">
      <c r="A15125" s="2"/>
    </row>
    <row r="15126" spans="1:1" x14ac:dyDescent="0.2">
      <c r="A15126" s="2"/>
    </row>
    <row r="15127" spans="1:1" x14ac:dyDescent="0.2">
      <c r="A15127" s="2"/>
    </row>
    <row r="15128" spans="1:1" x14ac:dyDescent="0.2">
      <c r="A15128" s="2"/>
    </row>
    <row r="15129" spans="1:1" x14ac:dyDescent="0.2">
      <c r="A15129" s="2"/>
    </row>
    <row r="15130" spans="1:1" x14ac:dyDescent="0.2">
      <c r="A15130" s="2"/>
    </row>
    <row r="15131" spans="1:1" x14ac:dyDescent="0.2">
      <c r="A15131" s="2"/>
    </row>
    <row r="15132" spans="1:1" x14ac:dyDescent="0.2">
      <c r="A15132" s="2"/>
    </row>
    <row r="15133" spans="1:1" x14ac:dyDescent="0.2">
      <c r="A15133" s="2"/>
    </row>
    <row r="15134" spans="1:1" x14ac:dyDescent="0.2">
      <c r="A15134" s="2"/>
    </row>
    <row r="15135" spans="1:1" x14ac:dyDescent="0.2">
      <c r="A15135" s="2"/>
    </row>
    <row r="15136" spans="1:1" x14ac:dyDescent="0.2">
      <c r="A15136" s="2"/>
    </row>
    <row r="15137" spans="1:1" x14ac:dyDescent="0.2">
      <c r="A15137" s="2"/>
    </row>
    <row r="15138" spans="1:1" x14ac:dyDescent="0.2">
      <c r="A15138" s="2"/>
    </row>
    <row r="15139" spans="1:1" x14ac:dyDescent="0.2">
      <c r="A15139" s="2"/>
    </row>
    <row r="15140" spans="1:1" x14ac:dyDescent="0.2">
      <c r="A15140" s="2"/>
    </row>
    <row r="15141" spans="1:1" x14ac:dyDescent="0.2">
      <c r="A15141" s="2"/>
    </row>
    <row r="15142" spans="1:1" x14ac:dyDescent="0.2">
      <c r="A15142" s="2"/>
    </row>
    <row r="15143" spans="1:1" x14ac:dyDescent="0.2">
      <c r="A15143" s="2"/>
    </row>
    <row r="15144" spans="1:1" x14ac:dyDescent="0.2">
      <c r="A15144" s="2"/>
    </row>
    <row r="15145" spans="1:1" x14ac:dyDescent="0.2">
      <c r="A15145" s="2"/>
    </row>
    <row r="15146" spans="1:1" x14ac:dyDescent="0.2">
      <c r="A15146" s="2"/>
    </row>
    <row r="15147" spans="1:1" x14ac:dyDescent="0.2">
      <c r="A15147" s="2"/>
    </row>
    <row r="15148" spans="1:1" x14ac:dyDescent="0.2">
      <c r="A15148" s="2"/>
    </row>
    <row r="15149" spans="1:1" x14ac:dyDescent="0.2">
      <c r="A15149" s="2"/>
    </row>
    <row r="15150" spans="1:1" x14ac:dyDescent="0.2">
      <c r="A15150" s="2"/>
    </row>
    <row r="15151" spans="1:1" x14ac:dyDescent="0.2">
      <c r="A15151" s="2"/>
    </row>
    <row r="15152" spans="1:1" x14ac:dyDescent="0.2">
      <c r="A15152" s="2"/>
    </row>
    <row r="15153" spans="1:1" x14ac:dyDescent="0.2">
      <c r="A15153" s="2"/>
    </row>
    <row r="15154" spans="1:1" x14ac:dyDescent="0.2">
      <c r="A15154" s="2"/>
    </row>
    <row r="15155" spans="1:1" x14ac:dyDescent="0.2">
      <c r="A15155" s="2"/>
    </row>
    <row r="15156" spans="1:1" x14ac:dyDescent="0.2">
      <c r="A15156" s="2"/>
    </row>
    <row r="15157" spans="1:1" x14ac:dyDescent="0.2">
      <c r="A15157" s="2"/>
    </row>
    <row r="15158" spans="1:1" x14ac:dyDescent="0.2">
      <c r="A15158" s="2"/>
    </row>
    <row r="15159" spans="1:1" x14ac:dyDescent="0.2">
      <c r="A15159" s="2"/>
    </row>
    <row r="15160" spans="1:1" x14ac:dyDescent="0.2">
      <c r="A15160" s="2"/>
    </row>
    <row r="15161" spans="1:1" x14ac:dyDescent="0.2">
      <c r="A15161" s="2"/>
    </row>
    <row r="15162" spans="1:1" x14ac:dyDescent="0.2">
      <c r="A15162" s="2"/>
    </row>
    <row r="15163" spans="1:1" x14ac:dyDescent="0.2">
      <c r="A15163" s="2"/>
    </row>
    <row r="15164" spans="1:1" x14ac:dyDescent="0.2">
      <c r="A15164" s="2"/>
    </row>
    <row r="15165" spans="1:1" x14ac:dyDescent="0.2">
      <c r="A15165" s="2"/>
    </row>
    <row r="15166" spans="1:1" x14ac:dyDescent="0.2">
      <c r="A15166" s="2"/>
    </row>
    <row r="15167" spans="1:1" x14ac:dyDescent="0.2">
      <c r="A15167" s="2"/>
    </row>
    <row r="15168" spans="1:1" x14ac:dyDescent="0.2">
      <c r="A15168" s="2"/>
    </row>
    <row r="15169" spans="1:1" x14ac:dyDescent="0.2">
      <c r="A15169" s="2"/>
    </row>
    <row r="15170" spans="1:1" x14ac:dyDescent="0.2">
      <c r="A15170" s="2"/>
    </row>
    <row r="15171" spans="1:1" x14ac:dyDescent="0.2">
      <c r="A15171" s="2"/>
    </row>
    <row r="15172" spans="1:1" x14ac:dyDescent="0.2">
      <c r="A15172" s="2"/>
    </row>
    <row r="15173" spans="1:1" x14ac:dyDescent="0.2">
      <c r="A15173" s="2"/>
    </row>
    <row r="15174" spans="1:1" x14ac:dyDescent="0.2">
      <c r="A15174" s="2"/>
    </row>
    <row r="15175" spans="1:1" x14ac:dyDescent="0.2">
      <c r="A15175" s="2"/>
    </row>
    <row r="15176" spans="1:1" x14ac:dyDescent="0.2">
      <c r="A15176" s="2"/>
    </row>
    <row r="15177" spans="1:1" x14ac:dyDescent="0.2">
      <c r="A15177" s="2"/>
    </row>
    <row r="15178" spans="1:1" x14ac:dyDescent="0.2">
      <c r="A15178" s="2"/>
    </row>
    <row r="15179" spans="1:1" x14ac:dyDescent="0.2">
      <c r="A15179" s="2"/>
    </row>
    <row r="15180" spans="1:1" x14ac:dyDescent="0.2">
      <c r="A15180" s="2"/>
    </row>
    <row r="15181" spans="1:1" x14ac:dyDescent="0.2">
      <c r="A15181" s="2"/>
    </row>
    <row r="15182" spans="1:1" x14ac:dyDescent="0.2">
      <c r="A15182" s="2"/>
    </row>
    <row r="15183" spans="1:1" x14ac:dyDescent="0.2">
      <c r="A15183" s="2"/>
    </row>
    <row r="15184" spans="1:1" x14ac:dyDescent="0.2">
      <c r="A15184" s="2"/>
    </row>
    <row r="15185" spans="1:1" x14ac:dyDescent="0.2">
      <c r="A15185" s="2"/>
    </row>
    <row r="15186" spans="1:1" x14ac:dyDescent="0.2">
      <c r="A15186" s="2"/>
    </row>
    <row r="15187" spans="1:1" x14ac:dyDescent="0.2">
      <c r="A15187" s="2"/>
    </row>
    <row r="15188" spans="1:1" x14ac:dyDescent="0.2">
      <c r="A15188" s="2"/>
    </row>
    <row r="15189" spans="1:1" x14ac:dyDescent="0.2">
      <c r="A15189" s="2"/>
    </row>
    <row r="15190" spans="1:1" x14ac:dyDescent="0.2">
      <c r="A15190" s="2"/>
    </row>
    <row r="15191" spans="1:1" x14ac:dyDescent="0.2">
      <c r="A15191" s="2"/>
    </row>
    <row r="15192" spans="1:1" x14ac:dyDescent="0.2">
      <c r="A15192" s="2"/>
    </row>
    <row r="15193" spans="1:1" x14ac:dyDescent="0.2">
      <c r="A15193" s="2"/>
    </row>
    <row r="15194" spans="1:1" x14ac:dyDescent="0.2">
      <c r="A15194" s="2"/>
    </row>
    <row r="15195" spans="1:1" x14ac:dyDescent="0.2">
      <c r="A15195" s="2"/>
    </row>
    <row r="15196" spans="1:1" x14ac:dyDescent="0.2">
      <c r="A15196" s="2"/>
    </row>
    <row r="15197" spans="1:1" x14ac:dyDescent="0.2">
      <c r="A15197" s="2"/>
    </row>
    <row r="15198" spans="1:1" x14ac:dyDescent="0.2">
      <c r="A15198" s="2"/>
    </row>
    <row r="15199" spans="1:1" x14ac:dyDescent="0.2">
      <c r="A15199" s="2"/>
    </row>
    <row r="15200" spans="1:1" x14ac:dyDescent="0.2">
      <c r="A15200" s="2"/>
    </row>
    <row r="15201" spans="1:1" x14ac:dyDescent="0.2">
      <c r="A15201" s="2"/>
    </row>
    <row r="15202" spans="1:1" x14ac:dyDescent="0.2">
      <c r="A15202" s="2"/>
    </row>
    <row r="15203" spans="1:1" x14ac:dyDescent="0.2">
      <c r="A15203" s="2"/>
    </row>
    <row r="15204" spans="1:1" x14ac:dyDescent="0.2">
      <c r="A15204" s="2"/>
    </row>
    <row r="15205" spans="1:1" x14ac:dyDescent="0.2">
      <c r="A15205" s="2"/>
    </row>
    <row r="15206" spans="1:1" x14ac:dyDescent="0.2">
      <c r="A15206" s="2"/>
    </row>
    <row r="15207" spans="1:1" x14ac:dyDescent="0.2">
      <c r="A15207" s="2"/>
    </row>
    <row r="15208" spans="1:1" x14ac:dyDescent="0.2">
      <c r="A15208" s="2"/>
    </row>
    <row r="15209" spans="1:1" x14ac:dyDescent="0.2">
      <c r="A15209" s="2"/>
    </row>
    <row r="15210" spans="1:1" x14ac:dyDescent="0.2">
      <c r="A15210" s="2"/>
    </row>
    <row r="15211" spans="1:1" x14ac:dyDescent="0.2">
      <c r="A15211" s="2"/>
    </row>
    <row r="15212" spans="1:1" x14ac:dyDescent="0.2">
      <c r="A15212" s="2"/>
    </row>
    <row r="15213" spans="1:1" x14ac:dyDescent="0.2">
      <c r="A15213" s="2"/>
    </row>
    <row r="15214" spans="1:1" x14ac:dyDescent="0.2">
      <c r="A15214" s="2"/>
    </row>
    <row r="15215" spans="1:1" x14ac:dyDescent="0.2">
      <c r="A15215" s="2"/>
    </row>
    <row r="15216" spans="1:1" x14ac:dyDescent="0.2">
      <c r="A15216" s="2"/>
    </row>
    <row r="15217" spans="1:1" x14ac:dyDescent="0.2">
      <c r="A15217" s="2"/>
    </row>
    <row r="15218" spans="1:1" x14ac:dyDescent="0.2">
      <c r="A15218" s="2"/>
    </row>
    <row r="15219" spans="1:1" x14ac:dyDescent="0.2">
      <c r="A15219" s="2"/>
    </row>
    <row r="15220" spans="1:1" x14ac:dyDescent="0.2">
      <c r="A15220" s="2"/>
    </row>
    <row r="15221" spans="1:1" x14ac:dyDescent="0.2">
      <c r="A15221" s="2"/>
    </row>
    <row r="15222" spans="1:1" x14ac:dyDescent="0.2">
      <c r="A15222" s="2"/>
    </row>
    <row r="15223" spans="1:1" x14ac:dyDescent="0.2">
      <c r="A15223" s="2"/>
    </row>
    <row r="15224" spans="1:1" x14ac:dyDescent="0.2">
      <c r="A15224" s="2"/>
    </row>
    <row r="15225" spans="1:1" x14ac:dyDescent="0.2">
      <c r="A15225" s="2"/>
    </row>
    <row r="15226" spans="1:1" x14ac:dyDescent="0.2">
      <c r="A15226" s="2"/>
    </row>
    <row r="15227" spans="1:1" x14ac:dyDescent="0.2">
      <c r="A15227" s="2"/>
    </row>
    <row r="15228" spans="1:1" x14ac:dyDescent="0.2">
      <c r="A15228" s="2"/>
    </row>
    <row r="15229" spans="1:1" x14ac:dyDescent="0.2">
      <c r="A15229" s="2"/>
    </row>
    <row r="15230" spans="1:1" x14ac:dyDescent="0.2">
      <c r="A15230" s="2"/>
    </row>
    <row r="15231" spans="1:1" x14ac:dyDescent="0.2">
      <c r="A15231" s="2"/>
    </row>
    <row r="15232" spans="1:1" x14ac:dyDescent="0.2">
      <c r="A15232" s="2"/>
    </row>
    <row r="15233" spans="1:1" x14ac:dyDescent="0.2">
      <c r="A15233" s="2"/>
    </row>
    <row r="15234" spans="1:1" x14ac:dyDescent="0.2">
      <c r="A15234" s="2"/>
    </row>
    <row r="15235" spans="1:1" x14ac:dyDescent="0.2">
      <c r="A15235" s="2"/>
    </row>
    <row r="15236" spans="1:1" x14ac:dyDescent="0.2">
      <c r="A15236" s="2"/>
    </row>
    <row r="15237" spans="1:1" x14ac:dyDescent="0.2">
      <c r="A15237" s="2"/>
    </row>
    <row r="15238" spans="1:1" x14ac:dyDescent="0.2">
      <c r="A15238" s="2"/>
    </row>
    <row r="15239" spans="1:1" x14ac:dyDescent="0.2">
      <c r="A15239" s="2"/>
    </row>
    <row r="15240" spans="1:1" x14ac:dyDescent="0.2">
      <c r="A15240" s="2"/>
    </row>
    <row r="15241" spans="1:1" x14ac:dyDescent="0.2">
      <c r="A15241" s="2"/>
    </row>
    <row r="15242" spans="1:1" x14ac:dyDescent="0.2">
      <c r="A15242" s="2"/>
    </row>
    <row r="15243" spans="1:1" x14ac:dyDescent="0.2">
      <c r="A15243" s="2"/>
    </row>
    <row r="15244" spans="1:1" x14ac:dyDescent="0.2">
      <c r="A15244" s="2"/>
    </row>
    <row r="15245" spans="1:1" x14ac:dyDescent="0.2">
      <c r="A15245" s="2"/>
    </row>
    <row r="15246" spans="1:1" x14ac:dyDescent="0.2">
      <c r="A15246" s="2"/>
    </row>
    <row r="15247" spans="1:1" x14ac:dyDescent="0.2">
      <c r="A15247" s="2"/>
    </row>
    <row r="15248" spans="1:1" x14ac:dyDescent="0.2">
      <c r="A15248" s="2"/>
    </row>
    <row r="15249" spans="1:1" x14ac:dyDescent="0.2">
      <c r="A15249" s="2"/>
    </row>
    <row r="15250" spans="1:1" x14ac:dyDescent="0.2">
      <c r="A15250" s="2"/>
    </row>
    <row r="15251" spans="1:1" x14ac:dyDescent="0.2">
      <c r="A15251" s="2"/>
    </row>
    <row r="15252" spans="1:1" x14ac:dyDescent="0.2">
      <c r="A15252" s="2"/>
    </row>
    <row r="15253" spans="1:1" x14ac:dyDescent="0.2">
      <c r="A15253" s="2"/>
    </row>
    <row r="15254" spans="1:1" x14ac:dyDescent="0.2">
      <c r="A15254" s="2"/>
    </row>
    <row r="15255" spans="1:1" x14ac:dyDescent="0.2">
      <c r="A15255" s="2"/>
    </row>
    <row r="15256" spans="1:1" x14ac:dyDescent="0.2">
      <c r="A15256" s="2"/>
    </row>
    <row r="15257" spans="1:1" x14ac:dyDescent="0.2">
      <c r="A15257" s="2"/>
    </row>
    <row r="15258" spans="1:1" x14ac:dyDescent="0.2">
      <c r="A15258" s="2"/>
    </row>
    <row r="15259" spans="1:1" x14ac:dyDescent="0.2">
      <c r="A15259" s="2"/>
    </row>
    <row r="15260" spans="1:1" x14ac:dyDescent="0.2">
      <c r="A15260" s="2"/>
    </row>
    <row r="15261" spans="1:1" x14ac:dyDescent="0.2">
      <c r="A15261" s="2"/>
    </row>
    <row r="15262" spans="1:1" x14ac:dyDescent="0.2">
      <c r="A15262" s="2"/>
    </row>
    <row r="15263" spans="1:1" x14ac:dyDescent="0.2">
      <c r="A15263" s="2"/>
    </row>
    <row r="15264" spans="1:1" x14ac:dyDescent="0.2">
      <c r="A15264" s="2"/>
    </row>
    <row r="15265" spans="1:1" x14ac:dyDescent="0.2">
      <c r="A15265" s="2"/>
    </row>
    <row r="15266" spans="1:1" x14ac:dyDescent="0.2">
      <c r="A15266" s="2"/>
    </row>
    <row r="15267" spans="1:1" x14ac:dyDescent="0.2">
      <c r="A15267" s="2"/>
    </row>
    <row r="15268" spans="1:1" x14ac:dyDescent="0.2">
      <c r="A15268" s="2"/>
    </row>
    <row r="15269" spans="1:1" x14ac:dyDescent="0.2">
      <c r="A15269" s="2"/>
    </row>
    <row r="15270" spans="1:1" x14ac:dyDescent="0.2">
      <c r="A15270" s="2"/>
    </row>
    <row r="15271" spans="1:1" x14ac:dyDescent="0.2">
      <c r="A15271" s="2"/>
    </row>
    <row r="15272" spans="1:1" x14ac:dyDescent="0.2">
      <c r="A15272" s="2"/>
    </row>
    <row r="15273" spans="1:1" x14ac:dyDescent="0.2">
      <c r="A15273" s="2"/>
    </row>
    <row r="15274" spans="1:1" x14ac:dyDescent="0.2">
      <c r="A15274" s="2"/>
    </row>
    <row r="15275" spans="1:1" x14ac:dyDescent="0.2">
      <c r="A15275" s="2"/>
    </row>
    <row r="15276" spans="1:1" x14ac:dyDescent="0.2">
      <c r="A15276" s="2"/>
    </row>
    <row r="15277" spans="1:1" x14ac:dyDescent="0.2">
      <c r="A15277" s="2"/>
    </row>
    <row r="15278" spans="1:1" x14ac:dyDescent="0.2">
      <c r="A15278" s="2"/>
    </row>
    <row r="15279" spans="1:1" x14ac:dyDescent="0.2">
      <c r="A15279" s="2"/>
    </row>
    <row r="15280" spans="1:1" x14ac:dyDescent="0.2">
      <c r="A15280" s="2"/>
    </row>
    <row r="15281" spans="1:1" x14ac:dyDescent="0.2">
      <c r="A15281" s="2"/>
    </row>
    <row r="15282" spans="1:1" x14ac:dyDescent="0.2">
      <c r="A15282" s="2"/>
    </row>
    <row r="15283" spans="1:1" x14ac:dyDescent="0.2">
      <c r="A15283" s="2"/>
    </row>
    <row r="15284" spans="1:1" x14ac:dyDescent="0.2">
      <c r="A15284" s="2"/>
    </row>
    <row r="15285" spans="1:1" x14ac:dyDescent="0.2">
      <c r="A15285" s="2"/>
    </row>
    <row r="15286" spans="1:1" x14ac:dyDescent="0.2">
      <c r="A15286" s="2"/>
    </row>
    <row r="15287" spans="1:1" x14ac:dyDescent="0.2">
      <c r="A15287" s="2"/>
    </row>
    <row r="15288" spans="1:1" x14ac:dyDescent="0.2">
      <c r="A15288" s="2"/>
    </row>
    <row r="15289" spans="1:1" x14ac:dyDescent="0.2">
      <c r="A15289" s="2"/>
    </row>
    <row r="15290" spans="1:1" x14ac:dyDescent="0.2">
      <c r="A15290" s="2"/>
    </row>
    <row r="15291" spans="1:1" x14ac:dyDescent="0.2">
      <c r="A15291" s="2"/>
    </row>
    <row r="15292" spans="1:1" x14ac:dyDescent="0.2">
      <c r="A15292" s="2"/>
    </row>
    <row r="15293" spans="1:1" x14ac:dyDescent="0.2">
      <c r="A15293" s="2"/>
    </row>
    <row r="15294" spans="1:1" x14ac:dyDescent="0.2">
      <c r="A15294" s="2"/>
    </row>
    <row r="15295" spans="1:1" x14ac:dyDescent="0.2">
      <c r="A15295" s="2"/>
    </row>
    <row r="15296" spans="1:1" x14ac:dyDescent="0.2">
      <c r="A15296" s="2"/>
    </row>
    <row r="15297" spans="1:1" x14ac:dyDescent="0.2">
      <c r="A15297" s="2"/>
    </row>
    <row r="15298" spans="1:1" x14ac:dyDescent="0.2">
      <c r="A15298" s="2"/>
    </row>
    <row r="15299" spans="1:1" x14ac:dyDescent="0.2">
      <c r="A15299" s="2"/>
    </row>
    <row r="15300" spans="1:1" x14ac:dyDescent="0.2">
      <c r="A15300" s="2"/>
    </row>
    <row r="15301" spans="1:1" x14ac:dyDescent="0.2">
      <c r="A15301" s="2"/>
    </row>
    <row r="15302" spans="1:1" x14ac:dyDescent="0.2">
      <c r="A15302" s="2"/>
    </row>
    <row r="15303" spans="1:1" x14ac:dyDescent="0.2">
      <c r="A15303" s="2"/>
    </row>
    <row r="15304" spans="1:1" x14ac:dyDescent="0.2">
      <c r="A15304" s="2"/>
    </row>
    <row r="15305" spans="1:1" x14ac:dyDescent="0.2">
      <c r="A15305" s="2"/>
    </row>
    <row r="15306" spans="1:1" x14ac:dyDescent="0.2">
      <c r="A15306" s="2"/>
    </row>
    <row r="15307" spans="1:1" x14ac:dyDescent="0.2">
      <c r="A15307" s="2"/>
    </row>
    <row r="15308" spans="1:1" x14ac:dyDescent="0.2">
      <c r="A15308" s="2"/>
    </row>
    <row r="15309" spans="1:1" x14ac:dyDescent="0.2">
      <c r="A15309" s="2"/>
    </row>
    <row r="15310" spans="1:1" x14ac:dyDescent="0.2">
      <c r="A15310" s="2"/>
    </row>
    <row r="15311" spans="1:1" x14ac:dyDescent="0.2">
      <c r="A15311" s="2"/>
    </row>
    <row r="15312" spans="1:1" x14ac:dyDescent="0.2">
      <c r="A15312" s="2"/>
    </row>
    <row r="15313" spans="1:1" x14ac:dyDescent="0.2">
      <c r="A15313" s="2"/>
    </row>
    <row r="15314" spans="1:1" x14ac:dyDescent="0.2">
      <c r="A15314" s="2"/>
    </row>
    <row r="15315" spans="1:1" x14ac:dyDescent="0.2">
      <c r="A15315" s="2"/>
    </row>
    <row r="15316" spans="1:1" x14ac:dyDescent="0.2">
      <c r="A15316" s="2"/>
    </row>
    <row r="15317" spans="1:1" x14ac:dyDescent="0.2">
      <c r="A15317" s="2"/>
    </row>
    <row r="15318" spans="1:1" x14ac:dyDescent="0.2">
      <c r="A15318" s="2"/>
    </row>
    <row r="15319" spans="1:1" x14ac:dyDescent="0.2">
      <c r="A15319" s="2"/>
    </row>
    <row r="15320" spans="1:1" x14ac:dyDescent="0.2">
      <c r="A15320" s="2"/>
    </row>
    <row r="15321" spans="1:1" x14ac:dyDescent="0.2">
      <c r="A15321" s="2"/>
    </row>
    <row r="15322" spans="1:1" x14ac:dyDescent="0.2">
      <c r="A15322" s="2"/>
    </row>
    <row r="15323" spans="1:1" x14ac:dyDescent="0.2">
      <c r="A15323" s="2"/>
    </row>
    <row r="15324" spans="1:1" x14ac:dyDescent="0.2">
      <c r="A15324" s="2"/>
    </row>
    <row r="15325" spans="1:1" x14ac:dyDescent="0.2">
      <c r="A15325" s="2"/>
    </row>
    <row r="15326" spans="1:1" x14ac:dyDescent="0.2">
      <c r="A15326" s="2"/>
    </row>
    <row r="15327" spans="1:1" x14ac:dyDescent="0.2">
      <c r="A15327" s="2"/>
    </row>
    <row r="15328" spans="1:1" x14ac:dyDescent="0.2">
      <c r="A15328" s="2"/>
    </row>
    <row r="15329" spans="1:1" x14ac:dyDescent="0.2">
      <c r="A15329" s="2"/>
    </row>
    <row r="15330" spans="1:1" x14ac:dyDescent="0.2">
      <c r="A15330" s="2"/>
    </row>
    <row r="15331" spans="1:1" x14ac:dyDescent="0.2">
      <c r="A15331" s="2"/>
    </row>
    <row r="15332" spans="1:1" x14ac:dyDescent="0.2">
      <c r="A15332" s="2"/>
    </row>
    <row r="15333" spans="1:1" x14ac:dyDescent="0.2">
      <c r="A15333" s="2"/>
    </row>
    <row r="15334" spans="1:1" x14ac:dyDescent="0.2">
      <c r="A15334" s="2"/>
    </row>
    <row r="15335" spans="1:1" x14ac:dyDescent="0.2">
      <c r="A15335" s="2"/>
    </row>
    <row r="15336" spans="1:1" x14ac:dyDescent="0.2">
      <c r="A15336" s="2"/>
    </row>
    <row r="15337" spans="1:1" x14ac:dyDescent="0.2">
      <c r="A15337" s="2"/>
    </row>
    <row r="15338" spans="1:1" x14ac:dyDescent="0.2">
      <c r="A15338" s="2"/>
    </row>
    <row r="15339" spans="1:1" x14ac:dyDescent="0.2">
      <c r="A15339" s="2"/>
    </row>
    <row r="15340" spans="1:1" x14ac:dyDescent="0.2">
      <c r="A15340" s="2"/>
    </row>
    <row r="15341" spans="1:1" x14ac:dyDescent="0.2">
      <c r="A15341" s="2"/>
    </row>
    <row r="15342" spans="1:1" x14ac:dyDescent="0.2">
      <c r="A15342" s="2"/>
    </row>
    <row r="15343" spans="1:1" x14ac:dyDescent="0.2">
      <c r="A15343" s="2"/>
    </row>
    <row r="15344" spans="1:1" x14ac:dyDescent="0.2">
      <c r="A15344" s="2"/>
    </row>
    <row r="15345" spans="1:1" x14ac:dyDescent="0.2">
      <c r="A15345" s="2"/>
    </row>
    <row r="15346" spans="1:1" x14ac:dyDescent="0.2">
      <c r="A15346" s="2"/>
    </row>
    <row r="15347" spans="1:1" x14ac:dyDescent="0.2">
      <c r="A15347" s="2"/>
    </row>
    <row r="15348" spans="1:1" x14ac:dyDescent="0.2">
      <c r="A15348" s="2"/>
    </row>
    <row r="15349" spans="1:1" x14ac:dyDescent="0.2">
      <c r="A15349" s="2"/>
    </row>
    <row r="15350" spans="1:1" x14ac:dyDescent="0.2">
      <c r="A15350" s="2"/>
    </row>
    <row r="15351" spans="1:1" x14ac:dyDescent="0.2">
      <c r="A15351" s="2"/>
    </row>
    <row r="15352" spans="1:1" x14ac:dyDescent="0.2">
      <c r="A15352" s="2"/>
    </row>
    <row r="15353" spans="1:1" x14ac:dyDescent="0.2">
      <c r="A15353" s="2"/>
    </row>
    <row r="15354" spans="1:1" x14ac:dyDescent="0.2">
      <c r="A15354" s="2"/>
    </row>
    <row r="15355" spans="1:1" x14ac:dyDescent="0.2">
      <c r="A15355" s="2"/>
    </row>
    <row r="15356" spans="1:1" x14ac:dyDescent="0.2">
      <c r="A15356" s="2"/>
    </row>
    <row r="15357" spans="1:1" x14ac:dyDescent="0.2">
      <c r="A15357" s="2"/>
    </row>
    <row r="15358" spans="1:1" x14ac:dyDescent="0.2">
      <c r="A15358" s="2"/>
    </row>
    <row r="15359" spans="1:1" x14ac:dyDescent="0.2">
      <c r="A15359" s="2"/>
    </row>
    <row r="15360" spans="1:1" x14ac:dyDescent="0.2">
      <c r="A15360" s="2"/>
    </row>
    <row r="15361" spans="1:1" x14ac:dyDescent="0.2">
      <c r="A15361" s="2"/>
    </row>
    <row r="15362" spans="1:1" x14ac:dyDescent="0.2">
      <c r="A15362" s="2"/>
    </row>
    <row r="15363" spans="1:1" x14ac:dyDescent="0.2">
      <c r="A15363" s="2"/>
    </row>
    <row r="15364" spans="1:1" x14ac:dyDescent="0.2">
      <c r="A15364" s="2"/>
    </row>
    <row r="15365" spans="1:1" x14ac:dyDescent="0.2">
      <c r="A15365" s="2"/>
    </row>
    <row r="15366" spans="1:1" x14ac:dyDescent="0.2">
      <c r="A15366" s="2"/>
    </row>
    <row r="15367" spans="1:1" x14ac:dyDescent="0.2">
      <c r="A15367" s="2"/>
    </row>
    <row r="15368" spans="1:1" x14ac:dyDescent="0.2">
      <c r="A15368" s="2"/>
    </row>
    <row r="15369" spans="1:1" x14ac:dyDescent="0.2">
      <c r="A15369" s="2"/>
    </row>
    <row r="15370" spans="1:1" x14ac:dyDescent="0.2">
      <c r="A15370" s="2"/>
    </row>
    <row r="15371" spans="1:1" x14ac:dyDescent="0.2">
      <c r="A15371" s="2"/>
    </row>
    <row r="15372" spans="1:1" x14ac:dyDescent="0.2">
      <c r="A15372" s="2"/>
    </row>
    <row r="15373" spans="1:1" x14ac:dyDescent="0.2">
      <c r="A15373" s="2"/>
    </row>
    <row r="15374" spans="1:1" x14ac:dyDescent="0.2">
      <c r="A15374" s="2"/>
    </row>
    <row r="15375" spans="1:1" x14ac:dyDescent="0.2">
      <c r="A15375" s="2"/>
    </row>
    <row r="15376" spans="1:1" x14ac:dyDescent="0.2">
      <c r="A15376" s="2"/>
    </row>
    <row r="15377" spans="1:1" x14ac:dyDescent="0.2">
      <c r="A15377" s="2"/>
    </row>
    <row r="15378" spans="1:1" x14ac:dyDescent="0.2">
      <c r="A15378" s="2"/>
    </row>
    <row r="15379" spans="1:1" x14ac:dyDescent="0.2">
      <c r="A15379" s="2"/>
    </row>
    <row r="15380" spans="1:1" x14ac:dyDescent="0.2">
      <c r="A15380" s="2"/>
    </row>
    <row r="15381" spans="1:1" x14ac:dyDescent="0.2">
      <c r="A15381" s="2"/>
    </row>
    <row r="15382" spans="1:1" x14ac:dyDescent="0.2">
      <c r="A15382" s="2"/>
    </row>
    <row r="15383" spans="1:1" x14ac:dyDescent="0.2">
      <c r="A15383" s="2"/>
    </row>
    <row r="15384" spans="1:1" x14ac:dyDescent="0.2">
      <c r="A15384" s="2"/>
    </row>
    <row r="15385" spans="1:1" x14ac:dyDescent="0.2">
      <c r="A15385" s="2"/>
    </row>
    <row r="15386" spans="1:1" x14ac:dyDescent="0.2">
      <c r="A15386" s="2"/>
    </row>
    <row r="15387" spans="1:1" x14ac:dyDescent="0.2">
      <c r="A15387" s="2"/>
    </row>
    <row r="15388" spans="1:1" x14ac:dyDescent="0.2">
      <c r="A15388" s="2"/>
    </row>
    <row r="15389" spans="1:1" x14ac:dyDescent="0.2">
      <c r="A15389" s="2"/>
    </row>
    <row r="15390" spans="1:1" x14ac:dyDescent="0.2">
      <c r="A15390" s="2"/>
    </row>
    <row r="15391" spans="1:1" x14ac:dyDescent="0.2">
      <c r="A15391" s="2"/>
    </row>
    <row r="15392" spans="1:1" x14ac:dyDescent="0.2">
      <c r="A15392" s="2"/>
    </row>
    <row r="15393" spans="1:1" x14ac:dyDescent="0.2">
      <c r="A15393" s="2"/>
    </row>
    <row r="15394" spans="1:1" x14ac:dyDescent="0.2">
      <c r="A15394" s="2"/>
    </row>
    <row r="15395" spans="1:1" x14ac:dyDescent="0.2">
      <c r="A15395" s="2"/>
    </row>
    <row r="15396" spans="1:1" x14ac:dyDescent="0.2">
      <c r="A15396" s="2"/>
    </row>
    <row r="15397" spans="1:1" x14ac:dyDescent="0.2">
      <c r="A15397" s="2"/>
    </row>
    <row r="15398" spans="1:1" x14ac:dyDescent="0.2">
      <c r="A15398" s="2"/>
    </row>
    <row r="15399" spans="1:1" x14ac:dyDescent="0.2">
      <c r="A15399" s="2"/>
    </row>
    <row r="15400" spans="1:1" x14ac:dyDescent="0.2">
      <c r="A15400" s="2"/>
    </row>
    <row r="15401" spans="1:1" x14ac:dyDescent="0.2">
      <c r="A15401" s="2"/>
    </row>
    <row r="15402" spans="1:1" x14ac:dyDescent="0.2">
      <c r="A15402" s="2"/>
    </row>
    <row r="15403" spans="1:1" x14ac:dyDescent="0.2">
      <c r="A15403" s="2"/>
    </row>
    <row r="15404" spans="1:1" x14ac:dyDescent="0.2">
      <c r="A15404" s="2"/>
    </row>
    <row r="15405" spans="1:1" x14ac:dyDescent="0.2">
      <c r="A15405" s="2"/>
    </row>
    <row r="15406" spans="1:1" x14ac:dyDescent="0.2">
      <c r="A15406" s="2"/>
    </row>
    <row r="15407" spans="1:1" x14ac:dyDescent="0.2">
      <c r="A15407" s="2"/>
    </row>
    <row r="15408" spans="1:1" x14ac:dyDescent="0.2">
      <c r="A15408" s="2"/>
    </row>
    <row r="15409" spans="1:1" x14ac:dyDescent="0.2">
      <c r="A15409" s="2"/>
    </row>
    <row r="15410" spans="1:1" x14ac:dyDescent="0.2">
      <c r="A15410" s="2"/>
    </row>
    <row r="15411" spans="1:1" x14ac:dyDescent="0.2">
      <c r="A15411" s="2"/>
    </row>
    <row r="15412" spans="1:1" x14ac:dyDescent="0.2">
      <c r="A15412" s="2"/>
    </row>
    <row r="15413" spans="1:1" x14ac:dyDescent="0.2">
      <c r="A15413" s="2"/>
    </row>
    <row r="15414" spans="1:1" x14ac:dyDescent="0.2">
      <c r="A15414" s="2"/>
    </row>
    <row r="15415" spans="1:1" x14ac:dyDescent="0.2">
      <c r="A15415" s="2"/>
    </row>
    <row r="15416" spans="1:1" x14ac:dyDescent="0.2">
      <c r="A15416" s="2"/>
    </row>
    <row r="15417" spans="1:1" x14ac:dyDescent="0.2">
      <c r="A15417" s="2"/>
    </row>
    <row r="15418" spans="1:1" x14ac:dyDescent="0.2">
      <c r="A15418" s="2"/>
    </row>
    <row r="15419" spans="1:1" x14ac:dyDescent="0.2">
      <c r="A15419" s="2"/>
    </row>
    <row r="15420" spans="1:1" x14ac:dyDescent="0.2">
      <c r="A15420" s="2"/>
    </row>
    <row r="15421" spans="1:1" x14ac:dyDescent="0.2">
      <c r="A15421" s="2"/>
    </row>
    <row r="15422" spans="1:1" x14ac:dyDescent="0.2">
      <c r="A15422" s="2"/>
    </row>
    <row r="15423" spans="1:1" x14ac:dyDescent="0.2">
      <c r="A15423" s="2"/>
    </row>
    <row r="15424" spans="1:1" x14ac:dyDescent="0.2">
      <c r="A15424" s="2"/>
    </row>
    <row r="15425" spans="1:1" x14ac:dyDescent="0.2">
      <c r="A15425" s="2"/>
    </row>
    <row r="15426" spans="1:1" x14ac:dyDescent="0.2">
      <c r="A15426" s="2"/>
    </row>
    <row r="15427" spans="1:1" x14ac:dyDescent="0.2">
      <c r="A15427" s="2"/>
    </row>
    <row r="15428" spans="1:1" x14ac:dyDescent="0.2">
      <c r="A15428" s="2"/>
    </row>
    <row r="15429" spans="1:1" x14ac:dyDescent="0.2">
      <c r="A15429" s="2"/>
    </row>
    <row r="15430" spans="1:1" x14ac:dyDescent="0.2">
      <c r="A15430" s="2"/>
    </row>
    <row r="15431" spans="1:1" x14ac:dyDescent="0.2">
      <c r="A15431" s="2"/>
    </row>
    <row r="15432" spans="1:1" x14ac:dyDescent="0.2">
      <c r="A15432" s="2"/>
    </row>
    <row r="15433" spans="1:1" x14ac:dyDescent="0.2">
      <c r="A15433" s="2"/>
    </row>
    <row r="15434" spans="1:1" x14ac:dyDescent="0.2">
      <c r="A15434" s="2"/>
    </row>
    <row r="15435" spans="1:1" x14ac:dyDescent="0.2">
      <c r="A15435" s="2"/>
    </row>
    <row r="15436" spans="1:1" x14ac:dyDescent="0.2">
      <c r="A15436" s="2"/>
    </row>
    <row r="15437" spans="1:1" x14ac:dyDescent="0.2">
      <c r="A15437" s="2"/>
    </row>
    <row r="15438" spans="1:1" x14ac:dyDescent="0.2">
      <c r="A15438" s="2"/>
    </row>
    <row r="15439" spans="1:1" x14ac:dyDescent="0.2">
      <c r="A15439" s="2"/>
    </row>
    <row r="15440" spans="1:1" x14ac:dyDescent="0.2">
      <c r="A15440" s="2"/>
    </row>
    <row r="15441" spans="1:1" x14ac:dyDescent="0.2">
      <c r="A15441" s="2"/>
    </row>
    <row r="15442" spans="1:1" x14ac:dyDescent="0.2">
      <c r="A15442" s="2"/>
    </row>
    <row r="15443" spans="1:1" x14ac:dyDescent="0.2">
      <c r="A15443" s="2"/>
    </row>
    <row r="15444" spans="1:1" x14ac:dyDescent="0.2">
      <c r="A15444" s="2"/>
    </row>
    <row r="15445" spans="1:1" x14ac:dyDescent="0.2">
      <c r="A15445" s="2"/>
    </row>
    <row r="15446" spans="1:1" x14ac:dyDescent="0.2">
      <c r="A15446" s="2"/>
    </row>
    <row r="15447" spans="1:1" x14ac:dyDescent="0.2">
      <c r="A15447" s="2"/>
    </row>
    <row r="15448" spans="1:1" x14ac:dyDescent="0.2">
      <c r="A15448" s="2"/>
    </row>
    <row r="15449" spans="1:1" x14ac:dyDescent="0.2">
      <c r="A15449" s="2"/>
    </row>
    <row r="15450" spans="1:1" x14ac:dyDescent="0.2">
      <c r="A15450" s="2"/>
    </row>
    <row r="15451" spans="1:1" x14ac:dyDescent="0.2">
      <c r="A15451" s="2"/>
    </row>
    <row r="15452" spans="1:1" x14ac:dyDescent="0.2">
      <c r="A15452" s="2"/>
    </row>
    <row r="15453" spans="1:1" x14ac:dyDescent="0.2">
      <c r="A15453" s="2"/>
    </row>
    <row r="15454" spans="1:1" x14ac:dyDescent="0.2">
      <c r="A15454" s="2"/>
    </row>
    <row r="15455" spans="1:1" x14ac:dyDescent="0.2">
      <c r="A15455" s="2"/>
    </row>
    <row r="15456" spans="1:1" x14ac:dyDescent="0.2">
      <c r="A15456" s="2"/>
    </row>
    <row r="15457" spans="1:1" x14ac:dyDescent="0.2">
      <c r="A15457" s="2"/>
    </row>
    <row r="15458" spans="1:1" x14ac:dyDescent="0.2">
      <c r="A15458" s="2"/>
    </row>
    <row r="15459" spans="1:1" x14ac:dyDescent="0.2">
      <c r="A15459" s="2"/>
    </row>
    <row r="15460" spans="1:1" x14ac:dyDescent="0.2">
      <c r="A15460" s="2"/>
    </row>
    <row r="15461" spans="1:1" x14ac:dyDescent="0.2">
      <c r="A15461" s="2"/>
    </row>
    <row r="15462" spans="1:1" x14ac:dyDescent="0.2">
      <c r="A15462" s="2"/>
    </row>
    <row r="15463" spans="1:1" x14ac:dyDescent="0.2">
      <c r="A15463" s="2"/>
    </row>
    <row r="15464" spans="1:1" x14ac:dyDescent="0.2">
      <c r="A15464" s="2"/>
    </row>
    <row r="15465" spans="1:1" x14ac:dyDescent="0.2">
      <c r="A15465" s="2"/>
    </row>
    <row r="15466" spans="1:1" x14ac:dyDescent="0.2">
      <c r="A15466" s="2"/>
    </row>
    <row r="15467" spans="1:1" x14ac:dyDescent="0.2">
      <c r="A15467" s="2"/>
    </row>
    <row r="15468" spans="1:1" x14ac:dyDescent="0.2">
      <c r="A15468" s="2"/>
    </row>
    <row r="15469" spans="1:1" x14ac:dyDescent="0.2">
      <c r="A15469" s="2"/>
    </row>
    <row r="15470" spans="1:1" x14ac:dyDescent="0.2">
      <c r="A15470" s="2"/>
    </row>
    <row r="15471" spans="1:1" x14ac:dyDescent="0.2">
      <c r="A15471" s="2"/>
    </row>
    <row r="15472" spans="1:1" x14ac:dyDescent="0.2">
      <c r="A15472" s="2"/>
    </row>
    <row r="15473" spans="1:1" x14ac:dyDescent="0.2">
      <c r="A15473" s="2"/>
    </row>
    <row r="15474" spans="1:1" x14ac:dyDescent="0.2">
      <c r="A15474" s="2"/>
    </row>
    <row r="15475" spans="1:1" x14ac:dyDescent="0.2">
      <c r="A15475" s="2"/>
    </row>
    <row r="15476" spans="1:1" x14ac:dyDescent="0.2">
      <c r="A15476" s="2"/>
    </row>
    <row r="15477" spans="1:1" x14ac:dyDescent="0.2">
      <c r="A15477" s="2"/>
    </row>
    <row r="15478" spans="1:1" x14ac:dyDescent="0.2">
      <c r="A15478" s="2"/>
    </row>
    <row r="15479" spans="1:1" x14ac:dyDescent="0.2">
      <c r="A15479" s="2"/>
    </row>
    <row r="15480" spans="1:1" x14ac:dyDescent="0.2">
      <c r="A15480" s="2"/>
    </row>
    <row r="15481" spans="1:1" x14ac:dyDescent="0.2">
      <c r="A15481" s="2"/>
    </row>
    <row r="15482" spans="1:1" x14ac:dyDescent="0.2">
      <c r="A15482" s="2"/>
    </row>
    <row r="15483" spans="1:1" x14ac:dyDescent="0.2">
      <c r="A15483" s="2"/>
    </row>
    <row r="15484" spans="1:1" x14ac:dyDescent="0.2">
      <c r="A15484" s="2"/>
    </row>
    <row r="15485" spans="1:1" x14ac:dyDescent="0.2">
      <c r="A15485" s="2"/>
    </row>
    <row r="15486" spans="1:1" x14ac:dyDescent="0.2">
      <c r="A15486" s="2"/>
    </row>
    <row r="15487" spans="1:1" x14ac:dyDescent="0.2">
      <c r="A15487" s="2"/>
    </row>
    <row r="15488" spans="1:1" x14ac:dyDescent="0.2">
      <c r="A15488" s="2"/>
    </row>
    <row r="15489" spans="1:1" x14ac:dyDescent="0.2">
      <c r="A15489" s="2"/>
    </row>
    <row r="15490" spans="1:1" x14ac:dyDescent="0.2">
      <c r="A15490" s="2"/>
    </row>
    <row r="15491" spans="1:1" x14ac:dyDescent="0.2">
      <c r="A15491" s="2"/>
    </row>
    <row r="15492" spans="1:1" x14ac:dyDescent="0.2">
      <c r="A15492" s="2"/>
    </row>
    <row r="15493" spans="1:1" x14ac:dyDescent="0.2">
      <c r="A15493" s="2"/>
    </row>
    <row r="15494" spans="1:1" x14ac:dyDescent="0.2">
      <c r="A15494" s="2"/>
    </row>
    <row r="15495" spans="1:1" x14ac:dyDescent="0.2">
      <c r="A15495" s="2"/>
    </row>
    <row r="15496" spans="1:1" x14ac:dyDescent="0.2">
      <c r="A15496" s="2"/>
    </row>
    <row r="15497" spans="1:1" x14ac:dyDescent="0.2">
      <c r="A15497" s="2"/>
    </row>
    <row r="15498" spans="1:1" x14ac:dyDescent="0.2">
      <c r="A15498" s="2"/>
    </row>
    <row r="15499" spans="1:1" x14ac:dyDescent="0.2">
      <c r="A15499" s="2"/>
    </row>
    <row r="15500" spans="1:1" x14ac:dyDescent="0.2">
      <c r="A15500" s="2"/>
    </row>
    <row r="15501" spans="1:1" x14ac:dyDescent="0.2">
      <c r="A15501" s="2"/>
    </row>
    <row r="15502" spans="1:1" x14ac:dyDescent="0.2">
      <c r="A15502" s="2"/>
    </row>
    <row r="15503" spans="1:1" x14ac:dyDescent="0.2">
      <c r="A15503" s="2"/>
    </row>
    <row r="15504" spans="1:1" x14ac:dyDescent="0.2">
      <c r="A15504" s="2"/>
    </row>
    <row r="15505" spans="1:1" x14ac:dyDescent="0.2">
      <c r="A15505" s="2"/>
    </row>
    <row r="15506" spans="1:1" x14ac:dyDescent="0.2">
      <c r="A15506" s="2"/>
    </row>
    <row r="15507" spans="1:1" x14ac:dyDescent="0.2">
      <c r="A15507" s="2"/>
    </row>
    <row r="15508" spans="1:1" x14ac:dyDescent="0.2">
      <c r="A15508" s="2"/>
    </row>
    <row r="15509" spans="1:1" x14ac:dyDescent="0.2">
      <c r="A15509" s="2"/>
    </row>
    <row r="15510" spans="1:1" x14ac:dyDescent="0.2">
      <c r="A15510" s="2"/>
    </row>
    <row r="15511" spans="1:1" x14ac:dyDescent="0.2">
      <c r="A15511" s="2"/>
    </row>
    <row r="15512" spans="1:1" x14ac:dyDescent="0.2">
      <c r="A15512" s="2"/>
    </row>
    <row r="15513" spans="1:1" x14ac:dyDescent="0.2">
      <c r="A15513" s="2"/>
    </row>
    <row r="15514" spans="1:1" x14ac:dyDescent="0.2">
      <c r="A15514" s="2"/>
    </row>
    <row r="15515" spans="1:1" x14ac:dyDescent="0.2">
      <c r="A15515" s="2"/>
    </row>
    <row r="15516" spans="1:1" x14ac:dyDescent="0.2">
      <c r="A15516" s="2"/>
    </row>
    <row r="15517" spans="1:1" x14ac:dyDescent="0.2">
      <c r="A15517" s="2"/>
    </row>
    <row r="15518" spans="1:1" x14ac:dyDescent="0.2">
      <c r="A15518" s="2"/>
    </row>
    <row r="15519" spans="1:1" x14ac:dyDescent="0.2">
      <c r="A15519" s="2"/>
    </row>
    <row r="15520" spans="1:1" x14ac:dyDescent="0.2">
      <c r="A15520" s="2"/>
    </row>
    <row r="15521" spans="1:1" x14ac:dyDescent="0.2">
      <c r="A15521" s="2"/>
    </row>
    <row r="15522" spans="1:1" x14ac:dyDescent="0.2">
      <c r="A15522" s="2"/>
    </row>
    <row r="15523" spans="1:1" x14ac:dyDescent="0.2">
      <c r="A15523" s="2"/>
    </row>
    <row r="15524" spans="1:1" x14ac:dyDescent="0.2">
      <c r="A15524" s="2"/>
    </row>
    <row r="15525" spans="1:1" x14ac:dyDescent="0.2">
      <c r="A15525" s="2"/>
    </row>
    <row r="15526" spans="1:1" x14ac:dyDescent="0.2">
      <c r="A15526" s="2"/>
    </row>
    <row r="15527" spans="1:1" x14ac:dyDescent="0.2">
      <c r="A15527" s="2"/>
    </row>
    <row r="15528" spans="1:1" x14ac:dyDescent="0.2">
      <c r="A15528" s="2"/>
    </row>
    <row r="15529" spans="1:1" x14ac:dyDescent="0.2">
      <c r="A15529" s="2"/>
    </row>
    <row r="15530" spans="1:1" x14ac:dyDescent="0.2">
      <c r="A15530" s="2"/>
    </row>
    <row r="15531" spans="1:1" x14ac:dyDescent="0.2">
      <c r="A15531" s="2"/>
    </row>
    <row r="15532" spans="1:1" x14ac:dyDescent="0.2">
      <c r="A15532" s="2"/>
    </row>
    <row r="15533" spans="1:1" x14ac:dyDescent="0.2">
      <c r="A15533" s="2"/>
    </row>
    <row r="15534" spans="1:1" x14ac:dyDescent="0.2">
      <c r="A15534" s="2"/>
    </row>
    <row r="15535" spans="1:1" x14ac:dyDescent="0.2">
      <c r="A15535" s="2"/>
    </row>
    <row r="15536" spans="1:1" x14ac:dyDescent="0.2">
      <c r="A15536" s="2"/>
    </row>
    <row r="15537" spans="1:1" x14ac:dyDescent="0.2">
      <c r="A15537" s="2"/>
    </row>
    <row r="15538" spans="1:1" x14ac:dyDescent="0.2">
      <c r="A15538" s="2"/>
    </row>
    <row r="15539" spans="1:1" x14ac:dyDescent="0.2">
      <c r="A15539" s="2"/>
    </row>
    <row r="15540" spans="1:1" x14ac:dyDescent="0.2">
      <c r="A15540" s="2"/>
    </row>
    <row r="15541" spans="1:1" x14ac:dyDescent="0.2">
      <c r="A15541" s="2"/>
    </row>
    <row r="15542" spans="1:1" x14ac:dyDescent="0.2">
      <c r="A15542" s="2"/>
    </row>
    <row r="15543" spans="1:1" x14ac:dyDescent="0.2">
      <c r="A15543" s="2"/>
    </row>
    <row r="15544" spans="1:1" x14ac:dyDescent="0.2">
      <c r="A15544" s="2"/>
    </row>
    <row r="15545" spans="1:1" x14ac:dyDescent="0.2">
      <c r="A15545" s="2"/>
    </row>
    <row r="15546" spans="1:1" x14ac:dyDescent="0.2">
      <c r="A15546" s="2"/>
    </row>
    <row r="15547" spans="1:1" x14ac:dyDescent="0.2">
      <c r="A15547" s="2"/>
    </row>
    <row r="15548" spans="1:1" x14ac:dyDescent="0.2">
      <c r="A15548" s="2"/>
    </row>
    <row r="15549" spans="1:1" x14ac:dyDescent="0.2">
      <c r="A15549" s="2"/>
    </row>
    <row r="15550" spans="1:1" x14ac:dyDescent="0.2">
      <c r="A15550" s="2"/>
    </row>
    <row r="15551" spans="1:1" x14ac:dyDescent="0.2">
      <c r="A15551" s="2"/>
    </row>
    <row r="15552" spans="1:1" x14ac:dyDescent="0.2">
      <c r="A15552" s="2"/>
    </row>
    <row r="15553" spans="1:1" x14ac:dyDescent="0.2">
      <c r="A15553" s="2"/>
    </row>
    <row r="15554" spans="1:1" x14ac:dyDescent="0.2">
      <c r="A15554" s="2"/>
    </row>
    <row r="15555" spans="1:1" x14ac:dyDescent="0.2">
      <c r="A15555" s="2"/>
    </row>
    <row r="15556" spans="1:1" x14ac:dyDescent="0.2">
      <c r="A15556" s="2"/>
    </row>
    <row r="15557" spans="1:1" x14ac:dyDescent="0.2">
      <c r="A15557" s="2"/>
    </row>
    <row r="15558" spans="1:1" x14ac:dyDescent="0.2">
      <c r="A15558" s="2"/>
    </row>
    <row r="15559" spans="1:1" x14ac:dyDescent="0.2">
      <c r="A15559" s="2"/>
    </row>
    <row r="15560" spans="1:1" x14ac:dyDescent="0.2">
      <c r="A15560" s="2"/>
    </row>
    <row r="15561" spans="1:1" x14ac:dyDescent="0.2">
      <c r="A15561" s="2"/>
    </row>
    <row r="15562" spans="1:1" x14ac:dyDescent="0.2">
      <c r="A15562" s="2"/>
    </row>
    <row r="15563" spans="1:1" x14ac:dyDescent="0.2">
      <c r="A15563" s="2"/>
    </row>
    <row r="15564" spans="1:1" x14ac:dyDescent="0.2">
      <c r="A15564" s="2"/>
    </row>
    <row r="15565" spans="1:1" x14ac:dyDescent="0.2">
      <c r="A15565" s="2"/>
    </row>
    <row r="15566" spans="1:1" x14ac:dyDescent="0.2">
      <c r="A15566" s="2"/>
    </row>
    <row r="15567" spans="1:1" x14ac:dyDescent="0.2">
      <c r="A15567" s="2"/>
    </row>
    <row r="15568" spans="1:1" x14ac:dyDescent="0.2">
      <c r="A15568" s="2"/>
    </row>
    <row r="15569" spans="1:1" x14ac:dyDescent="0.2">
      <c r="A15569" s="2"/>
    </row>
    <row r="15570" spans="1:1" x14ac:dyDescent="0.2">
      <c r="A15570" s="2"/>
    </row>
    <row r="15571" spans="1:1" x14ac:dyDescent="0.2">
      <c r="A15571" s="2"/>
    </row>
    <row r="15572" spans="1:1" x14ac:dyDescent="0.2">
      <c r="A15572" s="2"/>
    </row>
    <row r="15573" spans="1:1" x14ac:dyDescent="0.2">
      <c r="A15573" s="2"/>
    </row>
    <row r="15574" spans="1:1" x14ac:dyDescent="0.2">
      <c r="A15574" s="2"/>
    </row>
    <row r="15575" spans="1:1" x14ac:dyDescent="0.2">
      <c r="A15575" s="2"/>
    </row>
    <row r="15576" spans="1:1" x14ac:dyDescent="0.2">
      <c r="A15576" s="2"/>
    </row>
    <row r="15577" spans="1:1" x14ac:dyDescent="0.2">
      <c r="A15577" s="2"/>
    </row>
    <row r="15578" spans="1:1" x14ac:dyDescent="0.2">
      <c r="A15578" s="2"/>
    </row>
    <row r="15579" spans="1:1" x14ac:dyDescent="0.2">
      <c r="A15579" s="2"/>
    </row>
    <row r="15580" spans="1:1" x14ac:dyDescent="0.2">
      <c r="A15580" s="2"/>
    </row>
    <row r="15581" spans="1:1" x14ac:dyDescent="0.2">
      <c r="A15581" s="2"/>
    </row>
    <row r="15582" spans="1:1" x14ac:dyDescent="0.2">
      <c r="A15582" s="2"/>
    </row>
    <row r="15583" spans="1:1" x14ac:dyDescent="0.2">
      <c r="A15583" s="2"/>
    </row>
    <row r="15584" spans="1:1" x14ac:dyDescent="0.2">
      <c r="A15584" s="2"/>
    </row>
    <row r="15585" spans="1:1" x14ac:dyDescent="0.2">
      <c r="A15585" s="2"/>
    </row>
    <row r="15586" spans="1:1" x14ac:dyDescent="0.2">
      <c r="A15586" s="2"/>
    </row>
    <row r="15587" spans="1:1" x14ac:dyDescent="0.2">
      <c r="A15587" s="2"/>
    </row>
    <row r="15588" spans="1:1" x14ac:dyDescent="0.2">
      <c r="A15588" s="2"/>
    </row>
    <row r="15589" spans="1:1" x14ac:dyDescent="0.2">
      <c r="A15589" s="2"/>
    </row>
    <row r="15590" spans="1:1" x14ac:dyDescent="0.2">
      <c r="A15590" s="2"/>
    </row>
    <row r="15591" spans="1:1" x14ac:dyDescent="0.2">
      <c r="A15591" s="2"/>
    </row>
    <row r="15592" spans="1:1" x14ac:dyDescent="0.2">
      <c r="A15592" s="2"/>
    </row>
    <row r="15593" spans="1:1" x14ac:dyDescent="0.2">
      <c r="A15593" s="2"/>
    </row>
    <row r="15594" spans="1:1" x14ac:dyDescent="0.2">
      <c r="A15594" s="2"/>
    </row>
    <row r="15595" spans="1:1" x14ac:dyDescent="0.2">
      <c r="A15595" s="2"/>
    </row>
    <row r="15596" spans="1:1" x14ac:dyDescent="0.2">
      <c r="A15596" s="2"/>
    </row>
    <row r="15597" spans="1:1" x14ac:dyDescent="0.2">
      <c r="A15597" s="2"/>
    </row>
    <row r="15598" spans="1:1" x14ac:dyDescent="0.2">
      <c r="A15598" s="2"/>
    </row>
    <row r="15599" spans="1:1" x14ac:dyDescent="0.2">
      <c r="A15599" s="2"/>
    </row>
    <row r="15600" spans="1:1" x14ac:dyDescent="0.2">
      <c r="A15600" s="2"/>
    </row>
    <row r="15601" spans="1:1" x14ac:dyDescent="0.2">
      <c r="A15601" s="2"/>
    </row>
    <row r="15602" spans="1:1" x14ac:dyDescent="0.2">
      <c r="A15602" s="2"/>
    </row>
    <row r="15603" spans="1:1" x14ac:dyDescent="0.2">
      <c r="A15603" s="2"/>
    </row>
    <row r="15604" spans="1:1" x14ac:dyDescent="0.2">
      <c r="A15604" s="2"/>
    </row>
    <row r="15605" spans="1:1" x14ac:dyDescent="0.2">
      <c r="A15605" s="2"/>
    </row>
    <row r="15606" spans="1:1" x14ac:dyDescent="0.2">
      <c r="A15606" s="2"/>
    </row>
    <row r="15607" spans="1:1" x14ac:dyDescent="0.2">
      <c r="A15607" s="2"/>
    </row>
    <row r="15608" spans="1:1" x14ac:dyDescent="0.2">
      <c r="A15608" s="2"/>
    </row>
    <row r="15609" spans="1:1" x14ac:dyDescent="0.2">
      <c r="A15609" s="2"/>
    </row>
    <row r="15610" spans="1:1" x14ac:dyDescent="0.2">
      <c r="A15610" s="2"/>
    </row>
    <row r="15611" spans="1:1" x14ac:dyDescent="0.2">
      <c r="A15611" s="2"/>
    </row>
    <row r="15612" spans="1:1" x14ac:dyDescent="0.2">
      <c r="A15612" s="2"/>
    </row>
    <row r="15613" spans="1:1" x14ac:dyDescent="0.2">
      <c r="A15613" s="2"/>
    </row>
    <row r="15614" spans="1:1" x14ac:dyDescent="0.2">
      <c r="A15614" s="2"/>
    </row>
    <row r="15615" spans="1:1" x14ac:dyDescent="0.2">
      <c r="A15615" s="2"/>
    </row>
    <row r="15616" spans="1:1" x14ac:dyDescent="0.2">
      <c r="A15616" s="2"/>
    </row>
    <row r="15617" spans="1:1" x14ac:dyDescent="0.2">
      <c r="A15617" s="2"/>
    </row>
    <row r="15618" spans="1:1" x14ac:dyDescent="0.2">
      <c r="A15618" s="2"/>
    </row>
    <row r="15619" spans="1:1" x14ac:dyDescent="0.2">
      <c r="A15619" s="2"/>
    </row>
    <row r="15620" spans="1:1" x14ac:dyDescent="0.2">
      <c r="A15620" s="2"/>
    </row>
    <row r="15621" spans="1:1" x14ac:dyDescent="0.2">
      <c r="A15621" s="2"/>
    </row>
    <row r="15622" spans="1:1" x14ac:dyDescent="0.2">
      <c r="A15622" s="2"/>
    </row>
    <row r="15623" spans="1:1" x14ac:dyDescent="0.2">
      <c r="A15623" s="2"/>
    </row>
    <row r="15624" spans="1:1" x14ac:dyDescent="0.2">
      <c r="A15624" s="2"/>
    </row>
    <row r="15625" spans="1:1" x14ac:dyDescent="0.2">
      <c r="A15625" s="2"/>
    </row>
    <row r="15626" spans="1:1" x14ac:dyDescent="0.2">
      <c r="A15626" s="2"/>
    </row>
    <row r="15627" spans="1:1" x14ac:dyDescent="0.2">
      <c r="A15627" s="2"/>
    </row>
    <row r="15628" spans="1:1" x14ac:dyDescent="0.2">
      <c r="A15628" s="2"/>
    </row>
    <row r="15629" spans="1:1" x14ac:dyDescent="0.2">
      <c r="A15629" s="2"/>
    </row>
    <row r="15630" spans="1:1" x14ac:dyDescent="0.2">
      <c r="A15630" s="2"/>
    </row>
    <row r="15631" spans="1:1" x14ac:dyDescent="0.2">
      <c r="A15631" s="2"/>
    </row>
    <row r="15632" spans="1:1" x14ac:dyDescent="0.2">
      <c r="A15632" s="2"/>
    </row>
    <row r="15633" spans="1:1" x14ac:dyDescent="0.2">
      <c r="A15633" s="2"/>
    </row>
    <row r="15634" spans="1:1" x14ac:dyDescent="0.2">
      <c r="A15634" s="2"/>
    </row>
    <row r="15635" spans="1:1" x14ac:dyDescent="0.2">
      <c r="A15635" s="2"/>
    </row>
    <row r="15636" spans="1:1" x14ac:dyDescent="0.2">
      <c r="A15636" s="2"/>
    </row>
    <row r="15637" spans="1:1" x14ac:dyDescent="0.2">
      <c r="A15637" s="2"/>
    </row>
    <row r="15638" spans="1:1" x14ac:dyDescent="0.2">
      <c r="A15638" s="2"/>
    </row>
    <row r="15639" spans="1:1" x14ac:dyDescent="0.2">
      <c r="A15639" s="2"/>
    </row>
    <row r="15640" spans="1:1" x14ac:dyDescent="0.2">
      <c r="A15640" s="2"/>
    </row>
    <row r="15641" spans="1:1" x14ac:dyDescent="0.2">
      <c r="A15641" s="2"/>
    </row>
    <row r="15642" spans="1:1" x14ac:dyDescent="0.2">
      <c r="A15642" s="2"/>
    </row>
    <row r="15643" spans="1:1" x14ac:dyDescent="0.2">
      <c r="A15643" s="2"/>
    </row>
    <row r="15644" spans="1:1" x14ac:dyDescent="0.2">
      <c r="A15644" s="2"/>
    </row>
    <row r="15645" spans="1:1" x14ac:dyDescent="0.2">
      <c r="A15645" s="2"/>
    </row>
    <row r="15646" spans="1:1" x14ac:dyDescent="0.2">
      <c r="A15646" s="2"/>
    </row>
    <row r="15647" spans="1:1" x14ac:dyDescent="0.2">
      <c r="A15647" s="2"/>
    </row>
    <row r="15648" spans="1:1" x14ac:dyDescent="0.2">
      <c r="A15648" s="2"/>
    </row>
    <row r="15649" spans="1:1" x14ac:dyDescent="0.2">
      <c r="A15649" s="2"/>
    </row>
    <row r="15650" spans="1:1" x14ac:dyDescent="0.2">
      <c r="A15650" s="2"/>
    </row>
    <row r="15651" spans="1:1" x14ac:dyDescent="0.2">
      <c r="A15651" s="2"/>
    </row>
    <row r="15652" spans="1:1" x14ac:dyDescent="0.2">
      <c r="A15652" s="2"/>
    </row>
    <row r="15653" spans="1:1" x14ac:dyDescent="0.2">
      <c r="A15653" s="2"/>
    </row>
    <row r="15654" spans="1:1" x14ac:dyDescent="0.2">
      <c r="A15654" s="2"/>
    </row>
    <row r="15655" spans="1:1" x14ac:dyDescent="0.2">
      <c r="A15655" s="2"/>
    </row>
    <row r="15656" spans="1:1" x14ac:dyDescent="0.2">
      <c r="A15656" s="2"/>
    </row>
    <row r="15657" spans="1:1" x14ac:dyDescent="0.2">
      <c r="A15657" s="2"/>
    </row>
    <row r="15658" spans="1:1" x14ac:dyDescent="0.2">
      <c r="A15658" s="2"/>
    </row>
    <row r="15659" spans="1:1" x14ac:dyDescent="0.2">
      <c r="A15659" s="2"/>
    </row>
    <row r="15660" spans="1:1" x14ac:dyDescent="0.2">
      <c r="A15660" s="2"/>
    </row>
    <row r="15661" spans="1:1" x14ac:dyDescent="0.2">
      <c r="A15661" s="2"/>
    </row>
    <row r="15662" spans="1:1" x14ac:dyDescent="0.2">
      <c r="A15662" s="2"/>
    </row>
    <row r="15663" spans="1:1" x14ac:dyDescent="0.2">
      <c r="A15663" s="2"/>
    </row>
    <row r="15664" spans="1:1" x14ac:dyDescent="0.2">
      <c r="A15664" s="2"/>
    </row>
    <row r="15665" spans="1:1" x14ac:dyDescent="0.2">
      <c r="A15665" s="2"/>
    </row>
    <row r="15666" spans="1:1" x14ac:dyDescent="0.2">
      <c r="A15666" s="2"/>
    </row>
    <row r="15667" spans="1:1" x14ac:dyDescent="0.2">
      <c r="A15667" s="2"/>
    </row>
    <row r="15668" spans="1:1" x14ac:dyDescent="0.2">
      <c r="A15668" s="2"/>
    </row>
    <row r="15669" spans="1:1" x14ac:dyDescent="0.2">
      <c r="A15669" s="2"/>
    </row>
    <row r="15670" spans="1:1" x14ac:dyDescent="0.2">
      <c r="A15670" s="2"/>
    </row>
    <row r="15671" spans="1:1" x14ac:dyDescent="0.2">
      <c r="A15671" s="2"/>
    </row>
    <row r="15672" spans="1:1" x14ac:dyDescent="0.2">
      <c r="A15672" s="2"/>
    </row>
    <row r="15673" spans="1:1" x14ac:dyDescent="0.2">
      <c r="A15673" s="2"/>
    </row>
    <row r="15674" spans="1:1" x14ac:dyDescent="0.2">
      <c r="A15674" s="2"/>
    </row>
    <row r="15675" spans="1:1" x14ac:dyDescent="0.2">
      <c r="A15675" s="2"/>
    </row>
    <row r="15676" spans="1:1" x14ac:dyDescent="0.2">
      <c r="A15676" s="2"/>
    </row>
    <row r="15677" spans="1:1" x14ac:dyDescent="0.2">
      <c r="A15677" s="2"/>
    </row>
    <row r="15678" spans="1:1" x14ac:dyDescent="0.2">
      <c r="A15678" s="2"/>
    </row>
    <row r="15679" spans="1:1" x14ac:dyDescent="0.2">
      <c r="A15679" s="2"/>
    </row>
    <row r="15680" spans="1:1" x14ac:dyDescent="0.2">
      <c r="A15680" s="2"/>
    </row>
    <row r="15681" spans="1:1" x14ac:dyDescent="0.2">
      <c r="A15681" s="2"/>
    </row>
    <row r="15682" spans="1:1" x14ac:dyDescent="0.2">
      <c r="A15682" s="2"/>
    </row>
    <row r="15683" spans="1:1" x14ac:dyDescent="0.2">
      <c r="A15683" s="2"/>
    </row>
    <row r="15684" spans="1:1" x14ac:dyDescent="0.2">
      <c r="A15684" s="2"/>
    </row>
    <row r="15685" spans="1:1" x14ac:dyDescent="0.2">
      <c r="A15685" s="2"/>
    </row>
    <row r="15686" spans="1:1" x14ac:dyDescent="0.2">
      <c r="A15686" s="2"/>
    </row>
    <row r="15687" spans="1:1" x14ac:dyDescent="0.2">
      <c r="A15687" s="2"/>
    </row>
    <row r="15688" spans="1:1" x14ac:dyDescent="0.2">
      <c r="A15688" s="2"/>
    </row>
    <row r="15689" spans="1:1" x14ac:dyDescent="0.2">
      <c r="A15689" s="2"/>
    </row>
    <row r="15690" spans="1:1" x14ac:dyDescent="0.2">
      <c r="A15690" s="2"/>
    </row>
    <row r="15691" spans="1:1" x14ac:dyDescent="0.2">
      <c r="A15691" s="2"/>
    </row>
    <row r="15692" spans="1:1" x14ac:dyDescent="0.2">
      <c r="A15692" s="2"/>
    </row>
    <row r="15693" spans="1:1" x14ac:dyDescent="0.2">
      <c r="A15693" s="2"/>
    </row>
    <row r="15694" spans="1:1" x14ac:dyDescent="0.2">
      <c r="A15694" s="2"/>
    </row>
    <row r="15695" spans="1:1" x14ac:dyDescent="0.2">
      <c r="A15695" s="2"/>
    </row>
    <row r="15696" spans="1:1" x14ac:dyDescent="0.2">
      <c r="A15696" s="2"/>
    </row>
    <row r="15697" spans="1:1" x14ac:dyDescent="0.2">
      <c r="A15697" s="2"/>
    </row>
    <row r="15698" spans="1:1" x14ac:dyDescent="0.2">
      <c r="A15698" s="2"/>
    </row>
    <row r="15699" spans="1:1" x14ac:dyDescent="0.2">
      <c r="A15699" s="2"/>
    </row>
    <row r="15700" spans="1:1" x14ac:dyDescent="0.2">
      <c r="A15700" s="2"/>
    </row>
    <row r="15701" spans="1:1" x14ac:dyDescent="0.2">
      <c r="A15701" s="2"/>
    </row>
    <row r="15702" spans="1:1" x14ac:dyDescent="0.2">
      <c r="A15702" s="2"/>
    </row>
    <row r="15703" spans="1:1" x14ac:dyDescent="0.2">
      <c r="A15703" s="2"/>
    </row>
    <row r="15704" spans="1:1" x14ac:dyDescent="0.2">
      <c r="A15704" s="2"/>
    </row>
    <row r="15705" spans="1:1" x14ac:dyDescent="0.2">
      <c r="A15705" s="2"/>
    </row>
    <row r="15706" spans="1:1" x14ac:dyDescent="0.2">
      <c r="A15706" s="2"/>
    </row>
    <row r="15707" spans="1:1" x14ac:dyDescent="0.2">
      <c r="A15707" s="2"/>
    </row>
    <row r="15708" spans="1:1" x14ac:dyDescent="0.2">
      <c r="A15708" s="2"/>
    </row>
    <row r="15709" spans="1:1" x14ac:dyDescent="0.2">
      <c r="A15709" s="2"/>
    </row>
    <row r="15710" spans="1:1" x14ac:dyDescent="0.2">
      <c r="A15710" s="2"/>
    </row>
    <row r="15711" spans="1:1" x14ac:dyDescent="0.2">
      <c r="A15711" s="2"/>
    </row>
    <row r="15712" spans="1:1" x14ac:dyDescent="0.2">
      <c r="A15712" s="2"/>
    </row>
    <row r="15713" spans="1:1" x14ac:dyDescent="0.2">
      <c r="A15713" s="2"/>
    </row>
    <row r="15714" spans="1:1" x14ac:dyDescent="0.2">
      <c r="A15714" s="2"/>
    </row>
    <row r="15715" spans="1:1" x14ac:dyDescent="0.2">
      <c r="A15715" s="2"/>
    </row>
    <row r="15716" spans="1:1" x14ac:dyDescent="0.2">
      <c r="A15716" s="2"/>
    </row>
    <row r="15717" spans="1:1" x14ac:dyDescent="0.2">
      <c r="A15717" s="2"/>
    </row>
    <row r="15718" spans="1:1" x14ac:dyDescent="0.2">
      <c r="A15718" s="2"/>
    </row>
    <row r="15719" spans="1:1" x14ac:dyDescent="0.2">
      <c r="A15719" s="2"/>
    </row>
    <row r="15720" spans="1:1" x14ac:dyDescent="0.2">
      <c r="A15720" s="2"/>
    </row>
    <row r="15721" spans="1:1" x14ac:dyDescent="0.2">
      <c r="A15721" s="2"/>
    </row>
    <row r="15722" spans="1:1" x14ac:dyDescent="0.2">
      <c r="A15722" s="2"/>
    </row>
    <row r="15723" spans="1:1" x14ac:dyDescent="0.2">
      <c r="A15723" s="2"/>
    </row>
    <row r="15724" spans="1:1" x14ac:dyDescent="0.2">
      <c r="A15724" s="2"/>
    </row>
    <row r="15725" spans="1:1" x14ac:dyDescent="0.2">
      <c r="A15725" s="2"/>
    </row>
    <row r="15726" spans="1:1" x14ac:dyDescent="0.2">
      <c r="A15726" s="2"/>
    </row>
    <row r="15727" spans="1:1" x14ac:dyDescent="0.2">
      <c r="A15727" s="2"/>
    </row>
    <row r="15728" spans="1:1" x14ac:dyDescent="0.2">
      <c r="A15728" s="2"/>
    </row>
    <row r="15729" spans="1:1" x14ac:dyDescent="0.2">
      <c r="A15729" s="2"/>
    </row>
    <row r="15730" spans="1:1" x14ac:dyDescent="0.2">
      <c r="A15730" s="2"/>
    </row>
    <row r="15731" spans="1:1" x14ac:dyDescent="0.2">
      <c r="A15731" s="2"/>
    </row>
    <row r="15732" spans="1:1" x14ac:dyDescent="0.2">
      <c r="A15732" s="2"/>
    </row>
    <row r="15733" spans="1:1" x14ac:dyDescent="0.2">
      <c r="A15733" s="2"/>
    </row>
    <row r="15734" spans="1:1" x14ac:dyDescent="0.2">
      <c r="A15734" s="2"/>
    </row>
    <row r="15735" spans="1:1" x14ac:dyDescent="0.2">
      <c r="A15735" s="2"/>
    </row>
    <row r="15736" spans="1:1" x14ac:dyDescent="0.2">
      <c r="A15736" s="2"/>
    </row>
    <row r="15737" spans="1:1" x14ac:dyDescent="0.2">
      <c r="A15737" s="2"/>
    </row>
    <row r="15738" spans="1:1" x14ac:dyDescent="0.2">
      <c r="A15738" s="2"/>
    </row>
    <row r="15739" spans="1:1" x14ac:dyDescent="0.2">
      <c r="A15739" s="2"/>
    </row>
    <row r="15740" spans="1:1" x14ac:dyDescent="0.2">
      <c r="A15740" s="2"/>
    </row>
    <row r="15741" spans="1:1" x14ac:dyDescent="0.2">
      <c r="A15741" s="2"/>
    </row>
    <row r="15742" spans="1:1" x14ac:dyDescent="0.2">
      <c r="A15742" s="2"/>
    </row>
    <row r="15743" spans="1:1" x14ac:dyDescent="0.2">
      <c r="A15743" s="2"/>
    </row>
    <row r="15744" spans="1:1" x14ac:dyDescent="0.2">
      <c r="A15744" s="2"/>
    </row>
    <row r="15745" spans="1:1" x14ac:dyDescent="0.2">
      <c r="A15745" s="2"/>
    </row>
    <row r="15746" spans="1:1" x14ac:dyDescent="0.2">
      <c r="A15746" s="2"/>
    </row>
    <row r="15747" spans="1:1" x14ac:dyDescent="0.2">
      <c r="A15747" s="2"/>
    </row>
    <row r="15748" spans="1:1" x14ac:dyDescent="0.2">
      <c r="A15748" s="2"/>
    </row>
    <row r="15749" spans="1:1" x14ac:dyDescent="0.2">
      <c r="A15749" s="2"/>
    </row>
    <row r="15750" spans="1:1" x14ac:dyDescent="0.2">
      <c r="A15750" s="2"/>
    </row>
    <row r="15751" spans="1:1" x14ac:dyDescent="0.2">
      <c r="A15751" s="2"/>
    </row>
    <row r="15752" spans="1:1" x14ac:dyDescent="0.2">
      <c r="A15752" s="2"/>
    </row>
    <row r="15753" spans="1:1" x14ac:dyDescent="0.2">
      <c r="A15753" s="2"/>
    </row>
    <row r="15754" spans="1:1" x14ac:dyDescent="0.2">
      <c r="A15754" s="2"/>
    </row>
    <row r="15755" spans="1:1" x14ac:dyDescent="0.2">
      <c r="A15755" s="2"/>
    </row>
    <row r="15756" spans="1:1" x14ac:dyDescent="0.2">
      <c r="A15756" s="2"/>
    </row>
    <row r="15757" spans="1:1" x14ac:dyDescent="0.2">
      <c r="A15757" s="2"/>
    </row>
    <row r="15758" spans="1:1" x14ac:dyDescent="0.2">
      <c r="A15758" s="2"/>
    </row>
    <row r="15759" spans="1:1" x14ac:dyDescent="0.2">
      <c r="A15759" s="2"/>
    </row>
    <row r="15760" spans="1:1" x14ac:dyDescent="0.2">
      <c r="A15760" s="2"/>
    </row>
    <row r="15761" spans="1:1" x14ac:dyDescent="0.2">
      <c r="A15761" s="2"/>
    </row>
    <row r="15762" spans="1:1" x14ac:dyDescent="0.2">
      <c r="A15762" s="2"/>
    </row>
    <row r="15763" spans="1:1" x14ac:dyDescent="0.2">
      <c r="A15763" s="2"/>
    </row>
    <row r="15764" spans="1:1" x14ac:dyDescent="0.2">
      <c r="A15764" s="2"/>
    </row>
    <row r="15765" spans="1:1" x14ac:dyDescent="0.2">
      <c r="A15765" s="2"/>
    </row>
    <row r="15766" spans="1:1" x14ac:dyDescent="0.2">
      <c r="A15766" s="2"/>
    </row>
    <row r="15767" spans="1:1" x14ac:dyDescent="0.2">
      <c r="A15767" s="2"/>
    </row>
    <row r="15768" spans="1:1" x14ac:dyDescent="0.2">
      <c r="A15768" s="2"/>
    </row>
    <row r="15769" spans="1:1" x14ac:dyDescent="0.2">
      <c r="A15769" s="2"/>
    </row>
    <row r="15770" spans="1:1" x14ac:dyDescent="0.2">
      <c r="A15770" s="2"/>
    </row>
    <row r="15771" spans="1:1" x14ac:dyDescent="0.2">
      <c r="A15771" s="2"/>
    </row>
    <row r="15772" spans="1:1" x14ac:dyDescent="0.2">
      <c r="A15772" s="2"/>
    </row>
    <row r="15773" spans="1:1" x14ac:dyDescent="0.2">
      <c r="A15773" s="2"/>
    </row>
    <row r="15774" spans="1:1" x14ac:dyDescent="0.2">
      <c r="A15774" s="2"/>
    </row>
    <row r="15775" spans="1:1" x14ac:dyDescent="0.2">
      <c r="A15775" s="2"/>
    </row>
    <row r="15776" spans="1:1" x14ac:dyDescent="0.2">
      <c r="A15776" s="2"/>
    </row>
    <row r="15777" spans="1:1" x14ac:dyDescent="0.2">
      <c r="A15777" s="2"/>
    </row>
    <row r="15778" spans="1:1" x14ac:dyDescent="0.2">
      <c r="A15778" s="2"/>
    </row>
    <row r="15779" spans="1:1" x14ac:dyDescent="0.2">
      <c r="A15779" s="2"/>
    </row>
    <row r="15780" spans="1:1" x14ac:dyDescent="0.2">
      <c r="A15780" s="2"/>
    </row>
    <row r="15781" spans="1:1" x14ac:dyDescent="0.2">
      <c r="A15781" s="2"/>
    </row>
    <row r="15782" spans="1:1" x14ac:dyDescent="0.2">
      <c r="A15782" s="2"/>
    </row>
    <row r="15783" spans="1:1" x14ac:dyDescent="0.2">
      <c r="A15783" s="2"/>
    </row>
    <row r="15784" spans="1:1" x14ac:dyDescent="0.2">
      <c r="A15784" s="2"/>
    </row>
    <row r="15785" spans="1:1" x14ac:dyDescent="0.2">
      <c r="A15785" s="2"/>
    </row>
    <row r="15786" spans="1:1" x14ac:dyDescent="0.2">
      <c r="A15786" s="2"/>
    </row>
    <row r="15787" spans="1:1" x14ac:dyDescent="0.2">
      <c r="A15787" s="2"/>
    </row>
    <row r="15788" spans="1:1" x14ac:dyDescent="0.2">
      <c r="A15788" s="2"/>
    </row>
    <row r="15789" spans="1:1" x14ac:dyDescent="0.2">
      <c r="A15789" s="2"/>
    </row>
    <row r="15790" spans="1:1" x14ac:dyDescent="0.2">
      <c r="A15790" s="2"/>
    </row>
    <row r="15791" spans="1:1" x14ac:dyDescent="0.2">
      <c r="A15791" s="2"/>
    </row>
    <row r="15792" spans="1:1" x14ac:dyDescent="0.2">
      <c r="A15792" s="2"/>
    </row>
    <row r="15793" spans="1:1" x14ac:dyDescent="0.2">
      <c r="A15793" s="2"/>
    </row>
    <row r="15794" spans="1:1" x14ac:dyDescent="0.2">
      <c r="A15794" s="2"/>
    </row>
    <row r="15795" spans="1:1" x14ac:dyDescent="0.2">
      <c r="A15795" s="2"/>
    </row>
    <row r="15796" spans="1:1" x14ac:dyDescent="0.2">
      <c r="A15796" s="2"/>
    </row>
    <row r="15797" spans="1:1" x14ac:dyDescent="0.2">
      <c r="A15797" s="2"/>
    </row>
    <row r="15798" spans="1:1" x14ac:dyDescent="0.2">
      <c r="A15798" s="2"/>
    </row>
    <row r="15799" spans="1:1" x14ac:dyDescent="0.2">
      <c r="A15799" s="2"/>
    </row>
    <row r="15800" spans="1:1" x14ac:dyDescent="0.2">
      <c r="A15800" s="2"/>
    </row>
    <row r="15801" spans="1:1" x14ac:dyDescent="0.2">
      <c r="A15801" s="2"/>
    </row>
    <row r="15802" spans="1:1" x14ac:dyDescent="0.2">
      <c r="A15802" s="2"/>
    </row>
    <row r="15803" spans="1:1" x14ac:dyDescent="0.2">
      <c r="A15803" s="2"/>
    </row>
    <row r="15804" spans="1:1" x14ac:dyDescent="0.2">
      <c r="A15804" s="2"/>
    </row>
    <row r="15805" spans="1:1" x14ac:dyDescent="0.2">
      <c r="A15805" s="2"/>
    </row>
    <row r="15806" spans="1:1" x14ac:dyDescent="0.2">
      <c r="A15806" s="2"/>
    </row>
    <row r="15807" spans="1:1" x14ac:dyDescent="0.2">
      <c r="A15807" s="2"/>
    </row>
    <row r="15808" spans="1:1" x14ac:dyDescent="0.2">
      <c r="A15808" s="2"/>
    </row>
    <row r="15809" spans="1:1" x14ac:dyDescent="0.2">
      <c r="A15809" s="2"/>
    </row>
    <row r="15810" spans="1:1" x14ac:dyDescent="0.2">
      <c r="A15810" s="2"/>
    </row>
    <row r="15811" spans="1:1" x14ac:dyDescent="0.2">
      <c r="A15811" s="2"/>
    </row>
    <row r="15812" spans="1:1" x14ac:dyDescent="0.2">
      <c r="A15812" s="2"/>
    </row>
    <row r="15813" spans="1:1" x14ac:dyDescent="0.2">
      <c r="A15813" s="2"/>
    </row>
    <row r="15814" spans="1:1" x14ac:dyDescent="0.2">
      <c r="A15814" s="2"/>
    </row>
    <row r="15815" spans="1:1" x14ac:dyDescent="0.2">
      <c r="A15815" s="2"/>
    </row>
    <row r="15816" spans="1:1" x14ac:dyDescent="0.2">
      <c r="A15816" s="2"/>
    </row>
    <row r="15817" spans="1:1" x14ac:dyDescent="0.2">
      <c r="A15817" s="2"/>
    </row>
    <row r="15818" spans="1:1" x14ac:dyDescent="0.2">
      <c r="A15818" s="2"/>
    </row>
    <row r="15819" spans="1:1" x14ac:dyDescent="0.2">
      <c r="A15819" s="2"/>
    </row>
    <row r="15820" spans="1:1" x14ac:dyDescent="0.2">
      <c r="A15820" s="2"/>
    </row>
    <row r="15821" spans="1:1" x14ac:dyDescent="0.2">
      <c r="A15821" s="2"/>
    </row>
    <row r="15822" spans="1:1" x14ac:dyDescent="0.2">
      <c r="A15822" s="2"/>
    </row>
    <row r="15823" spans="1:1" x14ac:dyDescent="0.2">
      <c r="A15823" s="2"/>
    </row>
    <row r="15824" spans="1:1" x14ac:dyDescent="0.2">
      <c r="A15824" s="2"/>
    </row>
    <row r="15825" spans="1:1" x14ac:dyDescent="0.2">
      <c r="A15825" s="2"/>
    </row>
    <row r="15826" spans="1:1" x14ac:dyDescent="0.2">
      <c r="A15826" s="2"/>
    </row>
    <row r="15827" spans="1:1" x14ac:dyDescent="0.2">
      <c r="A15827" s="2"/>
    </row>
    <row r="15828" spans="1:1" x14ac:dyDescent="0.2">
      <c r="A15828" s="2"/>
    </row>
    <row r="15829" spans="1:1" x14ac:dyDescent="0.2">
      <c r="A15829" s="2"/>
    </row>
    <row r="15830" spans="1:1" x14ac:dyDescent="0.2">
      <c r="A15830" s="2"/>
    </row>
    <row r="15831" spans="1:1" x14ac:dyDescent="0.2">
      <c r="A15831" s="2"/>
    </row>
    <row r="15832" spans="1:1" x14ac:dyDescent="0.2">
      <c r="A15832" s="2"/>
    </row>
    <row r="15833" spans="1:1" x14ac:dyDescent="0.2">
      <c r="A15833" s="2"/>
    </row>
    <row r="15834" spans="1:1" x14ac:dyDescent="0.2">
      <c r="A15834" s="2"/>
    </row>
    <row r="15835" spans="1:1" x14ac:dyDescent="0.2">
      <c r="A15835" s="2"/>
    </row>
    <row r="15836" spans="1:1" x14ac:dyDescent="0.2">
      <c r="A15836" s="2"/>
    </row>
    <row r="15837" spans="1:1" x14ac:dyDescent="0.2">
      <c r="A15837" s="2"/>
    </row>
    <row r="15838" spans="1:1" x14ac:dyDescent="0.2">
      <c r="A15838" s="2"/>
    </row>
    <row r="15839" spans="1:1" x14ac:dyDescent="0.2">
      <c r="A15839" s="2"/>
    </row>
    <row r="15840" spans="1:1" x14ac:dyDescent="0.2">
      <c r="A15840" s="2"/>
    </row>
    <row r="15841" spans="1:1" x14ac:dyDescent="0.2">
      <c r="A15841" s="2"/>
    </row>
    <row r="15842" spans="1:1" x14ac:dyDescent="0.2">
      <c r="A15842" s="2"/>
    </row>
    <row r="15843" spans="1:1" x14ac:dyDescent="0.2">
      <c r="A15843" s="2"/>
    </row>
    <row r="15844" spans="1:1" x14ac:dyDescent="0.2">
      <c r="A15844" s="2"/>
    </row>
    <row r="15845" spans="1:1" x14ac:dyDescent="0.2">
      <c r="A15845" s="2"/>
    </row>
    <row r="15846" spans="1:1" x14ac:dyDescent="0.2">
      <c r="A15846" s="2"/>
    </row>
    <row r="15847" spans="1:1" x14ac:dyDescent="0.2">
      <c r="A15847" s="2"/>
    </row>
    <row r="15848" spans="1:1" x14ac:dyDescent="0.2">
      <c r="A15848" s="2"/>
    </row>
    <row r="15849" spans="1:1" x14ac:dyDescent="0.2">
      <c r="A15849" s="2"/>
    </row>
    <row r="15850" spans="1:1" x14ac:dyDescent="0.2">
      <c r="A15850" s="2"/>
    </row>
    <row r="15851" spans="1:1" x14ac:dyDescent="0.2">
      <c r="A15851" s="2"/>
    </row>
    <row r="15852" spans="1:1" x14ac:dyDescent="0.2">
      <c r="A15852" s="2"/>
    </row>
    <row r="15853" spans="1:1" x14ac:dyDescent="0.2">
      <c r="A15853" s="2"/>
    </row>
    <row r="15854" spans="1:1" x14ac:dyDescent="0.2">
      <c r="A15854" s="2"/>
    </row>
    <row r="15855" spans="1:1" x14ac:dyDescent="0.2">
      <c r="A15855" s="2"/>
    </row>
    <row r="15856" spans="1:1" x14ac:dyDescent="0.2">
      <c r="A15856" s="2"/>
    </row>
    <row r="15857" spans="1:1" x14ac:dyDescent="0.2">
      <c r="A15857" s="2"/>
    </row>
    <row r="15858" spans="1:1" x14ac:dyDescent="0.2">
      <c r="A15858" s="2"/>
    </row>
    <row r="15859" spans="1:1" x14ac:dyDescent="0.2">
      <c r="A15859" s="2"/>
    </row>
    <row r="15860" spans="1:1" x14ac:dyDescent="0.2">
      <c r="A15860" s="2"/>
    </row>
    <row r="15861" spans="1:1" x14ac:dyDescent="0.2">
      <c r="A15861" s="2"/>
    </row>
    <row r="15862" spans="1:1" x14ac:dyDescent="0.2">
      <c r="A15862" s="2"/>
    </row>
    <row r="15863" spans="1:1" x14ac:dyDescent="0.2">
      <c r="A15863" s="2"/>
    </row>
    <row r="15864" spans="1:1" x14ac:dyDescent="0.2">
      <c r="A15864" s="2"/>
    </row>
    <row r="15865" spans="1:1" x14ac:dyDescent="0.2">
      <c r="A15865" s="2"/>
    </row>
    <row r="15866" spans="1:1" x14ac:dyDescent="0.2">
      <c r="A15866" s="2"/>
    </row>
    <row r="15867" spans="1:1" x14ac:dyDescent="0.2">
      <c r="A15867" s="2"/>
    </row>
    <row r="15868" spans="1:1" x14ac:dyDescent="0.2">
      <c r="A15868" s="2"/>
    </row>
    <row r="15869" spans="1:1" x14ac:dyDescent="0.2">
      <c r="A15869" s="2"/>
    </row>
    <row r="15870" spans="1:1" x14ac:dyDescent="0.2">
      <c r="A15870" s="2"/>
    </row>
    <row r="15871" spans="1:1" x14ac:dyDescent="0.2">
      <c r="A15871" s="2"/>
    </row>
    <row r="15872" spans="1:1" x14ac:dyDescent="0.2">
      <c r="A15872" s="2"/>
    </row>
    <row r="15873" spans="1:1" x14ac:dyDescent="0.2">
      <c r="A15873" s="2"/>
    </row>
    <row r="15874" spans="1:1" x14ac:dyDescent="0.2">
      <c r="A15874" s="2"/>
    </row>
    <row r="15875" spans="1:1" x14ac:dyDescent="0.2">
      <c r="A15875" s="2"/>
    </row>
    <row r="15876" spans="1:1" x14ac:dyDescent="0.2">
      <c r="A15876" s="2"/>
    </row>
    <row r="15877" spans="1:1" x14ac:dyDescent="0.2">
      <c r="A15877" s="2"/>
    </row>
    <row r="15878" spans="1:1" x14ac:dyDescent="0.2">
      <c r="A15878" s="2"/>
    </row>
    <row r="15879" spans="1:1" x14ac:dyDescent="0.2">
      <c r="A15879" s="2"/>
    </row>
    <row r="15880" spans="1:1" x14ac:dyDescent="0.2">
      <c r="A15880" s="2"/>
    </row>
    <row r="15881" spans="1:1" x14ac:dyDescent="0.2">
      <c r="A15881" s="2"/>
    </row>
    <row r="15882" spans="1:1" x14ac:dyDescent="0.2">
      <c r="A15882" s="2"/>
    </row>
    <row r="15883" spans="1:1" x14ac:dyDescent="0.2">
      <c r="A15883" s="2"/>
    </row>
    <row r="15884" spans="1:1" x14ac:dyDescent="0.2">
      <c r="A15884" s="2"/>
    </row>
    <row r="15885" spans="1:1" x14ac:dyDescent="0.2">
      <c r="A15885" s="2"/>
    </row>
    <row r="15886" spans="1:1" x14ac:dyDescent="0.2">
      <c r="A15886" s="2"/>
    </row>
    <row r="15887" spans="1:1" x14ac:dyDescent="0.2">
      <c r="A15887" s="2"/>
    </row>
    <row r="15888" spans="1:1" x14ac:dyDescent="0.2">
      <c r="A15888" s="2"/>
    </row>
    <row r="15889" spans="1:1" x14ac:dyDescent="0.2">
      <c r="A15889" s="2"/>
    </row>
    <row r="15890" spans="1:1" x14ac:dyDescent="0.2">
      <c r="A15890" s="2"/>
    </row>
    <row r="15891" spans="1:1" x14ac:dyDescent="0.2">
      <c r="A15891" s="2"/>
    </row>
    <row r="15892" spans="1:1" x14ac:dyDescent="0.2">
      <c r="A15892" s="2"/>
    </row>
    <row r="15893" spans="1:1" x14ac:dyDescent="0.2">
      <c r="A15893" s="2"/>
    </row>
    <row r="15894" spans="1:1" x14ac:dyDescent="0.2">
      <c r="A15894" s="2"/>
    </row>
    <row r="15895" spans="1:1" x14ac:dyDescent="0.2">
      <c r="A15895" s="2"/>
    </row>
    <row r="15896" spans="1:1" x14ac:dyDescent="0.2">
      <c r="A15896" s="2"/>
    </row>
    <row r="15897" spans="1:1" x14ac:dyDescent="0.2">
      <c r="A15897" s="2"/>
    </row>
    <row r="15898" spans="1:1" x14ac:dyDescent="0.2">
      <c r="A15898" s="2"/>
    </row>
    <row r="15899" spans="1:1" x14ac:dyDescent="0.2">
      <c r="A15899" s="2"/>
    </row>
    <row r="15900" spans="1:1" x14ac:dyDescent="0.2">
      <c r="A15900" s="2"/>
    </row>
    <row r="15901" spans="1:1" x14ac:dyDescent="0.2">
      <c r="A15901" s="2"/>
    </row>
    <row r="15902" spans="1:1" x14ac:dyDescent="0.2">
      <c r="A15902" s="2"/>
    </row>
    <row r="15903" spans="1:1" x14ac:dyDescent="0.2">
      <c r="A15903" s="2"/>
    </row>
    <row r="15904" spans="1:1" x14ac:dyDescent="0.2">
      <c r="A15904" s="2"/>
    </row>
    <row r="15905" spans="1:1" x14ac:dyDescent="0.2">
      <c r="A15905" s="2"/>
    </row>
    <row r="15906" spans="1:1" x14ac:dyDescent="0.2">
      <c r="A15906" s="2"/>
    </row>
    <row r="15907" spans="1:1" x14ac:dyDescent="0.2">
      <c r="A15907" s="2"/>
    </row>
    <row r="15908" spans="1:1" x14ac:dyDescent="0.2">
      <c r="A15908" s="2"/>
    </row>
    <row r="15909" spans="1:1" x14ac:dyDescent="0.2">
      <c r="A15909" s="2"/>
    </row>
    <row r="15910" spans="1:1" x14ac:dyDescent="0.2">
      <c r="A15910" s="2"/>
    </row>
    <row r="15911" spans="1:1" x14ac:dyDescent="0.2">
      <c r="A15911" s="2"/>
    </row>
    <row r="15912" spans="1:1" x14ac:dyDescent="0.2">
      <c r="A15912" s="2"/>
    </row>
    <row r="15913" spans="1:1" x14ac:dyDescent="0.2">
      <c r="A15913" s="2"/>
    </row>
    <row r="15914" spans="1:1" x14ac:dyDescent="0.2">
      <c r="A15914" s="2"/>
    </row>
    <row r="15915" spans="1:1" x14ac:dyDescent="0.2">
      <c r="A15915" s="2"/>
    </row>
    <row r="15916" spans="1:1" x14ac:dyDescent="0.2">
      <c r="A15916" s="2"/>
    </row>
    <row r="15917" spans="1:1" x14ac:dyDescent="0.2">
      <c r="A15917" s="2"/>
    </row>
    <row r="15918" spans="1:1" x14ac:dyDescent="0.2">
      <c r="A15918" s="2"/>
    </row>
    <row r="15919" spans="1:1" x14ac:dyDescent="0.2">
      <c r="A15919" s="2"/>
    </row>
    <row r="15920" spans="1:1" x14ac:dyDescent="0.2">
      <c r="A15920" s="2"/>
    </row>
    <row r="15921" spans="1:1" x14ac:dyDescent="0.2">
      <c r="A15921" s="2"/>
    </row>
    <row r="15922" spans="1:1" x14ac:dyDescent="0.2">
      <c r="A15922" s="2"/>
    </row>
    <row r="15923" spans="1:1" x14ac:dyDescent="0.2">
      <c r="A15923" s="2"/>
    </row>
    <row r="15924" spans="1:1" x14ac:dyDescent="0.2">
      <c r="A15924" s="2"/>
    </row>
    <row r="15925" spans="1:1" x14ac:dyDescent="0.2">
      <c r="A15925" s="2"/>
    </row>
    <row r="15926" spans="1:1" x14ac:dyDescent="0.2">
      <c r="A15926" s="2"/>
    </row>
    <row r="15927" spans="1:1" x14ac:dyDescent="0.2">
      <c r="A15927" s="2"/>
    </row>
    <row r="15928" spans="1:1" x14ac:dyDescent="0.2">
      <c r="A15928" s="2"/>
    </row>
    <row r="15929" spans="1:1" x14ac:dyDescent="0.2">
      <c r="A15929" s="2"/>
    </row>
    <row r="15930" spans="1:1" x14ac:dyDescent="0.2">
      <c r="A15930" s="2"/>
    </row>
    <row r="15931" spans="1:1" x14ac:dyDescent="0.2">
      <c r="A15931" s="2"/>
    </row>
    <row r="15932" spans="1:1" x14ac:dyDescent="0.2">
      <c r="A15932" s="2"/>
    </row>
    <row r="15933" spans="1:1" x14ac:dyDescent="0.2">
      <c r="A15933" s="2"/>
    </row>
    <row r="15934" spans="1:1" x14ac:dyDescent="0.2">
      <c r="A15934" s="2"/>
    </row>
    <row r="15935" spans="1:1" x14ac:dyDescent="0.2">
      <c r="A15935" s="2"/>
    </row>
    <row r="15936" spans="1:1" x14ac:dyDescent="0.2">
      <c r="A15936" s="2"/>
    </row>
    <row r="15937" spans="1:1" x14ac:dyDescent="0.2">
      <c r="A15937" s="2"/>
    </row>
    <row r="15938" spans="1:1" x14ac:dyDescent="0.2">
      <c r="A15938" s="2"/>
    </row>
    <row r="15939" spans="1:1" x14ac:dyDescent="0.2">
      <c r="A15939" s="2"/>
    </row>
    <row r="15940" spans="1:1" x14ac:dyDescent="0.2">
      <c r="A15940" s="2"/>
    </row>
    <row r="15941" spans="1:1" x14ac:dyDescent="0.2">
      <c r="A15941" s="2"/>
    </row>
    <row r="15942" spans="1:1" x14ac:dyDescent="0.2">
      <c r="A15942" s="2"/>
    </row>
    <row r="15943" spans="1:1" x14ac:dyDescent="0.2">
      <c r="A15943" s="2"/>
    </row>
    <row r="15944" spans="1:1" x14ac:dyDescent="0.2">
      <c r="A15944" s="2"/>
    </row>
    <row r="15945" spans="1:1" x14ac:dyDescent="0.2">
      <c r="A15945" s="2"/>
    </row>
    <row r="15946" spans="1:1" x14ac:dyDescent="0.2">
      <c r="A15946" s="2"/>
    </row>
    <row r="15947" spans="1:1" x14ac:dyDescent="0.2">
      <c r="A15947" s="2"/>
    </row>
    <row r="15948" spans="1:1" x14ac:dyDescent="0.2">
      <c r="A15948" s="2"/>
    </row>
    <row r="15949" spans="1:1" x14ac:dyDescent="0.2">
      <c r="A15949" s="2"/>
    </row>
    <row r="15950" spans="1:1" x14ac:dyDescent="0.2">
      <c r="A15950" s="2"/>
    </row>
    <row r="15951" spans="1:1" x14ac:dyDescent="0.2">
      <c r="A15951" s="2"/>
    </row>
    <row r="15952" spans="1:1" x14ac:dyDescent="0.2">
      <c r="A15952" s="2"/>
    </row>
    <row r="15953" spans="1:1" x14ac:dyDescent="0.2">
      <c r="A15953" s="2"/>
    </row>
    <row r="15954" spans="1:1" x14ac:dyDescent="0.2">
      <c r="A15954" s="2"/>
    </row>
    <row r="15955" spans="1:1" x14ac:dyDescent="0.2">
      <c r="A15955" s="2"/>
    </row>
    <row r="15956" spans="1:1" x14ac:dyDescent="0.2">
      <c r="A15956" s="2"/>
    </row>
    <row r="15957" spans="1:1" x14ac:dyDescent="0.2">
      <c r="A15957" s="2"/>
    </row>
    <row r="15958" spans="1:1" x14ac:dyDescent="0.2">
      <c r="A15958" s="2"/>
    </row>
    <row r="15959" spans="1:1" x14ac:dyDescent="0.2">
      <c r="A15959" s="2"/>
    </row>
    <row r="15960" spans="1:1" x14ac:dyDescent="0.2">
      <c r="A15960" s="2"/>
    </row>
    <row r="15961" spans="1:1" x14ac:dyDescent="0.2">
      <c r="A15961" s="2"/>
    </row>
    <row r="15962" spans="1:1" x14ac:dyDescent="0.2">
      <c r="A15962" s="2"/>
    </row>
    <row r="15963" spans="1:1" x14ac:dyDescent="0.2">
      <c r="A15963" s="2"/>
    </row>
    <row r="15964" spans="1:1" x14ac:dyDescent="0.2">
      <c r="A15964" s="2"/>
    </row>
    <row r="15965" spans="1:1" x14ac:dyDescent="0.2">
      <c r="A15965" s="2"/>
    </row>
    <row r="15966" spans="1:1" x14ac:dyDescent="0.2">
      <c r="A15966" s="2"/>
    </row>
    <row r="15967" spans="1:1" x14ac:dyDescent="0.2">
      <c r="A15967" s="2"/>
    </row>
    <row r="15968" spans="1:1" x14ac:dyDescent="0.2">
      <c r="A15968" s="2"/>
    </row>
    <row r="15969" spans="1:1" x14ac:dyDescent="0.2">
      <c r="A15969" s="2"/>
    </row>
    <row r="15970" spans="1:1" x14ac:dyDescent="0.2">
      <c r="A15970" s="2"/>
    </row>
    <row r="15971" spans="1:1" x14ac:dyDescent="0.2">
      <c r="A15971" s="2"/>
    </row>
    <row r="15972" spans="1:1" x14ac:dyDescent="0.2">
      <c r="A15972" s="2"/>
    </row>
    <row r="15973" spans="1:1" x14ac:dyDescent="0.2">
      <c r="A15973" s="2"/>
    </row>
    <row r="15974" spans="1:1" x14ac:dyDescent="0.2">
      <c r="A15974" s="2"/>
    </row>
    <row r="15975" spans="1:1" x14ac:dyDescent="0.2">
      <c r="A15975" s="2"/>
    </row>
    <row r="15976" spans="1:1" x14ac:dyDescent="0.2">
      <c r="A15976" s="2"/>
    </row>
    <row r="15977" spans="1:1" x14ac:dyDescent="0.2">
      <c r="A15977" s="2"/>
    </row>
    <row r="15978" spans="1:1" x14ac:dyDescent="0.2">
      <c r="A15978" s="2"/>
    </row>
    <row r="15979" spans="1:1" x14ac:dyDescent="0.2">
      <c r="A15979" s="2"/>
    </row>
    <row r="15980" spans="1:1" x14ac:dyDescent="0.2">
      <c r="A15980" s="2"/>
    </row>
    <row r="15981" spans="1:1" x14ac:dyDescent="0.2">
      <c r="A15981" s="2"/>
    </row>
    <row r="15982" spans="1:1" x14ac:dyDescent="0.2">
      <c r="A15982" s="2"/>
    </row>
    <row r="15983" spans="1:1" x14ac:dyDescent="0.2">
      <c r="A15983" s="2"/>
    </row>
    <row r="15984" spans="1:1" x14ac:dyDescent="0.2">
      <c r="A15984" s="2"/>
    </row>
    <row r="15985" spans="1:1" x14ac:dyDescent="0.2">
      <c r="A15985" s="2"/>
    </row>
    <row r="15986" spans="1:1" x14ac:dyDescent="0.2">
      <c r="A15986" s="2"/>
    </row>
    <row r="15987" spans="1:1" x14ac:dyDescent="0.2">
      <c r="A15987" s="2"/>
    </row>
    <row r="15988" spans="1:1" x14ac:dyDescent="0.2">
      <c r="A15988" s="2"/>
    </row>
    <row r="15989" spans="1:1" x14ac:dyDescent="0.2">
      <c r="A15989" s="2"/>
    </row>
    <row r="15990" spans="1:1" x14ac:dyDescent="0.2">
      <c r="A15990" s="2"/>
    </row>
    <row r="15991" spans="1:1" x14ac:dyDescent="0.2">
      <c r="A15991" s="2"/>
    </row>
    <row r="15992" spans="1:1" x14ac:dyDescent="0.2">
      <c r="A15992" s="2"/>
    </row>
    <row r="15993" spans="1:1" x14ac:dyDescent="0.2">
      <c r="A15993" s="2"/>
    </row>
    <row r="15994" spans="1:1" x14ac:dyDescent="0.2">
      <c r="A15994" s="2"/>
    </row>
    <row r="15995" spans="1:1" x14ac:dyDescent="0.2">
      <c r="A15995" s="2"/>
    </row>
    <row r="15996" spans="1:1" x14ac:dyDescent="0.2">
      <c r="A15996" s="2"/>
    </row>
    <row r="15997" spans="1:1" x14ac:dyDescent="0.2">
      <c r="A15997" s="2"/>
    </row>
    <row r="15998" spans="1:1" x14ac:dyDescent="0.2">
      <c r="A15998" s="2"/>
    </row>
    <row r="15999" spans="1:1" x14ac:dyDescent="0.2">
      <c r="A15999" s="2"/>
    </row>
    <row r="16000" spans="1:1" x14ac:dyDescent="0.2">
      <c r="A16000" s="2"/>
    </row>
    <row r="16001" spans="1:1" x14ac:dyDescent="0.2">
      <c r="A16001" s="2"/>
    </row>
    <row r="16002" spans="1:1" x14ac:dyDescent="0.2">
      <c r="A16002" s="2"/>
    </row>
    <row r="16003" spans="1:1" x14ac:dyDescent="0.2">
      <c r="A16003" s="2"/>
    </row>
    <row r="16004" spans="1:1" x14ac:dyDescent="0.2">
      <c r="A16004" s="2"/>
    </row>
    <row r="16005" spans="1:1" x14ac:dyDescent="0.2">
      <c r="A16005" s="2"/>
    </row>
    <row r="16006" spans="1:1" x14ac:dyDescent="0.2">
      <c r="A16006" s="2"/>
    </row>
    <row r="16007" spans="1:1" x14ac:dyDescent="0.2">
      <c r="A16007" s="2"/>
    </row>
    <row r="16008" spans="1:1" x14ac:dyDescent="0.2">
      <c r="A16008" s="2"/>
    </row>
    <row r="16009" spans="1:1" x14ac:dyDescent="0.2">
      <c r="A16009" s="2"/>
    </row>
    <row r="16010" spans="1:1" x14ac:dyDescent="0.2">
      <c r="A16010" s="2"/>
    </row>
    <row r="16011" spans="1:1" x14ac:dyDescent="0.2">
      <c r="A16011" s="2"/>
    </row>
    <row r="16012" spans="1:1" x14ac:dyDescent="0.2">
      <c r="A16012" s="2"/>
    </row>
    <row r="16013" spans="1:1" x14ac:dyDescent="0.2">
      <c r="A16013" s="2"/>
    </row>
    <row r="16014" spans="1:1" x14ac:dyDescent="0.2">
      <c r="A16014" s="2"/>
    </row>
    <row r="16015" spans="1:1" x14ac:dyDescent="0.2">
      <c r="A16015" s="2"/>
    </row>
    <row r="16016" spans="1:1" x14ac:dyDescent="0.2">
      <c r="A16016" s="2"/>
    </row>
    <row r="16017" spans="1:1" x14ac:dyDescent="0.2">
      <c r="A16017" s="2"/>
    </row>
    <row r="16018" spans="1:1" x14ac:dyDescent="0.2">
      <c r="A16018" s="2"/>
    </row>
    <row r="16019" spans="1:1" x14ac:dyDescent="0.2">
      <c r="A16019" s="2"/>
    </row>
    <row r="16020" spans="1:1" x14ac:dyDescent="0.2">
      <c r="A16020" s="2"/>
    </row>
    <row r="16021" spans="1:1" x14ac:dyDescent="0.2">
      <c r="A16021" s="2"/>
    </row>
    <row r="16022" spans="1:1" x14ac:dyDescent="0.2">
      <c r="A16022" s="2"/>
    </row>
    <row r="16023" spans="1:1" x14ac:dyDescent="0.2">
      <c r="A16023" s="2"/>
    </row>
    <row r="16024" spans="1:1" x14ac:dyDescent="0.2">
      <c r="A16024" s="2"/>
    </row>
    <row r="16025" spans="1:1" x14ac:dyDescent="0.2">
      <c r="A16025" s="2"/>
    </row>
    <row r="16026" spans="1:1" x14ac:dyDescent="0.2">
      <c r="A16026" s="2"/>
    </row>
    <row r="16027" spans="1:1" x14ac:dyDescent="0.2">
      <c r="A16027" s="2"/>
    </row>
    <row r="16028" spans="1:1" x14ac:dyDescent="0.2">
      <c r="A16028" s="2"/>
    </row>
    <row r="16029" spans="1:1" x14ac:dyDescent="0.2">
      <c r="A16029" s="2"/>
    </row>
    <row r="16030" spans="1:1" x14ac:dyDescent="0.2">
      <c r="A16030" s="2"/>
    </row>
    <row r="16031" spans="1:1" x14ac:dyDescent="0.2">
      <c r="A16031" s="2"/>
    </row>
    <row r="16032" spans="1:1" x14ac:dyDescent="0.2">
      <c r="A16032" s="2"/>
    </row>
    <row r="16033" spans="1:1" x14ac:dyDescent="0.2">
      <c r="A16033" s="2"/>
    </row>
    <row r="16034" spans="1:1" x14ac:dyDescent="0.2">
      <c r="A16034" s="2"/>
    </row>
    <row r="16035" spans="1:1" x14ac:dyDescent="0.2">
      <c r="A16035" s="2"/>
    </row>
    <row r="16036" spans="1:1" x14ac:dyDescent="0.2">
      <c r="A16036" s="2"/>
    </row>
    <row r="16037" spans="1:1" x14ac:dyDescent="0.2">
      <c r="A16037" s="2"/>
    </row>
    <row r="16038" spans="1:1" x14ac:dyDescent="0.2">
      <c r="A16038" s="2"/>
    </row>
    <row r="16039" spans="1:1" x14ac:dyDescent="0.2">
      <c r="A16039" s="2"/>
    </row>
    <row r="16040" spans="1:1" x14ac:dyDescent="0.2">
      <c r="A16040" s="2"/>
    </row>
    <row r="16041" spans="1:1" x14ac:dyDescent="0.2">
      <c r="A16041" s="2"/>
    </row>
    <row r="16042" spans="1:1" x14ac:dyDescent="0.2">
      <c r="A16042" s="2"/>
    </row>
    <row r="16043" spans="1:1" x14ac:dyDescent="0.2">
      <c r="A16043" s="2"/>
    </row>
    <row r="16044" spans="1:1" x14ac:dyDescent="0.2">
      <c r="A16044" s="2"/>
    </row>
    <row r="16045" spans="1:1" x14ac:dyDescent="0.2">
      <c r="A16045" s="2"/>
    </row>
    <row r="16046" spans="1:1" x14ac:dyDescent="0.2">
      <c r="A16046" s="2"/>
    </row>
    <row r="16047" spans="1:1" x14ac:dyDescent="0.2">
      <c r="A16047" s="2"/>
    </row>
    <row r="16048" spans="1:1" x14ac:dyDescent="0.2">
      <c r="A16048" s="2"/>
    </row>
    <row r="16049" spans="1:1" x14ac:dyDescent="0.2">
      <c r="A16049" s="2"/>
    </row>
    <row r="16050" spans="1:1" x14ac:dyDescent="0.2">
      <c r="A16050" s="2"/>
    </row>
    <row r="16051" spans="1:1" x14ac:dyDescent="0.2">
      <c r="A16051" s="2"/>
    </row>
    <row r="16052" spans="1:1" x14ac:dyDescent="0.2">
      <c r="A16052" s="2"/>
    </row>
    <row r="16053" spans="1:1" x14ac:dyDescent="0.2">
      <c r="A16053" s="2"/>
    </row>
    <row r="16054" spans="1:1" x14ac:dyDescent="0.2">
      <c r="A16054" s="2"/>
    </row>
    <row r="16055" spans="1:1" x14ac:dyDescent="0.2">
      <c r="A16055" s="2"/>
    </row>
    <row r="16056" spans="1:1" x14ac:dyDescent="0.2">
      <c r="A16056" s="2"/>
    </row>
    <row r="16057" spans="1:1" x14ac:dyDescent="0.2">
      <c r="A16057" s="2"/>
    </row>
    <row r="16058" spans="1:1" x14ac:dyDescent="0.2">
      <c r="A16058" s="2"/>
    </row>
    <row r="16059" spans="1:1" x14ac:dyDescent="0.2">
      <c r="A16059" s="2"/>
    </row>
    <row r="16060" spans="1:1" x14ac:dyDescent="0.2">
      <c r="A16060" s="2"/>
    </row>
    <row r="16061" spans="1:1" x14ac:dyDescent="0.2">
      <c r="A16061" s="2"/>
    </row>
    <row r="16062" spans="1:1" x14ac:dyDescent="0.2">
      <c r="A16062" s="2"/>
    </row>
    <row r="16063" spans="1:1" x14ac:dyDescent="0.2">
      <c r="A16063" s="2"/>
    </row>
    <row r="16064" spans="1:1" x14ac:dyDescent="0.2">
      <c r="A16064" s="2"/>
    </row>
    <row r="16065" spans="1:1" x14ac:dyDescent="0.2">
      <c r="A16065" s="2"/>
    </row>
    <row r="16066" spans="1:1" x14ac:dyDescent="0.2">
      <c r="A16066" s="2"/>
    </row>
    <row r="16067" spans="1:1" x14ac:dyDescent="0.2">
      <c r="A16067" s="2"/>
    </row>
    <row r="16068" spans="1:1" x14ac:dyDescent="0.2">
      <c r="A16068" s="2"/>
    </row>
    <row r="16069" spans="1:1" x14ac:dyDescent="0.2">
      <c r="A16069" s="2"/>
    </row>
    <row r="16070" spans="1:1" x14ac:dyDescent="0.2">
      <c r="A16070" s="2"/>
    </row>
    <row r="16071" spans="1:1" x14ac:dyDescent="0.2">
      <c r="A16071" s="2"/>
    </row>
    <row r="16072" spans="1:1" x14ac:dyDescent="0.2">
      <c r="A16072" s="2"/>
    </row>
    <row r="16073" spans="1:1" x14ac:dyDescent="0.2">
      <c r="A16073" s="2"/>
    </row>
    <row r="16074" spans="1:1" x14ac:dyDescent="0.2">
      <c r="A16074" s="2"/>
    </row>
    <row r="16075" spans="1:1" x14ac:dyDescent="0.2">
      <c r="A16075" s="2"/>
    </row>
    <row r="16076" spans="1:1" x14ac:dyDescent="0.2">
      <c r="A16076" s="2"/>
    </row>
    <row r="16077" spans="1:1" x14ac:dyDescent="0.2">
      <c r="A16077" s="2"/>
    </row>
    <row r="16078" spans="1:1" x14ac:dyDescent="0.2">
      <c r="A16078" s="2"/>
    </row>
    <row r="16079" spans="1:1" x14ac:dyDescent="0.2">
      <c r="A16079" s="2"/>
    </row>
    <row r="16080" spans="1:1" x14ac:dyDescent="0.2">
      <c r="A16080" s="2"/>
    </row>
    <row r="16081" spans="1:1" x14ac:dyDescent="0.2">
      <c r="A16081" s="2"/>
    </row>
    <row r="16082" spans="1:1" x14ac:dyDescent="0.2">
      <c r="A16082" s="2"/>
    </row>
    <row r="16083" spans="1:1" x14ac:dyDescent="0.2">
      <c r="A16083" s="2"/>
    </row>
    <row r="16084" spans="1:1" x14ac:dyDescent="0.2">
      <c r="A16084" s="2"/>
    </row>
    <row r="16085" spans="1:1" x14ac:dyDescent="0.2">
      <c r="A16085" s="2"/>
    </row>
    <row r="16086" spans="1:1" x14ac:dyDescent="0.2">
      <c r="A16086" s="2"/>
    </row>
    <row r="16087" spans="1:1" x14ac:dyDescent="0.2">
      <c r="A16087" s="2"/>
    </row>
    <row r="16088" spans="1:1" x14ac:dyDescent="0.2">
      <c r="A16088" s="2"/>
    </row>
    <row r="16089" spans="1:1" x14ac:dyDescent="0.2">
      <c r="A16089" s="2"/>
    </row>
    <row r="16090" spans="1:1" x14ac:dyDescent="0.2">
      <c r="A16090" s="2"/>
    </row>
    <row r="16091" spans="1:1" x14ac:dyDescent="0.2">
      <c r="A16091" s="2"/>
    </row>
    <row r="16092" spans="1:1" x14ac:dyDescent="0.2">
      <c r="A16092" s="2"/>
    </row>
    <row r="16093" spans="1:1" x14ac:dyDescent="0.2">
      <c r="A16093" s="2"/>
    </row>
    <row r="16094" spans="1:1" x14ac:dyDescent="0.2">
      <c r="A16094" s="2"/>
    </row>
    <row r="16095" spans="1:1" x14ac:dyDescent="0.2">
      <c r="A16095" s="2"/>
    </row>
    <row r="16096" spans="1:1" x14ac:dyDescent="0.2">
      <c r="A16096" s="2"/>
    </row>
    <row r="16097" spans="1:1" x14ac:dyDescent="0.2">
      <c r="A16097" s="2"/>
    </row>
    <row r="16098" spans="1:1" x14ac:dyDescent="0.2">
      <c r="A16098" s="2"/>
    </row>
    <row r="16099" spans="1:1" x14ac:dyDescent="0.2">
      <c r="A16099" s="2"/>
    </row>
    <row r="16100" spans="1:1" x14ac:dyDescent="0.2">
      <c r="A16100" s="2"/>
    </row>
    <row r="16101" spans="1:1" x14ac:dyDescent="0.2">
      <c r="A16101" s="2"/>
    </row>
    <row r="16102" spans="1:1" x14ac:dyDescent="0.2">
      <c r="A16102" s="2"/>
    </row>
    <row r="16103" spans="1:1" x14ac:dyDescent="0.2">
      <c r="A16103" s="2"/>
    </row>
    <row r="16104" spans="1:1" x14ac:dyDescent="0.2">
      <c r="A16104" s="2"/>
    </row>
    <row r="16105" spans="1:1" x14ac:dyDescent="0.2">
      <c r="A16105" s="2"/>
    </row>
    <row r="16106" spans="1:1" x14ac:dyDescent="0.2">
      <c r="A16106" s="2"/>
    </row>
    <row r="16107" spans="1:1" x14ac:dyDescent="0.2">
      <c r="A16107" s="2"/>
    </row>
    <row r="16108" spans="1:1" x14ac:dyDescent="0.2">
      <c r="A16108" s="2"/>
    </row>
    <row r="16109" spans="1:1" x14ac:dyDescent="0.2">
      <c r="A16109" s="2"/>
    </row>
    <row r="16110" spans="1:1" x14ac:dyDescent="0.2">
      <c r="A16110" s="2"/>
    </row>
    <row r="16111" spans="1:1" x14ac:dyDescent="0.2">
      <c r="A16111" s="2"/>
    </row>
    <row r="16112" spans="1:1" x14ac:dyDescent="0.2">
      <c r="A16112" s="2"/>
    </row>
    <row r="16113" spans="1:1" x14ac:dyDescent="0.2">
      <c r="A16113" s="2"/>
    </row>
    <row r="16114" spans="1:1" x14ac:dyDescent="0.2">
      <c r="A16114" s="2"/>
    </row>
    <row r="16115" spans="1:1" x14ac:dyDescent="0.2">
      <c r="A16115" s="2"/>
    </row>
    <row r="16116" spans="1:1" x14ac:dyDescent="0.2">
      <c r="A16116" s="2"/>
    </row>
    <row r="16117" spans="1:1" x14ac:dyDescent="0.2">
      <c r="A16117" s="2"/>
    </row>
    <row r="16118" spans="1:1" x14ac:dyDescent="0.2">
      <c r="A16118" s="2"/>
    </row>
    <row r="16119" spans="1:1" x14ac:dyDescent="0.2">
      <c r="A16119" s="2"/>
    </row>
    <row r="16120" spans="1:1" x14ac:dyDescent="0.2">
      <c r="A16120" s="2"/>
    </row>
    <row r="16121" spans="1:1" x14ac:dyDescent="0.2">
      <c r="A16121" s="2"/>
    </row>
    <row r="16122" spans="1:1" x14ac:dyDescent="0.2">
      <c r="A16122" s="2"/>
    </row>
    <row r="16123" spans="1:1" x14ac:dyDescent="0.2">
      <c r="A16123" s="2"/>
    </row>
    <row r="16124" spans="1:1" x14ac:dyDescent="0.2">
      <c r="A16124" s="2"/>
    </row>
    <row r="16125" spans="1:1" x14ac:dyDescent="0.2">
      <c r="A16125" s="2"/>
    </row>
    <row r="16126" spans="1:1" x14ac:dyDescent="0.2">
      <c r="A16126" s="2"/>
    </row>
    <row r="16127" spans="1:1" x14ac:dyDescent="0.2">
      <c r="A16127" s="2"/>
    </row>
    <row r="16128" spans="1:1" x14ac:dyDescent="0.2">
      <c r="A16128" s="2"/>
    </row>
    <row r="16129" spans="1:1" x14ac:dyDescent="0.2">
      <c r="A16129" s="2"/>
    </row>
    <row r="16130" spans="1:1" x14ac:dyDescent="0.2">
      <c r="A16130" s="2"/>
    </row>
    <row r="16131" spans="1:1" x14ac:dyDescent="0.2">
      <c r="A16131" s="2"/>
    </row>
    <row r="16132" spans="1:1" x14ac:dyDescent="0.2">
      <c r="A16132" s="2"/>
    </row>
    <row r="16133" spans="1:1" x14ac:dyDescent="0.2">
      <c r="A16133" s="2"/>
    </row>
    <row r="16134" spans="1:1" x14ac:dyDescent="0.2">
      <c r="A16134" s="2"/>
    </row>
    <row r="16135" spans="1:1" x14ac:dyDescent="0.2">
      <c r="A16135" s="2"/>
    </row>
    <row r="16136" spans="1:1" x14ac:dyDescent="0.2">
      <c r="A16136" s="2"/>
    </row>
    <row r="16137" spans="1:1" x14ac:dyDescent="0.2">
      <c r="A16137" s="2"/>
    </row>
    <row r="16138" spans="1:1" x14ac:dyDescent="0.2">
      <c r="A16138" s="2"/>
    </row>
    <row r="16139" spans="1:1" x14ac:dyDescent="0.2">
      <c r="A16139" s="2"/>
    </row>
    <row r="16140" spans="1:1" x14ac:dyDescent="0.2">
      <c r="A16140" s="2"/>
    </row>
    <row r="16141" spans="1:1" x14ac:dyDescent="0.2">
      <c r="A16141" s="2"/>
    </row>
    <row r="16142" spans="1:1" x14ac:dyDescent="0.2">
      <c r="A16142" s="2"/>
    </row>
    <row r="16143" spans="1:1" x14ac:dyDescent="0.2">
      <c r="A16143" s="2"/>
    </row>
    <row r="16144" spans="1:1" x14ac:dyDescent="0.2">
      <c r="A16144" s="2"/>
    </row>
    <row r="16145" spans="1:1" x14ac:dyDescent="0.2">
      <c r="A16145" s="2"/>
    </row>
    <row r="16146" spans="1:1" x14ac:dyDescent="0.2">
      <c r="A16146" s="2"/>
    </row>
    <row r="16147" spans="1:1" x14ac:dyDescent="0.2">
      <c r="A16147" s="2"/>
    </row>
    <row r="16148" spans="1:1" x14ac:dyDescent="0.2">
      <c r="A16148" s="2"/>
    </row>
    <row r="16149" spans="1:1" x14ac:dyDescent="0.2">
      <c r="A16149" s="2"/>
    </row>
    <row r="16150" spans="1:1" x14ac:dyDescent="0.2">
      <c r="A16150" s="2"/>
    </row>
    <row r="16151" spans="1:1" x14ac:dyDescent="0.2">
      <c r="A16151" s="2"/>
    </row>
    <row r="16152" spans="1:1" x14ac:dyDescent="0.2">
      <c r="A16152" s="2"/>
    </row>
    <row r="16153" spans="1:1" x14ac:dyDescent="0.2">
      <c r="A16153" s="2"/>
    </row>
    <row r="16154" spans="1:1" x14ac:dyDescent="0.2">
      <c r="A16154" s="2"/>
    </row>
    <row r="16155" spans="1:1" x14ac:dyDescent="0.2">
      <c r="A16155" s="2"/>
    </row>
    <row r="16156" spans="1:1" x14ac:dyDescent="0.2">
      <c r="A16156" s="2"/>
    </row>
    <row r="16157" spans="1:1" x14ac:dyDescent="0.2">
      <c r="A16157" s="2"/>
    </row>
    <row r="16158" spans="1:1" x14ac:dyDescent="0.2">
      <c r="A16158" s="2"/>
    </row>
    <row r="16159" spans="1:1" x14ac:dyDescent="0.2">
      <c r="A16159" s="2"/>
    </row>
    <row r="16160" spans="1:1" x14ac:dyDescent="0.2">
      <c r="A16160" s="2"/>
    </row>
    <row r="16161" spans="1:1" x14ac:dyDescent="0.2">
      <c r="A16161" s="2"/>
    </row>
    <row r="16162" spans="1:1" x14ac:dyDescent="0.2">
      <c r="A16162" s="2"/>
    </row>
    <row r="16163" spans="1:1" x14ac:dyDescent="0.2">
      <c r="A16163" s="2"/>
    </row>
    <row r="16164" spans="1:1" x14ac:dyDescent="0.2">
      <c r="A16164" s="2"/>
    </row>
    <row r="16165" spans="1:1" x14ac:dyDescent="0.2">
      <c r="A16165" s="2"/>
    </row>
    <row r="16166" spans="1:1" x14ac:dyDescent="0.2">
      <c r="A16166" s="2"/>
    </row>
    <row r="16167" spans="1:1" x14ac:dyDescent="0.2">
      <c r="A16167" s="2"/>
    </row>
    <row r="16168" spans="1:1" x14ac:dyDescent="0.2">
      <c r="A16168" s="2"/>
    </row>
    <row r="16169" spans="1:1" x14ac:dyDescent="0.2">
      <c r="A16169" s="2"/>
    </row>
    <row r="16170" spans="1:1" x14ac:dyDescent="0.2">
      <c r="A16170" s="2"/>
    </row>
    <row r="16171" spans="1:1" x14ac:dyDescent="0.2">
      <c r="A16171" s="2"/>
    </row>
    <row r="16172" spans="1:1" x14ac:dyDescent="0.2">
      <c r="A16172" s="2"/>
    </row>
    <row r="16173" spans="1:1" x14ac:dyDescent="0.2">
      <c r="A16173" s="2"/>
    </row>
    <row r="16174" spans="1:1" x14ac:dyDescent="0.2">
      <c r="A16174" s="2"/>
    </row>
    <row r="16175" spans="1:1" x14ac:dyDescent="0.2">
      <c r="A16175" s="2"/>
    </row>
    <row r="16176" spans="1:1" x14ac:dyDescent="0.2">
      <c r="A16176" s="2"/>
    </row>
    <row r="16177" spans="1:1" x14ac:dyDescent="0.2">
      <c r="A16177" s="2"/>
    </row>
    <row r="16178" spans="1:1" x14ac:dyDescent="0.2">
      <c r="A16178" s="2"/>
    </row>
    <row r="16179" spans="1:1" x14ac:dyDescent="0.2">
      <c r="A16179" s="2"/>
    </row>
    <row r="16180" spans="1:1" x14ac:dyDescent="0.2">
      <c r="A16180" s="2"/>
    </row>
    <row r="16181" spans="1:1" x14ac:dyDescent="0.2">
      <c r="A16181" s="2"/>
    </row>
    <row r="16182" spans="1:1" x14ac:dyDescent="0.2">
      <c r="A16182" s="2"/>
    </row>
    <row r="16183" spans="1:1" x14ac:dyDescent="0.2">
      <c r="A16183" s="2"/>
    </row>
    <row r="16184" spans="1:1" x14ac:dyDescent="0.2">
      <c r="A16184" s="2"/>
    </row>
    <row r="16185" spans="1:1" x14ac:dyDescent="0.2">
      <c r="A16185" s="2"/>
    </row>
    <row r="16186" spans="1:1" x14ac:dyDescent="0.2">
      <c r="A16186" s="2"/>
    </row>
    <row r="16187" spans="1:1" x14ac:dyDescent="0.2">
      <c r="A16187" s="2"/>
    </row>
    <row r="16188" spans="1:1" x14ac:dyDescent="0.2">
      <c r="A16188" s="2"/>
    </row>
    <row r="16189" spans="1:1" x14ac:dyDescent="0.2">
      <c r="A16189" s="2"/>
    </row>
    <row r="16190" spans="1:1" x14ac:dyDescent="0.2">
      <c r="A16190" s="2"/>
    </row>
    <row r="16191" spans="1:1" x14ac:dyDescent="0.2">
      <c r="A16191" s="2"/>
    </row>
    <row r="16192" spans="1:1" x14ac:dyDescent="0.2">
      <c r="A16192" s="2"/>
    </row>
    <row r="16193" spans="1:1" x14ac:dyDescent="0.2">
      <c r="A16193" s="2"/>
    </row>
    <row r="16194" spans="1:1" x14ac:dyDescent="0.2">
      <c r="A16194" s="2"/>
    </row>
    <row r="16195" spans="1:1" x14ac:dyDescent="0.2">
      <c r="A16195" s="2"/>
    </row>
    <row r="16196" spans="1:1" x14ac:dyDescent="0.2">
      <c r="A16196" s="2"/>
    </row>
    <row r="16197" spans="1:1" x14ac:dyDescent="0.2">
      <c r="A16197" s="2"/>
    </row>
    <row r="16198" spans="1:1" x14ac:dyDescent="0.2">
      <c r="A16198" s="2"/>
    </row>
    <row r="16199" spans="1:1" x14ac:dyDescent="0.2">
      <c r="A16199" s="2"/>
    </row>
    <row r="16200" spans="1:1" x14ac:dyDescent="0.2">
      <c r="A16200" s="2"/>
    </row>
    <row r="16201" spans="1:1" x14ac:dyDescent="0.2">
      <c r="A16201" s="2"/>
    </row>
    <row r="16202" spans="1:1" x14ac:dyDescent="0.2">
      <c r="A16202" s="2"/>
    </row>
    <row r="16203" spans="1:1" x14ac:dyDescent="0.2">
      <c r="A16203" s="2"/>
    </row>
    <row r="16204" spans="1:1" x14ac:dyDescent="0.2">
      <c r="A16204" s="2"/>
    </row>
    <row r="16205" spans="1:1" x14ac:dyDescent="0.2">
      <c r="A16205" s="2"/>
    </row>
    <row r="16206" spans="1:1" x14ac:dyDescent="0.2">
      <c r="A16206" s="2"/>
    </row>
    <row r="16207" spans="1:1" x14ac:dyDescent="0.2">
      <c r="A16207" s="2"/>
    </row>
    <row r="16208" spans="1:1" x14ac:dyDescent="0.2">
      <c r="A16208" s="2"/>
    </row>
    <row r="16209" spans="1:1" x14ac:dyDescent="0.2">
      <c r="A16209" s="2"/>
    </row>
    <row r="16210" spans="1:1" x14ac:dyDescent="0.2">
      <c r="A16210" s="2"/>
    </row>
    <row r="16211" spans="1:1" x14ac:dyDescent="0.2">
      <c r="A16211" s="2"/>
    </row>
    <row r="16212" spans="1:1" x14ac:dyDescent="0.2">
      <c r="A16212" s="2"/>
    </row>
    <row r="16213" spans="1:1" x14ac:dyDescent="0.2">
      <c r="A16213" s="2"/>
    </row>
    <row r="16214" spans="1:1" x14ac:dyDescent="0.2">
      <c r="A16214" s="2"/>
    </row>
    <row r="16215" spans="1:1" x14ac:dyDescent="0.2">
      <c r="A16215" s="2"/>
    </row>
    <row r="16216" spans="1:1" x14ac:dyDescent="0.2">
      <c r="A16216" s="2"/>
    </row>
    <row r="16217" spans="1:1" x14ac:dyDescent="0.2">
      <c r="A16217" s="2"/>
    </row>
    <row r="16218" spans="1:1" x14ac:dyDescent="0.2">
      <c r="A16218" s="2"/>
    </row>
    <row r="16219" spans="1:1" x14ac:dyDescent="0.2">
      <c r="A16219" s="2"/>
    </row>
    <row r="16220" spans="1:1" x14ac:dyDescent="0.2">
      <c r="A16220" s="2"/>
    </row>
    <row r="16221" spans="1:1" x14ac:dyDescent="0.2">
      <c r="A16221" s="2"/>
    </row>
    <row r="16222" spans="1:1" x14ac:dyDescent="0.2">
      <c r="A16222" s="2"/>
    </row>
    <row r="16223" spans="1:1" x14ac:dyDescent="0.2">
      <c r="A16223" s="2"/>
    </row>
    <row r="16224" spans="1:1" x14ac:dyDescent="0.2">
      <c r="A16224" s="2"/>
    </row>
    <row r="16225" spans="1:1" x14ac:dyDescent="0.2">
      <c r="A16225" s="2"/>
    </row>
    <row r="16226" spans="1:1" x14ac:dyDescent="0.2">
      <c r="A16226" s="2"/>
    </row>
    <row r="16227" spans="1:1" x14ac:dyDescent="0.2">
      <c r="A16227" s="2"/>
    </row>
    <row r="16228" spans="1:1" x14ac:dyDescent="0.2">
      <c r="A16228" s="2"/>
    </row>
    <row r="16229" spans="1:1" x14ac:dyDescent="0.2">
      <c r="A16229" s="2"/>
    </row>
    <row r="16230" spans="1:1" x14ac:dyDescent="0.2">
      <c r="A16230" s="2"/>
    </row>
    <row r="16231" spans="1:1" x14ac:dyDescent="0.2">
      <c r="A16231" s="2"/>
    </row>
    <row r="16232" spans="1:1" x14ac:dyDescent="0.2">
      <c r="A16232" s="2"/>
    </row>
    <row r="16233" spans="1:1" x14ac:dyDescent="0.2">
      <c r="A16233" s="2"/>
    </row>
    <row r="16234" spans="1:1" x14ac:dyDescent="0.2">
      <c r="A16234" s="2"/>
    </row>
    <row r="16235" spans="1:1" x14ac:dyDescent="0.2">
      <c r="A16235" s="2"/>
    </row>
    <row r="16236" spans="1:1" x14ac:dyDescent="0.2">
      <c r="A16236" s="2"/>
    </row>
    <row r="16237" spans="1:1" x14ac:dyDescent="0.2">
      <c r="A16237" s="2"/>
    </row>
    <row r="16238" spans="1:1" x14ac:dyDescent="0.2">
      <c r="A16238" s="2"/>
    </row>
    <row r="16239" spans="1:1" x14ac:dyDescent="0.2">
      <c r="A16239" s="2"/>
    </row>
    <row r="16240" spans="1:1" x14ac:dyDescent="0.2">
      <c r="A16240" s="2"/>
    </row>
    <row r="16241" spans="1:1" x14ac:dyDescent="0.2">
      <c r="A16241" s="2"/>
    </row>
    <row r="16242" spans="1:1" x14ac:dyDescent="0.2">
      <c r="A16242" s="2"/>
    </row>
    <row r="16243" spans="1:1" x14ac:dyDescent="0.2">
      <c r="A16243" s="2"/>
    </row>
    <row r="16244" spans="1:1" x14ac:dyDescent="0.2">
      <c r="A16244" s="2"/>
    </row>
    <row r="16245" spans="1:1" x14ac:dyDescent="0.2">
      <c r="A16245" s="2"/>
    </row>
    <row r="16246" spans="1:1" x14ac:dyDescent="0.2">
      <c r="A16246" s="2"/>
    </row>
    <row r="16247" spans="1:1" x14ac:dyDescent="0.2">
      <c r="A16247" s="2"/>
    </row>
    <row r="16248" spans="1:1" x14ac:dyDescent="0.2">
      <c r="A16248" s="2"/>
    </row>
    <row r="16249" spans="1:1" x14ac:dyDescent="0.2">
      <c r="A16249" s="2"/>
    </row>
    <row r="16250" spans="1:1" x14ac:dyDescent="0.2">
      <c r="A16250" s="2"/>
    </row>
    <row r="16251" spans="1:1" x14ac:dyDescent="0.2">
      <c r="A16251" s="2"/>
    </row>
    <row r="16252" spans="1:1" x14ac:dyDescent="0.2">
      <c r="A16252" s="2"/>
    </row>
    <row r="16253" spans="1:1" x14ac:dyDescent="0.2">
      <c r="A16253" s="2"/>
    </row>
    <row r="16254" spans="1:1" x14ac:dyDescent="0.2">
      <c r="A16254" s="2"/>
    </row>
    <row r="16255" spans="1:1" x14ac:dyDescent="0.2">
      <c r="A16255" s="2"/>
    </row>
    <row r="16256" spans="1:1" x14ac:dyDescent="0.2">
      <c r="A16256" s="2"/>
    </row>
    <row r="16257" spans="1:1" x14ac:dyDescent="0.2">
      <c r="A16257" s="2"/>
    </row>
    <row r="16258" spans="1:1" x14ac:dyDescent="0.2">
      <c r="A16258" s="2"/>
    </row>
    <row r="16259" spans="1:1" x14ac:dyDescent="0.2">
      <c r="A16259" s="2"/>
    </row>
    <row r="16260" spans="1:1" x14ac:dyDescent="0.2">
      <c r="A16260" s="2"/>
    </row>
    <row r="16261" spans="1:1" x14ac:dyDescent="0.2">
      <c r="A16261" s="2"/>
    </row>
    <row r="16262" spans="1:1" x14ac:dyDescent="0.2">
      <c r="A16262" s="2"/>
    </row>
    <row r="16263" spans="1:1" x14ac:dyDescent="0.2">
      <c r="A16263" s="2"/>
    </row>
    <row r="16264" spans="1:1" x14ac:dyDescent="0.2">
      <c r="A16264" s="2"/>
    </row>
    <row r="16265" spans="1:1" x14ac:dyDescent="0.2">
      <c r="A16265" s="2"/>
    </row>
    <row r="16266" spans="1:1" x14ac:dyDescent="0.2">
      <c r="A16266" s="2"/>
    </row>
    <row r="16267" spans="1:1" x14ac:dyDescent="0.2">
      <c r="A16267" s="2"/>
    </row>
    <row r="16268" spans="1:1" x14ac:dyDescent="0.2">
      <c r="A16268" s="2"/>
    </row>
    <row r="16269" spans="1:1" x14ac:dyDescent="0.2">
      <c r="A16269" s="2"/>
    </row>
    <row r="16270" spans="1:1" x14ac:dyDescent="0.2">
      <c r="A16270" s="2"/>
    </row>
    <row r="16271" spans="1:1" x14ac:dyDescent="0.2">
      <c r="A16271" s="2"/>
    </row>
    <row r="16272" spans="1:1" x14ac:dyDescent="0.2">
      <c r="A16272" s="2"/>
    </row>
    <row r="16273" spans="1:1" x14ac:dyDescent="0.2">
      <c r="A16273" s="2"/>
    </row>
    <row r="16274" spans="1:1" x14ac:dyDescent="0.2">
      <c r="A16274" s="2"/>
    </row>
    <row r="16275" spans="1:1" x14ac:dyDescent="0.2">
      <c r="A16275" s="2"/>
    </row>
    <row r="16276" spans="1:1" x14ac:dyDescent="0.2">
      <c r="A16276" s="2"/>
    </row>
    <row r="16277" spans="1:1" x14ac:dyDescent="0.2">
      <c r="A16277" s="2"/>
    </row>
    <row r="16278" spans="1:1" x14ac:dyDescent="0.2">
      <c r="A16278" s="2"/>
    </row>
    <row r="16279" spans="1:1" x14ac:dyDescent="0.2">
      <c r="A16279" s="2"/>
    </row>
    <row r="16280" spans="1:1" x14ac:dyDescent="0.2">
      <c r="A16280" s="2"/>
    </row>
    <row r="16281" spans="1:1" x14ac:dyDescent="0.2">
      <c r="A16281" s="2"/>
    </row>
    <row r="16282" spans="1:1" x14ac:dyDescent="0.2">
      <c r="A16282" s="2"/>
    </row>
    <row r="16283" spans="1:1" x14ac:dyDescent="0.2">
      <c r="A16283" s="2"/>
    </row>
    <row r="16284" spans="1:1" x14ac:dyDescent="0.2">
      <c r="A16284" s="2"/>
    </row>
    <row r="16285" spans="1:1" x14ac:dyDescent="0.2">
      <c r="A16285" s="2"/>
    </row>
    <row r="16286" spans="1:1" x14ac:dyDescent="0.2">
      <c r="A16286" s="2"/>
    </row>
    <row r="16287" spans="1:1" x14ac:dyDescent="0.2">
      <c r="A16287" s="2"/>
    </row>
    <row r="16288" spans="1:1" x14ac:dyDescent="0.2">
      <c r="A16288" s="2"/>
    </row>
    <row r="16289" spans="1:1" x14ac:dyDescent="0.2">
      <c r="A16289" s="2"/>
    </row>
    <row r="16290" spans="1:1" x14ac:dyDescent="0.2">
      <c r="A16290" s="2"/>
    </row>
    <row r="16291" spans="1:1" x14ac:dyDescent="0.2">
      <c r="A16291" s="2"/>
    </row>
    <row r="16292" spans="1:1" x14ac:dyDescent="0.2">
      <c r="A16292" s="2"/>
    </row>
    <row r="16293" spans="1:1" x14ac:dyDescent="0.2">
      <c r="A16293" s="2"/>
    </row>
    <row r="16294" spans="1:1" x14ac:dyDescent="0.2">
      <c r="A16294" s="2"/>
    </row>
    <row r="16295" spans="1:1" x14ac:dyDescent="0.2">
      <c r="A16295" s="2"/>
    </row>
    <row r="16296" spans="1:1" x14ac:dyDescent="0.2">
      <c r="A16296" s="2"/>
    </row>
    <row r="16297" spans="1:1" x14ac:dyDescent="0.2">
      <c r="A16297" s="2"/>
    </row>
    <row r="16298" spans="1:1" x14ac:dyDescent="0.2">
      <c r="A16298" s="2"/>
    </row>
    <row r="16299" spans="1:1" x14ac:dyDescent="0.2">
      <c r="A16299" s="2"/>
    </row>
    <row r="16300" spans="1:1" x14ac:dyDescent="0.2">
      <c r="A16300" s="2"/>
    </row>
    <row r="16301" spans="1:1" x14ac:dyDescent="0.2">
      <c r="A16301" s="2"/>
    </row>
    <row r="16302" spans="1:1" x14ac:dyDescent="0.2">
      <c r="A16302" s="2"/>
    </row>
    <row r="16303" spans="1:1" x14ac:dyDescent="0.2">
      <c r="A16303" s="2"/>
    </row>
    <row r="16304" spans="1:1" x14ac:dyDescent="0.2">
      <c r="A16304" s="2"/>
    </row>
    <row r="16305" spans="1:1" x14ac:dyDescent="0.2">
      <c r="A16305" s="2"/>
    </row>
    <row r="16306" spans="1:1" x14ac:dyDescent="0.2">
      <c r="A16306" s="2"/>
    </row>
    <row r="16307" spans="1:1" x14ac:dyDescent="0.2">
      <c r="A16307" s="2"/>
    </row>
    <row r="16308" spans="1:1" x14ac:dyDescent="0.2">
      <c r="A16308" s="2"/>
    </row>
    <row r="16309" spans="1:1" x14ac:dyDescent="0.2">
      <c r="A16309" s="2"/>
    </row>
    <row r="16310" spans="1:1" x14ac:dyDescent="0.2">
      <c r="A16310" s="2"/>
    </row>
    <row r="16311" spans="1:1" x14ac:dyDescent="0.2">
      <c r="A16311" s="2"/>
    </row>
    <row r="16312" spans="1:1" x14ac:dyDescent="0.2">
      <c r="A16312" s="2"/>
    </row>
    <row r="16313" spans="1:1" x14ac:dyDescent="0.2">
      <c r="A16313" s="2"/>
    </row>
    <row r="16314" spans="1:1" x14ac:dyDescent="0.2">
      <c r="A16314" s="2"/>
    </row>
    <row r="16315" spans="1:1" x14ac:dyDescent="0.2">
      <c r="A16315" s="2"/>
    </row>
    <row r="16316" spans="1:1" x14ac:dyDescent="0.2">
      <c r="A16316" s="2"/>
    </row>
    <row r="16317" spans="1:1" x14ac:dyDescent="0.2">
      <c r="A16317" s="2"/>
    </row>
    <row r="16318" spans="1:1" x14ac:dyDescent="0.2">
      <c r="A16318" s="2"/>
    </row>
    <row r="16319" spans="1:1" x14ac:dyDescent="0.2">
      <c r="A16319" s="2"/>
    </row>
    <row r="16320" spans="1:1" x14ac:dyDescent="0.2">
      <c r="A16320" s="2"/>
    </row>
    <row r="16321" spans="1:1" x14ac:dyDescent="0.2">
      <c r="A16321" s="2"/>
    </row>
    <row r="16322" spans="1:1" x14ac:dyDescent="0.2">
      <c r="A16322" s="2"/>
    </row>
    <row r="16323" spans="1:1" x14ac:dyDescent="0.2">
      <c r="A16323" s="2"/>
    </row>
    <row r="16324" spans="1:1" x14ac:dyDescent="0.2">
      <c r="A16324" s="2"/>
    </row>
    <row r="16325" spans="1:1" x14ac:dyDescent="0.2">
      <c r="A16325" s="2"/>
    </row>
    <row r="16326" spans="1:1" x14ac:dyDescent="0.2">
      <c r="A16326" s="2"/>
    </row>
    <row r="16327" spans="1:1" x14ac:dyDescent="0.2">
      <c r="A16327" s="2"/>
    </row>
    <row r="16328" spans="1:1" x14ac:dyDescent="0.2">
      <c r="A16328" s="2"/>
    </row>
    <row r="16329" spans="1:1" x14ac:dyDescent="0.2">
      <c r="A16329" s="2"/>
    </row>
    <row r="16330" spans="1:1" x14ac:dyDescent="0.2">
      <c r="A16330" s="2"/>
    </row>
    <row r="16331" spans="1:1" x14ac:dyDescent="0.2">
      <c r="A16331" s="2"/>
    </row>
    <row r="16332" spans="1:1" x14ac:dyDescent="0.2">
      <c r="A16332" s="2"/>
    </row>
    <row r="16333" spans="1:1" x14ac:dyDescent="0.2">
      <c r="A16333" s="2"/>
    </row>
    <row r="16334" spans="1:1" x14ac:dyDescent="0.2">
      <c r="A16334" s="2"/>
    </row>
    <row r="16335" spans="1:1" x14ac:dyDescent="0.2">
      <c r="A16335" s="2"/>
    </row>
    <row r="16336" spans="1:1" x14ac:dyDescent="0.2">
      <c r="A16336" s="2"/>
    </row>
    <row r="16337" spans="1:1" x14ac:dyDescent="0.2">
      <c r="A16337" s="2"/>
    </row>
    <row r="16338" spans="1:1" x14ac:dyDescent="0.2">
      <c r="A16338" s="2"/>
    </row>
    <row r="16339" spans="1:1" x14ac:dyDescent="0.2">
      <c r="A16339" s="2"/>
    </row>
    <row r="16340" spans="1:1" x14ac:dyDescent="0.2">
      <c r="A16340" s="2"/>
    </row>
    <row r="16341" spans="1:1" x14ac:dyDescent="0.2">
      <c r="A16341" s="2"/>
    </row>
    <row r="16342" spans="1:1" x14ac:dyDescent="0.2">
      <c r="A16342" s="2"/>
    </row>
    <row r="16343" spans="1:1" x14ac:dyDescent="0.2">
      <c r="A16343" s="2"/>
    </row>
    <row r="16344" spans="1:1" x14ac:dyDescent="0.2">
      <c r="A16344" s="2"/>
    </row>
    <row r="16345" spans="1:1" x14ac:dyDescent="0.2">
      <c r="A16345" s="2"/>
    </row>
    <row r="16346" spans="1:1" x14ac:dyDescent="0.2">
      <c r="A16346" s="2"/>
    </row>
    <row r="16347" spans="1:1" x14ac:dyDescent="0.2">
      <c r="A16347" s="2"/>
    </row>
    <row r="16348" spans="1:1" x14ac:dyDescent="0.2">
      <c r="A16348" s="2"/>
    </row>
    <row r="16349" spans="1:1" x14ac:dyDescent="0.2">
      <c r="A16349" s="2"/>
    </row>
    <row r="16350" spans="1:1" x14ac:dyDescent="0.2">
      <c r="A16350" s="2"/>
    </row>
    <row r="16351" spans="1:1" x14ac:dyDescent="0.2">
      <c r="A16351" s="2"/>
    </row>
    <row r="16352" spans="1:1" x14ac:dyDescent="0.2">
      <c r="A16352" s="2"/>
    </row>
    <row r="16353" spans="1:1" x14ac:dyDescent="0.2">
      <c r="A16353" s="2"/>
    </row>
    <row r="16354" spans="1:1" x14ac:dyDescent="0.2">
      <c r="A16354" s="2"/>
    </row>
    <row r="16355" spans="1:1" x14ac:dyDescent="0.2">
      <c r="A16355" s="2"/>
    </row>
    <row r="16356" spans="1:1" x14ac:dyDescent="0.2">
      <c r="A16356" s="2"/>
    </row>
    <row r="16357" spans="1:1" x14ac:dyDescent="0.2">
      <c r="A16357" s="2"/>
    </row>
    <row r="16358" spans="1:1" x14ac:dyDescent="0.2">
      <c r="A16358" s="2"/>
    </row>
    <row r="16359" spans="1:1" x14ac:dyDescent="0.2">
      <c r="A16359" s="2"/>
    </row>
    <row r="16360" spans="1:1" x14ac:dyDescent="0.2">
      <c r="A16360" s="2"/>
    </row>
    <row r="16361" spans="1:1" x14ac:dyDescent="0.2">
      <c r="A16361" s="2"/>
    </row>
    <row r="16362" spans="1:1" x14ac:dyDescent="0.2">
      <c r="A16362" s="2"/>
    </row>
    <row r="16363" spans="1:1" x14ac:dyDescent="0.2">
      <c r="A16363" s="2"/>
    </row>
    <row r="16364" spans="1:1" x14ac:dyDescent="0.2">
      <c r="A16364" s="2"/>
    </row>
    <row r="16365" spans="1:1" x14ac:dyDescent="0.2">
      <c r="A16365" s="2"/>
    </row>
    <row r="16366" spans="1:1" x14ac:dyDescent="0.2">
      <c r="A16366" s="2"/>
    </row>
    <row r="16367" spans="1:1" x14ac:dyDescent="0.2">
      <c r="A16367" s="2"/>
    </row>
    <row r="16368" spans="1:1" x14ac:dyDescent="0.2">
      <c r="A16368" s="2"/>
    </row>
    <row r="16369" spans="1:1" x14ac:dyDescent="0.2">
      <c r="A16369" s="2"/>
    </row>
    <row r="16370" spans="1:1" x14ac:dyDescent="0.2">
      <c r="A16370" s="2"/>
    </row>
    <row r="16371" spans="1:1" x14ac:dyDescent="0.2">
      <c r="A16371" s="2"/>
    </row>
    <row r="16372" spans="1:1" x14ac:dyDescent="0.2">
      <c r="A16372" s="2"/>
    </row>
    <row r="16373" spans="1:1" x14ac:dyDescent="0.2">
      <c r="A16373" s="2"/>
    </row>
    <row r="16374" spans="1:1" x14ac:dyDescent="0.2">
      <c r="A16374" s="2"/>
    </row>
    <row r="16375" spans="1:1" x14ac:dyDescent="0.2">
      <c r="A16375" s="2"/>
    </row>
    <row r="16376" spans="1:1" x14ac:dyDescent="0.2">
      <c r="A16376" s="2"/>
    </row>
    <row r="16377" spans="1:1" x14ac:dyDescent="0.2">
      <c r="A16377" s="2"/>
    </row>
    <row r="16378" spans="1:1" x14ac:dyDescent="0.2">
      <c r="A16378" s="2"/>
    </row>
    <row r="16379" spans="1:1" x14ac:dyDescent="0.2">
      <c r="A16379" s="2"/>
    </row>
    <row r="16380" spans="1:1" x14ac:dyDescent="0.2">
      <c r="A16380" s="2"/>
    </row>
    <row r="16381" spans="1:1" x14ac:dyDescent="0.2">
      <c r="A16381" s="2"/>
    </row>
    <row r="16382" spans="1:1" x14ac:dyDescent="0.2">
      <c r="A16382" s="2"/>
    </row>
  </sheetData>
  <pageMargins left="0.7" right="0.7" top="0.75" bottom="0.75" header="0.3" footer="0.3"/>
  <pageSetup scale="77"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51"/>
  <sheetViews>
    <sheetView showGridLines="0" zoomScale="77" zoomScaleNormal="77" workbookViewId="0">
      <pane ySplit="1" topLeftCell="A2" activePane="bottomLeft" state="frozen"/>
      <selection pane="bottomLeft" activeCell="O9" sqref="O9"/>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0" t="s">
        <v>2586</v>
      </c>
      <c r="D2" s="17"/>
      <c r="E2" s="48" t="s">
        <v>114</v>
      </c>
      <c r="F2" s="49" t="s">
        <v>61</v>
      </c>
      <c r="G2" s="50" t="s">
        <v>45</v>
      </c>
      <c r="H2" s="17"/>
      <c r="I2" s="17"/>
      <c r="J2" s="17"/>
      <c r="K2" s="17"/>
    </row>
    <row r="3" spans="1:11" x14ac:dyDescent="0.2">
      <c r="A3" s="39" t="s">
        <v>67</v>
      </c>
      <c r="B3" s="38" t="s">
        <v>40</v>
      </c>
      <c r="C3" s="40" t="s">
        <v>2584</v>
      </c>
      <c r="D3" s="17"/>
      <c r="E3" s="44" t="s">
        <v>2384</v>
      </c>
      <c r="F3" s="36" t="s">
        <v>62</v>
      </c>
      <c r="G3" s="45" t="s">
        <v>45</v>
      </c>
      <c r="H3" s="17"/>
      <c r="I3" s="17"/>
      <c r="J3" s="17"/>
      <c r="K3" s="17"/>
    </row>
    <row r="4" spans="1:11" x14ac:dyDescent="0.2">
      <c r="A4" s="39" t="s">
        <v>68</v>
      </c>
      <c r="B4" s="38" t="s">
        <v>32</v>
      </c>
      <c r="C4" s="40" t="s">
        <v>2586</v>
      </c>
      <c r="D4" s="17"/>
      <c r="E4" s="44" t="s">
        <v>116</v>
      </c>
      <c r="F4" s="36" t="s">
        <v>44</v>
      </c>
      <c r="G4" s="45" t="s">
        <v>45</v>
      </c>
      <c r="H4" s="17"/>
      <c r="I4" s="17"/>
      <c r="J4" s="17"/>
      <c r="K4" s="17"/>
    </row>
    <row r="5" spans="1:11" x14ac:dyDescent="0.2">
      <c r="A5" s="39" t="s">
        <v>69</v>
      </c>
      <c r="B5" s="38" t="s">
        <v>13</v>
      </c>
      <c r="C5" s="40" t="s">
        <v>2585</v>
      </c>
      <c r="D5" s="17"/>
      <c r="E5" s="44" t="s">
        <v>117</v>
      </c>
      <c r="F5" s="36" t="s">
        <v>57</v>
      </c>
      <c r="G5" s="45" t="s">
        <v>45</v>
      </c>
      <c r="H5" s="17"/>
      <c r="I5" s="17"/>
      <c r="J5" s="17"/>
      <c r="K5" s="17"/>
    </row>
    <row r="6" spans="1:11" x14ac:dyDescent="0.2">
      <c r="A6" s="39" t="s">
        <v>70</v>
      </c>
      <c r="B6" s="38" t="s">
        <v>25</v>
      </c>
      <c r="C6" s="40" t="s">
        <v>2584</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195" t="s">
        <v>2385</v>
      </c>
      <c r="B9" s="196" t="s">
        <v>2386</v>
      </c>
      <c r="C9" s="197" t="s">
        <v>5</v>
      </c>
      <c r="D9" s="17"/>
      <c r="E9" s="56" t="s">
        <v>27</v>
      </c>
      <c r="F9" s="57" t="s">
        <v>26</v>
      </c>
      <c r="G9" s="58" t="s">
        <v>27</v>
      </c>
      <c r="H9" s="17"/>
      <c r="I9" s="17"/>
      <c r="J9" s="17"/>
      <c r="K9" s="17"/>
    </row>
    <row r="10" spans="1:11" x14ac:dyDescent="0.2">
      <c r="A10" s="39" t="s">
        <v>73</v>
      </c>
      <c r="B10" s="38" t="s">
        <v>18</v>
      </c>
      <c r="C10" s="40" t="s">
        <v>15</v>
      </c>
      <c r="D10" s="17"/>
      <c r="E10" s="59"/>
      <c r="F10" s="59"/>
      <c r="G10" s="59"/>
      <c r="H10" s="17"/>
      <c r="I10" s="17"/>
      <c r="J10" s="17"/>
      <c r="K10" s="17"/>
    </row>
    <row r="11" spans="1:11" x14ac:dyDescent="0.2">
      <c r="A11" s="39" t="s">
        <v>74</v>
      </c>
      <c r="B11" s="38" t="s">
        <v>22</v>
      </c>
      <c r="C11" s="40" t="s">
        <v>15</v>
      </c>
      <c r="D11" s="17"/>
      <c r="E11" s="17"/>
      <c r="F11" s="17"/>
      <c r="G11" s="17"/>
      <c r="H11" s="17"/>
      <c r="I11" s="17"/>
      <c r="J11" s="17"/>
      <c r="K11" s="17"/>
    </row>
    <row r="12" spans="1:11" x14ac:dyDescent="0.2">
      <c r="A12" s="39" t="s">
        <v>48</v>
      </c>
      <c r="B12" s="38" t="s">
        <v>47</v>
      </c>
      <c r="C12" s="40" t="s">
        <v>48</v>
      </c>
      <c r="D12" s="17"/>
      <c r="E12" s="17"/>
      <c r="F12" s="17"/>
      <c r="G12" s="17"/>
      <c r="H12" s="17"/>
      <c r="I12" s="17"/>
      <c r="J12" s="17"/>
      <c r="K12" s="17"/>
    </row>
    <row r="13" spans="1:11" x14ac:dyDescent="0.2">
      <c r="A13" s="39" t="s">
        <v>75</v>
      </c>
      <c r="B13" s="38" t="s">
        <v>63</v>
      </c>
      <c r="C13" s="40" t="s">
        <v>2584</v>
      </c>
      <c r="D13" s="17"/>
      <c r="E13" s="17"/>
      <c r="F13" s="17"/>
      <c r="G13" s="17"/>
      <c r="H13" s="17"/>
      <c r="I13" s="17"/>
      <c r="J13" s="17"/>
      <c r="K13" s="17"/>
    </row>
    <row r="14" spans="1:11" x14ac:dyDescent="0.2">
      <c r="A14" s="39" t="s">
        <v>76</v>
      </c>
      <c r="B14" s="38" t="s">
        <v>28</v>
      </c>
      <c r="C14" s="40" t="s">
        <v>9</v>
      </c>
      <c r="D14" s="17"/>
      <c r="E14" s="17"/>
      <c r="F14" s="17"/>
      <c r="G14" s="17"/>
      <c r="H14" s="17"/>
      <c r="I14" s="17"/>
      <c r="J14" s="17"/>
      <c r="K14" s="17"/>
    </row>
    <row r="15" spans="1:11" x14ac:dyDescent="0.2">
      <c r="A15" s="39" t="s">
        <v>77</v>
      </c>
      <c r="B15" s="38" t="s">
        <v>49</v>
      </c>
      <c r="C15" s="40" t="s">
        <v>9</v>
      </c>
      <c r="D15" s="17"/>
      <c r="E15" s="17"/>
      <c r="F15" s="17"/>
      <c r="G15" s="17"/>
      <c r="H15" s="17"/>
      <c r="I15" s="17"/>
      <c r="J15" s="17"/>
      <c r="K15" s="17"/>
    </row>
    <row r="16" spans="1:11" x14ac:dyDescent="0.2">
      <c r="A16" s="39" t="s">
        <v>78</v>
      </c>
      <c r="B16" s="38" t="s">
        <v>42</v>
      </c>
      <c r="C16" s="40" t="s">
        <v>9</v>
      </c>
      <c r="D16" s="17"/>
      <c r="E16" s="17"/>
      <c r="F16" s="17"/>
      <c r="G16" s="17"/>
      <c r="H16" s="17"/>
      <c r="I16" s="17"/>
      <c r="J16" s="17"/>
      <c r="K16" s="17"/>
    </row>
    <row r="17" spans="1:11" x14ac:dyDescent="0.2">
      <c r="A17" s="39" t="s">
        <v>79</v>
      </c>
      <c r="B17" s="38" t="s">
        <v>46</v>
      </c>
      <c r="C17" s="40" t="s">
        <v>2586</v>
      </c>
      <c r="D17" s="17"/>
      <c r="E17" s="17"/>
      <c r="F17" s="17"/>
      <c r="G17" s="17"/>
      <c r="H17" s="17"/>
      <c r="I17" s="17"/>
      <c r="J17" s="17"/>
      <c r="K17" s="17"/>
    </row>
    <row r="18" spans="1:11" x14ac:dyDescent="0.2">
      <c r="A18" s="39" t="s">
        <v>80</v>
      </c>
      <c r="B18" s="38" t="s">
        <v>23</v>
      </c>
      <c r="C18" s="40" t="s">
        <v>9</v>
      </c>
      <c r="D18" s="17"/>
      <c r="E18" s="17"/>
      <c r="F18" s="17"/>
      <c r="G18" s="17"/>
      <c r="H18" s="17"/>
      <c r="I18" s="17"/>
      <c r="J18" s="17"/>
      <c r="K18" s="17"/>
    </row>
    <row r="19" spans="1:11" x14ac:dyDescent="0.2">
      <c r="A19" s="39" t="s">
        <v>81</v>
      </c>
      <c r="B19" s="38" t="s">
        <v>0</v>
      </c>
      <c r="C19" s="40" t="s">
        <v>2586</v>
      </c>
      <c r="D19" s="17"/>
      <c r="E19" s="17"/>
      <c r="F19" s="17"/>
      <c r="G19" s="17"/>
      <c r="H19" s="17"/>
      <c r="I19" s="17"/>
      <c r="J19" s="17"/>
      <c r="K19" s="17"/>
    </row>
    <row r="20" spans="1:11" x14ac:dyDescent="0.2">
      <c r="A20" s="39" t="s">
        <v>82</v>
      </c>
      <c r="B20" s="38" t="s">
        <v>4</v>
      </c>
      <c r="C20" s="40" t="s">
        <v>5</v>
      </c>
      <c r="D20" s="17"/>
      <c r="E20" s="17"/>
      <c r="F20" s="17"/>
      <c r="G20" s="17"/>
      <c r="H20" s="17"/>
      <c r="I20" s="17"/>
      <c r="J20" s="17"/>
      <c r="K20" s="17"/>
    </row>
    <row r="21" spans="1:11" x14ac:dyDescent="0.2">
      <c r="A21" s="39" t="s">
        <v>83</v>
      </c>
      <c r="B21" s="38" t="s">
        <v>54</v>
      </c>
      <c r="C21" s="40" t="s">
        <v>5</v>
      </c>
      <c r="D21" s="17"/>
      <c r="E21" s="17"/>
      <c r="F21" s="17"/>
      <c r="G21" s="17"/>
      <c r="H21" s="17"/>
      <c r="I21" s="17"/>
      <c r="J21" s="17"/>
      <c r="K21" s="17"/>
    </row>
    <row r="22" spans="1:11" x14ac:dyDescent="0.2">
      <c r="A22" s="39" t="s">
        <v>84</v>
      </c>
      <c r="B22" s="38" t="s">
        <v>36</v>
      </c>
      <c r="C22" s="40" t="s">
        <v>5</v>
      </c>
      <c r="D22" s="17"/>
      <c r="E22" s="17"/>
      <c r="F22" s="17"/>
      <c r="G22" s="17"/>
      <c r="H22" s="17"/>
      <c r="I22" s="17"/>
      <c r="J22" s="17"/>
      <c r="K22" s="17"/>
    </row>
    <row r="23" spans="1:11" x14ac:dyDescent="0.2">
      <c r="A23" s="39" t="s">
        <v>85</v>
      </c>
      <c r="B23" s="38" t="s">
        <v>41</v>
      </c>
      <c r="C23" s="40" t="s">
        <v>9</v>
      </c>
      <c r="D23" s="17"/>
      <c r="E23" s="17"/>
      <c r="F23" s="17"/>
      <c r="G23" s="17"/>
      <c r="H23" s="17"/>
      <c r="I23" s="17"/>
      <c r="J23" s="17"/>
      <c r="K23" s="17"/>
    </row>
    <row r="24" spans="1:11" x14ac:dyDescent="0.2">
      <c r="A24" s="39" t="s">
        <v>86</v>
      </c>
      <c r="B24" s="38" t="s">
        <v>30</v>
      </c>
      <c r="C24" s="40" t="s">
        <v>9</v>
      </c>
      <c r="D24" s="17"/>
      <c r="E24" s="17"/>
      <c r="F24" s="17"/>
      <c r="G24" s="17"/>
      <c r="H24" s="17"/>
      <c r="I24" s="17"/>
      <c r="J24" s="17"/>
      <c r="K24" s="17"/>
    </row>
    <row r="25" spans="1:11" x14ac:dyDescent="0.2">
      <c r="A25" s="39" t="s">
        <v>87</v>
      </c>
      <c r="B25" s="38" t="s">
        <v>14</v>
      </c>
      <c r="C25" s="40" t="s">
        <v>2586</v>
      </c>
      <c r="D25" s="17"/>
      <c r="E25" s="17"/>
      <c r="F25" s="17"/>
      <c r="G25" s="17"/>
      <c r="H25" s="17"/>
      <c r="I25" s="17"/>
      <c r="J25" s="17"/>
      <c r="K25" s="17"/>
    </row>
    <row r="26" spans="1:11" x14ac:dyDescent="0.2">
      <c r="A26" s="39" t="s">
        <v>88</v>
      </c>
      <c r="B26" s="38" t="s">
        <v>39</v>
      </c>
      <c r="C26" s="40" t="s">
        <v>9</v>
      </c>
      <c r="D26" s="17"/>
      <c r="E26" s="17"/>
      <c r="F26" s="17"/>
      <c r="G26" s="17"/>
      <c r="H26" s="17"/>
      <c r="I26" s="17"/>
      <c r="J26" s="17"/>
      <c r="K26" s="17"/>
    </row>
    <row r="27" spans="1:11" x14ac:dyDescent="0.2">
      <c r="A27" s="39" t="s">
        <v>89</v>
      </c>
      <c r="B27" s="38" t="s">
        <v>56</v>
      </c>
      <c r="C27" s="40" t="s">
        <v>2584</v>
      </c>
      <c r="D27" s="17"/>
      <c r="E27" s="17"/>
      <c r="F27" s="17"/>
      <c r="G27" s="17"/>
      <c r="H27" s="17"/>
      <c r="I27" s="17"/>
      <c r="J27" s="17"/>
      <c r="K27" s="17"/>
    </row>
    <row r="28" spans="1:11" x14ac:dyDescent="0.2">
      <c r="A28" s="39" t="s">
        <v>90</v>
      </c>
      <c r="B28" s="38" t="s">
        <v>24</v>
      </c>
      <c r="C28" s="40" t="s">
        <v>2584</v>
      </c>
      <c r="D28" s="17"/>
      <c r="E28" s="17"/>
      <c r="F28" s="17"/>
      <c r="G28" s="17"/>
      <c r="H28" s="17"/>
      <c r="I28" s="17"/>
      <c r="J28" s="17"/>
      <c r="K28" s="17"/>
    </row>
    <row r="29" spans="1:11" x14ac:dyDescent="0.2">
      <c r="A29" s="39" t="s">
        <v>91</v>
      </c>
      <c r="B29" s="38" t="s">
        <v>31</v>
      </c>
      <c r="C29" s="40" t="s">
        <v>2584</v>
      </c>
      <c r="D29" s="17"/>
      <c r="E29" s="17"/>
      <c r="F29" s="17"/>
      <c r="G29" s="17"/>
      <c r="H29" s="17"/>
      <c r="I29" s="17"/>
      <c r="J29" s="17"/>
      <c r="K29" s="17"/>
    </row>
    <row r="30" spans="1:11" x14ac:dyDescent="0.2">
      <c r="A30" s="39" t="s">
        <v>92</v>
      </c>
      <c r="B30" s="38" t="s">
        <v>38</v>
      </c>
      <c r="C30" s="40" t="s">
        <v>5</v>
      </c>
      <c r="D30" s="17"/>
      <c r="E30" s="17"/>
      <c r="F30" s="17"/>
      <c r="G30" s="17"/>
      <c r="H30" s="17"/>
      <c r="I30" s="17"/>
      <c r="J30" s="17"/>
      <c r="K30" s="17"/>
    </row>
    <row r="31" spans="1:11" x14ac:dyDescent="0.2">
      <c r="A31" s="39" t="s">
        <v>93</v>
      </c>
      <c r="B31" s="38" t="s">
        <v>20</v>
      </c>
      <c r="C31" s="40" t="s">
        <v>5</v>
      </c>
      <c r="D31" s="17"/>
      <c r="E31" s="17"/>
      <c r="F31" s="17"/>
      <c r="G31" s="17"/>
      <c r="H31" s="17"/>
      <c r="I31" s="17"/>
      <c r="J31" s="17"/>
      <c r="K31" s="17"/>
    </row>
    <row r="32" spans="1:11" x14ac:dyDescent="0.2">
      <c r="A32" s="39" t="s">
        <v>94</v>
      </c>
      <c r="B32" s="38" t="s">
        <v>43</v>
      </c>
      <c r="C32" s="40" t="s">
        <v>2584</v>
      </c>
      <c r="D32" s="17"/>
      <c r="E32" s="17"/>
      <c r="F32" s="17"/>
      <c r="G32" s="17"/>
      <c r="H32" s="17"/>
      <c r="I32" s="17"/>
      <c r="J32" s="17"/>
      <c r="K32" s="17"/>
    </row>
    <row r="33" spans="1:11" x14ac:dyDescent="0.2">
      <c r="A33" s="39" t="s">
        <v>95</v>
      </c>
      <c r="B33" s="38" t="s">
        <v>10</v>
      </c>
      <c r="C33" s="40" t="s">
        <v>5</v>
      </c>
      <c r="D33" s="17"/>
      <c r="E33" s="17"/>
      <c r="F33" s="17"/>
      <c r="G33" s="17"/>
      <c r="H33" s="17"/>
      <c r="I33" s="17"/>
      <c r="J33" s="17"/>
      <c r="K33" s="17"/>
    </row>
    <row r="34" spans="1:11" x14ac:dyDescent="0.2">
      <c r="A34" s="39" t="s">
        <v>96</v>
      </c>
      <c r="B34" s="38" t="s">
        <v>16</v>
      </c>
      <c r="C34" s="40" t="s">
        <v>15</v>
      </c>
      <c r="D34" s="17"/>
      <c r="E34" s="17"/>
      <c r="F34" s="17"/>
      <c r="G34" s="17"/>
      <c r="H34" s="17"/>
      <c r="I34" s="17"/>
      <c r="J34" s="17"/>
      <c r="K34" s="17"/>
    </row>
    <row r="35" spans="1:11" x14ac:dyDescent="0.2">
      <c r="A35" s="39" t="s">
        <v>97</v>
      </c>
      <c r="B35" s="38" t="s">
        <v>11</v>
      </c>
      <c r="C35" s="40" t="s">
        <v>2584</v>
      </c>
      <c r="D35" s="17"/>
      <c r="E35" s="17"/>
      <c r="F35" s="17"/>
      <c r="G35" s="17"/>
      <c r="H35" s="17"/>
      <c r="I35" s="17"/>
      <c r="J35" s="17"/>
      <c r="K35" s="17"/>
    </row>
    <row r="36" spans="1:11" x14ac:dyDescent="0.2">
      <c r="A36" s="39" t="s">
        <v>98</v>
      </c>
      <c r="B36" s="38" t="s">
        <v>8</v>
      </c>
      <c r="C36" s="40" t="s">
        <v>5</v>
      </c>
      <c r="D36" s="17"/>
      <c r="E36" s="17"/>
      <c r="F36" s="17"/>
      <c r="G36" s="17"/>
      <c r="H36" s="17"/>
      <c r="I36" s="17"/>
      <c r="J36" s="17"/>
      <c r="K36" s="17"/>
    </row>
    <row r="37" spans="1:11" x14ac:dyDescent="0.2">
      <c r="A37" s="39" t="s">
        <v>99</v>
      </c>
      <c r="B37" s="38" t="s">
        <v>37</v>
      </c>
      <c r="C37" s="40" t="s">
        <v>2586</v>
      </c>
      <c r="D37" s="17"/>
      <c r="E37" s="17"/>
      <c r="F37" s="17"/>
      <c r="G37" s="17"/>
      <c r="H37" s="17"/>
      <c r="I37" s="17"/>
      <c r="J37" s="17"/>
      <c r="K37" s="17"/>
    </row>
    <row r="38" spans="1:11" x14ac:dyDescent="0.2">
      <c r="A38" s="39" t="s">
        <v>100</v>
      </c>
      <c r="B38" s="38" t="s">
        <v>2</v>
      </c>
      <c r="C38" s="40" t="s">
        <v>2585</v>
      </c>
      <c r="D38" s="17"/>
      <c r="E38" s="17"/>
      <c r="F38" s="17"/>
      <c r="G38" s="17"/>
      <c r="H38" s="17"/>
      <c r="I38" s="17"/>
      <c r="J38" s="17"/>
      <c r="K38" s="17"/>
    </row>
    <row r="39" spans="1:11" x14ac:dyDescent="0.2">
      <c r="A39" s="39" t="s">
        <v>101</v>
      </c>
      <c r="B39" s="38" t="s">
        <v>7</v>
      </c>
      <c r="C39" s="40" t="s">
        <v>5</v>
      </c>
      <c r="D39" s="17"/>
      <c r="E39" s="17"/>
      <c r="F39" s="17"/>
      <c r="G39" s="17"/>
      <c r="H39" s="17"/>
      <c r="I39" s="17"/>
      <c r="J39" s="17"/>
      <c r="K39" s="17"/>
    </row>
    <row r="40" spans="1:11" x14ac:dyDescent="0.2">
      <c r="A40" s="39" t="s">
        <v>102</v>
      </c>
      <c r="B40" s="38" t="s">
        <v>51</v>
      </c>
      <c r="C40" s="40" t="s">
        <v>5</v>
      </c>
      <c r="D40" s="17"/>
      <c r="E40" s="17"/>
      <c r="F40" s="17"/>
      <c r="G40" s="17"/>
      <c r="H40" s="17"/>
      <c r="I40" s="17"/>
      <c r="J40" s="17"/>
      <c r="K40" s="17"/>
    </row>
    <row r="41" spans="1:11" x14ac:dyDescent="0.2">
      <c r="A41" s="39" t="s">
        <v>103</v>
      </c>
      <c r="B41" s="38" t="s">
        <v>53</v>
      </c>
      <c r="C41" s="40" t="s">
        <v>15</v>
      </c>
      <c r="D41" s="17"/>
      <c r="E41" s="17"/>
      <c r="F41" s="17"/>
      <c r="G41" s="17"/>
      <c r="H41" s="17"/>
      <c r="I41" s="17"/>
      <c r="J41" s="17"/>
      <c r="K41" s="17"/>
    </row>
    <row r="42" spans="1:11" x14ac:dyDescent="0.2">
      <c r="A42" s="39" t="s">
        <v>104</v>
      </c>
      <c r="B42" s="38" t="s">
        <v>60</v>
      </c>
      <c r="C42" s="40" t="s">
        <v>2584</v>
      </c>
      <c r="D42" s="17"/>
      <c r="E42" s="17"/>
      <c r="F42" s="17"/>
      <c r="G42" s="17"/>
      <c r="H42" s="17"/>
      <c r="I42" s="17"/>
      <c r="J42" s="17"/>
      <c r="K42" s="17"/>
    </row>
    <row r="43" spans="1:11" x14ac:dyDescent="0.2">
      <c r="A43" s="39" t="s">
        <v>105</v>
      </c>
      <c r="B43" s="38" t="s">
        <v>52</v>
      </c>
      <c r="C43" s="40" t="s">
        <v>9</v>
      </c>
      <c r="D43" s="17"/>
      <c r="E43" s="17"/>
      <c r="F43" s="17"/>
      <c r="G43" s="17"/>
      <c r="H43" s="17"/>
      <c r="I43" s="17"/>
      <c r="J43" s="17"/>
      <c r="K43" s="17"/>
    </row>
    <row r="44" spans="1:11" x14ac:dyDescent="0.2">
      <c r="A44" s="39" t="s">
        <v>106</v>
      </c>
      <c r="B44" s="38" t="s">
        <v>6</v>
      </c>
      <c r="C44" s="40" t="s">
        <v>2586</v>
      </c>
      <c r="D44" s="17"/>
      <c r="E44" s="17"/>
      <c r="F44" s="17"/>
      <c r="G44" s="17"/>
      <c r="H44" s="17"/>
      <c r="I44" s="17"/>
      <c r="J44" s="17"/>
      <c r="K44" s="17"/>
    </row>
    <row r="45" spans="1:11" x14ac:dyDescent="0.2">
      <c r="A45" s="39" t="s">
        <v>107</v>
      </c>
      <c r="B45" s="38" t="s">
        <v>21</v>
      </c>
      <c r="C45" s="40" t="s">
        <v>2584</v>
      </c>
      <c r="D45" s="17"/>
      <c r="E45" s="17"/>
      <c r="F45" s="17"/>
      <c r="G45" s="17"/>
      <c r="H45" s="17"/>
      <c r="I45" s="17"/>
      <c r="J45" s="17"/>
      <c r="K45" s="17"/>
    </row>
    <row r="46" spans="1:11" x14ac:dyDescent="0.2">
      <c r="A46" s="39" t="s">
        <v>108</v>
      </c>
      <c r="B46" s="38" t="s">
        <v>59</v>
      </c>
      <c r="C46" s="40" t="s">
        <v>5</v>
      </c>
      <c r="D46" s="17"/>
      <c r="E46" s="17"/>
      <c r="F46" s="17"/>
      <c r="G46" s="17"/>
      <c r="H46" s="17"/>
      <c r="I46" s="17"/>
      <c r="J46" s="17"/>
      <c r="K46" s="17"/>
    </row>
    <row r="47" spans="1:11" x14ac:dyDescent="0.2">
      <c r="A47" s="39" t="s">
        <v>109</v>
      </c>
      <c r="B47" s="38" t="s">
        <v>19</v>
      </c>
      <c r="C47" s="40" t="s">
        <v>5</v>
      </c>
      <c r="D47" s="17"/>
      <c r="E47" s="17"/>
      <c r="F47" s="17"/>
      <c r="G47" s="17"/>
      <c r="H47" s="17"/>
      <c r="I47" s="17"/>
      <c r="J47" s="17"/>
      <c r="K47" s="17"/>
    </row>
    <row r="48" spans="1:11" x14ac:dyDescent="0.2">
      <c r="A48" s="39" t="s">
        <v>110</v>
      </c>
      <c r="B48" s="38" t="s">
        <v>50</v>
      </c>
      <c r="C48" s="40" t="s">
        <v>2585</v>
      </c>
      <c r="D48" s="17"/>
      <c r="E48" s="17"/>
      <c r="F48" s="17"/>
      <c r="G48" s="17"/>
      <c r="H48" s="17"/>
      <c r="I48" s="17"/>
      <c r="J48" s="17"/>
      <c r="K48" s="17"/>
    </row>
    <row r="49" spans="1:11" x14ac:dyDescent="0.2">
      <c r="A49" s="39" t="s">
        <v>111</v>
      </c>
      <c r="B49" s="38" t="s">
        <v>33</v>
      </c>
      <c r="C49" s="40" t="s">
        <v>5</v>
      </c>
      <c r="D49" s="17"/>
      <c r="E49" s="17"/>
      <c r="F49" s="17"/>
      <c r="G49" s="17"/>
      <c r="H49" s="17"/>
      <c r="I49" s="17"/>
      <c r="J49" s="17"/>
      <c r="K49" s="17"/>
    </row>
    <row r="50" spans="1:11" x14ac:dyDescent="0.2">
      <c r="A50" s="39" t="s">
        <v>112</v>
      </c>
      <c r="B50" s="38" t="s">
        <v>34</v>
      </c>
      <c r="C50" s="40" t="s">
        <v>9</v>
      </c>
      <c r="D50" s="17"/>
      <c r="E50" s="17"/>
      <c r="F50" s="17"/>
      <c r="G50" s="17"/>
      <c r="H50" s="17"/>
      <c r="I50" s="17"/>
      <c r="J50" s="17"/>
      <c r="K50" s="17"/>
    </row>
    <row r="51" spans="1:11" x14ac:dyDescent="0.2">
      <c r="A51" s="46" t="s">
        <v>113</v>
      </c>
      <c r="B51" s="37" t="s">
        <v>29</v>
      </c>
      <c r="C51" s="47" t="s">
        <v>2584</v>
      </c>
    </row>
  </sheetData>
  <pageMargins left="0" right="0" top="0.25" bottom="0.25" header="0" footer="0"/>
  <pageSetup orientation="landscape" r:id="rId1"/>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1"/>
  <sheetViews>
    <sheetView showGridLines="0" workbookViewId="0">
      <pane ySplit="1" topLeftCell="A35" activePane="bottomLeft" state="frozen"/>
      <selection pane="bottomLeft" activeCell="A2" sqref="A2:C51"/>
    </sheetView>
  </sheetViews>
  <sheetFormatPr defaultRowHeight="12.75" x14ac:dyDescent="0.2"/>
  <cols>
    <col min="1" max="1" width="14.140625" bestFit="1" customWidth="1"/>
    <col min="2" max="2" width="9.85546875" customWidth="1"/>
    <col min="3" max="3" width="12.85546875" bestFit="1" customWidth="1"/>
    <col min="5" max="5" width="16.42578125" bestFit="1" customWidth="1"/>
    <col min="6" max="6" width="9.28515625" customWidth="1"/>
    <col min="7" max="7" width="11.42578125" customWidth="1"/>
  </cols>
  <sheetData>
    <row r="1" spans="1:11" s="18" customFormat="1" ht="13.5" thickBot="1" x14ac:dyDescent="0.25">
      <c r="A1" s="51" t="s">
        <v>187</v>
      </c>
      <c r="B1" s="52" t="s">
        <v>188</v>
      </c>
      <c r="C1" s="51" t="s">
        <v>189</v>
      </c>
      <c r="D1" s="55"/>
      <c r="E1" s="53" t="s">
        <v>187</v>
      </c>
      <c r="F1" s="53" t="s">
        <v>188</v>
      </c>
      <c r="G1" s="54" t="s">
        <v>189</v>
      </c>
    </row>
    <row r="2" spans="1:11" ht="13.5" thickTop="1" x14ac:dyDescent="0.2">
      <c r="A2" s="46" t="s">
        <v>66</v>
      </c>
      <c r="B2" s="37" t="s">
        <v>17</v>
      </c>
      <c r="C2" s="47" t="s">
        <v>15</v>
      </c>
      <c r="D2" s="17"/>
      <c r="E2" s="48" t="s">
        <v>114</v>
      </c>
      <c r="F2" s="49" t="s">
        <v>61</v>
      </c>
      <c r="G2" s="50" t="s">
        <v>45</v>
      </c>
      <c r="H2" s="17"/>
      <c r="I2" s="17"/>
      <c r="J2" s="17"/>
      <c r="K2" s="17"/>
    </row>
    <row r="3" spans="1:11" x14ac:dyDescent="0.2">
      <c r="A3" s="39" t="s">
        <v>67</v>
      </c>
      <c r="B3" s="38" t="s">
        <v>40</v>
      </c>
      <c r="C3" s="40" t="s">
        <v>3</v>
      </c>
      <c r="D3" s="17"/>
      <c r="E3" s="44" t="s">
        <v>2384</v>
      </c>
      <c r="F3" s="36" t="s">
        <v>62</v>
      </c>
      <c r="G3" s="45" t="s">
        <v>45</v>
      </c>
      <c r="H3" s="17"/>
      <c r="I3" s="17"/>
      <c r="J3" s="17"/>
      <c r="K3" s="17"/>
    </row>
    <row r="4" spans="1:11" x14ac:dyDescent="0.2">
      <c r="A4" s="39" t="s">
        <v>68</v>
      </c>
      <c r="B4" s="38" t="s">
        <v>32</v>
      </c>
      <c r="C4" s="40" t="s">
        <v>1</v>
      </c>
      <c r="D4" s="17"/>
      <c r="E4" s="44" t="s">
        <v>116</v>
      </c>
      <c r="F4" s="36" t="s">
        <v>44</v>
      </c>
      <c r="G4" s="45" t="s">
        <v>45</v>
      </c>
      <c r="H4" s="17"/>
      <c r="I4" s="17"/>
      <c r="J4" s="17"/>
      <c r="K4" s="17"/>
    </row>
    <row r="5" spans="1:11" x14ac:dyDescent="0.2">
      <c r="A5" s="39" t="s">
        <v>69</v>
      </c>
      <c r="B5" s="38" t="s">
        <v>13</v>
      </c>
      <c r="C5" s="40" t="s">
        <v>3</v>
      </c>
      <c r="D5" s="17"/>
      <c r="E5" s="44" t="s">
        <v>117</v>
      </c>
      <c r="F5" s="36" t="s">
        <v>57</v>
      </c>
      <c r="G5" s="45" t="s">
        <v>45</v>
      </c>
      <c r="H5" s="17"/>
      <c r="I5" s="17"/>
      <c r="J5" s="17"/>
      <c r="K5" s="17"/>
    </row>
    <row r="6" spans="1:11" x14ac:dyDescent="0.2">
      <c r="A6" s="39" t="s">
        <v>70</v>
      </c>
      <c r="B6" s="38" t="s">
        <v>25</v>
      </c>
      <c r="C6" s="40" t="s">
        <v>12</v>
      </c>
      <c r="D6" s="17"/>
      <c r="E6" s="44" t="s">
        <v>118</v>
      </c>
      <c r="F6" s="36" t="s">
        <v>65</v>
      </c>
      <c r="G6" s="45" t="s">
        <v>45</v>
      </c>
      <c r="H6" s="17"/>
      <c r="I6" s="17"/>
      <c r="J6" s="17"/>
      <c r="K6" s="17"/>
    </row>
    <row r="7" spans="1:11" x14ac:dyDescent="0.2">
      <c r="A7" s="39" t="s">
        <v>71</v>
      </c>
      <c r="B7" s="38" t="s">
        <v>35</v>
      </c>
      <c r="C7" s="40" t="s">
        <v>5</v>
      </c>
      <c r="D7" s="17"/>
      <c r="E7" s="44" t="s">
        <v>119</v>
      </c>
      <c r="F7" s="36" t="s">
        <v>58</v>
      </c>
      <c r="G7" s="45" t="s">
        <v>45</v>
      </c>
      <c r="H7" s="17"/>
      <c r="I7" s="17"/>
      <c r="J7" s="17"/>
      <c r="K7" s="17"/>
    </row>
    <row r="8" spans="1:11" x14ac:dyDescent="0.2">
      <c r="A8" s="39" t="s">
        <v>72</v>
      </c>
      <c r="B8" s="38" t="s">
        <v>55</v>
      </c>
      <c r="C8" s="40" t="s">
        <v>5</v>
      </c>
      <c r="D8" s="17"/>
      <c r="E8" s="44" t="s">
        <v>120</v>
      </c>
      <c r="F8" s="36" t="s">
        <v>64</v>
      </c>
      <c r="G8" s="45" t="s">
        <v>45</v>
      </c>
      <c r="H8" s="17"/>
      <c r="I8" s="17"/>
      <c r="J8" s="17"/>
      <c r="K8" s="17"/>
    </row>
    <row r="9" spans="1:11" x14ac:dyDescent="0.2">
      <c r="A9" s="39" t="s">
        <v>73</v>
      </c>
      <c r="B9" s="38" t="s">
        <v>18</v>
      </c>
      <c r="C9" s="40" t="s">
        <v>15</v>
      </c>
      <c r="D9" s="17"/>
      <c r="E9" s="56" t="s">
        <v>27</v>
      </c>
      <c r="F9" s="57" t="s">
        <v>26</v>
      </c>
      <c r="G9" s="58" t="s">
        <v>27</v>
      </c>
      <c r="H9" s="17"/>
      <c r="I9" s="17"/>
      <c r="J9" s="17"/>
      <c r="K9" s="17"/>
    </row>
    <row r="10" spans="1:11" x14ac:dyDescent="0.2">
      <c r="A10" s="39" t="s">
        <v>74</v>
      </c>
      <c r="B10" s="38" t="s">
        <v>22</v>
      </c>
      <c r="C10" s="40" t="s">
        <v>15</v>
      </c>
      <c r="D10" s="17"/>
      <c r="E10" s="59"/>
      <c r="F10" s="59"/>
      <c r="G10" s="59"/>
      <c r="H10" s="17"/>
      <c r="I10" s="17"/>
      <c r="J10" s="17"/>
      <c r="K10" s="17"/>
    </row>
    <row r="11" spans="1:11" x14ac:dyDescent="0.2">
      <c r="A11" s="39" t="s">
        <v>48</v>
      </c>
      <c r="B11" s="38" t="s">
        <v>47</v>
      </c>
      <c r="C11" s="40" t="s">
        <v>48</v>
      </c>
      <c r="D11" s="17"/>
      <c r="E11" s="17"/>
      <c r="F11" s="17"/>
      <c r="G11" s="17"/>
      <c r="H11" s="17"/>
      <c r="I11" s="17"/>
      <c r="J11" s="17"/>
      <c r="K11" s="17"/>
    </row>
    <row r="12" spans="1:11" x14ac:dyDescent="0.2">
      <c r="A12" s="39" t="s">
        <v>75</v>
      </c>
      <c r="B12" s="38" t="s">
        <v>63</v>
      </c>
      <c r="C12" s="40" t="s">
        <v>3</v>
      </c>
      <c r="D12" s="17"/>
      <c r="E12" s="17"/>
      <c r="F12" s="17"/>
      <c r="G12" s="17"/>
      <c r="H12" s="17"/>
      <c r="I12" s="17"/>
      <c r="J12" s="17"/>
      <c r="K12" s="17"/>
    </row>
    <row r="13" spans="1:11" x14ac:dyDescent="0.2">
      <c r="A13" s="39" t="s">
        <v>76</v>
      </c>
      <c r="B13" s="38" t="s">
        <v>28</v>
      </c>
      <c r="C13" s="40" t="s">
        <v>9</v>
      </c>
      <c r="D13" s="17"/>
      <c r="E13" s="17"/>
      <c r="F13" s="17"/>
      <c r="G13" s="17"/>
      <c r="H13" s="17"/>
      <c r="I13" s="17"/>
      <c r="J13" s="17"/>
      <c r="K13" s="17"/>
    </row>
    <row r="14" spans="1:11" x14ac:dyDescent="0.2">
      <c r="A14" s="39" t="s">
        <v>77</v>
      </c>
      <c r="B14" s="38" t="s">
        <v>49</v>
      </c>
      <c r="C14" s="40" t="s">
        <v>9</v>
      </c>
      <c r="D14" s="17"/>
      <c r="E14" s="17"/>
      <c r="F14" s="17"/>
      <c r="G14" s="17"/>
      <c r="H14" s="17"/>
      <c r="I14" s="17"/>
      <c r="J14" s="17"/>
      <c r="K14" s="17"/>
    </row>
    <row r="15" spans="1:11" x14ac:dyDescent="0.2">
      <c r="A15" s="39" t="s">
        <v>78</v>
      </c>
      <c r="B15" s="38" t="s">
        <v>42</v>
      </c>
      <c r="C15" s="40" t="s">
        <v>12</v>
      </c>
      <c r="D15" s="17"/>
      <c r="E15" s="17"/>
      <c r="F15" s="17"/>
      <c r="G15" s="17"/>
      <c r="H15" s="17"/>
      <c r="I15" s="17"/>
      <c r="J15" s="17"/>
      <c r="K15" s="17"/>
    </row>
    <row r="16" spans="1:11" x14ac:dyDescent="0.2">
      <c r="A16" s="39" t="s">
        <v>79</v>
      </c>
      <c r="B16" s="38" t="s">
        <v>46</v>
      </c>
      <c r="C16" s="40" t="s">
        <v>12</v>
      </c>
      <c r="D16" s="17"/>
      <c r="E16" s="17"/>
      <c r="F16" s="17"/>
      <c r="G16" s="17"/>
      <c r="H16" s="17"/>
      <c r="I16" s="17"/>
      <c r="J16" s="17"/>
      <c r="K16" s="17"/>
    </row>
    <row r="17" spans="1:11" x14ac:dyDescent="0.2">
      <c r="A17" s="39" t="s">
        <v>80</v>
      </c>
      <c r="B17" s="38" t="s">
        <v>23</v>
      </c>
      <c r="C17" s="40" t="s">
        <v>15</v>
      </c>
      <c r="D17" s="17"/>
      <c r="E17" s="17"/>
      <c r="F17" s="17"/>
      <c r="G17" s="17"/>
      <c r="H17" s="17"/>
      <c r="I17" s="17"/>
      <c r="J17" s="17"/>
      <c r="K17" s="17"/>
    </row>
    <row r="18" spans="1:11" x14ac:dyDescent="0.2">
      <c r="A18" s="39" t="s">
        <v>81</v>
      </c>
      <c r="B18" s="38" t="s">
        <v>0</v>
      </c>
      <c r="C18" s="40" t="s">
        <v>1</v>
      </c>
      <c r="D18" s="17"/>
      <c r="E18" s="17"/>
      <c r="F18" s="17"/>
      <c r="G18" s="17"/>
      <c r="H18" s="17"/>
      <c r="I18" s="17"/>
      <c r="J18" s="17"/>
      <c r="K18" s="17"/>
    </row>
    <row r="19" spans="1:11" x14ac:dyDescent="0.2">
      <c r="A19" s="39" t="s">
        <v>82</v>
      </c>
      <c r="B19" s="38" t="s">
        <v>4</v>
      </c>
      <c r="C19" s="40" t="s">
        <v>5</v>
      </c>
      <c r="D19" s="17"/>
      <c r="E19" s="17"/>
      <c r="F19" s="17"/>
      <c r="G19" s="17"/>
      <c r="H19" s="17"/>
      <c r="I19" s="17"/>
      <c r="J19" s="17"/>
      <c r="K19" s="17"/>
    </row>
    <row r="20" spans="1:11" x14ac:dyDescent="0.2">
      <c r="A20" s="39" t="s">
        <v>83</v>
      </c>
      <c r="B20" s="38" t="s">
        <v>54</v>
      </c>
      <c r="C20" s="40" t="s">
        <v>5</v>
      </c>
      <c r="D20" s="17"/>
      <c r="E20" s="17"/>
      <c r="F20" s="17"/>
      <c r="G20" s="17"/>
      <c r="H20" s="17"/>
      <c r="I20" s="17"/>
      <c r="J20" s="17"/>
      <c r="K20" s="17"/>
    </row>
    <row r="21" spans="1:11" x14ac:dyDescent="0.2">
      <c r="A21" s="39" t="s">
        <v>84</v>
      </c>
      <c r="B21" s="38" t="s">
        <v>36</v>
      </c>
      <c r="C21" s="40" t="s">
        <v>5</v>
      </c>
      <c r="D21" s="17"/>
      <c r="E21" s="17"/>
      <c r="F21" s="17"/>
      <c r="G21" s="17"/>
      <c r="H21" s="17"/>
      <c r="I21" s="17"/>
      <c r="J21" s="17"/>
      <c r="K21" s="17"/>
    </row>
    <row r="22" spans="1:11" x14ac:dyDescent="0.2">
      <c r="A22" s="39" t="s">
        <v>85</v>
      </c>
      <c r="B22" s="38" t="s">
        <v>41</v>
      </c>
      <c r="C22" s="40" t="s">
        <v>9</v>
      </c>
      <c r="D22" s="17"/>
      <c r="E22" s="17"/>
      <c r="F22" s="17"/>
      <c r="G22" s="17"/>
      <c r="H22" s="17"/>
      <c r="I22" s="17"/>
      <c r="J22" s="17"/>
      <c r="K22" s="17"/>
    </row>
    <row r="23" spans="1:11" x14ac:dyDescent="0.2">
      <c r="A23" s="39" t="s">
        <v>86</v>
      </c>
      <c r="B23" s="38" t="s">
        <v>30</v>
      </c>
      <c r="C23" s="40" t="s">
        <v>9</v>
      </c>
      <c r="D23" s="17"/>
      <c r="E23" s="17"/>
      <c r="F23" s="17"/>
      <c r="G23" s="17"/>
      <c r="H23" s="17"/>
      <c r="I23" s="17"/>
      <c r="J23" s="17"/>
      <c r="K23" s="17"/>
    </row>
    <row r="24" spans="1:11" x14ac:dyDescent="0.2">
      <c r="A24" s="39" t="s">
        <v>87</v>
      </c>
      <c r="B24" s="38" t="s">
        <v>14</v>
      </c>
      <c r="C24" s="40" t="s">
        <v>15</v>
      </c>
      <c r="D24" s="17"/>
      <c r="E24" s="17"/>
      <c r="F24" s="17"/>
      <c r="G24" s="17"/>
      <c r="H24" s="17"/>
      <c r="I24" s="17"/>
      <c r="J24" s="17"/>
      <c r="K24" s="17"/>
    </row>
    <row r="25" spans="1:11" x14ac:dyDescent="0.2">
      <c r="A25" s="39" t="s">
        <v>88</v>
      </c>
      <c r="B25" s="38" t="s">
        <v>39</v>
      </c>
      <c r="C25" s="40" t="s">
        <v>12</v>
      </c>
      <c r="D25" s="17"/>
      <c r="E25" s="17"/>
      <c r="F25" s="17"/>
      <c r="G25" s="17"/>
      <c r="H25" s="17"/>
      <c r="I25" s="17"/>
      <c r="J25" s="17"/>
      <c r="K25" s="17"/>
    </row>
    <row r="26" spans="1:11" x14ac:dyDescent="0.2">
      <c r="A26" s="39" t="s">
        <v>89</v>
      </c>
      <c r="B26" s="38" t="s">
        <v>56</v>
      </c>
      <c r="C26" s="40" t="s">
        <v>12</v>
      </c>
      <c r="D26" s="17"/>
      <c r="E26" s="17"/>
      <c r="F26" s="17"/>
      <c r="G26" s="17"/>
      <c r="H26" s="17"/>
      <c r="I26" s="17"/>
      <c r="J26" s="17"/>
      <c r="K26" s="17"/>
    </row>
    <row r="27" spans="1:11" x14ac:dyDescent="0.2">
      <c r="A27" s="39" t="s">
        <v>90</v>
      </c>
      <c r="B27" s="38" t="s">
        <v>24</v>
      </c>
      <c r="C27" s="40" t="s">
        <v>12</v>
      </c>
      <c r="D27" s="17"/>
      <c r="E27" s="17"/>
      <c r="F27" s="17"/>
      <c r="G27" s="17"/>
      <c r="H27" s="17"/>
      <c r="I27" s="17"/>
      <c r="J27" s="17"/>
      <c r="K27" s="17"/>
    </row>
    <row r="28" spans="1:11" x14ac:dyDescent="0.2">
      <c r="A28" s="39" t="s">
        <v>91</v>
      </c>
      <c r="B28" s="38" t="s">
        <v>31</v>
      </c>
      <c r="C28" s="40" t="s">
        <v>3</v>
      </c>
      <c r="D28" s="17"/>
      <c r="E28" s="17"/>
      <c r="F28" s="17"/>
      <c r="G28" s="17"/>
      <c r="H28" s="17"/>
      <c r="I28" s="17"/>
      <c r="J28" s="17"/>
      <c r="K28" s="17"/>
    </row>
    <row r="29" spans="1:11" x14ac:dyDescent="0.2">
      <c r="A29" s="39" t="s">
        <v>92</v>
      </c>
      <c r="B29" s="38" t="s">
        <v>38</v>
      </c>
      <c r="C29" s="40" t="s">
        <v>5</v>
      </c>
      <c r="D29" s="17"/>
      <c r="E29" s="17"/>
      <c r="F29" s="17"/>
      <c r="G29" s="17"/>
      <c r="H29" s="17"/>
      <c r="I29" s="17"/>
      <c r="J29" s="17"/>
      <c r="K29" s="17"/>
    </row>
    <row r="30" spans="1:11" x14ac:dyDescent="0.2">
      <c r="A30" s="39" t="s">
        <v>93</v>
      </c>
      <c r="B30" s="38" t="s">
        <v>20</v>
      </c>
      <c r="C30" s="40" t="s">
        <v>5</v>
      </c>
      <c r="D30" s="17"/>
      <c r="E30" s="17"/>
      <c r="F30" s="17"/>
      <c r="G30" s="17"/>
      <c r="H30" s="17"/>
      <c r="I30" s="17"/>
      <c r="J30" s="17"/>
      <c r="K30" s="17"/>
    </row>
    <row r="31" spans="1:11" x14ac:dyDescent="0.2">
      <c r="A31" s="39" t="s">
        <v>94</v>
      </c>
      <c r="B31" s="38" t="s">
        <v>43</v>
      </c>
      <c r="C31" s="40" t="s">
        <v>1</v>
      </c>
      <c r="D31" s="17"/>
      <c r="E31" s="17"/>
      <c r="F31" s="17"/>
      <c r="G31" s="17"/>
      <c r="H31" s="17"/>
      <c r="I31" s="17"/>
      <c r="J31" s="17"/>
      <c r="K31" s="17"/>
    </row>
    <row r="32" spans="1:11" x14ac:dyDescent="0.2">
      <c r="A32" s="39" t="s">
        <v>95</v>
      </c>
      <c r="B32" s="38" t="s">
        <v>10</v>
      </c>
      <c r="C32" s="40" t="s">
        <v>5</v>
      </c>
      <c r="D32" s="17"/>
      <c r="E32" s="17"/>
      <c r="F32" s="17"/>
      <c r="G32" s="17"/>
      <c r="H32" s="17"/>
      <c r="I32" s="17"/>
      <c r="J32" s="17"/>
      <c r="K32" s="17"/>
    </row>
    <row r="33" spans="1:11" x14ac:dyDescent="0.2">
      <c r="A33" s="39" t="s">
        <v>96</v>
      </c>
      <c r="B33" s="38" t="s">
        <v>16</v>
      </c>
      <c r="C33" s="40" t="s">
        <v>15</v>
      </c>
      <c r="D33" s="17"/>
      <c r="E33" s="17"/>
      <c r="F33" s="17"/>
      <c r="G33" s="17"/>
      <c r="H33" s="17"/>
      <c r="I33" s="17"/>
      <c r="J33" s="17"/>
      <c r="K33" s="17"/>
    </row>
    <row r="34" spans="1:11" x14ac:dyDescent="0.2">
      <c r="A34" s="39" t="s">
        <v>97</v>
      </c>
      <c r="B34" s="38" t="s">
        <v>11</v>
      </c>
      <c r="C34" s="40" t="s">
        <v>12</v>
      </c>
      <c r="D34" s="17"/>
      <c r="E34" s="17"/>
      <c r="F34" s="17"/>
      <c r="G34" s="17"/>
      <c r="H34" s="17"/>
      <c r="I34" s="17"/>
      <c r="J34" s="17"/>
      <c r="K34" s="17"/>
    </row>
    <row r="35" spans="1:11" x14ac:dyDescent="0.2">
      <c r="A35" s="39" t="s">
        <v>98</v>
      </c>
      <c r="B35" s="38" t="s">
        <v>8</v>
      </c>
      <c r="C35" s="40" t="s">
        <v>9</v>
      </c>
      <c r="D35" s="17"/>
      <c r="E35" s="17"/>
      <c r="F35" s="17"/>
      <c r="G35" s="17"/>
      <c r="H35" s="17"/>
      <c r="I35" s="17"/>
      <c r="J35" s="17"/>
      <c r="K35" s="17"/>
    </row>
    <row r="36" spans="1:11" x14ac:dyDescent="0.2">
      <c r="A36" s="39" t="s">
        <v>99</v>
      </c>
      <c r="B36" s="38" t="s">
        <v>37</v>
      </c>
      <c r="C36" s="40" t="s">
        <v>1</v>
      </c>
      <c r="D36" s="17"/>
      <c r="E36" s="17"/>
      <c r="F36" s="17"/>
      <c r="G36" s="17"/>
      <c r="H36" s="17"/>
      <c r="I36" s="17"/>
      <c r="J36" s="17"/>
      <c r="K36" s="17"/>
    </row>
    <row r="37" spans="1:11" x14ac:dyDescent="0.2">
      <c r="A37" s="39" t="s">
        <v>100</v>
      </c>
      <c r="B37" s="38" t="s">
        <v>2</v>
      </c>
      <c r="C37" s="40" t="s">
        <v>3</v>
      </c>
      <c r="D37" s="17"/>
      <c r="E37" s="17"/>
      <c r="F37" s="17"/>
      <c r="G37" s="17"/>
      <c r="H37" s="17"/>
      <c r="I37" s="17"/>
      <c r="J37" s="17"/>
      <c r="K37" s="17"/>
    </row>
    <row r="38" spans="1:11" x14ac:dyDescent="0.2">
      <c r="A38" s="39" t="s">
        <v>101</v>
      </c>
      <c r="B38" s="38" t="s">
        <v>7</v>
      </c>
      <c r="C38" s="40" t="s">
        <v>5</v>
      </c>
      <c r="D38" s="17"/>
      <c r="E38" s="17"/>
      <c r="F38" s="17"/>
      <c r="G38" s="17"/>
      <c r="H38" s="17"/>
      <c r="I38" s="17"/>
      <c r="J38" s="17"/>
      <c r="K38" s="17"/>
    </row>
    <row r="39" spans="1:11" x14ac:dyDescent="0.2">
      <c r="A39" s="39" t="s">
        <v>102</v>
      </c>
      <c r="B39" s="38" t="s">
        <v>51</v>
      </c>
      <c r="C39" s="40" t="s">
        <v>5</v>
      </c>
      <c r="D39" s="17"/>
      <c r="E39" s="17"/>
      <c r="F39" s="17"/>
      <c r="G39" s="17"/>
      <c r="H39" s="17"/>
      <c r="I39" s="17"/>
      <c r="J39" s="17"/>
      <c r="K39" s="17"/>
    </row>
    <row r="40" spans="1:11" x14ac:dyDescent="0.2">
      <c r="A40" s="39" t="s">
        <v>103</v>
      </c>
      <c r="B40" s="38" t="s">
        <v>53</v>
      </c>
      <c r="C40" s="40" t="s">
        <v>15</v>
      </c>
      <c r="D40" s="17"/>
      <c r="E40" s="17"/>
      <c r="F40" s="17"/>
      <c r="G40" s="17"/>
      <c r="H40" s="17"/>
      <c r="I40" s="17"/>
      <c r="J40" s="17"/>
      <c r="K40" s="17"/>
    </row>
    <row r="41" spans="1:11" x14ac:dyDescent="0.2">
      <c r="A41" s="39" t="s">
        <v>104</v>
      </c>
      <c r="B41" s="38" t="s">
        <v>60</v>
      </c>
      <c r="C41" s="40" t="s">
        <v>12</v>
      </c>
      <c r="D41" s="17"/>
      <c r="E41" s="17"/>
      <c r="F41" s="17"/>
      <c r="G41" s="17"/>
      <c r="H41" s="17"/>
      <c r="I41" s="17"/>
      <c r="J41" s="17"/>
      <c r="K41" s="17"/>
    </row>
    <row r="42" spans="1:11" x14ac:dyDescent="0.2">
      <c r="A42" s="39" t="s">
        <v>105</v>
      </c>
      <c r="B42" s="38" t="s">
        <v>52</v>
      </c>
      <c r="C42" s="40" t="s">
        <v>15</v>
      </c>
      <c r="D42" s="17"/>
      <c r="E42" s="17"/>
      <c r="F42" s="17"/>
      <c r="G42" s="17"/>
      <c r="H42" s="17"/>
      <c r="I42" s="17"/>
      <c r="J42" s="17"/>
      <c r="K42" s="17"/>
    </row>
    <row r="43" spans="1:11" x14ac:dyDescent="0.2">
      <c r="A43" s="39" t="s">
        <v>106</v>
      </c>
      <c r="B43" s="38" t="s">
        <v>6</v>
      </c>
      <c r="C43" s="40" t="s">
        <v>1</v>
      </c>
      <c r="D43" s="17"/>
      <c r="E43" s="17"/>
      <c r="F43" s="17"/>
      <c r="G43" s="17"/>
      <c r="H43" s="17"/>
      <c r="I43" s="17"/>
      <c r="J43" s="17"/>
      <c r="K43" s="17"/>
    </row>
    <row r="44" spans="1:11" x14ac:dyDescent="0.2">
      <c r="A44" s="39" t="s">
        <v>107</v>
      </c>
      <c r="B44" s="38" t="s">
        <v>21</v>
      </c>
      <c r="C44" s="40" t="s">
        <v>12</v>
      </c>
      <c r="D44" s="17"/>
      <c r="E44" s="17"/>
      <c r="F44" s="17"/>
      <c r="G44" s="17"/>
      <c r="H44" s="17"/>
      <c r="I44" s="17"/>
      <c r="J44" s="17"/>
      <c r="K44" s="17"/>
    </row>
    <row r="45" spans="1:11" x14ac:dyDescent="0.2">
      <c r="A45" s="39" t="s">
        <v>108</v>
      </c>
      <c r="B45" s="38" t="s">
        <v>59</v>
      </c>
      <c r="C45" s="40" t="s">
        <v>5</v>
      </c>
      <c r="D45" s="17"/>
      <c r="E45" s="17"/>
      <c r="F45" s="17"/>
      <c r="G45" s="17"/>
      <c r="H45" s="17"/>
      <c r="I45" s="17"/>
      <c r="J45" s="17"/>
      <c r="K45" s="17"/>
    </row>
    <row r="46" spans="1:11" x14ac:dyDescent="0.2">
      <c r="A46" s="39" t="s">
        <v>109</v>
      </c>
      <c r="B46" s="38" t="s">
        <v>19</v>
      </c>
      <c r="C46" s="40" t="s">
        <v>5</v>
      </c>
      <c r="D46" s="17"/>
      <c r="E46" s="17"/>
      <c r="F46" s="17"/>
      <c r="G46" s="17"/>
      <c r="H46" s="17"/>
      <c r="I46" s="17"/>
      <c r="J46" s="17"/>
      <c r="K46" s="17"/>
    </row>
    <row r="47" spans="1:11" x14ac:dyDescent="0.2">
      <c r="A47" s="39" t="s">
        <v>110</v>
      </c>
      <c r="B47" s="38" t="s">
        <v>50</v>
      </c>
      <c r="C47" s="40" t="s">
        <v>3</v>
      </c>
      <c r="D47" s="17"/>
      <c r="E47" s="17"/>
      <c r="F47" s="17"/>
      <c r="G47" s="17"/>
      <c r="H47" s="17"/>
      <c r="I47" s="17"/>
      <c r="J47" s="17"/>
      <c r="K47" s="17"/>
    </row>
    <row r="48" spans="1:11" x14ac:dyDescent="0.2">
      <c r="A48" s="39" t="s">
        <v>111</v>
      </c>
      <c r="B48" s="38" t="s">
        <v>33</v>
      </c>
      <c r="C48" s="40" t="s">
        <v>5</v>
      </c>
      <c r="D48" s="17"/>
      <c r="E48" s="17"/>
      <c r="F48" s="17"/>
      <c r="G48" s="17"/>
      <c r="H48" s="17"/>
      <c r="I48" s="17"/>
      <c r="J48" s="17"/>
      <c r="K48" s="17"/>
    </row>
    <row r="49" spans="1:11" x14ac:dyDescent="0.2">
      <c r="A49" s="39" t="s">
        <v>112</v>
      </c>
      <c r="B49" s="38" t="s">
        <v>34</v>
      </c>
      <c r="C49" s="40" t="s">
        <v>9</v>
      </c>
      <c r="D49" s="17"/>
      <c r="E49" s="17"/>
      <c r="F49" s="17"/>
      <c r="G49" s="17"/>
      <c r="H49" s="17"/>
      <c r="I49" s="17"/>
      <c r="J49" s="17"/>
      <c r="K49" s="17"/>
    </row>
    <row r="50" spans="1:11" x14ac:dyDescent="0.2">
      <c r="A50" s="41" t="s">
        <v>113</v>
      </c>
      <c r="B50" s="42" t="s">
        <v>29</v>
      </c>
      <c r="C50" s="43" t="s">
        <v>12</v>
      </c>
      <c r="D50" s="17"/>
      <c r="E50" s="17"/>
      <c r="F50" s="17"/>
      <c r="G50" s="17"/>
      <c r="H50" s="17"/>
      <c r="I50" s="17"/>
      <c r="J50" s="17"/>
      <c r="K50" s="17"/>
    </row>
    <row r="51" spans="1:11" x14ac:dyDescent="0.2">
      <c r="A51" s="100" t="s">
        <v>2385</v>
      </c>
      <c r="B51" s="101" t="s">
        <v>2386</v>
      </c>
      <c r="C51" s="102" t="s">
        <v>5</v>
      </c>
    </row>
  </sheetData>
  <pageMargins left="0.7" right="0.7" top="0.75" bottom="0.75" header="0.3" footer="0.3"/>
  <pageSetup scale="85" orientation="landscape" r:id="rId1"/>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2"/>
  <sheetViews>
    <sheetView workbookViewId="0">
      <selection activeCell="G16" sqref="G16"/>
    </sheetView>
  </sheetViews>
  <sheetFormatPr defaultRowHeight="15" x14ac:dyDescent="0.25"/>
  <cols>
    <col min="1" max="1" width="15" style="193" customWidth="1"/>
    <col min="2" max="2" width="12" style="193" customWidth="1"/>
    <col min="3" max="3" width="14.85546875" style="193" customWidth="1"/>
    <col min="4" max="16384" width="9.140625" style="193"/>
  </cols>
  <sheetData>
    <row r="1" spans="1:3" ht="15.75" thickBot="1" x14ac:dyDescent="0.3">
      <c r="A1" s="97" t="s">
        <v>187</v>
      </c>
      <c r="B1" s="98" t="s">
        <v>188</v>
      </c>
      <c r="C1" s="99" t="s">
        <v>189</v>
      </c>
    </row>
    <row r="2" spans="1:3" ht="15.75" thickTop="1" x14ac:dyDescent="0.25">
      <c r="A2" s="210" t="s">
        <v>553</v>
      </c>
      <c r="B2" s="211" t="s">
        <v>552</v>
      </c>
      <c r="C2" s="93" t="s">
        <v>2585</v>
      </c>
    </row>
    <row r="3" spans="1:3" x14ac:dyDescent="0.25">
      <c r="A3" s="88" t="s">
        <v>2351</v>
      </c>
      <c r="B3" s="89" t="s">
        <v>2352</v>
      </c>
      <c r="C3" s="93" t="s">
        <v>2585</v>
      </c>
    </row>
    <row r="4" spans="1:3" x14ac:dyDescent="0.25">
      <c r="A4" s="88" t="s">
        <v>66</v>
      </c>
      <c r="B4" s="89" t="s">
        <v>17</v>
      </c>
      <c r="C4" s="90" t="s">
        <v>2586</v>
      </c>
    </row>
    <row r="5" spans="1:3" x14ac:dyDescent="0.25">
      <c r="A5" s="91" t="s">
        <v>67</v>
      </c>
      <c r="B5" s="92" t="s">
        <v>40</v>
      </c>
      <c r="C5" s="93" t="s">
        <v>2584</v>
      </c>
    </row>
    <row r="6" spans="1:3" x14ac:dyDescent="0.25">
      <c r="A6" s="91" t="s">
        <v>68</v>
      </c>
      <c r="B6" s="92" t="s">
        <v>32</v>
      </c>
      <c r="C6" s="93" t="s">
        <v>2586</v>
      </c>
    </row>
    <row r="7" spans="1:3" x14ac:dyDescent="0.25">
      <c r="A7" s="91" t="s">
        <v>69</v>
      </c>
      <c r="B7" s="92" t="s">
        <v>13</v>
      </c>
      <c r="C7" s="93" t="s">
        <v>2585</v>
      </c>
    </row>
    <row r="8" spans="1:3" x14ac:dyDescent="0.25">
      <c r="A8" s="91" t="s">
        <v>70</v>
      </c>
      <c r="B8" s="92" t="s">
        <v>25</v>
      </c>
      <c r="C8" s="93" t="s">
        <v>2584</v>
      </c>
    </row>
    <row r="9" spans="1:3" x14ac:dyDescent="0.25">
      <c r="A9" s="91" t="s">
        <v>71</v>
      </c>
      <c r="B9" s="92" t="s">
        <v>35</v>
      </c>
      <c r="C9" s="93" t="s">
        <v>5</v>
      </c>
    </row>
    <row r="10" spans="1:3" x14ac:dyDescent="0.25">
      <c r="A10" s="198" t="s">
        <v>2385</v>
      </c>
      <c r="B10" s="199" t="s">
        <v>55</v>
      </c>
      <c r="C10" s="200" t="s">
        <v>5</v>
      </c>
    </row>
    <row r="11" spans="1:3" x14ac:dyDescent="0.25">
      <c r="A11" s="91" t="s">
        <v>72</v>
      </c>
      <c r="B11" s="92" t="s">
        <v>2386</v>
      </c>
      <c r="C11" s="93" t="s">
        <v>5</v>
      </c>
    </row>
    <row r="12" spans="1:3" x14ac:dyDescent="0.25">
      <c r="A12" s="91" t="s">
        <v>73</v>
      </c>
      <c r="B12" s="92" t="s">
        <v>18</v>
      </c>
      <c r="C12" s="93" t="s">
        <v>15</v>
      </c>
    </row>
    <row r="13" spans="1:3" x14ac:dyDescent="0.25">
      <c r="A13" s="91" t="s">
        <v>74</v>
      </c>
      <c r="B13" s="92" t="s">
        <v>22</v>
      </c>
      <c r="C13" s="93" t="s">
        <v>15</v>
      </c>
    </row>
    <row r="14" spans="1:3" x14ac:dyDescent="0.25">
      <c r="A14" s="91" t="s">
        <v>48</v>
      </c>
      <c r="B14" s="92" t="s">
        <v>47</v>
      </c>
      <c r="C14" s="93" t="s">
        <v>48</v>
      </c>
    </row>
    <row r="15" spans="1:3" x14ac:dyDescent="0.25">
      <c r="A15" s="91" t="s">
        <v>75</v>
      </c>
      <c r="B15" s="92" t="s">
        <v>63</v>
      </c>
      <c r="C15" s="93" t="s">
        <v>2584</v>
      </c>
    </row>
    <row r="16" spans="1:3" x14ac:dyDescent="0.25">
      <c r="A16" s="91" t="s">
        <v>76</v>
      </c>
      <c r="B16" s="92" t="s">
        <v>28</v>
      </c>
      <c r="C16" s="93" t="s">
        <v>9</v>
      </c>
    </row>
    <row r="17" spans="1:3" x14ac:dyDescent="0.25">
      <c r="A17" s="91" t="s">
        <v>77</v>
      </c>
      <c r="B17" s="92" t="s">
        <v>49</v>
      </c>
      <c r="C17" s="93" t="s">
        <v>9</v>
      </c>
    </row>
    <row r="18" spans="1:3" x14ac:dyDescent="0.25">
      <c r="A18" s="91" t="s">
        <v>78</v>
      </c>
      <c r="B18" s="92" t="s">
        <v>42</v>
      </c>
      <c r="C18" s="93" t="s">
        <v>9</v>
      </c>
    </row>
    <row r="19" spans="1:3" x14ac:dyDescent="0.25">
      <c r="A19" s="91" t="s">
        <v>79</v>
      </c>
      <c r="B19" s="92" t="s">
        <v>46</v>
      </c>
      <c r="C19" s="93" t="s">
        <v>2586</v>
      </c>
    </row>
    <row r="20" spans="1:3" x14ac:dyDescent="0.25">
      <c r="A20" s="91" t="s">
        <v>80</v>
      </c>
      <c r="B20" s="92" t="s">
        <v>23</v>
      </c>
      <c r="C20" s="93" t="s">
        <v>9</v>
      </c>
    </row>
    <row r="21" spans="1:3" x14ac:dyDescent="0.25">
      <c r="A21" s="91" t="s">
        <v>81</v>
      </c>
      <c r="B21" s="92" t="s">
        <v>0</v>
      </c>
      <c r="C21" s="93" t="s">
        <v>2586</v>
      </c>
    </row>
    <row r="22" spans="1:3" x14ac:dyDescent="0.25">
      <c r="A22" s="91" t="s">
        <v>82</v>
      </c>
      <c r="B22" s="92" t="s">
        <v>4</v>
      </c>
      <c r="C22" s="93" t="s">
        <v>5</v>
      </c>
    </row>
    <row r="23" spans="1:3" x14ac:dyDescent="0.25">
      <c r="A23" s="91" t="s">
        <v>83</v>
      </c>
      <c r="B23" s="92" t="s">
        <v>54</v>
      </c>
      <c r="C23" s="93" t="s">
        <v>5</v>
      </c>
    </row>
    <row r="24" spans="1:3" x14ac:dyDescent="0.25">
      <c r="A24" s="91" t="s">
        <v>84</v>
      </c>
      <c r="B24" s="92" t="s">
        <v>36</v>
      </c>
      <c r="C24" s="93" t="s">
        <v>5</v>
      </c>
    </row>
    <row r="25" spans="1:3" x14ac:dyDescent="0.25">
      <c r="A25" s="91" t="s">
        <v>85</v>
      </c>
      <c r="B25" s="92" t="s">
        <v>41</v>
      </c>
      <c r="C25" s="93" t="s">
        <v>9</v>
      </c>
    </row>
    <row r="26" spans="1:3" x14ac:dyDescent="0.25">
      <c r="A26" s="91" t="s">
        <v>86</v>
      </c>
      <c r="B26" s="92" t="s">
        <v>30</v>
      </c>
      <c r="C26" s="93" t="s">
        <v>9</v>
      </c>
    </row>
    <row r="27" spans="1:3" x14ac:dyDescent="0.25">
      <c r="A27" s="91" t="s">
        <v>87</v>
      </c>
      <c r="B27" s="92" t="s">
        <v>14</v>
      </c>
      <c r="C27" s="93" t="s">
        <v>2586</v>
      </c>
    </row>
    <row r="28" spans="1:3" x14ac:dyDescent="0.25">
      <c r="A28" s="91" t="s">
        <v>88</v>
      </c>
      <c r="B28" s="92" t="s">
        <v>39</v>
      </c>
      <c r="C28" s="93" t="s">
        <v>9</v>
      </c>
    </row>
    <row r="29" spans="1:3" x14ac:dyDescent="0.25">
      <c r="A29" s="91" t="s">
        <v>89</v>
      </c>
      <c r="B29" s="92" t="s">
        <v>56</v>
      </c>
      <c r="C29" s="93" t="s">
        <v>2584</v>
      </c>
    </row>
    <row r="30" spans="1:3" x14ac:dyDescent="0.25">
      <c r="A30" s="91" t="s">
        <v>90</v>
      </c>
      <c r="B30" s="92" t="s">
        <v>24</v>
      </c>
      <c r="C30" s="93" t="s">
        <v>2584</v>
      </c>
    </row>
    <row r="31" spans="1:3" x14ac:dyDescent="0.25">
      <c r="A31" s="91" t="s">
        <v>91</v>
      </c>
      <c r="B31" s="92" t="s">
        <v>31</v>
      </c>
      <c r="C31" s="93" t="s">
        <v>2584</v>
      </c>
    </row>
    <row r="32" spans="1:3" x14ac:dyDescent="0.25">
      <c r="A32" s="91" t="s">
        <v>92</v>
      </c>
      <c r="B32" s="92" t="s">
        <v>38</v>
      </c>
      <c r="C32" s="93" t="s">
        <v>5</v>
      </c>
    </row>
    <row r="33" spans="1:3" x14ac:dyDescent="0.25">
      <c r="A33" s="91" t="s">
        <v>93</v>
      </c>
      <c r="B33" s="92" t="s">
        <v>20</v>
      </c>
      <c r="C33" s="93" t="s">
        <v>5</v>
      </c>
    </row>
    <row r="34" spans="1:3" x14ac:dyDescent="0.25">
      <c r="A34" s="91" t="s">
        <v>94</v>
      </c>
      <c r="B34" s="92" t="s">
        <v>43</v>
      </c>
      <c r="C34" s="93" t="s">
        <v>2584</v>
      </c>
    </row>
    <row r="35" spans="1:3" x14ac:dyDescent="0.25">
      <c r="A35" s="91" t="s">
        <v>95</v>
      </c>
      <c r="B35" s="92" t="s">
        <v>10</v>
      </c>
      <c r="C35" s="93" t="s">
        <v>5</v>
      </c>
    </row>
    <row r="36" spans="1:3" x14ac:dyDescent="0.25">
      <c r="A36" s="91" t="s">
        <v>96</v>
      </c>
      <c r="B36" s="92" t="s">
        <v>16</v>
      </c>
      <c r="C36" s="93" t="s">
        <v>15</v>
      </c>
    </row>
    <row r="37" spans="1:3" x14ac:dyDescent="0.25">
      <c r="A37" s="91" t="s">
        <v>97</v>
      </c>
      <c r="B37" s="92" t="s">
        <v>11</v>
      </c>
      <c r="C37" s="93" t="s">
        <v>2584</v>
      </c>
    </row>
    <row r="38" spans="1:3" x14ac:dyDescent="0.25">
      <c r="A38" s="91" t="s">
        <v>98</v>
      </c>
      <c r="B38" s="92" t="s">
        <v>8</v>
      </c>
      <c r="C38" s="93" t="s">
        <v>5</v>
      </c>
    </row>
    <row r="39" spans="1:3" x14ac:dyDescent="0.25">
      <c r="A39" s="91" t="s">
        <v>99</v>
      </c>
      <c r="B39" s="92" t="s">
        <v>37</v>
      </c>
      <c r="C39" s="93" t="s">
        <v>2586</v>
      </c>
    </row>
    <row r="40" spans="1:3" x14ac:dyDescent="0.25">
      <c r="A40" s="91" t="s">
        <v>100</v>
      </c>
      <c r="B40" s="92" t="s">
        <v>2</v>
      </c>
      <c r="C40" s="93" t="s">
        <v>2585</v>
      </c>
    </row>
    <row r="41" spans="1:3" x14ac:dyDescent="0.25">
      <c r="A41" s="91" t="s">
        <v>101</v>
      </c>
      <c r="B41" s="92" t="s">
        <v>7</v>
      </c>
      <c r="C41" s="93" t="s">
        <v>5</v>
      </c>
    </row>
    <row r="42" spans="1:3" x14ac:dyDescent="0.25">
      <c r="A42" s="91" t="s">
        <v>102</v>
      </c>
      <c r="B42" s="92" t="s">
        <v>51</v>
      </c>
      <c r="C42" s="93" t="s">
        <v>5</v>
      </c>
    </row>
    <row r="43" spans="1:3" x14ac:dyDescent="0.25">
      <c r="A43" s="91" t="s">
        <v>103</v>
      </c>
      <c r="B43" s="92" t="s">
        <v>53</v>
      </c>
      <c r="C43" s="93" t="s">
        <v>15</v>
      </c>
    </row>
    <row r="44" spans="1:3" x14ac:dyDescent="0.25">
      <c r="A44" s="91" t="s">
        <v>104</v>
      </c>
      <c r="B44" s="92" t="s">
        <v>60</v>
      </c>
      <c r="C44" s="93" t="s">
        <v>2584</v>
      </c>
    </row>
    <row r="45" spans="1:3" x14ac:dyDescent="0.25">
      <c r="A45" s="91" t="s">
        <v>105</v>
      </c>
      <c r="B45" s="92" t="s">
        <v>52</v>
      </c>
      <c r="C45" s="93" t="s">
        <v>9</v>
      </c>
    </row>
    <row r="46" spans="1:3" x14ac:dyDescent="0.25">
      <c r="A46" s="91" t="s">
        <v>106</v>
      </c>
      <c r="B46" s="92" t="s">
        <v>6</v>
      </c>
      <c r="C46" s="93" t="s">
        <v>2586</v>
      </c>
    </row>
    <row r="47" spans="1:3" x14ac:dyDescent="0.25">
      <c r="A47" s="91" t="s">
        <v>107</v>
      </c>
      <c r="B47" s="92" t="s">
        <v>21</v>
      </c>
      <c r="C47" s="93" t="s">
        <v>2584</v>
      </c>
    </row>
    <row r="48" spans="1:3" x14ac:dyDescent="0.25">
      <c r="A48" s="91" t="s">
        <v>108</v>
      </c>
      <c r="B48" s="92" t="s">
        <v>59</v>
      </c>
      <c r="C48" s="93" t="s">
        <v>5</v>
      </c>
    </row>
    <row r="49" spans="1:3" x14ac:dyDescent="0.25">
      <c r="A49" s="91" t="s">
        <v>109</v>
      </c>
      <c r="B49" s="92" t="s">
        <v>19</v>
      </c>
      <c r="C49" s="93" t="s">
        <v>5</v>
      </c>
    </row>
    <row r="50" spans="1:3" x14ac:dyDescent="0.25">
      <c r="A50" s="91" t="s">
        <v>110</v>
      </c>
      <c r="B50" s="92" t="s">
        <v>50</v>
      </c>
      <c r="C50" s="93" t="s">
        <v>2585</v>
      </c>
    </row>
    <row r="51" spans="1:3" x14ac:dyDescent="0.25">
      <c r="A51" s="91" t="s">
        <v>111</v>
      </c>
      <c r="B51" s="92" t="s">
        <v>33</v>
      </c>
      <c r="C51" s="93" t="s">
        <v>5</v>
      </c>
    </row>
    <row r="52" spans="1:3" x14ac:dyDescent="0.25">
      <c r="A52" s="91" t="s">
        <v>112</v>
      </c>
      <c r="B52" s="92" t="s">
        <v>34</v>
      </c>
      <c r="C52" s="93" t="s">
        <v>9</v>
      </c>
    </row>
    <row r="53" spans="1:3" x14ac:dyDescent="0.25">
      <c r="A53" s="94" t="s">
        <v>113</v>
      </c>
      <c r="B53" s="95" t="s">
        <v>29</v>
      </c>
      <c r="C53" s="96" t="s">
        <v>2584</v>
      </c>
    </row>
    <row r="54" spans="1:3" x14ac:dyDescent="0.25">
      <c r="A54" s="201" t="s">
        <v>114</v>
      </c>
      <c r="B54" s="202" t="s">
        <v>61</v>
      </c>
      <c r="C54" s="203" t="s">
        <v>45</v>
      </c>
    </row>
    <row r="55" spans="1:3" x14ac:dyDescent="0.25">
      <c r="A55" s="198" t="s">
        <v>115</v>
      </c>
      <c r="B55" s="199" t="s">
        <v>62</v>
      </c>
      <c r="C55" s="200" t="s">
        <v>45</v>
      </c>
    </row>
    <row r="56" spans="1:3" x14ac:dyDescent="0.25">
      <c r="A56" s="198" t="s">
        <v>116</v>
      </c>
      <c r="B56" s="199" t="s">
        <v>44</v>
      </c>
      <c r="C56" s="200" t="s">
        <v>45</v>
      </c>
    </row>
    <row r="57" spans="1:3" x14ac:dyDescent="0.25">
      <c r="A57" s="198" t="s">
        <v>117</v>
      </c>
      <c r="B57" s="199" t="s">
        <v>57</v>
      </c>
      <c r="C57" s="200" t="s">
        <v>45</v>
      </c>
    </row>
    <row r="58" spans="1:3" x14ac:dyDescent="0.25">
      <c r="A58" s="198" t="s">
        <v>118</v>
      </c>
      <c r="B58" s="199" t="s">
        <v>65</v>
      </c>
      <c r="C58" s="200" t="s">
        <v>45</v>
      </c>
    </row>
    <row r="59" spans="1:3" x14ac:dyDescent="0.25">
      <c r="A59" s="198" t="s">
        <v>119</v>
      </c>
      <c r="B59" s="199" t="s">
        <v>58</v>
      </c>
      <c r="C59" s="200" t="s">
        <v>45</v>
      </c>
    </row>
    <row r="60" spans="1:3" x14ac:dyDescent="0.25">
      <c r="A60" s="198" t="s">
        <v>120</v>
      </c>
      <c r="B60" s="199" t="s">
        <v>64</v>
      </c>
      <c r="C60" s="200" t="s">
        <v>45</v>
      </c>
    </row>
    <row r="61" spans="1:3" x14ac:dyDescent="0.25">
      <c r="A61" s="204" t="s">
        <v>2353</v>
      </c>
      <c r="B61" s="205" t="s">
        <v>2354</v>
      </c>
      <c r="C61" s="206" t="s">
        <v>45</v>
      </c>
    </row>
    <row r="62" spans="1:3" x14ac:dyDescent="0.25">
      <c r="A62" s="207" t="s">
        <v>27</v>
      </c>
      <c r="B62" s="208" t="s">
        <v>26</v>
      </c>
      <c r="C62" s="209" t="s">
        <v>27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33</vt:i4>
      </vt:variant>
    </vt:vector>
  </HeadingPairs>
  <TitlesOfParts>
    <vt:vector size="40" baseType="lpstr">
      <vt:lpstr>Contents</vt:lpstr>
      <vt:lpstr>Natural Gas Pipeline Projects</vt:lpstr>
      <vt:lpstr>Historical Projects (1996-2017)</vt:lpstr>
      <vt:lpstr>Definitions</vt:lpstr>
      <vt:lpstr>Regions</vt:lpstr>
      <vt:lpstr>Regions_OLD</vt:lpstr>
      <vt:lpstr>State </vt:lpstr>
      <vt:lpstr>'Natural Gas Pipeline Projects'!AddedCapacity</vt:lpstr>
      <vt:lpstr>AddedCapacity</vt:lpstr>
      <vt:lpstr>'Natural Gas Pipeline Projects'!AddedCapacityColumn</vt:lpstr>
      <vt:lpstr>AddedCapacityColumn</vt:lpstr>
      <vt:lpstr>'Historical Projects (1996-2017)'!Print_Area</vt:lpstr>
      <vt:lpstr>'Natural Gas Pipeline Projects'!Print_Area</vt:lpstr>
      <vt:lpstr>Regions!Print_Area</vt:lpstr>
      <vt:lpstr>Regions_OLD!Print_Area</vt:lpstr>
      <vt:lpstr>'Historical Projects (1996-2017)'!Print_Titles</vt:lpstr>
      <vt:lpstr>'Natural Gas Pipeline Projects'!Print_Titles</vt:lpstr>
      <vt:lpstr>'Natural Gas Pipeline Projects'!Project</vt:lpstr>
      <vt:lpstr>Project</vt:lpstr>
      <vt:lpstr>'Natural Gas Pipeline Projects'!ProvinceName</vt:lpstr>
      <vt:lpstr>Regions_OLD!ProvinceName</vt:lpstr>
      <vt:lpstr>ProvinceName</vt:lpstr>
      <vt:lpstr>'Natural Gas Pipeline Projects'!StateAbbrev</vt:lpstr>
      <vt:lpstr>Regions_OLD!StateAbbrev</vt:lpstr>
      <vt:lpstr>StateAbbrev</vt:lpstr>
      <vt:lpstr>'Natural Gas Pipeline Projects'!StateName</vt:lpstr>
      <vt:lpstr>Regions_OLD!StateName</vt:lpstr>
      <vt:lpstr>StateName</vt:lpstr>
      <vt:lpstr>'Natural Gas Pipeline Projects'!Status</vt:lpstr>
      <vt:lpstr>Status</vt:lpstr>
      <vt:lpstr>'Natural Gas Pipeline Projects'!StatusColumn</vt:lpstr>
      <vt:lpstr>StatusColumn</vt:lpstr>
      <vt:lpstr>'Natural Gas Pipeline Projects'!ThroughStates</vt:lpstr>
      <vt:lpstr>ThroughStates</vt:lpstr>
      <vt:lpstr>'Natural Gas Pipeline Projects'!ThroughStatesColumn</vt:lpstr>
      <vt:lpstr>ThroughStatesColumn</vt:lpstr>
      <vt:lpstr>'Natural Gas Pipeline Projects'!YearInService</vt:lpstr>
      <vt:lpstr>YearInService</vt:lpstr>
      <vt:lpstr>'Natural Gas Pipeline Projects'!YearInServiceColumn</vt:lpstr>
      <vt:lpstr>YearInServiceColumn</vt:lpstr>
    </vt:vector>
  </TitlesOfParts>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TTR</dc:creator>
  <cp:lastModifiedBy>Dyl, Kathryn </cp:lastModifiedBy>
  <cp:lastPrinted>2018-05-14T15:24:44Z</cp:lastPrinted>
  <dcterms:created xsi:type="dcterms:W3CDTF">2012-02-01T16:07:37Z</dcterms:created>
  <dcterms:modified xsi:type="dcterms:W3CDTF">2018-08-21T16:27:41Z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{83C6730F-6B07-4A94-A344-F0ECF3FB08A5}</vt:lpwstr>
  </property>
</Properties>
</file>