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fileSharing readOnlyRecommended="1"/>
  <workbookPr filterPrivacy="1"/>
  <xr:revisionPtr revIDLastSave="0" documentId="8_{FE4E911D-268F-41DB-B9AF-1A50027E6018}" xr6:coauthVersionLast="47" xr6:coauthVersionMax="47" xr10:uidLastSave="{00000000-0000-0000-0000-000000000000}"/>
  <bookViews>
    <workbookView xWindow="-108" yWindow="-108" windowWidth="23256" windowHeight="13896" xr2:uid="{00000000-000D-0000-FFFF-FFFF00000000}"/>
  </bookViews>
  <sheets>
    <sheet name="Contents" sheetId="4" r:id="rId1"/>
    <sheet name="Existing &amp; Under Construction" sheetId="1" r:id="rId2"/>
    <sheet name="Approved" sheetId="2" r:id="rId3"/>
    <sheet name="Definition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F8" i="2" l="1"/>
  <c r="E25" i="1" l="1"/>
  <c r="E26" i="1"/>
  <c r="E24" i="1"/>
</calcChain>
</file>

<file path=xl/sharedStrings.xml><?xml version="1.0" encoding="utf-8"?>
<sst xmlns="http://schemas.openxmlformats.org/spreadsheetml/2006/main" count="741" uniqueCount="384">
  <si>
    <t xml:space="preserve">Project name </t>
  </si>
  <si>
    <t>Train</t>
  </si>
  <si>
    <t>Project sponsors</t>
  </si>
  <si>
    <t>Baseload nameplate capacity per Train</t>
  </si>
  <si>
    <t>Project status</t>
  </si>
  <si>
    <t>In-service date</t>
  </si>
  <si>
    <t>DOE-authorized export quantity FTA countries</t>
  </si>
  <si>
    <t>DOE FTA application docket number</t>
  </si>
  <si>
    <t>DOE-authorized export quantity non-FTA countries</t>
  </si>
  <si>
    <t>DOE non-FTA application docket number</t>
  </si>
  <si>
    <t>FERC-authorized export quantity</t>
  </si>
  <si>
    <t>FERC docket number</t>
  </si>
  <si>
    <t>Export quantity (Corporate website)</t>
  </si>
  <si>
    <t>Project type</t>
  </si>
  <si>
    <t>Liquefaction technology</t>
  </si>
  <si>
    <t>Number of storage tanks</t>
  </si>
  <si>
    <t>Total storage (cm)</t>
  </si>
  <si>
    <t>FEED contractor</t>
  </si>
  <si>
    <t>Operator</t>
  </si>
  <si>
    <t>Bcf/d</t>
  </si>
  <si>
    <t>Sabine Pass</t>
  </si>
  <si>
    <t>Train 1</t>
  </si>
  <si>
    <t>Commercial operation</t>
  </si>
  <si>
    <t>Brownfield</t>
  </si>
  <si>
    <t>Cheniere Energy</t>
  </si>
  <si>
    <t>Train 2</t>
  </si>
  <si>
    <t>Train 3</t>
  </si>
  <si>
    <t>Train 4</t>
  </si>
  <si>
    <t>Train 5</t>
  </si>
  <si>
    <t>Under construction</t>
  </si>
  <si>
    <t>Cove Point</t>
  </si>
  <si>
    <t>11-115-LNG</t>
  </si>
  <si>
    <t>11-128-LNG</t>
  </si>
  <si>
    <t>PF12-16/ CP13-113</t>
  </si>
  <si>
    <t>Elba Island</t>
  </si>
  <si>
    <t>12-54-LNG</t>
  </si>
  <si>
    <t>12-100-LNG</t>
  </si>
  <si>
    <t>PF13-3/CP14-103</t>
  </si>
  <si>
    <t>Kinder Morgan</t>
  </si>
  <si>
    <t>Cameron</t>
  </si>
  <si>
    <t>PF12-13/ CP13-25</t>
  </si>
  <si>
    <t>Sempra LNG</t>
  </si>
  <si>
    <t>Freeport</t>
  </si>
  <si>
    <t>Corpus Christi</t>
  </si>
  <si>
    <t>12-97-LNG</t>
  </si>
  <si>
    <t>Greenfield</t>
  </si>
  <si>
    <t>Notes:</t>
  </si>
  <si>
    <t>Proposed design capacity</t>
  </si>
  <si>
    <t>Location (state)</t>
  </si>
  <si>
    <t>TX</t>
  </si>
  <si>
    <t>LA</t>
  </si>
  <si>
    <t>n/a</t>
  </si>
  <si>
    <t>Lake Charles LNG</t>
  </si>
  <si>
    <t>CP14-120/PF12-8</t>
  </si>
  <si>
    <t>12-88 -LNG</t>
  </si>
  <si>
    <t>12-156-LNG</t>
  </si>
  <si>
    <t>Offshore/Floating (GOM)</t>
  </si>
  <si>
    <t xml:space="preserve">13-129-LNG </t>
  </si>
  <si>
    <t xml:space="preserve">13-147-LNG </t>
  </si>
  <si>
    <t>FERC CP15-490; MARAD</t>
  </si>
  <si>
    <t>Floating</t>
  </si>
  <si>
    <t>Definitions</t>
  </si>
  <si>
    <t>Field</t>
  </si>
  <si>
    <t>Description</t>
  </si>
  <si>
    <t>Comments</t>
  </si>
  <si>
    <t>Baseload nameplate capacity per train (Bcf/d)</t>
  </si>
  <si>
    <t>Peak nameplate capacity per train (Bcf/d)</t>
  </si>
  <si>
    <t>In-service Date</t>
  </si>
  <si>
    <t>FEED</t>
  </si>
  <si>
    <t>Front End Engineering Design</t>
  </si>
  <si>
    <t>FID</t>
  </si>
  <si>
    <t>Final investment decision</t>
  </si>
  <si>
    <t>DOE-authorized export quantity to non-FTA countries (Bcf/d)</t>
  </si>
  <si>
    <t>Docket</t>
  </si>
  <si>
    <t>cm</t>
  </si>
  <si>
    <t>Workbook Contents</t>
  </si>
  <si>
    <t>U.S. Liquefaction Capacity</t>
  </si>
  <si>
    <t>Worksheet Name</t>
  </si>
  <si>
    <t>Units</t>
  </si>
  <si>
    <t>Frequency</t>
  </si>
  <si>
    <t>Data classification definitions</t>
  </si>
  <si>
    <t>Release Date:</t>
  </si>
  <si>
    <t>Next Release Date:</t>
  </si>
  <si>
    <t>Excel File Name:</t>
  </si>
  <si>
    <t>U.S.LiquefactionCapacity.xlsx</t>
  </si>
  <si>
    <t>Available from Web Page:</t>
  </si>
  <si>
    <t>https://www.eia.gov/naturalgas/data.php#imports</t>
  </si>
  <si>
    <t>Sources:</t>
  </si>
  <si>
    <t>For Help, Contact:</t>
  </si>
  <si>
    <t>Peak nameplate capacity 
per Train</t>
  </si>
  <si>
    <t>cubic meters</t>
  </si>
  <si>
    <t>FERC</t>
  </si>
  <si>
    <t>Federal Energy Regulatory Commission</t>
  </si>
  <si>
    <t>A government agency within the U.S. Department of Energy</t>
  </si>
  <si>
    <t>DOE</t>
  </si>
  <si>
    <t>U.S. Department of Energy</t>
  </si>
  <si>
    <t>An agency in the U.S. Federal Government</t>
  </si>
  <si>
    <t>EIA</t>
  </si>
  <si>
    <t>FTA</t>
  </si>
  <si>
    <t>Free Trade Agreement</t>
  </si>
  <si>
    <t>Non-FTA</t>
  </si>
  <si>
    <t>DOE FE</t>
  </si>
  <si>
    <t>U.S. Department of Energy's Office of Fossil Energy</t>
  </si>
  <si>
    <t>A department within the U.S. Department of Energy</t>
  </si>
  <si>
    <t>billion cubic feet per day</t>
  </si>
  <si>
    <t>Proposed design capacity per train</t>
  </si>
  <si>
    <t>Number of trains</t>
  </si>
  <si>
    <t>Brownfield or Greenfield</t>
  </si>
  <si>
    <t>Brownfield: Liquefaction project is built at the site of an existing regasification facility, which allows project to share existing infrastructure (natural gas pipelines, LNG storage tanks, docking berths, other facilities). Brownfield projects typically have lower costs due to existing infrastructure sharing. Greenfield: Liquefaction project is built at a new site.</t>
  </si>
  <si>
    <t>Project name</t>
  </si>
  <si>
    <t>Name of the liquefaction facility</t>
  </si>
  <si>
    <t>The contractor who designed and is responsible for overseeing the Front End Engineering Design</t>
  </si>
  <si>
    <t>EPC Contractor</t>
  </si>
  <si>
    <t>Location</t>
  </si>
  <si>
    <t>The U.S. state where the liquefaction project is located</t>
  </si>
  <si>
    <t>Baseload design capacity of a liquefaction project as provided on a project's corporate website</t>
  </si>
  <si>
    <t>Baseload nameplate capacity of a liquefaction train (in billion cubic feet per day) as per project sponsors' filings with FERC and/or public press announcements</t>
  </si>
  <si>
    <t>Baseload nameplate capacity of a liquefaction train (in million metric tons per annum) as per project sponsors' filings with FERC and/or public press announcements</t>
  </si>
  <si>
    <t>See above</t>
  </si>
  <si>
    <t>Unit of measurement</t>
  </si>
  <si>
    <t>Available for public search on the respective government website</t>
  </si>
  <si>
    <t>Peak nameplate capacity of the facility specifies the maximum amount of liquefied natural gas, which can be produced at the facility in a full calendar year</t>
  </si>
  <si>
    <t>The docket number FERC has assigned a liquefaction project</t>
  </si>
  <si>
    <t>Export LNG quantity in billion cubic feet per day approved by DOE FE for exports to countries, with which the United States has a Free Trade Agreement</t>
  </si>
  <si>
    <t>Export LNG quantity in million metric tons per annum approved by DOE FE for exports to countries, with which the United States has a Free Trade Agreement</t>
  </si>
  <si>
    <t>Export LNG quantity in billion cubic feet per day approved by DOE FE for exports to countries, with which the United States does not have a Free Trade Agreement</t>
  </si>
  <si>
    <t>Export LNG quantity in million metric tons per annum approved by DOE FE for exports to countries, with which the United States does not have a Free Trade Agreement</t>
  </si>
  <si>
    <t>Peak nameplate capacity of a liquefaction train (in billion cubic feet per day) as per project sponsors' filings with FERC and/or public press announcements</t>
  </si>
  <si>
    <t>Companies with financial stake in the project</t>
  </si>
  <si>
    <t>Proposed design capacity per train (Bcf/d)</t>
  </si>
  <si>
    <t>Once the project enters construction, this category becomes "Baseload nameplate capacity per train (Bcf/d)"</t>
  </si>
  <si>
    <t>The number of trains in a liquefaction project</t>
  </si>
  <si>
    <t>Proposed design capacity (Bcf/d)</t>
  </si>
  <si>
    <t>Peak nameplate capacity of a liquefaction train (in million metric tons per annum) as per project sponsors' filings with FERC and/or public press announcements</t>
  </si>
  <si>
    <t>million metric tons per annum</t>
  </si>
  <si>
    <t>Total proposed capacity of the liquefaction project in billion cubic feet per day</t>
  </si>
  <si>
    <t>Total proposed capacity of the liquefaction project in million metric tons per annum</t>
  </si>
  <si>
    <t>Proposed capacity of the liquefaction train in billion cubic feet per day</t>
  </si>
  <si>
    <t>Proposed capacity of the liquefaction train in million metric tons per annum</t>
  </si>
  <si>
    <t>DOE-authorized export quantity to FTA countries (Bcf/d)</t>
  </si>
  <si>
    <t>Quantities that have been approved vary depending on volumes requested in applications to DOE FE (for exports to FTA and non-FTA countries) and final volumes that have been approved by DOE FE</t>
  </si>
  <si>
    <t>U.S. Energy Information Administration</t>
  </si>
  <si>
    <t xml:space="preserve">The contractor responsible for overseeing Engineering/Design, Procurement, and Construction activities associated with development of a liquefaction project. </t>
  </si>
  <si>
    <t>EPC contractor is responsible for all stages of the project's development, from conceptual design to commissioning and handover of the project to the project's operator.</t>
  </si>
  <si>
    <t>FEED is the initial stage in LNG project development, in which the basic engineering including technical requirements as well as approximate investment cost for the project have been completed</t>
  </si>
  <si>
    <t>FERC-authorized project export quantity (Bcf/d)</t>
  </si>
  <si>
    <t>After project sponsors make a final investment decision, the project typically enters a construction stage</t>
  </si>
  <si>
    <t>Nations with which the United States has a Free Trade Agreement</t>
  </si>
  <si>
    <t>An entity that operates a liquefaction facility</t>
  </si>
  <si>
    <t>A specific liquefaction technology used in the construction of liquefaction facility</t>
  </si>
  <si>
    <t>Total storage capacity of on-site LNG storage tank(s) in cubic meters</t>
  </si>
  <si>
    <t>Nations that have not entered into a Free Trade Agreement with the United States</t>
  </si>
  <si>
    <t>Non-Free Trade Agreement</t>
  </si>
  <si>
    <t xml:space="preserve"> The full FERC filing process requires project sponsors to provide detailed site engineering and design information as well as environmental and safety analysis and market studies and typically takes several years to complete. FERC also monitors all project construction to ensure continued compliance with state and federal permits and regulations and the National Environmental Policy Act.</t>
  </si>
  <si>
    <t>Note on conversions:</t>
  </si>
  <si>
    <t>Some train capacities were provided in million metric tons per annum, while others in million cubic feet. A conversion factor of 48.079 was used to convert from cubic feet to metric tons.</t>
  </si>
  <si>
    <t>The number of LNG storage tanks located onsite at a liquefaction facility to temporarily store produced LNG prior to its transfer onto an LNG vessel for export</t>
  </si>
  <si>
    <t>Docket number assigned by DOE's Office of Fossil Energy to a project application for LNG exports to countries, with which the United States has a Free Trade Agreement (FTA)</t>
  </si>
  <si>
    <t>Docket number assigned by DOE's Office of Fossil Energy to a project application for LNG exports to countries, with which the United States does not have a Free Trade Agreement (non-FTA)</t>
  </si>
  <si>
    <t>Date of shipment of the first commissioning LNG cargo</t>
  </si>
  <si>
    <t>GOM</t>
  </si>
  <si>
    <t>Gulf of Mexico</t>
  </si>
  <si>
    <t>Baseload nameplate capacity per train (MTPA)</t>
  </si>
  <si>
    <t>DOE-authorized export quantity to FTA countries (MTPA)</t>
  </si>
  <si>
    <t>DOE-authorized export quantity to non-FTA countries (MTPA)</t>
  </si>
  <si>
    <t>FERC-authorized project export quantity (MTPA)</t>
  </si>
  <si>
    <t>MTPA</t>
  </si>
  <si>
    <t>Peak nameplate capacity per train (MTPA)</t>
  </si>
  <si>
    <t>Proposed design capacity (MTPA)</t>
  </si>
  <si>
    <t>Proposed design capacity per train (MTPA)</t>
  </si>
  <si>
    <t>Once the project enters construction, this category becomes "Baseload nameplate capacity per train (MTPA)"</t>
  </si>
  <si>
    <t>Billion cubic feet per day (Bcf/d); million metric tons per annum (MTPA)</t>
  </si>
  <si>
    <t>LNG-specific unit of measurement</t>
  </si>
  <si>
    <t>Mtpa</t>
  </si>
  <si>
    <t>Docket number assigned to a filing by the Federal Energy Regulatory Commission or the U.S. Department of Energy's Office of Fossil Energy</t>
  </si>
  <si>
    <t>Federal Energy Regulatory Commission assesses compliance of a proposed LNG project with existing regulations and if  approved, FERC issues an Environmental, Siting, and Construction permit, which specifies approved nameplate and maximum design capacity as per application filed by project sponsors (in units such as million or billion cubic feet, million metric tons per annum, etc.). FERC jurisdiction extends to LNG facilities located on land and within state waters. This analysis determines how much each project is allowed to export.</t>
  </si>
  <si>
    <t>Publicly searchable in DOE's FE library</t>
  </si>
  <si>
    <t>Publicly searchable in FERC's library</t>
  </si>
  <si>
    <t>If project is under construction, the estimated in-service date is based on the project developer's most recent public announcement of an estimated date of project completion. These dates are subject to change.</t>
  </si>
  <si>
    <t>An independent government statistical agency within the U.S. Department of Energy</t>
  </si>
  <si>
    <t>An operational stage of the project when the EPC contractor transfers control of the liquefaction facility to the project owner(s)</t>
  </si>
  <si>
    <t>Substantial completion</t>
  </si>
  <si>
    <t>Commercial Operation</t>
  </si>
  <si>
    <t>The project can be either in operational stage (Substantial Completion or Commercial Operation) or in one of the development stages: Proposed; FEED; FID; Under Construction</t>
  </si>
  <si>
    <t>Lists key stages in liquefaction project development or operations. Project must have reached "approval" status to appear in this database</t>
  </si>
  <si>
    <t>Project operator</t>
  </si>
  <si>
    <t>Fairwood Group</t>
  </si>
  <si>
    <t>Lake Charles LNG (additional DOE application)</t>
  </si>
  <si>
    <t>MD</t>
  </si>
  <si>
    <t>GA</t>
  </si>
  <si>
    <t>Note A</t>
  </si>
  <si>
    <t>Commissioning</t>
  </si>
  <si>
    <t>Introduction of feedgas, system testing, first LNG production, first LNG export</t>
  </si>
  <si>
    <t>Specifies project details by train number</t>
  </si>
  <si>
    <t>Calcasieu Pass</t>
  </si>
  <si>
    <t>CP15-550</t>
  </si>
  <si>
    <t>Venture Global LNG, Inc.</t>
  </si>
  <si>
    <t>13-69-LNG/14-88-LNG/15-25-LNG</t>
  </si>
  <si>
    <t>Golden Pass</t>
  </si>
  <si>
    <t>Freeport LNG Development, L.P.</t>
  </si>
  <si>
    <t>CP17-20-000</t>
  </si>
  <si>
    <t>CP17-117-000 and CP17-180-000</t>
  </si>
  <si>
    <t>16-144-LNG</t>
  </si>
  <si>
    <t>15-96-LNG</t>
  </si>
  <si>
    <t>Freeport LNG</t>
  </si>
  <si>
    <t>18-26-LNG</t>
  </si>
  <si>
    <t>CP17-470-000</t>
  </si>
  <si>
    <t>Undergoing FEED</t>
  </si>
  <si>
    <r>
      <rPr>
        <b/>
        <sz val="9"/>
        <rFont val="Calibri"/>
        <family val="2"/>
        <scheme val="minor"/>
      </rPr>
      <t>Project status</t>
    </r>
    <r>
      <rPr>
        <sz val="9"/>
        <rFont val="Calibri"/>
        <family val="2"/>
        <scheme val="minor"/>
      </rPr>
      <t xml:space="preserve"> reflects the most recent milestone in liquefaction project development. Typical project milestones prior to the start of construction include Front End Engineering Design (FEED), award of Engineering, Procurement, and Construction (EPC) contract, and Final Investment Decision (FID).</t>
    </r>
  </si>
  <si>
    <t>Train 6</t>
  </si>
  <si>
    <t>13-30-LNG/13-42-LNG/13-121-LNG</t>
  </si>
  <si>
    <t>(These facilities will be listed as under construction once they have formally reached a final investment decision)</t>
  </si>
  <si>
    <t>Gulf LNG</t>
  </si>
  <si>
    <t>MS</t>
  </si>
  <si>
    <t>12-47-LNG</t>
  </si>
  <si>
    <t>12-101-LNG</t>
  </si>
  <si>
    <t>CP15-521-000</t>
  </si>
  <si>
    <t>This list includes proposed liquefaction facilities that have been fully approved by both DOE and FERC (for land-based) or DOT (MARAD) (for offshore) LNG projects.</t>
  </si>
  <si>
    <t>CP17-66-000 and CP17-67-000</t>
  </si>
  <si>
    <t>16-28-LNG</t>
  </si>
  <si>
    <t>Proposed</t>
  </si>
  <si>
    <t>Texas LNG</t>
  </si>
  <si>
    <t>15-62-LNG</t>
  </si>
  <si>
    <t>CP16-116</t>
  </si>
  <si>
    <t>Corpus Christi Liquefaction Stage III, LLC</t>
  </si>
  <si>
    <t>15-190-LNG</t>
  </si>
  <si>
    <t>18-78-LNG</t>
  </si>
  <si>
    <t>Alaska LNG</t>
  </si>
  <si>
    <t>14-96-LNG</t>
  </si>
  <si>
    <t>Alaska Gasline Development Corporation (AGDC)</t>
  </si>
  <si>
    <t xml:space="preserve"> CP17-178-000</t>
  </si>
  <si>
    <t>Cameron LNG, LLC</t>
  </si>
  <si>
    <t>AK</t>
  </si>
  <si>
    <t>15-36-LNG</t>
  </si>
  <si>
    <t xml:space="preserve"> 15-90-LNG</t>
  </si>
  <si>
    <t>CP15-560-000</t>
  </si>
  <si>
    <t>Quarterly</t>
  </si>
  <si>
    <t>Liquefaction facility has been fully commissioned and EPC contractor transferred control of the facility to project developer</t>
  </si>
  <si>
    <t xml:space="preserve">  </t>
  </si>
  <si>
    <t>CP14-517-000/CP19-20-000/CP20-459</t>
  </si>
  <si>
    <t>PF12-3/ CP12-507/CP19-514</t>
  </si>
  <si>
    <t xml:space="preserve">PF13-8/CP13-552/CP13-553/CP19-515
</t>
  </si>
  <si>
    <t>PF10-24/CP11-72/CP19-515</t>
  </si>
  <si>
    <t>Delfin FLNG</t>
  </si>
  <si>
    <t>The baseload nameplate capacity of a liquefaction facility specifies the amount of liquefied natural gas produced in a calendar year under normal operating conditions based on engineering design of a facility.</t>
  </si>
  <si>
    <t>13-30-LNG/13-42-LNG/13-121-LNG/19-125-LNG</t>
  </si>
  <si>
    <t>7.82^</t>
  </si>
  <si>
    <t>5.75^</t>
  </si>
  <si>
    <t>2.00^</t>
  </si>
  <si>
    <t>1.25^</t>
  </si>
  <si>
    <t>4.98^</t>
  </si>
  <si>
    <t>15.0^</t>
  </si>
  <si>
    <t>13.0^</t>
  </si>
  <si>
    <t>13.5^</t>
  </si>
  <si>
    <t>5.1^</t>
  </si>
  <si>
    <t>11.45^</t>
  </si>
  <si>
    <t xml:space="preserve">12-06-LNG </t>
  </si>
  <si>
    <t>Qatar Petroleum, ExxonMobil</t>
  </si>
  <si>
    <t>11-59-LNG/13-04-LNG</t>
  </si>
  <si>
    <t>^ indicates the Mtpa volumes were provided by the company in the application or in the DOE or FERC Order.  EIA Bcf/d to Mtpa conversion factors were not used.</t>
  </si>
  <si>
    <t>Plaquemines LNG Phase 2</t>
  </si>
  <si>
    <t>Venture Global LNG</t>
  </si>
  <si>
    <t>Plaquemines LNG Phase 1</t>
  </si>
  <si>
    <t>Energy Transfer, LP</t>
  </si>
  <si>
    <t>6.75^</t>
  </si>
  <si>
    <t>16.5^</t>
  </si>
  <si>
    <t>10.85^</t>
  </si>
  <si>
    <t>9.97^</t>
  </si>
  <si>
    <t>16-109-LNG/16-110-LNG</t>
  </si>
  <si>
    <t>15-53-LNG/18-162-LNG</t>
  </si>
  <si>
    <t>4.0^</t>
  </si>
  <si>
    <t>11.5^</t>
  </si>
  <si>
    <t>20.0^</t>
  </si>
  <si>
    <t>10-85-LNG/14-92-LNG/19-125-LNG</t>
  </si>
  <si>
    <t>10-111-LNG/15-63-LNG</t>
  </si>
  <si>
    <t>12-99-LNG/19-124-LNG</t>
  </si>
  <si>
    <t>11-145-LNG/14-204-LNG</t>
  </si>
  <si>
    <t>11-162-LNG/15-67-LNG</t>
  </si>
  <si>
    <t>10-160-LNG/12-06-LNG</t>
  </si>
  <si>
    <t>6.03^</t>
  </si>
  <si>
    <t>Federal Energy Regulatory Commission (FERC), Department of Energy (DOE) Office of Fossil Energy and Carbon Management (FECM), company websites, and trade press</t>
  </si>
  <si>
    <t>Date of the start of commercial service</t>
  </si>
  <si>
    <t>Date of FERC order authorizing the start of commercial service</t>
  </si>
  <si>
    <t>6.2^</t>
  </si>
  <si>
    <t>13.33^</t>
  </si>
  <si>
    <t>10.67^</t>
  </si>
  <si>
    <t>Berkshire Hathaway BHE GT&amp;S</t>
  </si>
  <si>
    <t>PF11-2/CP12-509/CP15-518-000/CP21-470-000</t>
  </si>
  <si>
    <t>^ indicates the Mtpa volumes were provided by the company in the application and/or in the DOE Order. EIA Bcf/d to Mtpa conversion factors are not used.</t>
  </si>
  <si>
    <t>CP18-512/CP18-514</t>
  </si>
  <si>
    <t>Location         (U.S. state)</t>
  </si>
  <si>
    <t>10.00^</t>
  </si>
  <si>
    <t>Existing, under construction, and other large scale U.S. liquefaction facilities that reached final investment decision (FID)</t>
  </si>
  <si>
    <t>Existing and Under Construction</t>
  </si>
  <si>
    <t>Approved</t>
  </si>
  <si>
    <t>U.S. large scale approved liquefaction facilities not under construction</t>
  </si>
  <si>
    <r>
      <t>U.S. large scale approved liquefaction facilities not under construction</t>
    </r>
    <r>
      <rPr>
        <b/>
        <vertAlign val="superscript"/>
        <sz val="12"/>
        <color rgb="FF0096D7"/>
        <rFont val="Calibri"/>
        <family val="2"/>
        <scheme val="minor"/>
      </rPr>
      <t>1</t>
    </r>
  </si>
  <si>
    <t>Trains 1-2</t>
  </si>
  <si>
    <r>
      <t>Trains 1-5</t>
    </r>
    <r>
      <rPr>
        <vertAlign val="superscript"/>
        <sz val="10"/>
        <rFont val="Calibri"/>
        <family val="2"/>
        <scheme val="minor"/>
      </rPr>
      <t>A</t>
    </r>
  </si>
  <si>
    <r>
      <t>Trains 6-10</t>
    </r>
    <r>
      <rPr>
        <vertAlign val="superscript"/>
        <sz val="10"/>
        <rFont val="Calibri"/>
        <family val="2"/>
        <scheme val="minor"/>
      </rPr>
      <t>A</t>
    </r>
  </si>
  <si>
    <r>
      <t>Train 1</t>
    </r>
    <r>
      <rPr>
        <vertAlign val="superscript"/>
        <sz val="10"/>
        <rFont val="Calibri"/>
        <family val="2"/>
        <scheme val="minor"/>
      </rPr>
      <t>B</t>
    </r>
  </si>
  <si>
    <r>
      <t>Train 2</t>
    </r>
    <r>
      <rPr>
        <vertAlign val="superscript"/>
        <sz val="10"/>
        <rFont val="Calibri"/>
        <family val="2"/>
        <scheme val="minor"/>
      </rPr>
      <t>B</t>
    </r>
  </si>
  <si>
    <r>
      <t>Train 3</t>
    </r>
    <r>
      <rPr>
        <vertAlign val="superscript"/>
        <sz val="10"/>
        <rFont val="Calibri"/>
        <family val="2"/>
        <scheme val="minor"/>
      </rPr>
      <t>B</t>
    </r>
  </si>
  <si>
    <r>
      <t>Trains 1-9</t>
    </r>
    <r>
      <rPr>
        <vertAlign val="superscript"/>
        <sz val="10"/>
        <rFont val="Calibri"/>
        <family val="2"/>
        <scheme val="minor"/>
      </rPr>
      <t>C</t>
    </r>
  </si>
  <si>
    <r>
      <t>Trains 10-18</t>
    </r>
    <r>
      <rPr>
        <vertAlign val="superscript"/>
        <sz val="10"/>
        <rFont val="Calibri"/>
        <family val="2"/>
        <scheme val="minor"/>
      </rPr>
      <t>C</t>
    </r>
  </si>
  <si>
    <r>
      <t>0.66</t>
    </r>
    <r>
      <rPr>
        <vertAlign val="superscript"/>
        <sz val="10"/>
        <rFont val="Calibri"/>
        <family val="2"/>
        <scheme val="minor"/>
      </rPr>
      <t>B</t>
    </r>
  </si>
  <si>
    <r>
      <t>0.795</t>
    </r>
    <r>
      <rPr>
        <vertAlign val="superscript"/>
        <sz val="10"/>
        <rFont val="Calibri"/>
        <family val="2"/>
        <scheme val="minor"/>
      </rPr>
      <t>D</t>
    </r>
  </si>
  <si>
    <t>Port Arthur LNG Phase 1</t>
  </si>
  <si>
    <t>10-161-LNG/11-161-LNG/16-108-LNG/21-98-LNG</t>
  </si>
  <si>
    <t>Sempra Energy</t>
  </si>
  <si>
    <r>
      <rPr>
        <vertAlign val="superscript"/>
        <sz val="9"/>
        <rFont val="Calibri"/>
        <family val="2"/>
        <scheme val="minor"/>
      </rPr>
      <t>A</t>
    </r>
    <r>
      <rPr>
        <sz val="9"/>
        <rFont val="Calibri"/>
        <family val="2"/>
        <scheme val="minor"/>
      </rPr>
      <t xml:space="preserve"> Each liquefaction train at Elba Island LNG export facility has a baseload nameplate capacity of 0.25 mtpa or 0.03 Bcf/d.</t>
    </r>
  </si>
  <si>
    <r>
      <rPr>
        <vertAlign val="superscript"/>
        <sz val="9"/>
        <rFont val="Calibri"/>
        <family val="2"/>
        <scheme val="minor"/>
      </rPr>
      <t xml:space="preserve">B </t>
    </r>
    <r>
      <rPr>
        <sz val="9"/>
        <rFont val="Calibri"/>
        <family val="2"/>
        <scheme val="minor"/>
      </rPr>
      <t>Cameron LNG capacity in billion cubic feet per day was calculated using a conversion factor (see tab "Definitions" for more information).</t>
    </r>
  </si>
  <si>
    <r>
      <rPr>
        <vertAlign val="superscript"/>
        <sz val="9"/>
        <rFont val="Calibri"/>
        <family val="2"/>
        <scheme val="minor"/>
      </rPr>
      <t>C</t>
    </r>
    <r>
      <rPr>
        <sz val="9"/>
        <rFont val="Calibri"/>
        <family val="2"/>
        <scheme val="minor"/>
      </rPr>
      <t xml:space="preserve"> Each liquefaction train at Calcasieu Pass LNG export facility has a baseload nameplate capacity of 0.56 mtpa or 0.07 Bcf/d. Capacity in billion cubic feet per day was calculated based on FERC filing (Docket CP15-550-000) of 10 mtpa nameplate and 12 mtpa peak capacity using a conversion factor (see tab "Definitions" for more information).</t>
    </r>
  </si>
  <si>
    <t>12.00^</t>
  </si>
  <si>
    <t>Rio Grande LNG Phase 1</t>
  </si>
  <si>
    <t>NextDecade Corporation</t>
  </si>
  <si>
    <t>CP16-454/CP16-455</t>
  </si>
  <si>
    <t>5.40^</t>
  </si>
  <si>
    <t>1H2026</t>
  </si>
  <si>
    <t>Glenfarne Energy Transition, LLC</t>
  </si>
  <si>
    <t>2H2026</t>
  </si>
  <si>
    <t>1H2027</t>
  </si>
  <si>
    <t>Corpus Christi Liquefaction Stage 3</t>
  </si>
  <si>
    <t>Gulf LNG Liquefaction Company, LLC</t>
  </si>
  <si>
    <t>Woodside Energy</t>
  </si>
  <si>
    <r>
      <rPr>
        <vertAlign val="superscript"/>
        <sz val="9"/>
        <rFont val="Calibri"/>
        <family val="2"/>
        <scheme val="minor"/>
      </rPr>
      <t>1</t>
    </r>
    <r>
      <rPr>
        <sz val="9"/>
        <rFont val="Calibri"/>
        <family val="2"/>
        <scheme val="minor"/>
      </rPr>
      <t xml:space="preserve"> Projects need to receive two major sets of regulatory approvals to move forward: an approval for LNG exports from the U.S. Department of Energy (DOE) and environmental/construction approval from the Federal Energy Regulatory Commission (FERC) for onshore projects and U.S. Maritime Administration (MARAD) for offshore projects. </t>
    </r>
  </si>
  <si>
    <t xml:space="preserve">U.S. Liquefaction Capacity contains a list of U.S. LNG export projects that have been fully permitted by the Federal Energy Regulatory Commission (FERC) for onshore facilities and U.S. Maritime Administration (MARAD) for offshore facilities, and U.S. Department of Energy (DOE). These export facilities are currently either in commercial operation, commissioning stage, under construction, expected to commence construction, or expected to take a Final Investment Decision after receiving a full set of regulatory approvals from FERC, MARAD, DOE. The data contained in this workbook are not collected on an EIA survey. This information was compiled from FERC and DOE filings, company websites, trade press, and other industry sources. Actual capacities of liquefaction projects may differ from the capacities listed in this file. These data are not a forecast. For further information, see the “Definitions” tab.  </t>
  </si>
  <si>
    <t>11.04^</t>
  </si>
  <si>
    <t>Trains 1-3</t>
  </si>
  <si>
    <t>Woodside Louisiana LNG Phase 1</t>
  </si>
  <si>
    <t>Woodside Louisiana LNG (formerly Driftwood LNG) Phase 2</t>
  </si>
  <si>
    <t>20-23-LNG</t>
  </si>
  <si>
    <t>CP20-55-000</t>
  </si>
  <si>
    <t>Note A: Project sponsors filed two applications to export up to 2.33 Bcf/d of LNG from the Lake Charles liquefaction terminal. Combined proposed liquefaction capacity on two applications does not exceed 2.33 Bcf/d.</t>
  </si>
  <si>
    <t>Completed FEED, awarded EPC contract to Bechtel Energy, issued limited notice to proceed to commence construction, FID TBA</t>
  </si>
  <si>
    <t>Commonwealth LNG</t>
  </si>
  <si>
    <t>Kimmeridge Energy Management</t>
  </si>
  <si>
    <t>19-134-LNG</t>
  </si>
  <si>
    <t>9.5^</t>
  </si>
  <si>
    <t>CP19-502-000</t>
  </si>
  <si>
    <t>Trains 1-26</t>
  </si>
  <si>
    <t>21-131-LNG</t>
  </si>
  <si>
    <t>14.4^</t>
  </si>
  <si>
    <t>20.22^</t>
  </si>
  <si>
    <t>CP17-117-000/CP17-180-000</t>
  </si>
  <si>
    <t>CP22-21-000/CP22-21-001</t>
  </si>
  <si>
    <t>Rio Grande LNG Phase 2</t>
  </si>
  <si>
    <t>Completed FEED on a new design of one larger-size train, rather than 2 trains as was initially proposed. Awarded EPC contract to Bechtel. FID TBA</t>
  </si>
  <si>
    <t>Completed FEED, awarded EPC contract to Kiewit Energy. FID TBA</t>
  </si>
  <si>
    <t>Jordan.young@eia.gov</t>
  </si>
  <si>
    <r>
      <t>2</t>
    </r>
    <r>
      <rPr>
        <vertAlign val="superscript"/>
        <sz val="9"/>
        <rFont val="Calibri"/>
        <family val="2"/>
        <scheme val="minor"/>
      </rPr>
      <t>B</t>
    </r>
  </si>
  <si>
    <r>
      <t>0.33</t>
    </r>
    <r>
      <rPr>
        <vertAlign val="superscript"/>
        <sz val="9"/>
        <rFont val="Calibri"/>
        <family val="2"/>
        <scheme val="minor"/>
      </rPr>
      <t>B</t>
    </r>
  </si>
  <si>
    <r>
      <t>1.8</t>
    </r>
    <r>
      <rPr>
        <vertAlign val="superscript"/>
        <sz val="10"/>
        <rFont val="Calibri"/>
        <family val="2"/>
        <scheme val="minor"/>
      </rPr>
      <t>+</t>
    </r>
  </si>
  <si>
    <r>
      <t>13.0</t>
    </r>
    <r>
      <rPr>
        <vertAlign val="superscript"/>
        <sz val="10"/>
        <rFont val="Calibri"/>
        <family val="2"/>
        <scheme val="minor"/>
      </rPr>
      <t>+</t>
    </r>
  </si>
  <si>
    <t>Trains 3-4</t>
  </si>
  <si>
    <t>Completed FEED, awarded EPC contract to Worley, FID targeted for 2026</t>
  </si>
  <si>
    <r>
      <rPr>
        <vertAlign val="superscript"/>
        <sz val="9"/>
        <rFont val="Calibri"/>
        <family val="2"/>
        <scheme val="minor"/>
      </rPr>
      <t xml:space="preserve">D </t>
    </r>
    <r>
      <rPr>
        <sz val="9"/>
        <rFont val="Calibri"/>
        <family val="2"/>
        <scheme val="minor"/>
      </rPr>
      <t>Golden Pass LNG capacity in billion cubic feet per day was calculated using a conversion factor (see tab "Definitions" for more information).</t>
    </r>
  </si>
  <si>
    <r>
      <t>Train 1</t>
    </r>
    <r>
      <rPr>
        <vertAlign val="superscript"/>
        <sz val="10"/>
        <rFont val="Calibri"/>
        <family val="2"/>
        <scheme val="minor"/>
      </rPr>
      <t>D</t>
    </r>
  </si>
  <si>
    <r>
      <t>Train 2</t>
    </r>
    <r>
      <rPr>
        <vertAlign val="superscript"/>
        <sz val="10"/>
        <rFont val="Calibri"/>
        <family val="2"/>
        <scheme val="minor"/>
      </rPr>
      <t>D</t>
    </r>
  </si>
  <si>
    <r>
      <t>Train 3</t>
    </r>
    <r>
      <rPr>
        <vertAlign val="superscript"/>
        <sz val="10"/>
        <rFont val="Calibri"/>
        <family val="2"/>
        <scheme val="minor"/>
      </rPr>
      <t>D</t>
    </r>
  </si>
  <si>
    <r>
      <t>Trains 1-18</t>
    </r>
    <r>
      <rPr>
        <vertAlign val="superscript"/>
        <sz val="10"/>
        <rFont val="Calibri"/>
        <family val="2"/>
        <scheme val="minor"/>
      </rPr>
      <t>E</t>
    </r>
  </si>
  <si>
    <r>
      <t>Trains 19-36</t>
    </r>
    <r>
      <rPr>
        <vertAlign val="superscript"/>
        <sz val="10"/>
        <rFont val="Calibri"/>
        <family val="2"/>
        <scheme val="minor"/>
      </rPr>
      <t>E</t>
    </r>
  </si>
  <si>
    <r>
      <rPr>
        <vertAlign val="superscript"/>
        <sz val="9"/>
        <rFont val="Calibri"/>
        <family val="2"/>
        <scheme val="minor"/>
      </rPr>
      <t xml:space="preserve">E </t>
    </r>
    <r>
      <rPr>
        <sz val="9"/>
        <rFont val="Calibri"/>
        <family val="2"/>
        <scheme val="minor"/>
      </rPr>
      <t>Plaquemines LNG baseload and peak capacities in billion cubic feet per day were calculated using a conversion factor (see tab "Definitions" for more information). Each Phase of the project consists of 9 liquefaction blocks. Each liquefaction block contains: two single mixed refrigerant process trains, a refrigerant storage site, and piping that connects the refrigerant storage site and the process trains. Each block will have a nameplate capacity of 1.1 metric tons per year of LNG for export.</t>
    </r>
  </si>
  <si>
    <r>
      <t>Trains 1-7</t>
    </r>
    <r>
      <rPr>
        <vertAlign val="superscript"/>
        <sz val="10"/>
        <rFont val="Calibri"/>
        <family val="2"/>
        <scheme val="minor"/>
      </rPr>
      <t>F</t>
    </r>
  </si>
  <si>
    <r>
      <rPr>
        <vertAlign val="superscript"/>
        <sz val="9"/>
        <rFont val="Calibri"/>
        <family val="2"/>
        <scheme val="minor"/>
      </rPr>
      <t>F</t>
    </r>
    <r>
      <rPr>
        <sz val="9"/>
        <rFont val="Calibri"/>
        <family val="2"/>
        <scheme val="minor"/>
      </rPr>
      <t xml:space="preserve"> Each liquefaction train at Corpus Christi LNG Stage 3 has a baseload nameplate capacity of 1.43 mtpa and peak capacity of 1.64 mtpa. Columns C―F show total capacity of this project in mtpa and bcf/d. Project's baseload and peak capacities in billion cubic feet per day were calculated using a conversion factor (see tab "Definitions" for more information).</t>
    </r>
  </si>
  <si>
    <r>
      <t>Under construction</t>
    </r>
    <r>
      <rPr>
        <vertAlign val="superscript"/>
        <sz val="10"/>
        <rFont val="Calibri"/>
        <family val="2"/>
        <scheme val="minor"/>
      </rPr>
      <t>G</t>
    </r>
  </si>
  <si>
    <t>16.56^</t>
  </si>
  <si>
    <t>Port Arthur LNG Phase 2</t>
  </si>
  <si>
    <r>
      <rPr>
        <vertAlign val="superscript"/>
        <sz val="9"/>
        <rFont val="Calibri"/>
        <family val="2"/>
        <scheme val="minor"/>
      </rPr>
      <t>B</t>
    </r>
    <r>
      <rPr>
        <sz val="9"/>
        <rFont val="Calibri"/>
        <family val="2"/>
        <scheme val="minor"/>
      </rPr>
      <t xml:space="preserve"> On August 22, 2025, Lake Charles LNG Export Company, LLC received an extension to the commencement deadline stated in the DOE non-FTA authorization in Docket Nos. 13-04-LNG and 16-109-LNG to December 31, 2031.</t>
    </r>
  </si>
  <si>
    <t>1Q2026</t>
  </si>
  <si>
    <t>Venture Global CP2 Phase 1</t>
  </si>
  <si>
    <r>
      <rPr>
        <vertAlign val="superscript"/>
        <sz val="9"/>
        <rFont val="Calibri"/>
        <family val="2"/>
        <scheme val="minor"/>
      </rPr>
      <t>G</t>
    </r>
    <r>
      <rPr>
        <sz val="9"/>
        <rFont val="Calibri"/>
        <family val="2"/>
        <scheme val="minor"/>
      </rPr>
      <t xml:space="preserve"> On December 16, 2025, DOE granted Woodside Louisiana LNG's request to amend its export commencement deadline from May 2, 2026 to December 31, 2029.</t>
    </r>
  </si>
  <si>
    <t>+ On November 25, 2025 DOE granted Delfin's request to extend the commencement deadline stated in its DOE non-FTA authorization an additional two years to June 1, 2031.</t>
  </si>
  <si>
    <r>
      <t>Freeport LNG Train 4</t>
    </r>
    <r>
      <rPr>
        <vertAlign val="superscript"/>
        <sz val="9"/>
        <rFont val="Calibri"/>
        <family val="2"/>
        <scheme val="minor"/>
      </rPr>
      <t>C</t>
    </r>
  </si>
  <si>
    <t>Venture Global CP2 Phase 2</t>
  </si>
  <si>
    <r>
      <rPr>
        <vertAlign val="superscript"/>
        <sz val="9"/>
        <rFont val="Calibri"/>
        <family val="2"/>
        <scheme val="minor"/>
      </rPr>
      <t xml:space="preserve">C </t>
    </r>
    <r>
      <rPr>
        <sz val="9"/>
        <rFont val="Calibri"/>
        <family val="2"/>
        <scheme val="minor"/>
      </rPr>
      <t xml:space="preserve"> On June 23, 2025, Freeport filed a rquest with DOE to amend its export commencement deadline for the Train 4 Project from May 28, 2026 to December 1, 2031.</t>
    </r>
  </si>
  <si>
    <r>
      <rPr>
        <vertAlign val="superscript"/>
        <sz val="9"/>
        <rFont val="Calibri"/>
        <family val="2"/>
        <scheme val="minor"/>
      </rPr>
      <t xml:space="preserve">A </t>
    </r>
    <r>
      <rPr>
        <sz val="9"/>
        <rFont val="Calibri"/>
        <family val="2"/>
        <scheme val="minor"/>
      </rPr>
      <t>On October 23, 2025, Cameron filed a request with DOE to amend its export commencement deadline from May 5, 2026 to March 16, 2033 and to reduce the authorized volume of the expansion project from 1.41 Bcf/d to 0.96 Bcf/d.</t>
    </r>
  </si>
  <si>
    <t>Completed FEED, awarded EPC contract to Technip Energies, FID targeted for 1Q2026</t>
  </si>
  <si>
    <t xml:space="preserve">Completed FEED, awarded EPC contract to Samsung Heavy Industries and Black &amp; Veatch. FID targeted for 2026. Project was granted DOE authorization for a 5-year extension to 2029 to commence operations. </t>
  </si>
  <si>
    <t>Completed FEED, selected engineering, procurement, and construction (EPC) contractor. FID targeted for 2026.</t>
  </si>
  <si>
    <r>
      <t xml:space="preserve">D </t>
    </r>
    <r>
      <rPr>
        <sz val="9"/>
        <rFont val="Calibri"/>
        <family val="2"/>
        <scheme val="minor"/>
      </rPr>
      <t>On December 18, 2025, Energy Transfer LP announced it would suspend its development of the Lake Charles LNG Project. The company has announced it is open to discussions with third parties with an interest in developing the project.</t>
    </r>
  </si>
  <si>
    <r>
      <t>Completed FEED, reviewed EPC tenders, signed a preliminary EPC contract with a consortium led by Technip Energies and KBR, FID TBA</t>
    </r>
    <r>
      <rPr>
        <vertAlign val="superscript"/>
        <sz val="10"/>
        <rFont val="Calibri"/>
        <family val="2"/>
        <scheme val="minor"/>
      </rPr>
      <t>D</t>
    </r>
  </si>
  <si>
    <r>
      <t>Completed FEED, reviewed EPC tenders, signed a preliminary EPC contract with a consortium led by Technip Energies and KBR. FID TBA</t>
    </r>
    <r>
      <rPr>
        <vertAlign val="superscript"/>
        <sz val="10"/>
        <rFont val="Calibri"/>
        <family val="2"/>
        <scheme val="minor"/>
      </rPr>
      <t>D</t>
    </r>
  </si>
  <si>
    <r>
      <t>Cameron LNG Train 4</t>
    </r>
    <r>
      <rPr>
        <vertAlign val="superscript"/>
        <sz val="9"/>
        <rFont val="Calibri"/>
        <family val="2"/>
        <scheme val="minor"/>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</si>
</sst>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
    <numFmt numFmtId="165" formatCode="[$-409]mmm\-yy;@"/>
    <numFmt numFmtId="166" formatCode="_(* #,##0.000_);_(* \(#,##0.000\);_(* &quot;-&quot;??_);_(@_)"/>
    <numFmt numFmtId="167" formatCode="#,##0.0_);\(#,##0.0\)"/>
    <numFmt numFmtId="168" formatCode="0.00000"/>
  </numFmts>
  <fonts count="26"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9"/>
      <name val="Calibri"/>
      <family val="2"/>
      <scheme val="minor"/>
    </font>
    <font>
      <sz val="10"/>
      <name val="Arial"/>
      <family val="2"/>
    </font>
    <font>
      <sz val="10"/>
      <color theme="1"/>
      <name val="Arial"/>
      <family val="2"/>
    </font>
    <font>
      <b/>
      <sz val="10"/>
      <color indexed="9"/>
      <name val="Arial"/>
      <family val="2"/>
    </font>
    <font>
      <sz val="9"/>
      <color indexed="63"/>
      <name val="Calibri"/>
      <family val="2"/>
      <scheme val="minor"/>
    </font>
    <font>
      <sz val="11"/>
      <color theme="1"/>
      <name val="Calibri"/>
      <family val="2"/>
      <scheme val="minor"/>
    </font>
    <font>
      <b/>
      <sz val="9"/>
      <name val="Calibri"/>
      <family val="2"/>
      <scheme val="minor"/>
    </font>
    <font>
      <sz val="11"/>
      <name val="Calibri"/>
      <family val="2"/>
      <scheme val="minor"/>
    </font>
    <font>
      <sz val="10"/>
      <name val="Calibri"/>
      <family val="2"/>
      <scheme val="minor"/>
    </font>
    <font>
      <vertAlign val="superscript"/>
      <sz val="10"/>
      <name val="Calibri"/>
      <family val="2"/>
      <scheme val="minor"/>
    </font>
    <font>
      <u/>
      <sz val="9"/>
      <name val="Calibri"/>
      <family val="2"/>
      <scheme val="minor"/>
    </font>
    <font>
      <b/>
      <i/>
      <sz val="9"/>
      <name val="Calibri"/>
      <family val="2"/>
      <scheme val="minor"/>
    </font>
    <font>
      <sz val="11"/>
      <name val="Arial"/>
      <family val="2"/>
    </font>
    <font>
      <b/>
      <sz val="12"/>
      <name val="Times New Roman"/>
      <family val="1"/>
    </font>
    <font>
      <u/>
      <sz val="9"/>
      <color theme="4"/>
      <name val="Calibri"/>
      <family val="2"/>
      <scheme val="minor"/>
    </font>
    <font>
      <b/>
      <sz val="12"/>
      <color rgb="FF0096D7"/>
      <name val="Calibri"/>
      <family val="2"/>
      <scheme val="minor"/>
    </font>
    <font>
      <b/>
      <vertAlign val="superscript"/>
      <sz val="12"/>
      <color rgb="FF0096D7"/>
      <name val="Calibri"/>
      <family val="2"/>
      <scheme val="minor"/>
    </font>
    <font>
      <sz val="8"/>
      <name val="Calibri"/>
      <family val="2"/>
      <scheme val="minor"/>
    </font>
    <font>
      <vertAlign val="superscript"/>
      <sz val="9"/>
      <name val="Calibri"/>
      <family val="2"/>
      <scheme val="minor"/>
    </font>
    <font>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18"/>
        <bgColor indexed="64"/>
      </patternFill>
    </fill>
    <fill>
      <patternFill patternType="solid">
        <fgColor indexed="26"/>
        <bgColor indexed="64"/>
      </patternFill>
    </fill>
  </fills>
  <borders count="15">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style="thin">
        <color theme="0"/>
      </right>
      <top/>
      <bottom/>
      <diagonal/>
    </border>
    <border>
      <left/>
      <right/>
      <top style="thin">
        <color theme="0" tint="-0.24994659260841701"/>
      </top>
      <bottom style="thick">
        <color rgb="FF0080BD"/>
      </bottom>
      <diagonal/>
    </border>
    <border>
      <left/>
      <right/>
      <top/>
      <bottom style="thick">
        <color rgb="FF0080BD"/>
      </bottom>
      <diagonal/>
    </border>
    <border>
      <left/>
      <right/>
      <top style="dashed">
        <color theme="0" tint="-0.24994659260841701"/>
      </top>
      <bottom style="thick">
        <color rgb="FF0080BD"/>
      </bottom>
      <diagonal/>
    </border>
    <border>
      <left/>
      <right/>
      <top style="dashed">
        <color theme="0" tint="-0.24994659260841701"/>
      </top>
      <bottom style="dashed">
        <color theme="0" tint="-0.24994659260841701"/>
      </bottom>
      <diagonal/>
    </border>
    <border>
      <left/>
      <right/>
      <top style="dashed">
        <color theme="0" tint="-0.24994659260841701"/>
      </top>
      <bottom/>
      <diagonal/>
    </border>
    <border>
      <left style="thick">
        <color theme="0"/>
      </left>
      <right/>
      <top/>
      <bottom style="thin">
        <color theme="0" tint="-0.24994659260841701"/>
      </bottom>
      <diagonal/>
    </border>
  </borders>
  <cellStyleXfs count="14">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43" fontId="11" fillId="0" borderId="0" applyFont="0" applyFill="0" applyBorder="0" applyAlignment="0" applyProtection="0"/>
  </cellStyleXfs>
  <cellXfs count="158">
    <xf numFmtId="0" fontId="0" fillId="0" borderId="0" xfId="0"/>
    <xf numFmtId="0" fontId="1" fillId="0" borderId="1" xfId="1">
      <alignment wrapText="1"/>
    </xf>
    <xf numFmtId="0" fontId="5" fillId="0" borderId="0" xfId="12">
      <alignment horizontal="left"/>
    </xf>
    <xf numFmtId="0" fontId="1" fillId="2" borderId="0" xfId="3" applyFill="1" applyBorder="1">
      <alignment horizontal="left" wrapText="1"/>
    </xf>
    <xf numFmtId="0" fontId="6" fillId="2" borderId="0" xfId="0" applyFont="1" applyFill="1"/>
    <xf numFmtId="0" fontId="0" fillId="2" borderId="0" xfId="0" applyFill="1"/>
    <xf numFmtId="0" fontId="1" fillId="2" borderId="0" xfId="3" applyFill="1" applyBorder="1" applyAlignment="1">
      <alignment horizontal="right" wrapText="1"/>
    </xf>
    <xf numFmtId="0" fontId="8" fillId="2" borderId="0" xfId="0" applyFont="1" applyFill="1" applyAlignment="1">
      <alignment vertical="center"/>
    </xf>
    <xf numFmtId="0" fontId="7" fillId="0" borderId="0" xfId="0" applyFont="1"/>
    <xf numFmtId="0" fontId="7" fillId="0" borderId="0" xfId="0" applyFont="1" applyAlignment="1">
      <alignment horizontal="left"/>
    </xf>
    <xf numFmtId="0" fontId="9" fillId="3" borderId="0" xfId="0" quotePrefix="1" applyFont="1" applyFill="1" applyAlignment="1">
      <alignment horizontal="left"/>
    </xf>
    <xf numFmtId="0" fontId="9" fillId="3" borderId="0" xfId="0" applyFont="1" applyFill="1"/>
    <xf numFmtId="0" fontId="1" fillId="0" borderId="1" xfId="1" applyAlignment="1">
      <alignment horizontal="center" wrapText="1"/>
    </xf>
    <xf numFmtId="0" fontId="1" fillId="2" borderId="1" xfId="1" applyFill="1" applyAlignment="1">
      <alignment horizontal="center" wrapText="1"/>
    </xf>
    <xf numFmtId="1" fontId="1" fillId="2" borderId="1" xfId="1" applyNumberFormat="1" applyFill="1" applyAlignment="1">
      <alignment horizontal="center" wrapText="1"/>
    </xf>
    <xf numFmtId="0" fontId="2" fillId="0" borderId="2" xfId="2" applyAlignment="1">
      <alignment vertical="center" wrapText="1"/>
    </xf>
    <xf numFmtId="0" fontId="2" fillId="0" borderId="2" xfId="2" applyAlignment="1">
      <alignment vertical="center"/>
    </xf>
    <xf numFmtId="0" fontId="6" fillId="0" borderId="2" xfId="2" applyFont="1" applyAlignment="1">
      <alignment vertical="center" wrapText="1"/>
    </xf>
    <xf numFmtId="0" fontId="1" fillId="0" borderId="7" xfId="3">
      <alignment horizontal="left" wrapText="1"/>
    </xf>
    <xf numFmtId="0" fontId="6" fillId="4" borderId="0" xfId="0" applyFont="1" applyFill="1" applyAlignment="1">
      <alignment vertical="center"/>
    </xf>
    <xf numFmtId="0" fontId="6" fillId="4" borderId="0" xfId="0" applyFont="1" applyFill="1" applyAlignment="1">
      <alignment vertical="center" wrapText="1"/>
    </xf>
    <xf numFmtId="0" fontId="2"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4" borderId="0" xfId="0" applyFont="1" applyFill="1" applyAlignment="1">
      <alignment vertical="top"/>
    </xf>
    <xf numFmtId="0" fontId="13" fillId="0" borderId="0" xfId="12" applyFont="1">
      <alignment horizontal="left"/>
    </xf>
    <xf numFmtId="14" fontId="6" fillId="0" borderId="0" xfId="0" applyNumberFormat="1" applyFont="1" applyAlignment="1">
      <alignment horizontal="left" vertical="center"/>
    </xf>
    <xf numFmtId="0" fontId="1" fillId="0" borderId="2" xfId="2" applyFont="1" applyAlignment="1">
      <alignment vertical="center" wrapText="1"/>
    </xf>
    <xf numFmtId="0" fontId="1" fillId="2" borderId="0" xfId="3" quotePrefix="1" applyFill="1" applyBorder="1" applyAlignment="1">
      <alignment horizontal="right" wrapText="1"/>
    </xf>
    <xf numFmtId="39" fontId="14" fillId="2" borderId="0" xfId="13" applyNumberFormat="1" applyFont="1" applyFill="1" applyBorder="1" applyAlignment="1">
      <alignment horizontal="center" vertical="center" wrapText="1"/>
    </xf>
    <xf numFmtId="0" fontId="14" fillId="2" borderId="0" xfId="2" applyNumberFormat="1" applyFont="1" applyFill="1" applyBorder="1" applyAlignment="1">
      <alignment horizontal="center" vertical="center" wrapText="1"/>
    </xf>
    <xf numFmtId="0" fontId="1" fillId="0" borderId="14" xfId="3" applyBorder="1">
      <alignment horizontal="left" wrapText="1"/>
    </xf>
    <xf numFmtId="0" fontId="6" fillId="2" borderId="0" xfId="8" applyFont="1" applyFill="1" applyBorder="1" applyAlignment="1"/>
    <xf numFmtId="0" fontId="6" fillId="2" borderId="0" xfId="8" applyFont="1" applyFill="1" applyBorder="1" applyAlignment="1">
      <alignment horizontal="right"/>
    </xf>
    <xf numFmtId="43" fontId="6" fillId="2" borderId="0" xfId="8" applyNumberFormat="1" applyFont="1" applyFill="1" applyBorder="1" applyAlignment="1">
      <alignment horizontal="right"/>
    </xf>
    <xf numFmtId="4" fontId="6" fillId="2" borderId="0" xfId="8" applyNumberFormat="1" applyFont="1" applyFill="1" applyBorder="1" applyAlignment="1" applyProtection="1">
      <alignment horizontal="right"/>
    </xf>
    <xf numFmtId="17" fontId="6" fillId="2" borderId="0" xfId="8" applyNumberFormat="1" applyFont="1" applyFill="1" applyBorder="1" applyAlignment="1">
      <alignment horizontal="right"/>
    </xf>
    <xf numFmtId="0" fontId="16" fillId="2" borderId="0" xfId="0" applyFont="1" applyFill="1"/>
    <xf numFmtId="2" fontId="6" fillId="2" borderId="0" xfId="8" applyNumberFormat="1" applyFont="1" applyFill="1" applyBorder="1" applyAlignment="1">
      <alignment horizontal="right"/>
    </xf>
    <xf numFmtId="164" fontId="6" fillId="2" borderId="0" xfId="8" applyNumberFormat="1" applyFont="1" applyFill="1" applyBorder="1" applyAlignment="1">
      <alignment horizontal="right"/>
    </xf>
    <xf numFmtId="0" fontId="16" fillId="2" borderId="0" xfId="0" applyFont="1" applyFill="1" applyAlignment="1">
      <alignment horizontal="right"/>
    </xf>
    <xf numFmtId="14" fontId="6" fillId="2" borderId="0" xfId="8" applyNumberFormat="1" applyFont="1" applyFill="1" applyBorder="1" applyAlignment="1" applyProtection="1">
      <alignment horizontal="right"/>
    </xf>
    <xf numFmtId="0" fontId="6" fillId="2" borderId="0" xfId="0" applyFont="1" applyFill="1" applyAlignment="1">
      <alignment horizontal="right"/>
    </xf>
    <xf numFmtId="43" fontId="6" fillId="2" borderId="0" xfId="13" applyFont="1" applyFill="1" applyBorder="1" applyAlignment="1">
      <alignment horizontal="right"/>
    </xf>
    <xf numFmtId="166" fontId="6" fillId="2" borderId="0" xfId="8" applyNumberFormat="1" applyFont="1" applyFill="1" applyBorder="1" applyAlignment="1">
      <alignment horizontal="right"/>
    </xf>
    <xf numFmtId="0" fontId="17" fillId="2" borderId="0" xfId="8" applyFont="1" applyFill="1" applyBorder="1" applyAlignment="1"/>
    <xf numFmtId="0" fontId="13" fillId="2" borderId="0" xfId="0" applyFont="1" applyFill="1"/>
    <xf numFmtId="39" fontId="14" fillId="2" borderId="2" xfId="13" applyNumberFormat="1" applyFont="1" applyFill="1" applyBorder="1" applyAlignment="1">
      <alignment horizontal="center" vertical="center" wrapText="1"/>
    </xf>
    <xf numFmtId="39" fontId="14" fillId="2" borderId="2" xfId="13" applyNumberFormat="1" applyFont="1" applyFill="1" applyBorder="1" applyAlignment="1" applyProtection="1">
      <alignment horizontal="center" vertical="center" wrapText="1"/>
    </xf>
    <xf numFmtId="165" fontId="14" fillId="2" borderId="2" xfId="2" applyNumberFormat="1" applyFont="1" applyFill="1" applyAlignment="1">
      <alignment horizontal="center" vertical="center" wrapText="1"/>
    </xf>
    <xf numFmtId="0" fontId="14" fillId="2" borderId="2" xfId="2" applyNumberFormat="1" applyFont="1" applyFill="1" applyAlignment="1">
      <alignment horizontal="center" vertical="center" wrapText="1"/>
    </xf>
    <xf numFmtId="17" fontId="14" fillId="2" borderId="2" xfId="2" applyNumberFormat="1" applyFont="1" applyFill="1" applyAlignment="1">
      <alignment horizontal="center" vertical="center" wrapText="1"/>
    </xf>
    <xf numFmtId="0" fontId="14" fillId="2" borderId="11" xfId="2" applyFont="1" applyFill="1" applyBorder="1" applyAlignment="1">
      <alignment vertical="center" wrapText="1"/>
    </xf>
    <xf numFmtId="39" fontId="14" fillId="2" borderId="11" xfId="13" applyNumberFormat="1" applyFont="1" applyFill="1" applyBorder="1" applyAlignment="1">
      <alignment horizontal="center" vertical="center" wrapText="1"/>
    </xf>
    <xf numFmtId="39" fontId="14" fillId="2" borderId="10" xfId="13" applyNumberFormat="1" applyFont="1" applyFill="1" applyBorder="1" applyAlignment="1">
      <alignment horizontal="center" vertical="center" wrapText="1"/>
    </xf>
    <xf numFmtId="0" fontId="14" fillId="2" borderId="10" xfId="2" applyNumberFormat="1" applyFont="1" applyFill="1" applyBorder="1" applyAlignment="1" applyProtection="1">
      <alignment vertical="center" wrapText="1"/>
    </xf>
    <xf numFmtId="0" fontId="14" fillId="2" borderId="13" xfId="2" applyFont="1" applyFill="1" applyBorder="1" applyAlignment="1">
      <alignment vertical="center" wrapText="1"/>
    </xf>
    <xf numFmtId="0" fontId="14" fillId="2" borderId="0" xfId="2" applyNumberFormat="1" applyFont="1" applyFill="1" applyBorder="1" applyAlignment="1">
      <alignment vertical="center" wrapText="1"/>
    </xf>
    <xf numFmtId="39" fontId="14" fillId="2" borderId="0" xfId="13" applyNumberFormat="1" applyFont="1" applyFill="1" applyBorder="1" applyAlignment="1" applyProtection="1">
      <alignment horizontal="center" vertical="center" wrapText="1"/>
    </xf>
    <xf numFmtId="39" fontId="14" fillId="2" borderId="13" xfId="13" applyNumberFormat="1" applyFont="1" applyFill="1" applyBorder="1" applyAlignment="1">
      <alignment horizontal="center" vertical="center" wrapText="1"/>
    </xf>
    <xf numFmtId="0" fontId="14" fillId="2" borderId="0" xfId="2" applyNumberFormat="1" applyFont="1" applyFill="1" applyBorder="1" applyAlignment="1" applyProtection="1">
      <alignment vertical="center" wrapText="1"/>
    </xf>
    <xf numFmtId="165" fontId="14" fillId="2" borderId="13" xfId="2" applyNumberFormat="1" applyFont="1" applyFill="1" applyBorder="1" applyAlignment="1">
      <alignment horizontal="center" vertical="center" wrapText="1"/>
    </xf>
    <xf numFmtId="165" fontId="14" fillId="2" borderId="0" xfId="2" applyNumberFormat="1" applyFont="1" applyFill="1" applyBorder="1" applyAlignment="1">
      <alignment horizontal="center" vertical="center" wrapText="1"/>
    </xf>
    <xf numFmtId="0" fontId="14" fillId="2" borderId="13" xfId="2" applyNumberFormat="1" applyFont="1" applyFill="1" applyBorder="1" applyAlignment="1">
      <alignment horizontal="center" vertical="center" wrapText="1"/>
    </xf>
    <xf numFmtId="0" fontId="14" fillId="2" borderId="2" xfId="2" applyNumberFormat="1" applyFont="1" applyFill="1" applyAlignment="1">
      <alignment vertical="center" wrapText="1"/>
    </xf>
    <xf numFmtId="39" fontId="14" fillId="2" borderId="2" xfId="13" applyNumberFormat="1" applyFont="1" applyFill="1" applyBorder="1" applyAlignment="1">
      <alignment horizontal="center" vertical="center"/>
    </xf>
    <xf numFmtId="0" fontId="14" fillId="2" borderId="2" xfId="2" applyNumberFormat="1" applyFont="1" applyFill="1" applyAlignment="1">
      <alignment vertical="center"/>
    </xf>
    <xf numFmtId="39" fontId="14" fillId="2" borderId="2" xfId="13" applyNumberFormat="1" applyFont="1" applyFill="1" applyBorder="1" applyAlignment="1">
      <alignment horizontal="left" vertical="center"/>
    </xf>
    <xf numFmtId="0" fontId="14" fillId="2" borderId="2" xfId="2" applyFont="1" applyFill="1" applyAlignment="1">
      <alignment vertical="center" wrapText="1"/>
    </xf>
    <xf numFmtId="39" fontId="14" fillId="2" borderId="2" xfId="2" applyNumberFormat="1" applyFont="1" applyFill="1" applyAlignment="1" applyProtection="1">
      <alignment vertical="center" wrapText="1"/>
    </xf>
    <xf numFmtId="0" fontId="14" fillId="2" borderId="2" xfId="2" applyNumberFormat="1" applyFont="1" applyFill="1" applyAlignment="1" applyProtection="1">
      <alignment vertical="center" wrapText="1"/>
    </xf>
    <xf numFmtId="167" fontId="14" fillId="2" borderId="2" xfId="13" applyNumberFormat="1" applyFont="1" applyFill="1" applyBorder="1" applyAlignment="1" applyProtection="1">
      <alignment horizontal="center" vertical="center" wrapText="1"/>
    </xf>
    <xf numFmtId="165" fontId="14" fillId="2" borderId="12" xfId="2" applyNumberFormat="1" applyFont="1" applyFill="1" applyBorder="1" applyAlignment="1">
      <alignment horizontal="center" vertical="center" wrapText="1"/>
    </xf>
    <xf numFmtId="39" fontId="14" fillId="2" borderId="13" xfId="13" applyNumberFormat="1" applyFont="1" applyFill="1" applyBorder="1" applyAlignment="1">
      <alignment horizontal="center" vertical="center"/>
    </xf>
    <xf numFmtId="39" fontId="14" fillId="2" borderId="13" xfId="13" applyNumberFormat="1" applyFont="1" applyFill="1" applyBorder="1" applyAlignment="1">
      <alignment horizontal="left" vertical="center"/>
    </xf>
    <xf numFmtId="0" fontId="6" fillId="2" borderId="0" xfId="0" applyFont="1" applyFill="1" applyAlignment="1">
      <alignment vertical="center"/>
    </xf>
    <xf numFmtId="39" fontId="6" fillId="2" borderId="0" xfId="0" applyNumberFormat="1" applyFont="1" applyFill="1" applyAlignment="1">
      <alignment vertical="center"/>
    </xf>
    <xf numFmtId="0" fontId="18" fillId="2" borderId="0" xfId="0" applyFont="1" applyFill="1"/>
    <xf numFmtId="0" fontId="6" fillId="2" borderId="0" xfId="0" applyFont="1" applyFill="1" applyAlignment="1">
      <alignment horizontal="right" vertical="center"/>
    </xf>
    <xf numFmtId="0" fontId="6" fillId="2" borderId="0" xfId="6" applyFont="1" applyFill="1" applyBorder="1" applyAlignment="1">
      <alignment vertical="top"/>
    </xf>
    <xf numFmtId="0" fontId="6" fillId="2" borderId="0" xfId="6" applyFont="1" applyFill="1" applyBorder="1" applyAlignment="1">
      <alignment horizontal="right" vertical="top" wrapText="1"/>
    </xf>
    <xf numFmtId="0" fontId="14" fillId="0" borderId="10" xfId="2" applyNumberFormat="1" applyFont="1" applyBorder="1" applyAlignment="1">
      <alignment vertical="center" wrapText="1"/>
    </xf>
    <xf numFmtId="0" fontId="14" fillId="2" borderId="11" xfId="2" applyFont="1" applyFill="1" applyBorder="1" applyAlignment="1">
      <alignment horizontal="center" vertical="center" wrapText="1"/>
    </xf>
    <xf numFmtId="0" fontId="14" fillId="0" borderId="10" xfId="2" applyNumberFormat="1" applyFont="1" applyBorder="1" applyAlignment="1">
      <alignment horizontal="center" vertical="center" wrapText="1"/>
    </xf>
    <xf numFmtId="0" fontId="6" fillId="2" borderId="0" xfId="3" quotePrefix="1" applyFont="1" applyFill="1" applyBorder="1" applyAlignment="1">
      <alignment horizontal="left" vertical="center"/>
    </xf>
    <xf numFmtId="39" fontId="6" fillId="2" borderId="0" xfId="0" applyNumberFormat="1" applyFont="1" applyFill="1" applyAlignment="1">
      <alignment horizontal="right" vertical="center"/>
    </xf>
    <xf numFmtId="0" fontId="19" fillId="2" borderId="0" xfId="0" applyFont="1" applyFill="1" applyAlignment="1">
      <alignment vertical="center"/>
    </xf>
    <xf numFmtId="0" fontId="12" fillId="2" borderId="0" xfId="3" applyFont="1" applyFill="1" applyBorder="1" applyAlignment="1">
      <alignment horizontal="right" vertical="center" wrapText="1"/>
    </xf>
    <xf numFmtId="0" fontId="12" fillId="2" borderId="0" xfId="3" applyFont="1" applyFill="1" applyBorder="1" applyAlignment="1">
      <alignment vertical="center" wrapText="1"/>
    </xf>
    <xf numFmtId="0" fontId="12" fillId="2" borderId="0" xfId="3" applyFont="1" applyFill="1" applyBorder="1" applyAlignment="1">
      <alignment vertical="center"/>
    </xf>
    <xf numFmtId="0" fontId="12" fillId="0" borderId="7" xfId="3" applyFont="1">
      <alignment horizontal="left" wrapText="1"/>
    </xf>
    <xf numFmtId="0" fontId="12" fillId="0" borderId="7" xfId="3" applyFont="1" applyAlignment="1">
      <alignment horizontal="left" vertical="center" wrapText="1"/>
    </xf>
    <xf numFmtId="0" fontId="12" fillId="0" borderId="14" xfId="3" applyFont="1" applyBorder="1" applyAlignment="1">
      <alignment horizontal="left"/>
    </xf>
    <xf numFmtId="0" fontId="12" fillId="0" borderId="1" xfId="1" applyFont="1" applyAlignment="1">
      <alignment horizontal="center" wrapText="1"/>
    </xf>
    <xf numFmtId="0" fontId="12" fillId="0" borderId="9" xfId="1" applyFont="1" applyBorder="1" applyAlignment="1">
      <alignment horizontal="center" wrapText="1"/>
    </xf>
    <xf numFmtId="1" fontId="12" fillId="0" borderId="1" xfId="1" applyNumberFormat="1" applyFont="1" applyAlignment="1">
      <alignment horizontal="center"/>
    </xf>
    <xf numFmtId="0" fontId="12" fillId="0" borderId="1" xfId="1" applyFont="1" applyAlignment="1">
      <alignment horizontal="center"/>
    </xf>
    <xf numFmtId="0" fontId="6" fillId="0" borderId="0" xfId="6" applyFont="1" applyBorder="1" applyAlignment="1">
      <alignment vertical="top"/>
    </xf>
    <xf numFmtId="0" fontId="6" fillId="0" borderId="0" xfId="6" applyFont="1" applyBorder="1" applyAlignment="1">
      <alignment horizontal="right" vertical="top" wrapText="1"/>
    </xf>
    <xf numFmtId="43" fontId="6" fillId="2" borderId="0" xfId="13" applyFont="1" applyFill="1" applyBorder="1" applyAlignment="1">
      <alignment horizontal="right" vertical="center"/>
    </xf>
    <xf numFmtId="0" fontId="20" fillId="0" borderId="0" xfId="9" applyNumberFormat="1" applyFont="1" applyFill="1" applyAlignment="1" applyProtection="1">
      <alignment vertical="center"/>
    </xf>
    <xf numFmtId="0" fontId="21" fillId="0" borderId="0" xfId="12" applyFont="1">
      <alignment horizontal="left"/>
    </xf>
    <xf numFmtId="0" fontId="12" fillId="2" borderId="0" xfId="3" applyFont="1" applyFill="1" applyBorder="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center"/>
    </xf>
    <xf numFmtId="39" fontId="14" fillId="0" borderId="2" xfId="13" applyNumberFormat="1" applyFont="1" applyFill="1" applyBorder="1" applyAlignment="1">
      <alignment horizontal="center" vertical="center" wrapText="1"/>
    </xf>
    <xf numFmtId="0" fontId="2" fillId="2" borderId="0" xfId="0" applyFont="1" applyFill="1"/>
    <xf numFmtId="0" fontId="6" fillId="0" borderId="0" xfId="0" applyFont="1"/>
    <xf numFmtId="168" fontId="6" fillId="2" borderId="0" xfId="0" applyNumberFormat="1" applyFont="1" applyFill="1" applyAlignment="1">
      <alignment horizontal="right" vertical="center"/>
    </xf>
    <xf numFmtId="0" fontId="13" fillId="0" borderId="0" xfId="0" applyFont="1"/>
    <xf numFmtId="0" fontId="3" fillId="0" borderId="0" xfId="9" applyAlignment="1" applyProtection="1">
      <alignment vertical="center"/>
    </xf>
    <xf numFmtId="0" fontId="6" fillId="0" borderId="0" xfId="3" quotePrefix="1" applyFont="1" applyBorder="1" applyAlignment="1">
      <alignment horizontal="left" vertical="center"/>
    </xf>
    <xf numFmtId="39" fontId="6" fillId="0" borderId="2" xfId="13" applyNumberFormat="1" applyFont="1" applyFill="1" applyBorder="1" applyAlignment="1">
      <alignment horizontal="center" vertical="center" wrapText="1"/>
    </xf>
    <xf numFmtId="0" fontId="25" fillId="0" borderId="0" xfId="0" applyFont="1"/>
    <xf numFmtId="1" fontId="14" fillId="0" borderId="2" xfId="2" applyNumberFormat="1" applyFont="1" applyAlignment="1">
      <alignment horizontal="center" vertical="center" wrapText="1"/>
    </xf>
    <xf numFmtId="0" fontId="14" fillId="0" borderId="2" xfId="2" applyFont="1" applyAlignment="1">
      <alignment vertical="center" wrapText="1"/>
    </xf>
    <xf numFmtId="0" fontId="14" fillId="0" borderId="2" xfId="2" applyNumberFormat="1" applyFont="1" applyAlignment="1">
      <alignment vertical="center" wrapText="1"/>
    </xf>
    <xf numFmtId="39" fontId="14" fillId="0" borderId="2" xfId="13" applyNumberFormat="1" applyFont="1" applyFill="1" applyBorder="1" applyAlignment="1" applyProtection="1">
      <alignment horizontal="center" vertical="center" wrapText="1"/>
    </xf>
    <xf numFmtId="165" fontId="14" fillId="0" borderId="2" xfId="2" applyNumberFormat="1" applyFont="1" applyAlignment="1">
      <alignment horizontal="center" vertical="center" wrapText="1"/>
    </xf>
    <xf numFmtId="39" fontId="14" fillId="0" borderId="2" xfId="13" applyNumberFormat="1" applyFont="1" applyFill="1" applyBorder="1" applyAlignment="1">
      <alignment horizontal="center" vertical="center"/>
    </xf>
    <xf numFmtId="39" fontId="14" fillId="0" borderId="2" xfId="13" applyNumberFormat="1" applyFont="1" applyFill="1" applyBorder="1" applyAlignment="1">
      <alignment horizontal="left" vertical="center"/>
    </xf>
    <xf numFmtId="0" fontId="14" fillId="0" borderId="2" xfId="2" applyNumberFormat="1" applyFont="1" applyAlignment="1">
      <alignment horizontal="center" vertical="center" wrapText="1"/>
    </xf>
    <xf numFmtId="0" fontId="14" fillId="0" borderId="2" xfId="2" applyNumberFormat="1" applyFont="1" applyAlignment="1">
      <alignment vertical="center"/>
    </xf>
    <xf numFmtId="0" fontId="14" fillId="0" borderId="2" xfId="2" applyNumberFormat="1" applyFont="1" applyAlignment="1" applyProtection="1">
      <alignment vertical="center" wrapText="1"/>
    </xf>
    <xf numFmtId="17" fontId="14" fillId="0" borderId="2" xfId="2" applyNumberFormat="1" applyFont="1" applyAlignment="1">
      <alignment horizontal="center" vertical="center" wrapText="1"/>
    </xf>
    <xf numFmtId="0" fontId="14" fillId="0" borderId="2" xfId="2" applyFont="1" applyAlignment="1">
      <alignment horizontal="center" vertical="center" wrapText="1"/>
    </xf>
    <xf numFmtId="0" fontId="14" fillId="0" borderId="2" xfId="2" applyNumberFormat="1" applyFont="1" applyAlignment="1" applyProtection="1">
      <alignment horizontal="center" vertical="center" wrapText="1"/>
    </xf>
    <xf numFmtId="0" fontId="14" fillId="0" borderId="0" xfId="2" applyNumberFormat="1" applyFont="1" applyBorder="1" applyAlignment="1">
      <alignment vertical="center"/>
    </xf>
    <xf numFmtId="2" fontId="14" fillId="0" borderId="2" xfId="2" applyNumberFormat="1" applyFont="1" applyAlignment="1">
      <alignment horizontal="center" vertical="center" wrapText="1"/>
    </xf>
    <xf numFmtId="0" fontId="14" fillId="0" borderId="0" xfId="0" applyFont="1" applyAlignment="1">
      <alignment horizontal="center" vertical="center"/>
    </xf>
    <xf numFmtId="0" fontId="14" fillId="0" borderId="2" xfId="2" applyNumberFormat="1" applyFont="1" applyAlignment="1">
      <alignment horizontal="left" vertical="center"/>
    </xf>
    <xf numFmtId="2" fontId="6" fillId="0" borderId="2" xfId="2" applyNumberFormat="1" applyFont="1" applyAlignment="1">
      <alignment horizontal="center" vertical="center" wrapText="1"/>
    </xf>
    <xf numFmtId="1" fontId="6" fillId="0" borderId="2" xfId="2" applyNumberFormat="1" applyFont="1" applyAlignment="1">
      <alignment horizontal="center" vertical="center" wrapText="1"/>
    </xf>
    <xf numFmtId="0" fontId="6" fillId="0" borderId="2" xfId="2" applyFont="1" applyAlignment="1">
      <alignment horizontal="center" vertical="center" wrapText="1"/>
    </xf>
    <xf numFmtId="2" fontId="6" fillId="0" borderId="2" xfId="2" applyNumberFormat="1" applyFont="1" applyAlignment="1">
      <alignment horizontal="left" vertical="center" wrapText="1"/>
    </xf>
    <xf numFmtId="164" fontId="6" fillId="0" borderId="2" xfId="2" applyNumberFormat="1" applyFont="1" applyAlignment="1">
      <alignment horizontal="center" vertical="center" wrapText="1"/>
    </xf>
    <xf numFmtId="0" fontId="6" fillId="0" borderId="2" xfId="2" applyNumberFormat="1" applyFont="1" applyAlignment="1">
      <alignment horizontal="left" vertical="center" wrapText="1"/>
    </xf>
    <xf numFmtId="164" fontId="14" fillId="0" borderId="2" xfId="2" applyNumberFormat="1" applyFont="1" applyAlignment="1">
      <alignment horizontal="left" vertical="center" wrapText="1"/>
    </xf>
    <xf numFmtId="17" fontId="6" fillId="0" borderId="2" xfId="2" applyNumberFormat="1" applyFont="1" applyAlignment="1">
      <alignment horizontal="center" vertical="center" wrapText="1"/>
    </xf>
    <xf numFmtId="164" fontId="6" fillId="0" borderId="2" xfId="2" applyNumberFormat="1" applyFont="1" applyAlignment="1">
      <alignment horizontal="left" vertical="center" wrapText="1"/>
    </xf>
    <xf numFmtId="164" fontId="6" fillId="0" borderId="2" xfId="2" quotePrefix="1" applyNumberFormat="1" applyFont="1" applyAlignment="1">
      <alignment horizontal="center" vertical="center" wrapText="1"/>
    </xf>
    <xf numFmtId="2" fontId="14" fillId="0" borderId="2" xfId="2" applyNumberFormat="1" applyFont="1" applyAlignment="1">
      <alignment horizontal="left" vertical="center" wrapText="1"/>
    </xf>
    <xf numFmtId="167" fontId="6" fillId="0" borderId="2" xfId="13" applyNumberFormat="1" applyFont="1" applyFill="1" applyBorder="1" applyAlignment="1">
      <alignment horizontal="center" vertical="center" wrapText="1"/>
    </xf>
    <xf numFmtId="0" fontId="6" fillId="0" borderId="0" xfId="0" applyFont="1" applyAlignment="1">
      <alignment wrapText="1"/>
    </xf>
    <xf numFmtId="2"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6" fillId="0" borderId="0" xfId="0" quotePrefix="1" applyFont="1"/>
    <xf numFmtId="2" fontId="6" fillId="0" borderId="2" xfId="2" applyNumberFormat="1" applyFont="1" applyAlignment="1">
      <alignment horizontal="left" vertical="center" wrapText="1" indent="3"/>
    </xf>
    <xf numFmtId="0" fontId="14" fillId="0" borderId="0" xfId="0" applyFont="1" applyAlignment="1">
      <alignment wrapText="1"/>
    </xf>
    <xf numFmtId="0" fontId="6" fillId="0" borderId="0" xfId="0" applyFont="1" applyAlignment="1">
      <alignment vertical="center" wrapText="1"/>
    </xf>
    <xf numFmtId="0" fontId="6" fillId="0" borderId="8" xfId="0" applyFont="1" applyBorder="1" applyAlignment="1">
      <alignment vertical="center" wrapText="1"/>
    </xf>
    <xf numFmtId="0" fontId="12" fillId="0" borderId="7" xfId="3" applyFont="1">
      <alignment horizontal="left" wrapText="1"/>
    </xf>
    <xf numFmtId="0" fontId="6" fillId="0" borderId="0" xfId="3" quotePrefix="1" applyFont="1" applyBorder="1" applyAlignment="1">
      <alignment horizontal="left" vertical="top" wrapText="1"/>
    </xf>
    <xf numFmtId="0" fontId="6" fillId="0" borderId="3" xfId="6" applyFont="1">
      <alignment vertical="top" wrapText="1"/>
    </xf>
    <xf numFmtId="0" fontId="1" fillId="0" borderId="7" xfId="3">
      <alignment horizontal="left" wrapText="1"/>
    </xf>
    <xf numFmtId="0" fontId="24" fillId="0" borderId="0" xfId="0" applyFont="1" applyFill="1"/>
    <xf numFmtId="164" fontId="14" fillId="0" borderId="2" xfId="2" applyNumberFormat="1" applyFont="1" applyFill="1" applyAlignment="1">
      <alignment horizontal="left" vertical="center" wrapText="1"/>
    </xf>
  </cellXfs>
  <cellStyles count="14">
    <cellStyle name="Body: normal cell" xfId="2" xr:uid="{00000000-0005-0000-0000-000000000000}"/>
    <cellStyle name="Comma" xfId="13" builtinId="3"/>
    <cellStyle name="Followed Hyperlink" xfId="10" builtinId="9" customBuiltin="1"/>
    <cellStyle name="Font: Calibri, 9pt regular" xfId="8" xr:uid="{00000000-0005-0000-0000-000003000000}"/>
    <cellStyle name="Footnotes: all except top row" xfId="11" xr:uid="{00000000-0005-0000-0000-000004000000}"/>
    <cellStyle name="Footnotes: top row" xfId="6" xr:uid="{00000000-0005-0000-0000-000005000000}"/>
    <cellStyle name="Header: bottom row" xfId="1" xr:uid="{00000000-0005-0000-0000-000006000000}"/>
    <cellStyle name="Header: top rows" xfId="3" xr:uid="{00000000-0005-0000-0000-000007000000}"/>
    <cellStyle name="Hyperlink" xfId="9" builtinId="8" customBuiltin="1"/>
    <cellStyle name="Normal" xfId="0" builtinId="0"/>
    <cellStyle name="Parent row" xfId="5" xr:uid="{00000000-0005-0000-0000-00000A000000}"/>
    <cellStyle name="Section Break" xfId="7" xr:uid="{00000000-0005-0000-0000-00000B000000}"/>
    <cellStyle name="Section Break: parent row" xfId="4" xr:uid="{00000000-0005-0000-0000-00000C000000}"/>
    <cellStyle name="Table title" xfId="12" xr:uid="{00000000-0005-0000-0000-00000D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colors>
    <mruColors>
      <color rgb="FF0080BD"/>
      <color rgb="FF0096D7"/>
      <color rgb="FF007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xdr:col>
      <xdr:colOff>0</xdr:colOff>
      <xdr:row>61</xdr:row>
      <xdr:rowOff>0</xdr:rowOff>
    </xdr:from>
    <xdr:ext cx="304800" cy="304800"/>
    <xdr:sp macro="" textlink="">
      <xdr:nvSpPr>
        <xdr:cNvPr id="3" name="AutoShape 3" descr="image">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4" name="AutoShape 3" descr="image">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5" name="AutoShape 3" descr="image">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6" name="AutoShape 3" descr="image">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7" name="AutoShape 3" descr="image">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8" name="AutoShape 3" descr="image">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9" name="AutoShape 3" descr="image">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0" name="AutoShape 3" descr="image">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1" name="AutoShape 3" descr="image">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2" name="AutoShape 3" descr="image">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3" name="AutoShape 3" descr="image">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4" name="AutoShape 3" descr="image">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5" name="AutoShape 3" descr="image">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6" name="AutoShape 3" descr="image">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7" name="AutoShape 3" descr="image">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8" name="AutoShape 3" descr="image">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19" name="AutoShape 3" descr="image">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20" name="AutoShape 3" descr="image">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21" name="AutoShape 3" descr="image">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22" name="AutoShape 3" descr="image">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23" name="AutoShape 3" descr="image">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6369050" y="887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61</xdr:row>
      <xdr:rowOff>0</xdr:rowOff>
    </xdr:from>
    <xdr:ext cx="304800" cy="304800"/>
    <xdr:sp macro="" textlink="">
      <xdr:nvSpPr>
        <xdr:cNvPr id="24" name="AutoShape 3" descr="image">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6369050" y="869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naturalgas/data.php" TargetMode="External"/><Relationship Id="rId1" Type="http://schemas.openxmlformats.org/officeDocument/2006/relationships/hyperlink" Target="mailto:Jordan.young@ei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showGridLines="0" tabSelected="1" zoomScaleNormal="100" workbookViewId="0"/>
  </sheetViews>
  <sheetFormatPr defaultRowHeight="14.4" x14ac:dyDescent="0.3"/>
  <cols>
    <col min="1" max="1" width="2.21875" style="5" customWidth="1"/>
    <col min="2" max="2" width="32.21875" style="5" customWidth="1"/>
    <col min="3" max="3" width="85" style="5" customWidth="1"/>
    <col min="4" max="4" width="56" style="5" customWidth="1"/>
    <col min="5" max="5" width="15.21875" style="5" customWidth="1"/>
    <col min="6" max="6" width="21.5546875" style="5" customWidth="1"/>
    <col min="7" max="7" width="15.21875" style="5" customWidth="1"/>
    <col min="8" max="256" width="9.21875" style="5"/>
    <col min="257" max="257" width="5.21875" style="5" customWidth="1"/>
    <col min="258" max="258" width="30.21875" style="5" customWidth="1"/>
    <col min="259" max="259" width="65.21875" style="5" customWidth="1"/>
    <col min="260" max="260" width="34.21875" style="5" customWidth="1"/>
    <col min="261" max="261" width="15.21875" style="5" customWidth="1"/>
    <col min="262" max="262" width="21.5546875" style="5" customWidth="1"/>
    <col min="263" max="263" width="15.21875" style="5" customWidth="1"/>
    <col min="264" max="512" width="9.21875" style="5"/>
    <col min="513" max="513" width="5.21875" style="5" customWidth="1"/>
    <col min="514" max="514" width="30.21875" style="5" customWidth="1"/>
    <col min="515" max="515" width="65.21875" style="5" customWidth="1"/>
    <col min="516" max="516" width="34.21875" style="5" customWidth="1"/>
    <col min="517" max="517" width="15.21875" style="5" customWidth="1"/>
    <col min="518" max="518" width="21.5546875" style="5" customWidth="1"/>
    <col min="519" max="519" width="15.21875" style="5" customWidth="1"/>
    <col min="520" max="768" width="9.21875" style="5"/>
    <col min="769" max="769" width="5.21875" style="5" customWidth="1"/>
    <col min="770" max="770" width="30.21875" style="5" customWidth="1"/>
    <col min="771" max="771" width="65.21875" style="5" customWidth="1"/>
    <col min="772" max="772" width="34.21875" style="5" customWidth="1"/>
    <col min="773" max="773" width="15.21875" style="5" customWidth="1"/>
    <col min="774" max="774" width="21.5546875" style="5" customWidth="1"/>
    <col min="775" max="775" width="15.21875" style="5" customWidth="1"/>
    <col min="776" max="1024" width="9.21875" style="5"/>
    <col min="1025" max="1025" width="5.21875" style="5" customWidth="1"/>
    <col min="1026" max="1026" width="30.21875" style="5" customWidth="1"/>
    <col min="1027" max="1027" width="65.21875" style="5" customWidth="1"/>
    <col min="1028" max="1028" width="34.21875" style="5" customWidth="1"/>
    <col min="1029" max="1029" width="15.21875" style="5" customWidth="1"/>
    <col min="1030" max="1030" width="21.5546875" style="5" customWidth="1"/>
    <col min="1031" max="1031" width="15.21875" style="5" customWidth="1"/>
    <col min="1032" max="1280" width="9.21875" style="5"/>
    <col min="1281" max="1281" width="5.21875" style="5" customWidth="1"/>
    <col min="1282" max="1282" width="30.21875" style="5" customWidth="1"/>
    <col min="1283" max="1283" width="65.21875" style="5" customWidth="1"/>
    <col min="1284" max="1284" width="34.21875" style="5" customWidth="1"/>
    <col min="1285" max="1285" width="15.21875" style="5" customWidth="1"/>
    <col min="1286" max="1286" width="21.5546875" style="5" customWidth="1"/>
    <col min="1287" max="1287" width="15.21875" style="5" customWidth="1"/>
    <col min="1288" max="1536" width="9.21875" style="5"/>
    <col min="1537" max="1537" width="5.21875" style="5" customWidth="1"/>
    <col min="1538" max="1538" width="30.21875" style="5" customWidth="1"/>
    <col min="1539" max="1539" width="65.21875" style="5" customWidth="1"/>
    <col min="1540" max="1540" width="34.21875" style="5" customWidth="1"/>
    <col min="1541" max="1541" width="15.21875" style="5" customWidth="1"/>
    <col min="1542" max="1542" width="21.5546875" style="5" customWidth="1"/>
    <col min="1543" max="1543" width="15.21875" style="5" customWidth="1"/>
    <col min="1544" max="1792" width="9.21875" style="5"/>
    <col min="1793" max="1793" width="5.21875" style="5" customWidth="1"/>
    <col min="1794" max="1794" width="30.21875" style="5" customWidth="1"/>
    <col min="1795" max="1795" width="65.21875" style="5" customWidth="1"/>
    <col min="1796" max="1796" width="34.21875" style="5" customWidth="1"/>
    <col min="1797" max="1797" width="15.21875" style="5" customWidth="1"/>
    <col min="1798" max="1798" width="21.5546875" style="5" customWidth="1"/>
    <col min="1799" max="1799" width="15.21875" style="5" customWidth="1"/>
    <col min="1800" max="2048" width="9.21875" style="5"/>
    <col min="2049" max="2049" width="5.21875" style="5" customWidth="1"/>
    <col min="2050" max="2050" width="30.21875" style="5" customWidth="1"/>
    <col min="2051" max="2051" width="65.21875" style="5" customWidth="1"/>
    <col min="2052" max="2052" width="34.21875" style="5" customWidth="1"/>
    <col min="2053" max="2053" width="15.21875" style="5" customWidth="1"/>
    <col min="2054" max="2054" width="21.5546875" style="5" customWidth="1"/>
    <col min="2055" max="2055" width="15.21875" style="5" customWidth="1"/>
    <col min="2056" max="2304" width="9.21875" style="5"/>
    <col min="2305" max="2305" width="5.21875" style="5" customWidth="1"/>
    <col min="2306" max="2306" width="30.21875" style="5" customWidth="1"/>
    <col min="2307" max="2307" width="65.21875" style="5" customWidth="1"/>
    <col min="2308" max="2308" width="34.21875" style="5" customWidth="1"/>
    <col min="2309" max="2309" width="15.21875" style="5" customWidth="1"/>
    <col min="2310" max="2310" width="21.5546875" style="5" customWidth="1"/>
    <col min="2311" max="2311" width="15.21875" style="5" customWidth="1"/>
    <col min="2312" max="2560" width="9.21875" style="5"/>
    <col min="2561" max="2561" width="5.21875" style="5" customWidth="1"/>
    <col min="2562" max="2562" width="30.21875" style="5" customWidth="1"/>
    <col min="2563" max="2563" width="65.21875" style="5" customWidth="1"/>
    <col min="2564" max="2564" width="34.21875" style="5" customWidth="1"/>
    <col min="2565" max="2565" width="15.21875" style="5" customWidth="1"/>
    <col min="2566" max="2566" width="21.5546875" style="5" customWidth="1"/>
    <col min="2567" max="2567" width="15.21875" style="5" customWidth="1"/>
    <col min="2568" max="2816" width="9.21875" style="5"/>
    <col min="2817" max="2817" width="5.21875" style="5" customWidth="1"/>
    <col min="2818" max="2818" width="30.21875" style="5" customWidth="1"/>
    <col min="2819" max="2819" width="65.21875" style="5" customWidth="1"/>
    <col min="2820" max="2820" width="34.21875" style="5" customWidth="1"/>
    <col min="2821" max="2821" width="15.21875" style="5" customWidth="1"/>
    <col min="2822" max="2822" width="21.5546875" style="5" customWidth="1"/>
    <col min="2823" max="2823" width="15.21875" style="5" customWidth="1"/>
    <col min="2824" max="3072" width="9.21875" style="5"/>
    <col min="3073" max="3073" width="5.21875" style="5" customWidth="1"/>
    <col min="3074" max="3074" width="30.21875" style="5" customWidth="1"/>
    <col min="3075" max="3075" width="65.21875" style="5" customWidth="1"/>
    <col min="3076" max="3076" width="34.21875" style="5" customWidth="1"/>
    <col min="3077" max="3077" width="15.21875" style="5" customWidth="1"/>
    <col min="3078" max="3078" width="21.5546875" style="5" customWidth="1"/>
    <col min="3079" max="3079" width="15.21875" style="5" customWidth="1"/>
    <col min="3080" max="3328" width="9.21875" style="5"/>
    <col min="3329" max="3329" width="5.21875" style="5" customWidth="1"/>
    <col min="3330" max="3330" width="30.21875" style="5" customWidth="1"/>
    <col min="3331" max="3331" width="65.21875" style="5" customWidth="1"/>
    <col min="3332" max="3332" width="34.21875" style="5" customWidth="1"/>
    <col min="3333" max="3333" width="15.21875" style="5" customWidth="1"/>
    <col min="3334" max="3334" width="21.5546875" style="5" customWidth="1"/>
    <col min="3335" max="3335" width="15.21875" style="5" customWidth="1"/>
    <col min="3336" max="3584" width="9.21875" style="5"/>
    <col min="3585" max="3585" width="5.21875" style="5" customWidth="1"/>
    <col min="3586" max="3586" width="30.21875" style="5" customWidth="1"/>
    <col min="3587" max="3587" width="65.21875" style="5" customWidth="1"/>
    <col min="3588" max="3588" width="34.21875" style="5" customWidth="1"/>
    <col min="3589" max="3589" width="15.21875" style="5" customWidth="1"/>
    <col min="3590" max="3590" width="21.5546875" style="5" customWidth="1"/>
    <col min="3591" max="3591" width="15.21875" style="5" customWidth="1"/>
    <col min="3592" max="3840" width="9.21875" style="5"/>
    <col min="3841" max="3841" width="5.21875" style="5" customWidth="1"/>
    <col min="3842" max="3842" width="30.21875" style="5" customWidth="1"/>
    <col min="3843" max="3843" width="65.21875" style="5" customWidth="1"/>
    <col min="3844" max="3844" width="34.21875" style="5" customWidth="1"/>
    <col min="3845" max="3845" width="15.21875" style="5" customWidth="1"/>
    <col min="3846" max="3846" width="21.5546875" style="5" customWidth="1"/>
    <col min="3847" max="3847" width="15.21875" style="5" customWidth="1"/>
    <col min="3848" max="4096" width="9.21875" style="5"/>
    <col min="4097" max="4097" width="5.21875" style="5" customWidth="1"/>
    <col min="4098" max="4098" width="30.21875" style="5" customWidth="1"/>
    <col min="4099" max="4099" width="65.21875" style="5" customWidth="1"/>
    <col min="4100" max="4100" width="34.21875" style="5" customWidth="1"/>
    <col min="4101" max="4101" width="15.21875" style="5" customWidth="1"/>
    <col min="4102" max="4102" width="21.5546875" style="5" customWidth="1"/>
    <col min="4103" max="4103" width="15.21875" style="5" customWidth="1"/>
    <col min="4104" max="4352" width="9.21875" style="5"/>
    <col min="4353" max="4353" width="5.21875" style="5" customWidth="1"/>
    <col min="4354" max="4354" width="30.21875" style="5" customWidth="1"/>
    <col min="4355" max="4355" width="65.21875" style="5" customWidth="1"/>
    <col min="4356" max="4356" width="34.21875" style="5" customWidth="1"/>
    <col min="4357" max="4357" width="15.21875" style="5" customWidth="1"/>
    <col min="4358" max="4358" width="21.5546875" style="5" customWidth="1"/>
    <col min="4359" max="4359" width="15.21875" style="5" customWidth="1"/>
    <col min="4360" max="4608" width="9.21875" style="5"/>
    <col min="4609" max="4609" width="5.21875" style="5" customWidth="1"/>
    <col min="4610" max="4610" width="30.21875" style="5" customWidth="1"/>
    <col min="4611" max="4611" width="65.21875" style="5" customWidth="1"/>
    <col min="4612" max="4612" width="34.21875" style="5" customWidth="1"/>
    <col min="4613" max="4613" width="15.21875" style="5" customWidth="1"/>
    <col min="4614" max="4614" width="21.5546875" style="5" customWidth="1"/>
    <col min="4615" max="4615" width="15.21875" style="5" customWidth="1"/>
    <col min="4616" max="4864" width="9.21875" style="5"/>
    <col min="4865" max="4865" width="5.21875" style="5" customWidth="1"/>
    <col min="4866" max="4866" width="30.21875" style="5" customWidth="1"/>
    <col min="4867" max="4867" width="65.21875" style="5" customWidth="1"/>
    <col min="4868" max="4868" width="34.21875" style="5" customWidth="1"/>
    <col min="4869" max="4869" width="15.21875" style="5" customWidth="1"/>
    <col min="4870" max="4870" width="21.5546875" style="5" customWidth="1"/>
    <col min="4871" max="4871" width="15.21875" style="5" customWidth="1"/>
    <col min="4872" max="5120" width="9.21875" style="5"/>
    <col min="5121" max="5121" width="5.21875" style="5" customWidth="1"/>
    <col min="5122" max="5122" width="30.21875" style="5" customWidth="1"/>
    <col min="5123" max="5123" width="65.21875" style="5" customWidth="1"/>
    <col min="5124" max="5124" width="34.21875" style="5" customWidth="1"/>
    <col min="5125" max="5125" width="15.21875" style="5" customWidth="1"/>
    <col min="5126" max="5126" width="21.5546875" style="5" customWidth="1"/>
    <col min="5127" max="5127" width="15.21875" style="5" customWidth="1"/>
    <col min="5128" max="5376" width="9.21875" style="5"/>
    <col min="5377" max="5377" width="5.21875" style="5" customWidth="1"/>
    <col min="5378" max="5378" width="30.21875" style="5" customWidth="1"/>
    <col min="5379" max="5379" width="65.21875" style="5" customWidth="1"/>
    <col min="5380" max="5380" width="34.21875" style="5" customWidth="1"/>
    <col min="5381" max="5381" width="15.21875" style="5" customWidth="1"/>
    <col min="5382" max="5382" width="21.5546875" style="5" customWidth="1"/>
    <col min="5383" max="5383" width="15.21875" style="5" customWidth="1"/>
    <col min="5384" max="5632" width="9.21875" style="5"/>
    <col min="5633" max="5633" width="5.21875" style="5" customWidth="1"/>
    <col min="5634" max="5634" width="30.21875" style="5" customWidth="1"/>
    <col min="5635" max="5635" width="65.21875" style="5" customWidth="1"/>
    <col min="5636" max="5636" width="34.21875" style="5" customWidth="1"/>
    <col min="5637" max="5637" width="15.21875" style="5" customWidth="1"/>
    <col min="5638" max="5638" width="21.5546875" style="5" customWidth="1"/>
    <col min="5639" max="5639" width="15.21875" style="5" customWidth="1"/>
    <col min="5640" max="5888" width="9.21875" style="5"/>
    <col min="5889" max="5889" width="5.21875" style="5" customWidth="1"/>
    <col min="5890" max="5890" width="30.21875" style="5" customWidth="1"/>
    <col min="5891" max="5891" width="65.21875" style="5" customWidth="1"/>
    <col min="5892" max="5892" width="34.21875" style="5" customWidth="1"/>
    <col min="5893" max="5893" width="15.21875" style="5" customWidth="1"/>
    <col min="5894" max="5894" width="21.5546875" style="5" customWidth="1"/>
    <col min="5895" max="5895" width="15.21875" style="5" customWidth="1"/>
    <col min="5896" max="6144" width="9.21875" style="5"/>
    <col min="6145" max="6145" width="5.21875" style="5" customWidth="1"/>
    <col min="6146" max="6146" width="30.21875" style="5" customWidth="1"/>
    <col min="6147" max="6147" width="65.21875" style="5" customWidth="1"/>
    <col min="6148" max="6148" width="34.21875" style="5" customWidth="1"/>
    <col min="6149" max="6149" width="15.21875" style="5" customWidth="1"/>
    <col min="6150" max="6150" width="21.5546875" style="5" customWidth="1"/>
    <col min="6151" max="6151" width="15.21875" style="5" customWidth="1"/>
    <col min="6152" max="6400" width="9.21875" style="5"/>
    <col min="6401" max="6401" width="5.21875" style="5" customWidth="1"/>
    <col min="6402" max="6402" width="30.21875" style="5" customWidth="1"/>
    <col min="6403" max="6403" width="65.21875" style="5" customWidth="1"/>
    <col min="6404" max="6404" width="34.21875" style="5" customWidth="1"/>
    <col min="6405" max="6405" width="15.21875" style="5" customWidth="1"/>
    <col min="6406" max="6406" width="21.5546875" style="5" customWidth="1"/>
    <col min="6407" max="6407" width="15.21875" style="5" customWidth="1"/>
    <col min="6408" max="6656" width="9.21875" style="5"/>
    <col min="6657" max="6657" width="5.21875" style="5" customWidth="1"/>
    <col min="6658" max="6658" width="30.21875" style="5" customWidth="1"/>
    <col min="6659" max="6659" width="65.21875" style="5" customWidth="1"/>
    <col min="6660" max="6660" width="34.21875" style="5" customWidth="1"/>
    <col min="6661" max="6661" width="15.21875" style="5" customWidth="1"/>
    <col min="6662" max="6662" width="21.5546875" style="5" customWidth="1"/>
    <col min="6663" max="6663" width="15.21875" style="5" customWidth="1"/>
    <col min="6664" max="6912" width="9.21875" style="5"/>
    <col min="6913" max="6913" width="5.21875" style="5" customWidth="1"/>
    <col min="6914" max="6914" width="30.21875" style="5" customWidth="1"/>
    <col min="6915" max="6915" width="65.21875" style="5" customWidth="1"/>
    <col min="6916" max="6916" width="34.21875" style="5" customWidth="1"/>
    <col min="6917" max="6917" width="15.21875" style="5" customWidth="1"/>
    <col min="6918" max="6918" width="21.5546875" style="5" customWidth="1"/>
    <col min="6919" max="6919" width="15.21875" style="5" customWidth="1"/>
    <col min="6920" max="7168" width="9.21875" style="5"/>
    <col min="7169" max="7169" width="5.21875" style="5" customWidth="1"/>
    <col min="7170" max="7170" width="30.21875" style="5" customWidth="1"/>
    <col min="7171" max="7171" width="65.21875" style="5" customWidth="1"/>
    <col min="7172" max="7172" width="34.21875" style="5" customWidth="1"/>
    <col min="7173" max="7173" width="15.21875" style="5" customWidth="1"/>
    <col min="7174" max="7174" width="21.5546875" style="5" customWidth="1"/>
    <col min="7175" max="7175" width="15.21875" style="5" customWidth="1"/>
    <col min="7176" max="7424" width="9.21875" style="5"/>
    <col min="7425" max="7425" width="5.21875" style="5" customWidth="1"/>
    <col min="7426" max="7426" width="30.21875" style="5" customWidth="1"/>
    <col min="7427" max="7427" width="65.21875" style="5" customWidth="1"/>
    <col min="7428" max="7428" width="34.21875" style="5" customWidth="1"/>
    <col min="7429" max="7429" width="15.21875" style="5" customWidth="1"/>
    <col min="7430" max="7430" width="21.5546875" style="5" customWidth="1"/>
    <col min="7431" max="7431" width="15.21875" style="5" customWidth="1"/>
    <col min="7432" max="7680" width="9.21875" style="5"/>
    <col min="7681" max="7681" width="5.21875" style="5" customWidth="1"/>
    <col min="7682" max="7682" width="30.21875" style="5" customWidth="1"/>
    <col min="7683" max="7683" width="65.21875" style="5" customWidth="1"/>
    <col min="7684" max="7684" width="34.21875" style="5" customWidth="1"/>
    <col min="7685" max="7685" width="15.21875" style="5" customWidth="1"/>
    <col min="7686" max="7686" width="21.5546875" style="5" customWidth="1"/>
    <col min="7687" max="7687" width="15.21875" style="5" customWidth="1"/>
    <col min="7688" max="7936" width="9.21875" style="5"/>
    <col min="7937" max="7937" width="5.21875" style="5" customWidth="1"/>
    <col min="7938" max="7938" width="30.21875" style="5" customWidth="1"/>
    <col min="7939" max="7939" width="65.21875" style="5" customWidth="1"/>
    <col min="7940" max="7940" width="34.21875" style="5" customWidth="1"/>
    <col min="7941" max="7941" width="15.21875" style="5" customWidth="1"/>
    <col min="7942" max="7942" width="21.5546875" style="5" customWidth="1"/>
    <col min="7943" max="7943" width="15.21875" style="5" customWidth="1"/>
    <col min="7944" max="8192" width="9.21875" style="5"/>
    <col min="8193" max="8193" width="5.21875" style="5" customWidth="1"/>
    <col min="8194" max="8194" width="30.21875" style="5" customWidth="1"/>
    <col min="8195" max="8195" width="65.21875" style="5" customWidth="1"/>
    <col min="8196" max="8196" width="34.21875" style="5" customWidth="1"/>
    <col min="8197" max="8197" width="15.21875" style="5" customWidth="1"/>
    <col min="8198" max="8198" width="21.5546875" style="5" customWidth="1"/>
    <col min="8199" max="8199" width="15.21875" style="5" customWidth="1"/>
    <col min="8200" max="8448" width="9.21875" style="5"/>
    <col min="8449" max="8449" width="5.21875" style="5" customWidth="1"/>
    <col min="8450" max="8450" width="30.21875" style="5" customWidth="1"/>
    <col min="8451" max="8451" width="65.21875" style="5" customWidth="1"/>
    <col min="8452" max="8452" width="34.21875" style="5" customWidth="1"/>
    <col min="8453" max="8453" width="15.21875" style="5" customWidth="1"/>
    <col min="8454" max="8454" width="21.5546875" style="5" customWidth="1"/>
    <col min="8455" max="8455" width="15.21875" style="5" customWidth="1"/>
    <col min="8456" max="8704" width="9.21875" style="5"/>
    <col min="8705" max="8705" width="5.21875" style="5" customWidth="1"/>
    <col min="8706" max="8706" width="30.21875" style="5" customWidth="1"/>
    <col min="8707" max="8707" width="65.21875" style="5" customWidth="1"/>
    <col min="8708" max="8708" width="34.21875" style="5" customWidth="1"/>
    <col min="8709" max="8709" width="15.21875" style="5" customWidth="1"/>
    <col min="8710" max="8710" width="21.5546875" style="5" customWidth="1"/>
    <col min="8711" max="8711" width="15.21875" style="5" customWidth="1"/>
    <col min="8712" max="8960" width="9.21875" style="5"/>
    <col min="8961" max="8961" width="5.21875" style="5" customWidth="1"/>
    <col min="8962" max="8962" width="30.21875" style="5" customWidth="1"/>
    <col min="8963" max="8963" width="65.21875" style="5" customWidth="1"/>
    <col min="8964" max="8964" width="34.21875" style="5" customWidth="1"/>
    <col min="8965" max="8965" width="15.21875" style="5" customWidth="1"/>
    <col min="8966" max="8966" width="21.5546875" style="5" customWidth="1"/>
    <col min="8967" max="8967" width="15.21875" style="5" customWidth="1"/>
    <col min="8968" max="9216" width="9.21875" style="5"/>
    <col min="9217" max="9217" width="5.21875" style="5" customWidth="1"/>
    <col min="9218" max="9218" width="30.21875" style="5" customWidth="1"/>
    <col min="9219" max="9219" width="65.21875" style="5" customWidth="1"/>
    <col min="9220" max="9220" width="34.21875" style="5" customWidth="1"/>
    <col min="9221" max="9221" width="15.21875" style="5" customWidth="1"/>
    <col min="9222" max="9222" width="21.5546875" style="5" customWidth="1"/>
    <col min="9223" max="9223" width="15.21875" style="5" customWidth="1"/>
    <col min="9224" max="9472" width="9.21875" style="5"/>
    <col min="9473" max="9473" width="5.21875" style="5" customWidth="1"/>
    <col min="9474" max="9474" width="30.21875" style="5" customWidth="1"/>
    <col min="9475" max="9475" width="65.21875" style="5" customWidth="1"/>
    <col min="9476" max="9476" width="34.21875" style="5" customWidth="1"/>
    <col min="9477" max="9477" width="15.21875" style="5" customWidth="1"/>
    <col min="9478" max="9478" width="21.5546875" style="5" customWidth="1"/>
    <col min="9479" max="9479" width="15.21875" style="5" customWidth="1"/>
    <col min="9480" max="9728" width="9.21875" style="5"/>
    <col min="9729" max="9729" width="5.21875" style="5" customWidth="1"/>
    <col min="9730" max="9730" width="30.21875" style="5" customWidth="1"/>
    <col min="9731" max="9731" width="65.21875" style="5" customWidth="1"/>
    <col min="9732" max="9732" width="34.21875" style="5" customWidth="1"/>
    <col min="9733" max="9733" width="15.21875" style="5" customWidth="1"/>
    <col min="9734" max="9734" width="21.5546875" style="5" customWidth="1"/>
    <col min="9735" max="9735" width="15.21875" style="5" customWidth="1"/>
    <col min="9736" max="9984" width="9.21875" style="5"/>
    <col min="9985" max="9985" width="5.21875" style="5" customWidth="1"/>
    <col min="9986" max="9986" width="30.21875" style="5" customWidth="1"/>
    <col min="9987" max="9987" width="65.21875" style="5" customWidth="1"/>
    <col min="9988" max="9988" width="34.21875" style="5" customWidth="1"/>
    <col min="9989" max="9989" width="15.21875" style="5" customWidth="1"/>
    <col min="9990" max="9990" width="21.5546875" style="5" customWidth="1"/>
    <col min="9991" max="9991" width="15.21875" style="5" customWidth="1"/>
    <col min="9992" max="10240" width="9.21875" style="5"/>
    <col min="10241" max="10241" width="5.21875" style="5" customWidth="1"/>
    <col min="10242" max="10242" width="30.21875" style="5" customWidth="1"/>
    <col min="10243" max="10243" width="65.21875" style="5" customWidth="1"/>
    <col min="10244" max="10244" width="34.21875" style="5" customWidth="1"/>
    <col min="10245" max="10245" width="15.21875" style="5" customWidth="1"/>
    <col min="10246" max="10246" width="21.5546875" style="5" customWidth="1"/>
    <col min="10247" max="10247" width="15.21875" style="5" customWidth="1"/>
    <col min="10248" max="10496" width="9.21875" style="5"/>
    <col min="10497" max="10497" width="5.21875" style="5" customWidth="1"/>
    <col min="10498" max="10498" width="30.21875" style="5" customWidth="1"/>
    <col min="10499" max="10499" width="65.21875" style="5" customWidth="1"/>
    <col min="10500" max="10500" width="34.21875" style="5" customWidth="1"/>
    <col min="10501" max="10501" width="15.21875" style="5" customWidth="1"/>
    <col min="10502" max="10502" width="21.5546875" style="5" customWidth="1"/>
    <col min="10503" max="10503" width="15.21875" style="5" customWidth="1"/>
    <col min="10504" max="10752" width="9.21875" style="5"/>
    <col min="10753" max="10753" width="5.21875" style="5" customWidth="1"/>
    <col min="10754" max="10754" width="30.21875" style="5" customWidth="1"/>
    <col min="10755" max="10755" width="65.21875" style="5" customWidth="1"/>
    <col min="10756" max="10756" width="34.21875" style="5" customWidth="1"/>
    <col min="10757" max="10757" width="15.21875" style="5" customWidth="1"/>
    <col min="10758" max="10758" width="21.5546875" style="5" customWidth="1"/>
    <col min="10759" max="10759" width="15.21875" style="5" customWidth="1"/>
    <col min="10760" max="11008" width="9.21875" style="5"/>
    <col min="11009" max="11009" width="5.21875" style="5" customWidth="1"/>
    <col min="11010" max="11010" width="30.21875" style="5" customWidth="1"/>
    <col min="11011" max="11011" width="65.21875" style="5" customWidth="1"/>
    <col min="11012" max="11012" width="34.21875" style="5" customWidth="1"/>
    <col min="11013" max="11013" width="15.21875" style="5" customWidth="1"/>
    <col min="11014" max="11014" width="21.5546875" style="5" customWidth="1"/>
    <col min="11015" max="11015" width="15.21875" style="5" customWidth="1"/>
    <col min="11016" max="11264" width="9.21875" style="5"/>
    <col min="11265" max="11265" width="5.21875" style="5" customWidth="1"/>
    <col min="11266" max="11266" width="30.21875" style="5" customWidth="1"/>
    <col min="11267" max="11267" width="65.21875" style="5" customWidth="1"/>
    <col min="11268" max="11268" width="34.21875" style="5" customWidth="1"/>
    <col min="11269" max="11269" width="15.21875" style="5" customWidth="1"/>
    <col min="11270" max="11270" width="21.5546875" style="5" customWidth="1"/>
    <col min="11271" max="11271" width="15.21875" style="5" customWidth="1"/>
    <col min="11272" max="11520" width="9.21875" style="5"/>
    <col min="11521" max="11521" width="5.21875" style="5" customWidth="1"/>
    <col min="11522" max="11522" width="30.21875" style="5" customWidth="1"/>
    <col min="11523" max="11523" width="65.21875" style="5" customWidth="1"/>
    <col min="11524" max="11524" width="34.21875" style="5" customWidth="1"/>
    <col min="11525" max="11525" width="15.21875" style="5" customWidth="1"/>
    <col min="11526" max="11526" width="21.5546875" style="5" customWidth="1"/>
    <col min="11527" max="11527" width="15.21875" style="5" customWidth="1"/>
    <col min="11528" max="11776" width="9.21875" style="5"/>
    <col min="11777" max="11777" width="5.21875" style="5" customWidth="1"/>
    <col min="11778" max="11778" width="30.21875" style="5" customWidth="1"/>
    <col min="11779" max="11779" width="65.21875" style="5" customWidth="1"/>
    <col min="11780" max="11780" width="34.21875" style="5" customWidth="1"/>
    <col min="11781" max="11781" width="15.21875" style="5" customWidth="1"/>
    <col min="11782" max="11782" width="21.5546875" style="5" customWidth="1"/>
    <col min="11783" max="11783" width="15.21875" style="5" customWidth="1"/>
    <col min="11784" max="12032" width="9.21875" style="5"/>
    <col min="12033" max="12033" width="5.21875" style="5" customWidth="1"/>
    <col min="12034" max="12034" width="30.21875" style="5" customWidth="1"/>
    <col min="12035" max="12035" width="65.21875" style="5" customWidth="1"/>
    <col min="12036" max="12036" width="34.21875" style="5" customWidth="1"/>
    <col min="12037" max="12037" width="15.21875" style="5" customWidth="1"/>
    <col min="12038" max="12038" width="21.5546875" style="5" customWidth="1"/>
    <col min="12039" max="12039" width="15.21875" style="5" customWidth="1"/>
    <col min="12040" max="12288" width="9.21875" style="5"/>
    <col min="12289" max="12289" width="5.21875" style="5" customWidth="1"/>
    <col min="12290" max="12290" width="30.21875" style="5" customWidth="1"/>
    <col min="12291" max="12291" width="65.21875" style="5" customWidth="1"/>
    <col min="12292" max="12292" width="34.21875" style="5" customWidth="1"/>
    <col min="12293" max="12293" width="15.21875" style="5" customWidth="1"/>
    <col min="12294" max="12294" width="21.5546875" style="5" customWidth="1"/>
    <col min="12295" max="12295" width="15.21875" style="5" customWidth="1"/>
    <col min="12296" max="12544" width="9.21875" style="5"/>
    <col min="12545" max="12545" width="5.21875" style="5" customWidth="1"/>
    <col min="12546" max="12546" width="30.21875" style="5" customWidth="1"/>
    <col min="12547" max="12547" width="65.21875" style="5" customWidth="1"/>
    <col min="12548" max="12548" width="34.21875" style="5" customWidth="1"/>
    <col min="12549" max="12549" width="15.21875" style="5" customWidth="1"/>
    <col min="12550" max="12550" width="21.5546875" style="5" customWidth="1"/>
    <col min="12551" max="12551" width="15.21875" style="5" customWidth="1"/>
    <col min="12552" max="12800" width="9.21875" style="5"/>
    <col min="12801" max="12801" width="5.21875" style="5" customWidth="1"/>
    <col min="12802" max="12802" width="30.21875" style="5" customWidth="1"/>
    <col min="12803" max="12803" width="65.21875" style="5" customWidth="1"/>
    <col min="12804" max="12804" width="34.21875" style="5" customWidth="1"/>
    <col min="12805" max="12805" width="15.21875" style="5" customWidth="1"/>
    <col min="12806" max="12806" width="21.5546875" style="5" customWidth="1"/>
    <col min="12807" max="12807" width="15.21875" style="5" customWidth="1"/>
    <col min="12808" max="13056" width="9.21875" style="5"/>
    <col min="13057" max="13057" width="5.21875" style="5" customWidth="1"/>
    <col min="13058" max="13058" width="30.21875" style="5" customWidth="1"/>
    <col min="13059" max="13059" width="65.21875" style="5" customWidth="1"/>
    <col min="13060" max="13060" width="34.21875" style="5" customWidth="1"/>
    <col min="13061" max="13061" width="15.21875" style="5" customWidth="1"/>
    <col min="13062" max="13062" width="21.5546875" style="5" customWidth="1"/>
    <col min="13063" max="13063" width="15.21875" style="5" customWidth="1"/>
    <col min="13064" max="13312" width="9.21875" style="5"/>
    <col min="13313" max="13313" width="5.21875" style="5" customWidth="1"/>
    <col min="13314" max="13314" width="30.21875" style="5" customWidth="1"/>
    <col min="13315" max="13315" width="65.21875" style="5" customWidth="1"/>
    <col min="13316" max="13316" width="34.21875" style="5" customWidth="1"/>
    <col min="13317" max="13317" width="15.21875" style="5" customWidth="1"/>
    <col min="13318" max="13318" width="21.5546875" style="5" customWidth="1"/>
    <col min="13319" max="13319" width="15.21875" style="5" customWidth="1"/>
    <col min="13320" max="13568" width="9.21875" style="5"/>
    <col min="13569" max="13569" width="5.21875" style="5" customWidth="1"/>
    <col min="13570" max="13570" width="30.21875" style="5" customWidth="1"/>
    <col min="13571" max="13571" width="65.21875" style="5" customWidth="1"/>
    <col min="13572" max="13572" width="34.21875" style="5" customWidth="1"/>
    <col min="13573" max="13573" width="15.21875" style="5" customWidth="1"/>
    <col min="13574" max="13574" width="21.5546875" style="5" customWidth="1"/>
    <col min="13575" max="13575" width="15.21875" style="5" customWidth="1"/>
    <col min="13576" max="13824" width="9.21875" style="5"/>
    <col min="13825" max="13825" width="5.21875" style="5" customWidth="1"/>
    <col min="13826" max="13826" width="30.21875" style="5" customWidth="1"/>
    <col min="13827" max="13827" width="65.21875" style="5" customWidth="1"/>
    <col min="13828" max="13828" width="34.21875" style="5" customWidth="1"/>
    <col min="13829" max="13829" width="15.21875" style="5" customWidth="1"/>
    <col min="13830" max="13830" width="21.5546875" style="5" customWidth="1"/>
    <col min="13831" max="13831" width="15.21875" style="5" customWidth="1"/>
    <col min="13832" max="14080" width="9.21875" style="5"/>
    <col min="14081" max="14081" width="5.21875" style="5" customWidth="1"/>
    <col min="14082" max="14082" width="30.21875" style="5" customWidth="1"/>
    <col min="14083" max="14083" width="65.21875" style="5" customWidth="1"/>
    <col min="14084" max="14084" width="34.21875" style="5" customWidth="1"/>
    <col min="14085" max="14085" width="15.21875" style="5" customWidth="1"/>
    <col min="14086" max="14086" width="21.5546875" style="5" customWidth="1"/>
    <col min="14087" max="14087" width="15.21875" style="5" customWidth="1"/>
    <col min="14088" max="14336" width="9.21875" style="5"/>
    <col min="14337" max="14337" width="5.21875" style="5" customWidth="1"/>
    <col min="14338" max="14338" width="30.21875" style="5" customWidth="1"/>
    <col min="14339" max="14339" width="65.21875" style="5" customWidth="1"/>
    <col min="14340" max="14340" width="34.21875" style="5" customWidth="1"/>
    <col min="14341" max="14341" width="15.21875" style="5" customWidth="1"/>
    <col min="14342" max="14342" width="21.5546875" style="5" customWidth="1"/>
    <col min="14343" max="14343" width="15.21875" style="5" customWidth="1"/>
    <col min="14344" max="14592" width="9.21875" style="5"/>
    <col min="14593" max="14593" width="5.21875" style="5" customWidth="1"/>
    <col min="14594" max="14594" width="30.21875" style="5" customWidth="1"/>
    <col min="14595" max="14595" width="65.21875" style="5" customWidth="1"/>
    <col min="14596" max="14596" width="34.21875" style="5" customWidth="1"/>
    <col min="14597" max="14597" width="15.21875" style="5" customWidth="1"/>
    <col min="14598" max="14598" width="21.5546875" style="5" customWidth="1"/>
    <col min="14599" max="14599" width="15.21875" style="5" customWidth="1"/>
    <col min="14600" max="14848" width="9.21875" style="5"/>
    <col min="14849" max="14849" width="5.21875" style="5" customWidth="1"/>
    <col min="14850" max="14850" width="30.21875" style="5" customWidth="1"/>
    <col min="14851" max="14851" width="65.21875" style="5" customWidth="1"/>
    <col min="14852" max="14852" width="34.21875" style="5" customWidth="1"/>
    <col min="14853" max="14853" width="15.21875" style="5" customWidth="1"/>
    <col min="14854" max="14854" width="21.5546875" style="5" customWidth="1"/>
    <col min="14855" max="14855" width="15.21875" style="5" customWidth="1"/>
    <col min="14856" max="15104" width="9.21875" style="5"/>
    <col min="15105" max="15105" width="5.21875" style="5" customWidth="1"/>
    <col min="15106" max="15106" width="30.21875" style="5" customWidth="1"/>
    <col min="15107" max="15107" width="65.21875" style="5" customWidth="1"/>
    <col min="15108" max="15108" width="34.21875" style="5" customWidth="1"/>
    <col min="15109" max="15109" width="15.21875" style="5" customWidth="1"/>
    <col min="15110" max="15110" width="21.5546875" style="5" customWidth="1"/>
    <col min="15111" max="15111" width="15.21875" style="5" customWidth="1"/>
    <col min="15112" max="15360" width="9.21875" style="5"/>
    <col min="15361" max="15361" width="5.21875" style="5" customWidth="1"/>
    <col min="15362" max="15362" width="30.21875" style="5" customWidth="1"/>
    <col min="15363" max="15363" width="65.21875" style="5" customWidth="1"/>
    <col min="15364" max="15364" width="34.21875" style="5" customWidth="1"/>
    <col min="15365" max="15365" width="15.21875" style="5" customWidth="1"/>
    <col min="15366" max="15366" width="21.5546875" style="5" customWidth="1"/>
    <col min="15367" max="15367" width="15.21875" style="5" customWidth="1"/>
    <col min="15368" max="15616" width="9.21875" style="5"/>
    <col min="15617" max="15617" width="5.21875" style="5" customWidth="1"/>
    <col min="15618" max="15618" width="30.21875" style="5" customWidth="1"/>
    <col min="15619" max="15619" width="65.21875" style="5" customWidth="1"/>
    <col min="15620" max="15620" width="34.21875" style="5" customWidth="1"/>
    <col min="15621" max="15621" width="15.21875" style="5" customWidth="1"/>
    <col min="15622" max="15622" width="21.5546875" style="5" customWidth="1"/>
    <col min="15623" max="15623" width="15.21875" style="5" customWidth="1"/>
    <col min="15624" max="15872" width="9.21875" style="5"/>
    <col min="15873" max="15873" width="5.21875" style="5" customWidth="1"/>
    <col min="15874" max="15874" width="30.21875" style="5" customWidth="1"/>
    <col min="15875" max="15875" width="65.21875" style="5" customWidth="1"/>
    <col min="15876" max="15876" width="34.21875" style="5" customWidth="1"/>
    <col min="15877" max="15877" width="15.21875" style="5" customWidth="1"/>
    <col min="15878" max="15878" width="21.5546875" style="5" customWidth="1"/>
    <col min="15879" max="15879" width="15.21875" style="5" customWidth="1"/>
    <col min="15880" max="16128" width="9.21875" style="5"/>
    <col min="16129" max="16129" width="5.21875" style="5" customWidth="1"/>
    <col min="16130" max="16130" width="30.21875" style="5" customWidth="1"/>
    <col min="16131" max="16131" width="65.21875" style="5" customWidth="1"/>
    <col min="16132" max="16132" width="34.21875" style="5" customWidth="1"/>
    <col min="16133" max="16133" width="15.21875" style="5" customWidth="1"/>
    <col min="16134" max="16134" width="21.5546875" style="5" customWidth="1"/>
    <col min="16135" max="16135" width="15.21875" style="5" customWidth="1"/>
    <col min="16136" max="16384" width="9.21875" style="5"/>
  </cols>
  <sheetData>
    <row r="1" spans="1:5" x14ac:dyDescent="0.3">
      <c r="A1"/>
      <c r="B1"/>
      <c r="C1"/>
      <c r="D1"/>
      <c r="E1"/>
    </row>
    <row r="2" spans="1:5" ht="15.6" x14ac:dyDescent="0.3">
      <c r="A2"/>
      <c r="B2" s="101" t="s">
        <v>76</v>
      </c>
      <c r="C2" s="101" t="s">
        <v>75</v>
      </c>
      <c r="D2" s="8"/>
      <c r="E2" s="8"/>
    </row>
    <row r="3" spans="1:5" x14ac:dyDescent="0.3">
      <c r="A3"/>
      <c r="B3" s="9"/>
      <c r="C3" s="8"/>
      <c r="D3" s="8"/>
      <c r="E3" s="8"/>
    </row>
    <row r="4" spans="1:5" x14ac:dyDescent="0.3">
      <c r="A4"/>
      <c r="B4" s="10" t="s">
        <v>77</v>
      </c>
      <c r="C4" s="11" t="s">
        <v>63</v>
      </c>
      <c r="D4" s="11" t="s">
        <v>78</v>
      </c>
      <c r="E4" s="11" t="s">
        <v>79</v>
      </c>
    </row>
    <row r="5" spans="1:5" ht="15.75" customHeight="1" x14ac:dyDescent="0.3">
      <c r="A5"/>
      <c r="B5" s="19" t="s">
        <v>293</v>
      </c>
      <c r="C5" s="19" t="s">
        <v>292</v>
      </c>
      <c r="D5" s="20" t="s">
        <v>171</v>
      </c>
      <c r="E5" s="24" t="s">
        <v>236</v>
      </c>
    </row>
    <row r="6" spans="1:5" ht="15.75" customHeight="1" x14ac:dyDescent="0.3">
      <c r="A6"/>
      <c r="B6" s="19" t="s">
        <v>294</v>
      </c>
      <c r="C6" s="19" t="s">
        <v>295</v>
      </c>
      <c r="D6" s="20" t="s">
        <v>171</v>
      </c>
      <c r="E6" s="24" t="s">
        <v>236</v>
      </c>
    </row>
    <row r="7" spans="1:5" ht="15.75" customHeight="1" x14ac:dyDescent="0.3">
      <c r="A7"/>
      <c r="B7" s="19" t="s">
        <v>61</v>
      </c>
      <c r="C7" s="19" t="s">
        <v>80</v>
      </c>
      <c r="D7" s="19"/>
      <c r="E7" s="19"/>
    </row>
    <row r="8" spans="1:5" x14ac:dyDescent="0.3">
      <c r="A8"/>
      <c r="B8" s="21"/>
      <c r="C8" s="21"/>
      <c r="D8" s="21"/>
      <c r="E8" s="21"/>
    </row>
    <row r="9" spans="1:5" ht="15.75" customHeight="1" x14ac:dyDescent="0.3">
      <c r="A9"/>
      <c r="B9" s="21" t="s">
        <v>81</v>
      </c>
      <c r="C9" s="26">
        <v>46021</v>
      </c>
      <c r="D9" s="21"/>
      <c r="E9" s="21"/>
    </row>
    <row r="10" spans="1:5" ht="15.75" customHeight="1" x14ac:dyDescent="0.3">
      <c r="A10"/>
      <c r="B10" s="21" t="s">
        <v>82</v>
      </c>
      <c r="C10" s="26" t="s">
        <v>369</v>
      </c>
      <c r="D10" s="21"/>
      <c r="E10" s="21"/>
    </row>
    <row r="11" spans="1:5" ht="15.75" customHeight="1" x14ac:dyDescent="0.3">
      <c r="A11"/>
      <c r="B11" s="21" t="s">
        <v>83</v>
      </c>
      <c r="C11" s="22" t="s">
        <v>84</v>
      </c>
      <c r="D11" s="21"/>
      <c r="E11" s="21"/>
    </row>
    <row r="12" spans="1:5" ht="15.75" customHeight="1" x14ac:dyDescent="0.3">
      <c r="A12"/>
      <c r="B12" s="21" t="s">
        <v>85</v>
      </c>
      <c r="C12" s="100" t="s">
        <v>86</v>
      </c>
      <c r="D12" s="21"/>
      <c r="E12" s="21"/>
    </row>
    <row r="13" spans="1:5" ht="15.75" customHeight="1" x14ac:dyDescent="0.3">
      <c r="A13"/>
      <c r="B13" s="21" t="s">
        <v>87</v>
      </c>
      <c r="C13" s="23" t="s">
        <v>280</v>
      </c>
      <c r="D13" s="21"/>
      <c r="E13" s="21"/>
    </row>
    <row r="14" spans="1:5" ht="15.75" customHeight="1" x14ac:dyDescent="0.3">
      <c r="A14"/>
      <c r="B14" s="21" t="s">
        <v>88</v>
      </c>
      <c r="C14" s="110" t="s">
        <v>349</v>
      </c>
      <c r="D14" s="21"/>
      <c r="E14" s="21"/>
    </row>
    <row r="15" spans="1:5" ht="15.75" customHeight="1" x14ac:dyDescent="0.3">
      <c r="A15"/>
      <c r="B15" s="21"/>
      <c r="C15" s="21"/>
      <c r="D15" s="21"/>
      <c r="E15" s="21"/>
    </row>
    <row r="16" spans="1:5" x14ac:dyDescent="0.3">
      <c r="A16"/>
      <c r="B16" s="21"/>
      <c r="C16" s="21"/>
      <c r="D16" s="21"/>
      <c r="E16" s="21"/>
    </row>
    <row r="17" spans="1:5" ht="72" customHeight="1" x14ac:dyDescent="0.3">
      <c r="A17"/>
      <c r="B17" s="21" t="s">
        <v>46</v>
      </c>
      <c r="C17" s="150" t="s">
        <v>326</v>
      </c>
      <c r="D17" s="150"/>
      <c r="E17" s="151"/>
    </row>
  </sheetData>
  <mergeCells count="1">
    <mergeCell ref="C17:E17"/>
  </mergeCells>
  <hyperlinks>
    <hyperlink ref="C14" r:id="rId1" xr:uid="{00000000-0004-0000-0000-000000000000}"/>
    <hyperlink ref="C12" r:id="rId2" location="imports"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2"/>
  <sheetViews>
    <sheetView showGridLines="0" zoomScaleNormal="100" workbookViewId="0"/>
  </sheetViews>
  <sheetFormatPr defaultColWidth="9.21875" defaultRowHeight="14.4" x14ac:dyDescent="0.3"/>
  <cols>
    <col min="1" max="1" width="32.21875" style="5" customWidth="1"/>
    <col min="2" max="2" width="17.77734375" style="5" customWidth="1"/>
    <col min="3" max="3" width="12.21875" style="5" customWidth="1"/>
    <col min="4" max="4" width="10.77734375" style="5" customWidth="1"/>
    <col min="5" max="6" width="10.5546875" style="5" customWidth="1"/>
    <col min="7" max="7" width="22" style="5" customWidth="1"/>
    <col min="8" max="8" width="11.44140625" style="5" customWidth="1"/>
    <col min="9" max="9" width="12.77734375" style="5" customWidth="1"/>
    <col min="10" max="10" width="11.77734375" style="5" customWidth="1"/>
    <col min="11" max="11" width="15.44140625" style="5" bestFit="1" customWidth="1"/>
    <col min="12" max="12" width="14" style="5" customWidth="1"/>
    <col min="13" max="13" width="42" style="104" customWidth="1"/>
    <col min="14" max="14" width="14.77734375" style="5" bestFit="1" customWidth="1"/>
    <col min="15" max="15" width="14.21875" style="5" customWidth="1"/>
    <col min="16" max="16" width="39.21875" style="5" customWidth="1"/>
    <col min="17" max="17" width="8.77734375" style="5" customWidth="1"/>
    <col min="18" max="18" width="10.21875" style="5" customWidth="1"/>
    <col min="19" max="19" width="41.5546875" style="5" customWidth="1"/>
    <col min="20" max="20" width="13.77734375" style="5" customWidth="1"/>
    <col min="21" max="21" width="38" style="5" customWidth="1"/>
    <col min="22" max="22" width="9.21875" style="5"/>
    <col min="23" max="23" width="15.77734375" style="5" customWidth="1"/>
    <col min="24" max="16384" width="9.21875" style="5"/>
  </cols>
  <sheetData>
    <row r="1" spans="1:21" customFormat="1" ht="15" customHeight="1" x14ac:dyDescent="0.3">
      <c r="A1" s="101" t="s">
        <v>292</v>
      </c>
      <c r="B1" s="86"/>
      <c r="C1" s="87"/>
      <c r="D1" s="87"/>
      <c r="E1" s="87"/>
      <c r="F1" s="87"/>
      <c r="G1" s="88"/>
      <c r="H1" s="87"/>
      <c r="I1" s="87"/>
      <c r="J1" s="87"/>
      <c r="K1" s="87"/>
      <c r="L1" s="87"/>
      <c r="M1" s="102"/>
      <c r="N1" s="87"/>
      <c r="O1" s="87"/>
      <c r="P1" s="89"/>
      <c r="Q1" s="87"/>
      <c r="R1" s="87"/>
      <c r="S1" s="89"/>
      <c r="T1" s="88"/>
      <c r="U1" s="89"/>
    </row>
    <row r="2" spans="1:21" customFormat="1" ht="39.6" customHeight="1" x14ac:dyDescent="0.3">
      <c r="A2" s="90" t="s">
        <v>0</v>
      </c>
      <c r="B2" s="90" t="s">
        <v>1</v>
      </c>
      <c r="C2" s="152" t="s">
        <v>3</v>
      </c>
      <c r="D2" s="152"/>
      <c r="E2" s="152" t="s">
        <v>89</v>
      </c>
      <c r="F2" s="152"/>
      <c r="G2" s="90" t="s">
        <v>4</v>
      </c>
      <c r="H2" s="90" t="s">
        <v>5</v>
      </c>
      <c r="I2" s="90" t="s">
        <v>281</v>
      </c>
      <c r="J2" s="90" t="s">
        <v>290</v>
      </c>
      <c r="K2" s="152" t="s">
        <v>6</v>
      </c>
      <c r="L2" s="152"/>
      <c r="M2" s="91" t="s">
        <v>7</v>
      </c>
      <c r="N2" s="152" t="s">
        <v>8</v>
      </c>
      <c r="O2" s="152"/>
      <c r="P2" s="91" t="s">
        <v>9</v>
      </c>
      <c r="Q2" s="152" t="s">
        <v>10</v>
      </c>
      <c r="R2" s="152"/>
      <c r="S2" s="91" t="s">
        <v>11</v>
      </c>
      <c r="T2" s="90" t="s">
        <v>13</v>
      </c>
      <c r="U2" s="92" t="s">
        <v>18</v>
      </c>
    </row>
    <row r="3" spans="1:21" customFormat="1" ht="17.25" customHeight="1" thickBot="1" x14ac:dyDescent="0.35">
      <c r="A3" s="93"/>
      <c r="B3" s="94"/>
      <c r="C3" s="93" t="s">
        <v>19</v>
      </c>
      <c r="D3" s="93" t="s">
        <v>173</v>
      </c>
      <c r="E3" s="93" t="s">
        <v>19</v>
      </c>
      <c r="F3" s="93" t="s">
        <v>173</v>
      </c>
      <c r="G3" s="93"/>
      <c r="H3" s="93"/>
      <c r="I3" s="93"/>
      <c r="J3" s="93"/>
      <c r="K3" s="93" t="s">
        <v>19</v>
      </c>
      <c r="L3" s="93" t="s">
        <v>173</v>
      </c>
      <c r="M3" s="95"/>
      <c r="N3" s="93" t="s">
        <v>19</v>
      </c>
      <c r="O3" s="93" t="s">
        <v>173</v>
      </c>
      <c r="P3" s="96"/>
      <c r="Q3" s="93" t="s">
        <v>19</v>
      </c>
      <c r="R3" s="93" t="s">
        <v>173</v>
      </c>
      <c r="S3" s="96"/>
      <c r="T3" s="93"/>
      <c r="U3" s="96"/>
    </row>
    <row r="4" spans="1:21" customFormat="1" ht="14.25" customHeight="1" thickTop="1" x14ac:dyDescent="0.3">
      <c r="A4" s="64" t="s">
        <v>20</v>
      </c>
      <c r="B4" s="64" t="s">
        <v>21</v>
      </c>
      <c r="C4" s="47">
        <v>0.59275479452054791</v>
      </c>
      <c r="D4" s="48">
        <v>4.5</v>
      </c>
      <c r="E4" s="48">
        <v>0.75887671232876708</v>
      </c>
      <c r="F4" s="47">
        <v>5.7611431186172748</v>
      </c>
      <c r="G4" s="64" t="s">
        <v>22</v>
      </c>
      <c r="H4" s="49">
        <v>42401</v>
      </c>
      <c r="I4" s="49">
        <v>42491</v>
      </c>
      <c r="J4" s="49" t="s">
        <v>50</v>
      </c>
      <c r="K4" s="47">
        <v>0.76</v>
      </c>
      <c r="L4" s="47">
        <v>5.77</v>
      </c>
      <c r="M4" s="65" t="s">
        <v>273</v>
      </c>
      <c r="N4" s="47">
        <v>0.76</v>
      </c>
      <c r="O4" s="47">
        <v>5.77</v>
      </c>
      <c r="P4" s="65" t="s">
        <v>274</v>
      </c>
      <c r="Q4" s="47">
        <v>0.75890410958904109</v>
      </c>
      <c r="R4" s="47">
        <v>5.7613511096320638</v>
      </c>
      <c r="S4" s="65" t="s">
        <v>242</v>
      </c>
      <c r="T4" s="50" t="s">
        <v>23</v>
      </c>
      <c r="U4" s="66" t="s">
        <v>24</v>
      </c>
    </row>
    <row r="5" spans="1:21" customFormat="1" ht="14.25" customHeight="1" x14ac:dyDescent="0.3">
      <c r="A5" s="64" t="s">
        <v>20</v>
      </c>
      <c r="B5" s="64" t="s">
        <v>25</v>
      </c>
      <c r="C5" s="47">
        <v>0.59275479452054791</v>
      </c>
      <c r="D5" s="48">
        <v>4.5</v>
      </c>
      <c r="E5" s="48">
        <v>0.75887671232876708</v>
      </c>
      <c r="F5" s="47">
        <v>5.7611431186172748</v>
      </c>
      <c r="G5" s="64" t="s">
        <v>22</v>
      </c>
      <c r="H5" s="49">
        <v>42583</v>
      </c>
      <c r="I5" s="49">
        <v>42644</v>
      </c>
      <c r="J5" s="49" t="s">
        <v>50</v>
      </c>
      <c r="K5" s="47">
        <v>0.76</v>
      </c>
      <c r="L5" s="47">
        <v>5.77</v>
      </c>
      <c r="M5" s="65" t="s">
        <v>273</v>
      </c>
      <c r="N5" s="47">
        <v>0.76</v>
      </c>
      <c r="O5" s="47">
        <v>5.77</v>
      </c>
      <c r="P5" s="65" t="s">
        <v>274</v>
      </c>
      <c r="Q5" s="47">
        <v>0.75890410958904109</v>
      </c>
      <c r="R5" s="47">
        <v>5.7613511096320638</v>
      </c>
      <c r="S5" s="65" t="s">
        <v>242</v>
      </c>
      <c r="T5" s="50" t="s">
        <v>23</v>
      </c>
      <c r="U5" s="66" t="s">
        <v>24</v>
      </c>
    </row>
    <row r="6" spans="1:21" customFormat="1" ht="14.25" customHeight="1" x14ac:dyDescent="0.3">
      <c r="A6" s="64" t="s">
        <v>20</v>
      </c>
      <c r="B6" s="64" t="s">
        <v>26</v>
      </c>
      <c r="C6" s="47">
        <v>0.59275479452054791</v>
      </c>
      <c r="D6" s="48">
        <v>4.5</v>
      </c>
      <c r="E6" s="48">
        <v>0.75887671232876708</v>
      </c>
      <c r="F6" s="47">
        <v>5.7611431186172748</v>
      </c>
      <c r="G6" s="64" t="s">
        <v>22</v>
      </c>
      <c r="H6" s="49">
        <v>42736</v>
      </c>
      <c r="I6" s="49">
        <v>42795</v>
      </c>
      <c r="J6" s="49" t="s">
        <v>50</v>
      </c>
      <c r="K6" s="47">
        <v>0.76</v>
      </c>
      <c r="L6" s="47">
        <v>5.77</v>
      </c>
      <c r="M6" s="65" t="s">
        <v>273</v>
      </c>
      <c r="N6" s="47">
        <v>0.76</v>
      </c>
      <c r="O6" s="47">
        <v>5.77</v>
      </c>
      <c r="P6" s="65" t="s">
        <v>274</v>
      </c>
      <c r="Q6" s="47">
        <v>0.75890410958904109</v>
      </c>
      <c r="R6" s="47">
        <v>5.7613511096320638</v>
      </c>
      <c r="S6" s="65" t="s">
        <v>242</v>
      </c>
      <c r="T6" s="50" t="s">
        <v>23</v>
      </c>
      <c r="U6" s="66" t="s">
        <v>24</v>
      </c>
    </row>
    <row r="7" spans="1:21" customFormat="1" ht="14.25" customHeight="1" x14ac:dyDescent="0.3">
      <c r="A7" s="64" t="s">
        <v>20</v>
      </c>
      <c r="B7" s="64" t="s">
        <v>27</v>
      </c>
      <c r="C7" s="47">
        <v>0.59275479452054791</v>
      </c>
      <c r="D7" s="48">
        <v>4.5</v>
      </c>
      <c r="E7" s="48">
        <v>0.75887671232876708</v>
      </c>
      <c r="F7" s="47">
        <v>5.7611431186172748</v>
      </c>
      <c r="G7" s="64" t="s">
        <v>22</v>
      </c>
      <c r="H7" s="49">
        <v>42948</v>
      </c>
      <c r="I7" s="49">
        <v>43009</v>
      </c>
      <c r="J7" s="49" t="s">
        <v>50</v>
      </c>
      <c r="K7" s="47">
        <v>0.76</v>
      </c>
      <c r="L7" s="47">
        <v>5.77</v>
      </c>
      <c r="M7" s="65" t="s">
        <v>273</v>
      </c>
      <c r="N7" s="47">
        <v>0.76</v>
      </c>
      <c r="O7" s="47">
        <v>5.77</v>
      </c>
      <c r="P7" s="65" t="s">
        <v>274</v>
      </c>
      <c r="Q7" s="47">
        <v>0.75890410958904109</v>
      </c>
      <c r="R7" s="47">
        <v>5.7613511096320638</v>
      </c>
      <c r="S7" s="65" t="s">
        <v>242</v>
      </c>
      <c r="T7" s="50" t="s">
        <v>23</v>
      </c>
      <c r="U7" s="66" t="s">
        <v>24</v>
      </c>
    </row>
    <row r="8" spans="1:21" customFormat="1" ht="14.25" customHeight="1" x14ac:dyDescent="0.3">
      <c r="A8" s="64" t="s">
        <v>20</v>
      </c>
      <c r="B8" s="64" t="s">
        <v>28</v>
      </c>
      <c r="C8" s="47">
        <v>0.59299999999999997</v>
      </c>
      <c r="D8" s="48">
        <v>4.5</v>
      </c>
      <c r="E8" s="48">
        <v>0.75887671232876708</v>
      </c>
      <c r="F8" s="47">
        <v>5.7611431186172748</v>
      </c>
      <c r="G8" s="64" t="s">
        <v>22</v>
      </c>
      <c r="H8" s="49">
        <v>43405</v>
      </c>
      <c r="I8" s="49">
        <v>43525</v>
      </c>
      <c r="J8" s="49" t="s">
        <v>50</v>
      </c>
      <c r="K8" s="47">
        <v>0.76</v>
      </c>
      <c r="L8" s="47">
        <v>5.77</v>
      </c>
      <c r="M8" s="47" t="s">
        <v>245</v>
      </c>
      <c r="N8" s="47">
        <v>0.76</v>
      </c>
      <c r="O8" s="47">
        <v>5.77</v>
      </c>
      <c r="P8" s="67" t="s">
        <v>210</v>
      </c>
      <c r="Q8" s="47">
        <v>0.75890410958904109</v>
      </c>
      <c r="R8" s="47">
        <v>5.7613511096320638</v>
      </c>
      <c r="S8" s="65" t="s">
        <v>241</v>
      </c>
      <c r="T8" s="50" t="s">
        <v>23</v>
      </c>
      <c r="U8" s="66" t="s">
        <v>24</v>
      </c>
    </row>
    <row r="9" spans="1:21" customFormat="1" ht="14.25" customHeight="1" x14ac:dyDescent="0.3">
      <c r="A9" s="68" t="s">
        <v>20</v>
      </c>
      <c r="B9" s="64" t="s">
        <v>209</v>
      </c>
      <c r="C9" s="47">
        <v>0.59299999999999997</v>
      </c>
      <c r="D9" s="48">
        <v>4.5</v>
      </c>
      <c r="E9" s="48">
        <v>0.75887671232876708</v>
      </c>
      <c r="F9" s="47">
        <v>5.7611431186172748</v>
      </c>
      <c r="G9" s="64" t="s">
        <v>22</v>
      </c>
      <c r="H9" s="51">
        <v>44531</v>
      </c>
      <c r="I9" s="51">
        <v>44593</v>
      </c>
      <c r="J9" s="49" t="s">
        <v>50</v>
      </c>
      <c r="K9" s="47">
        <v>0.76</v>
      </c>
      <c r="L9" s="47">
        <v>5.77</v>
      </c>
      <c r="M9" s="47" t="s">
        <v>245</v>
      </c>
      <c r="N9" s="47">
        <v>0.76</v>
      </c>
      <c r="O9" s="47">
        <v>5.77</v>
      </c>
      <c r="P9" s="67" t="s">
        <v>210</v>
      </c>
      <c r="Q9" s="47">
        <v>0.75890410958904109</v>
      </c>
      <c r="R9" s="47">
        <v>5.7613511096320638</v>
      </c>
      <c r="S9" s="65" t="s">
        <v>241</v>
      </c>
      <c r="T9" s="50" t="s">
        <v>23</v>
      </c>
      <c r="U9" s="66" t="s">
        <v>24</v>
      </c>
    </row>
    <row r="10" spans="1:21" customFormat="1" ht="14.25" customHeight="1" x14ac:dyDescent="0.3">
      <c r="A10" s="64"/>
      <c r="B10" s="64"/>
      <c r="C10" s="47"/>
      <c r="D10" s="48"/>
      <c r="E10" s="48"/>
      <c r="F10" s="48"/>
      <c r="G10" s="69"/>
      <c r="H10" s="49"/>
      <c r="I10" s="49"/>
      <c r="J10" s="49"/>
      <c r="K10" s="47"/>
      <c r="L10" s="47"/>
      <c r="M10" s="65"/>
      <c r="N10" s="47"/>
      <c r="O10" s="47"/>
      <c r="P10" s="67"/>
      <c r="Q10" s="47"/>
      <c r="R10" s="47"/>
      <c r="S10" s="67"/>
      <c r="T10" s="50"/>
      <c r="U10" s="66"/>
    </row>
    <row r="11" spans="1:21" customFormat="1" ht="14.25" customHeight="1" x14ac:dyDescent="0.3">
      <c r="A11" s="64" t="s">
        <v>30</v>
      </c>
      <c r="B11" s="64" t="s">
        <v>21</v>
      </c>
      <c r="C11" s="47">
        <v>0.69154726027397262</v>
      </c>
      <c r="D11" s="48">
        <v>5.25</v>
      </c>
      <c r="E11" s="48">
        <v>0.75740890410958905</v>
      </c>
      <c r="F11" s="48">
        <v>5.75</v>
      </c>
      <c r="G11" s="64" t="s">
        <v>22</v>
      </c>
      <c r="H11" s="49">
        <v>43160</v>
      </c>
      <c r="I11" s="49">
        <v>43191</v>
      </c>
      <c r="J11" s="49" t="s">
        <v>188</v>
      </c>
      <c r="K11" s="47">
        <v>1</v>
      </c>
      <c r="L11" s="47" t="s">
        <v>246</v>
      </c>
      <c r="M11" s="65" t="s">
        <v>31</v>
      </c>
      <c r="N11" s="47">
        <v>0.77</v>
      </c>
      <c r="O11" s="47" t="s">
        <v>247</v>
      </c>
      <c r="P11" s="65" t="s">
        <v>32</v>
      </c>
      <c r="Q11" s="47">
        <v>0.75740890410958905</v>
      </c>
      <c r="R11" s="47">
        <v>5.75</v>
      </c>
      <c r="S11" s="65" t="s">
        <v>33</v>
      </c>
      <c r="T11" s="50" t="s">
        <v>23</v>
      </c>
      <c r="U11" s="66" t="s">
        <v>286</v>
      </c>
    </row>
    <row r="12" spans="1:21" customFormat="1" ht="14.25" customHeight="1" x14ac:dyDescent="0.3">
      <c r="A12" s="64"/>
      <c r="B12" s="64"/>
      <c r="C12" s="47"/>
      <c r="D12" s="48"/>
      <c r="E12" s="48"/>
      <c r="F12" s="48"/>
      <c r="G12" s="70"/>
      <c r="H12" s="49" t="s">
        <v>238</v>
      </c>
      <c r="I12" s="49"/>
      <c r="J12" s="49"/>
      <c r="K12" s="47"/>
      <c r="L12" s="47"/>
      <c r="M12" s="65"/>
      <c r="N12" s="47"/>
      <c r="O12" s="47"/>
      <c r="P12" s="65"/>
      <c r="Q12" s="47"/>
      <c r="R12" s="47"/>
      <c r="S12" s="65"/>
      <c r="T12" s="50"/>
      <c r="U12" s="66"/>
    </row>
    <row r="13" spans="1:21" customFormat="1" ht="14.25" customHeight="1" x14ac:dyDescent="0.3">
      <c r="A13" s="64" t="s">
        <v>34</v>
      </c>
      <c r="B13" s="64" t="s">
        <v>298</v>
      </c>
      <c r="C13" s="47">
        <v>0.16465410958904109</v>
      </c>
      <c r="D13" s="48">
        <v>1.25</v>
      </c>
      <c r="E13" s="48">
        <v>0.18</v>
      </c>
      <c r="F13" s="48">
        <v>1.3665009671582165</v>
      </c>
      <c r="G13" s="64" t="s">
        <v>22</v>
      </c>
      <c r="H13" s="49">
        <v>43709</v>
      </c>
      <c r="I13" s="49">
        <v>43709</v>
      </c>
      <c r="J13" s="49" t="s">
        <v>189</v>
      </c>
      <c r="K13" s="47">
        <v>0.25</v>
      </c>
      <c r="L13" s="47" t="s">
        <v>248</v>
      </c>
      <c r="M13" s="65" t="s">
        <v>35</v>
      </c>
      <c r="N13" s="47">
        <v>0.18</v>
      </c>
      <c r="O13" s="47" t="s">
        <v>249</v>
      </c>
      <c r="P13" s="65" t="s">
        <v>36</v>
      </c>
      <c r="Q13" s="47">
        <v>0.18</v>
      </c>
      <c r="R13" s="47">
        <v>1.3665009671582165</v>
      </c>
      <c r="S13" s="65" t="s">
        <v>37</v>
      </c>
      <c r="T13" s="50" t="s">
        <v>23</v>
      </c>
      <c r="U13" s="66" t="s">
        <v>38</v>
      </c>
    </row>
    <row r="14" spans="1:21" customFormat="1" ht="14.25" customHeight="1" x14ac:dyDescent="0.3">
      <c r="A14" s="64" t="s">
        <v>34</v>
      </c>
      <c r="B14" s="64" t="s">
        <v>299</v>
      </c>
      <c r="C14" s="47">
        <v>0.16465410958904109</v>
      </c>
      <c r="D14" s="48">
        <v>1.25</v>
      </c>
      <c r="E14" s="48">
        <v>0.18</v>
      </c>
      <c r="F14" s="48">
        <v>1.3665009671582127</v>
      </c>
      <c r="G14" s="64" t="s">
        <v>22</v>
      </c>
      <c r="H14" s="49">
        <v>43952</v>
      </c>
      <c r="I14" s="49">
        <v>44044</v>
      </c>
      <c r="J14" s="49" t="s">
        <v>189</v>
      </c>
      <c r="K14" s="47">
        <v>0.25</v>
      </c>
      <c r="L14" s="47" t="s">
        <v>248</v>
      </c>
      <c r="M14" s="65" t="s">
        <v>35</v>
      </c>
      <c r="N14" s="47">
        <v>0.18</v>
      </c>
      <c r="O14" s="47" t="s">
        <v>249</v>
      </c>
      <c r="P14" s="65" t="s">
        <v>36</v>
      </c>
      <c r="Q14" s="47">
        <v>0.18</v>
      </c>
      <c r="R14" s="47">
        <v>1.3665009671582127</v>
      </c>
      <c r="S14" s="65" t="s">
        <v>37</v>
      </c>
      <c r="T14" s="50" t="s">
        <v>23</v>
      </c>
      <c r="U14" s="66" t="s">
        <v>38</v>
      </c>
    </row>
    <row r="15" spans="1:21" customFormat="1" ht="14.25" customHeight="1" x14ac:dyDescent="0.3">
      <c r="A15" s="64"/>
      <c r="B15" s="64"/>
      <c r="C15" s="47"/>
      <c r="D15" s="48"/>
      <c r="E15" s="48"/>
      <c r="F15" s="48"/>
      <c r="G15" s="70"/>
      <c r="H15" s="49"/>
      <c r="I15" s="49"/>
      <c r="J15" s="49"/>
      <c r="K15" s="47"/>
      <c r="L15" s="47"/>
      <c r="M15" s="65"/>
      <c r="N15" s="47"/>
      <c r="O15" s="47"/>
      <c r="P15" s="65"/>
      <c r="Q15" s="47"/>
      <c r="R15" s="47"/>
      <c r="S15" s="65"/>
      <c r="T15" s="50"/>
      <c r="U15" s="66"/>
    </row>
    <row r="16" spans="1:21" customFormat="1" ht="14.25" customHeight="1" x14ac:dyDescent="0.3">
      <c r="A16" s="64" t="s">
        <v>43</v>
      </c>
      <c r="B16" s="64" t="s">
        <v>21</v>
      </c>
      <c r="C16" s="47">
        <v>0.59599999999999997</v>
      </c>
      <c r="D16" s="48">
        <v>4.5246365357016574</v>
      </c>
      <c r="E16" s="48">
        <v>0.79923287671232879</v>
      </c>
      <c r="F16" s="71">
        <v>6.0675138834002373</v>
      </c>
      <c r="G16" s="64" t="s">
        <v>22</v>
      </c>
      <c r="H16" s="49">
        <v>43435</v>
      </c>
      <c r="I16" s="49">
        <v>43525</v>
      </c>
      <c r="J16" s="49" t="s">
        <v>49</v>
      </c>
      <c r="K16" s="47">
        <v>0.8</v>
      </c>
      <c r="L16" s="47">
        <v>6.07</v>
      </c>
      <c r="M16" s="65" t="s">
        <v>275</v>
      </c>
      <c r="N16" s="47">
        <v>0.8</v>
      </c>
      <c r="O16" s="47">
        <v>6.07</v>
      </c>
      <c r="P16" s="65" t="s">
        <v>44</v>
      </c>
      <c r="Q16" s="48">
        <v>0.79923287671232879</v>
      </c>
      <c r="R16" s="48">
        <v>6.0675138834002373</v>
      </c>
      <c r="S16" s="65" t="s">
        <v>240</v>
      </c>
      <c r="T16" s="50" t="s">
        <v>45</v>
      </c>
      <c r="U16" s="66" t="s">
        <v>24</v>
      </c>
    </row>
    <row r="17" spans="1:21" customFormat="1" ht="14.25" customHeight="1" x14ac:dyDescent="0.3">
      <c r="A17" s="64" t="s">
        <v>43</v>
      </c>
      <c r="B17" s="64" t="s">
        <v>25</v>
      </c>
      <c r="C17" s="47">
        <v>0.59599999999999997</v>
      </c>
      <c r="D17" s="48">
        <v>4.5246365357016574</v>
      </c>
      <c r="E17" s="48">
        <v>0.79923287671232879</v>
      </c>
      <c r="F17" s="71">
        <v>6.0675138834002373</v>
      </c>
      <c r="G17" s="64" t="s">
        <v>22</v>
      </c>
      <c r="H17" s="49">
        <v>43647</v>
      </c>
      <c r="I17" s="49">
        <v>43678</v>
      </c>
      <c r="J17" s="49" t="s">
        <v>49</v>
      </c>
      <c r="K17" s="47">
        <v>0.8</v>
      </c>
      <c r="L17" s="47">
        <v>6.07</v>
      </c>
      <c r="M17" s="65" t="s">
        <v>275</v>
      </c>
      <c r="N17" s="47">
        <v>0.8</v>
      </c>
      <c r="O17" s="47">
        <v>6.07</v>
      </c>
      <c r="P17" s="65" t="s">
        <v>44</v>
      </c>
      <c r="Q17" s="48">
        <v>0.79923287671232879</v>
      </c>
      <c r="R17" s="48">
        <v>6.0675138834002373</v>
      </c>
      <c r="S17" s="65" t="s">
        <v>240</v>
      </c>
      <c r="T17" s="50" t="s">
        <v>45</v>
      </c>
      <c r="U17" s="66" t="s">
        <v>24</v>
      </c>
    </row>
    <row r="18" spans="1:21" customFormat="1" ht="14.25" customHeight="1" x14ac:dyDescent="0.3">
      <c r="A18" s="64" t="s">
        <v>43</v>
      </c>
      <c r="B18" s="64" t="s">
        <v>26</v>
      </c>
      <c r="C18" s="47">
        <v>0.59599999999999997</v>
      </c>
      <c r="D18" s="48">
        <v>4.5246365357016574</v>
      </c>
      <c r="E18" s="48">
        <v>0.79923287671232879</v>
      </c>
      <c r="F18" s="71">
        <v>6.0675138834002373</v>
      </c>
      <c r="G18" s="64" t="s">
        <v>22</v>
      </c>
      <c r="H18" s="49">
        <v>44166</v>
      </c>
      <c r="I18" s="49">
        <v>44256</v>
      </c>
      <c r="J18" s="49" t="s">
        <v>49</v>
      </c>
      <c r="K18" s="47">
        <v>0.8</v>
      </c>
      <c r="L18" s="47">
        <v>6.07</v>
      </c>
      <c r="M18" s="65" t="s">
        <v>275</v>
      </c>
      <c r="N18" s="47">
        <v>0.8</v>
      </c>
      <c r="O18" s="47">
        <v>6.07</v>
      </c>
      <c r="P18" s="65" t="s">
        <v>44</v>
      </c>
      <c r="Q18" s="48">
        <v>0.79923287671232879</v>
      </c>
      <c r="R18" s="48">
        <v>6.0675138834002373</v>
      </c>
      <c r="S18" s="65" t="s">
        <v>240</v>
      </c>
      <c r="T18" s="50" t="s">
        <v>45</v>
      </c>
      <c r="U18" s="66" t="s">
        <v>24</v>
      </c>
    </row>
    <row r="19" spans="1:21" customFormat="1" ht="14.25" customHeight="1" x14ac:dyDescent="0.3">
      <c r="A19" s="64"/>
      <c r="B19" s="64"/>
      <c r="C19" s="47">
        <v>41.667000000000002</v>
      </c>
      <c r="D19" s="48">
        <f>(C19/365)*(D18/C18)</f>
        <v>0.86663616131783106</v>
      </c>
      <c r="E19" s="48"/>
      <c r="F19" s="48"/>
      <c r="G19" s="70"/>
      <c r="H19" s="49"/>
      <c r="I19" s="49"/>
      <c r="J19" s="49"/>
      <c r="K19" s="47"/>
      <c r="L19" s="47"/>
      <c r="M19" s="65"/>
      <c r="N19" s="47"/>
      <c r="O19" s="47"/>
      <c r="P19" s="65"/>
      <c r="Q19" s="47"/>
      <c r="R19" s="47"/>
      <c r="S19" s="65"/>
      <c r="T19" s="50"/>
      <c r="U19" s="66"/>
    </row>
    <row r="20" spans="1:21" customFormat="1" ht="14.25" customHeight="1" x14ac:dyDescent="0.3">
      <c r="A20" s="64" t="s">
        <v>39</v>
      </c>
      <c r="B20" s="64" t="s">
        <v>300</v>
      </c>
      <c r="C20" s="48">
        <v>0.59275479452054791</v>
      </c>
      <c r="D20" s="48">
        <v>4.5</v>
      </c>
      <c r="E20" s="47">
        <v>0.66</v>
      </c>
      <c r="F20" s="47">
        <v>4.99</v>
      </c>
      <c r="G20" s="64" t="s">
        <v>22</v>
      </c>
      <c r="H20" s="49">
        <v>43586</v>
      </c>
      <c r="I20" s="49">
        <v>43647</v>
      </c>
      <c r="J20" s="49" t="s">
        <v>50</v>
      </c>
      <c r="K20" s="47">
        <v>0.70502283105022834</v>
      </c>
      <c r="L20" s="47" t="s">
        <v>250</v>
      </c>
      <c r="M20" s="65" t="s">
        <v>276</v>
      </c>
      <c r="N20" s="47">
        <v>0.70502283105022834</v>
      </c>
      <c r="O20" s="47" t="s">
        <v>250</v>
      </c>
      <c r="P20" s="65" t="s">
        <v>277</v>
      </c>
      <c r="Q20" s="47" t="s">
        <v>305</v>
      </c>
      <c r="R20" s="47">
        <v>4.99</v>
      </c>
      <c r="S20" s="65" t="s">
        <v>40</v>
      </c>
      <c r="T20" s="50" t="s">
        <v>23</v>
      </c>
      <c r="U20" s="66" t="s">
        <v>41</v>
      </c>
    </row>
    <row r="21" spans="1:21" customFormat="1" ht="14.25" customHeight="1" x14ac:dyDescent="0.3">
      <c r="A21" s="64" t="s">
        <v>39</v>
      </c>
      <c r="B21" s="64" t="s">
        <v>301</v>
      </c>
      <c r="C21" s="48">
        <v>0.59275479452054791</v>
      </c>
      <c r="D21" s="48">
        <v>4.5</v>
      </c>
      <c r="E21" s="47">
        <v>0.66</v>
      </c>
      <c r="F21" s="47">
        <v>4.99</v>
      </c>
      <c r="G21" s="64" t="s">
        <v>22</v>
      </c>
      <c r="H21" s="49">
        <v>43800</v>
      </c>
      <c r="I21" s="49">
        <v>43892</v>
      </c>
      <c r="J21" s="49" t="s">
        <v>50</v>
      </c>
      <c r="K21" s="47">
        <v>0.70502283105022834</v>
      </c>
      <c r="L21" s="47" t="s">
        <v>250</v>
      </c>
      <c r="M21" s="65" t="s">
        <v>276</v>
      </c>
      <c r="N21" s="47">
        <v>0.70502283105022834</v>
      </c>
      <c r="O21" s="47" t="s">
        <v>250</v>
      </c>
      <c r="P21" s="65" t="s">
        <v>277</v>
      </c>
      <c r="Q21" s="47" t="s">
        <v>305</v>
      </c>
      <c r="R21" s="47">
        <v>4.99</v>
      </c>
      <c r="S21" s="65" t="s">
        <v>40</v>
      </c>
      <c r="T21" s="50" t="s">
        <v>23</v>
      </c>
      <c r="U21" s="66" t="s">
        <v>41</v>
      </c>
    </row>
    <row r="22" spans="1:21" customFormat="1" ht="14.25" customHeight="1" x14ac:dyDescent="0.3">
      <c r="A22" s="64" t="s">
        <v>39</v>
      </c>
      <c r="B22" s="64" t="s">
        <v>302</v>
      </c>
      <c r="C22" s="48">
        <v>0.59275479452054791</v>
      </c>
      <c r="D22" s="48">
        <v>4.5</v>
      </c>
      <c r="E22" s="47">
        <v>0.66</v>
      </c>
      <c r="F22" s="47">
        <v>4.99</v>
      </c>
      <c r="G22" s="64" t="s">
        <v>22</v>
      </c>
      <c r="H22" s="49">
        <v>44044</v>
      </c>
      <c r="I22" s="49">
        <v>44045</v>
      </c>
      <c r="J22" s="49" t="s">
        <v>50</v>
      </c>
      <c r="K22" s="47">
        <v>0.70502283105022834</v>
      </c>
      <c r="L22" s="47" t="s">
        <v>250</v>
      </c>
      <c r="M22" s="65" t="s">
        <v>276</v>
      </c>
      <c r="N22" s="47">
        <v>0.70502283105022834</v>
      </c>
      <c r="O22" s="47" t="s">
        <v>250</v>
      </c>
      <c r="P22" s="65" t="s">
        <v>277</v>
      </c>
      <c r="Q22" s="47" t="s">
        <v>305</v>
      </c>
      <c r="R22" s="47">
        <v>4.99</v>
      </c>
      <c r="S22" s="65" t="s">
        <v>40</v>
      </c>
      <c r="T22" s="50" t="s">
        <v>23</v>
      </c>
      <c r="U22" s="66" t="s">
        <v>41</v>
      </c>
    </row>
    <row r="23" spans="1:21" customFormat="1" ht="14.25" customHeight="1" x14ac:dyDescent="0.3">
      <c r="A23" s="64"/>
      <c r="B23" s="64"/>
      <c r="C23" s="47"/>
      <c r="D23" s="48"/>
      <c r="E23" s="48"/>
      <c r="F23" s="48"/>
      <c r="G23" s="70"/>
      <c r="H23" s="49"/>
      <c r="I23" s="49"/>
      <c r="J23" s="49"/>
      <c r="K23" s="47"/>
      <c r="L23" s="47"/>
      <c r="M23" s="65"/>
      <c r="N23" s="47"/>
      <c r="O23" s="47"/>
      <c r="P23" s="65"/>
      <c r="Q23" s="47"/>
      <c r="R23" s="47"/>
      <c r="S23" s="65"/>
      <c r="T23" s="50"/>
      <c r="U23" s="66"/>
    </row>
    <row r="24" spans="1:21" customFormat="1" ht="14.25" customHeight="1" x14ac:dyDescent="0.3">
      <c r="A24" s="64" t="s">
        <v>42</v>
      </c>
      <c r="B24" s="64" t="s">
        <v>21</v>
      </c>
      <c r="C24" s="47">
        <v>0.65861643835616446</v>
      </c>
      <c r="D24" s="48">
        <v>5</v>
      </c>
      <c r="E24" s="47">
        <f>F24*48.079/365</f>
        <v>0.79297419178082185</v>
      </c>
      <c r="F24" s="48">
        <v>6.02</v>
      </c>
      <c r="G24" s="64" t="s">
        <v>22</v>
      </c>
      <c r="H24" s="49">
        <v>43709</v>
      </c>
      <c r="I24" s="49">
        <v>43770</v>
      </c>
      <c r="J24" s="72" t="s">
        <v>49</v>
      </c>
      <c r="K24" s="47">
        <v>0.79333333299999997</v>
      </c>
      <c r="L24" s="47">
        <v>6.02</v>
      </c>
      <c r="M24" s="65" t="s">
        <v>278</v>
      </c>
      <c r="N24" s="47">
        <v>0.79333333299999997</v>
      </c>
      <c r="O24" s="47">
        <v>6.02</v>
      </c>
      <c r="P24" s="47" t="s">
        <v>308</v>
      </c>
      <c r="Q24" s="47">
        <v>0.79</v>
      </c>
      <c r="R24" s="47">
        <v>6.02</v>
      </c>
      <c r="S24" s="65" t="s">
        <v>287</v>
      </c>
      <c r="T24" s="50" t="s">
        <v>23</v>
      </c>
      <c r="U24" s="66" t="s">
        <v>199</v>
      </c>
    </row>
    <row r="25" spans="1:21" customFormat="1" ht="14.25" customHeight="1" x14ac:dyDescent="0.3">
      <c r="A25" s="64" t="s">
        <v>42</v>
      </c>
      <c r="B25" s="64" t="s">
        <v>25</v>
      </c>
      <c r="C25" s="47">
        <v>0.65861643835616446</v>
      </c>
      <c r="D25" s="48">
        <v>5</v>
      </c>
      <c r="E25" s="47">
        <f t="shared" ref="E25:E26" si="0">F25*48.079/365</f>
        <v>0.79297419178082185</v>
      </c>
      <c r="F25" s="48">
        <v>6.02</v>
      </c>
      <c r="G25" s="64" t="s">
        <v>22</v>
      </c>
      <c r="H25" s="49">
        <v>43800</v>
      </c>
      <c r="I25" s="49">
        <v>43831</v>
      </c>
      <c r="J25" s="49" t="s">
        <v>49</v>
      </c>
      <c r="K25" s="47">
        <v>0.79333333299999997</v>
      </c>
      <c r="L25" s="47">
        <v>6.02</v>
      </c>
      <c r="M25" s="65" t="s">
        <v>278</v>
      </c>
      <c r="N25" s="47">
        <v>0.79333333333</v>
      </c>
      <c r="O25" s="47">
        <v>6.02</v>
      </c>
      <c r="P25" s="47" t="s">
        <v>308</v>
      </c>
      <c r="Q25" s="47">
        <v>0.79</v>
      </c>
      <c r="R25" s="47">
        <v>6.02</v>
      </c>
      <c r="S25" s="65" t="s">
        <v>287</v>
      </c>
      <c r="T25" s="50" t="s">
        <v>23</v>
      </c>
      <c r="U25" s="66" t="s">
        <v>199</v>
      </c>
    </row>
    <row r="26" spans="1:21" customFormat="1" ht="14.25" customHeight="1" x14ac:dyDescent="0.3">
      <c r="A26" s="64" t="s">
        <v>42</v>
      </c>
      <c r="B26" s="64" t="s">
        <v>26</v>
      </c>
      <c r="C26" s="47">
        <v>0.65861643835616446</v>
      </c>
      <c r="D26" s="48">
        <v>5</v>
      </c>
      <c r="E26" s="47">
        <f t="shared" si="0"/>
        <v>0.79297419178082185</v>
      </c>
      <c r="F26" s="48">
        <v>6.02</v>
      </c>
      <c r="G26" s="64" t="s">
        <v>22</v>
      </c>
      <c r="H26" s="49">
        <v>43891</v>
      </c>
      <c r="I26" s="49">
        <v>43922</v>
      </c>
      <c r="J26" s="49" t="s">
        <v>49</v>
      </c>
      <c r="K26" s="47">
        <v>0.79333333333</v>
      </c>
      <c r="L26" s="47">
        <v>6.02</v>
      </c>
      <c r="M26" s="65" t="s">
        <v>278</v>
      </c>
      <c r="N26" s="47">
        <v>0.7933333333</v>
      </c>
      <c r="O26" s="47">
        <v>6.02</v>
      </c>
      <c r="P26" s="47" t="s">
        <v>308</v>
      </c>
      <c r="Q26" s="47">
        <v>0.79</v>
      </c>
      <c r="R26" s="47">
        <v>6.02</v>
      </c>
      <c r="S26" s="65" t="s">
        <v>287</v>
      </c>
      <c r="T26" s="50" t="s">
        <v>23</v>
      </c>
      <c r="U26" s="66" t="s">
        <v>199</v>
      </c>
    </row>
    <row r="27" spans="1:21" customFormat="1" ht="14.25" customHeight="1" x14ac:dyDescent="0.3">
      <c r="A27" s="68"/>
      <c r="B27" s="64"/>
      <c r="C27" s="47"/>
      <c r="D27" s="48"/>
      <c r="E27" s="48"/>
      <c r="F27" s="48"/>
      <c r="G27" s="70"/>
      <c r="H27" s="50"/>
      <c r="I27" s="49"/>
      <c r="J27" s="49"/>
      <c r="K27" s="47"/>
      <c r="L27" s="47"/>
      <c r="M27" s="65"/>
      <c r="N27" s="47"/>
      <c r="O27" s="47"/>
      <c r="P27" s="67"/>
      <c r="Q27" s="47"/>
      <c r="R27" s="47"/>
      <c r="S27" s="65"/>
      <c r="T27" s="50"/>
      <c r="U27" s="66"/>
    </row>
    <row r="28" spans="1:21" customFormat="1" ht="14.25" customHeight="1" x14ac:dyDescent="0.3">
      <c r="A28" s="115" t="s">
        <v>194</v>
      </c>
      <c r="B28" s="116" t="s">
        <v>303</v>
      </c>
      <c r="C28" s="105">
        <v>0.65861643835616446</v>
      </c>
      <c r="D28" s="117">
        <v>5</v>
      </c>
      <c r="E28" s="117">
        <v>0.79033972602739722</v>
      </c>
      <c r="F28" s="117">
        <v>6</v>
      </c>
      <c r="G28" s="116" t="s">
        <v>22</v>
      </c>
      <c r="H28" s="118">
        <v>44621</v>
      </c>
      <c r="I28" s="118">
        <v>44682</v>
      </c>
      <c r="J28" s="118" t="s">
        <v>50</v>
      </c>
      <c r="K28" s="105">
        <v>0.88</v>
      </c>
      <c r="L28" s="105" t="s">
        <v>283</v>
      </c>
      <c r="M28" s="119" t="s">
        <v>197</v>
      </c>
      <c r="N28" s="105">
        <v>0.88</v>
      </c>
      <c r="O28" s="105" t="s">
        <v>283</v>
      </c>
      <c r="P28" s="120" t="s">
        <v>197</v>
      </c>
      <c r="Q28" s="105">
        <v>0.88</v>
      </c>
      <c r="R28" s="105" t="s">
        <v>283</v>
      </c>
      <c r="S28" s="119" t="s">
        <v>195</v>
      </c>
      <c r="T28" s="121" t="s">
        <v>45</v>
      </c>
      <c r="U28" s="122" t="s">
        <v>196</v>
      </c>
    </row>
    <row r="29" spans="1:21" customFormat="1" ht="14.25" customHeight="1" x14ac:dyDescent="0.3">
      <c r="A29" s="115" t="s">
        <v>194</v>
      </c>
      <c r="B29" s="116" t="s">
        <v>304</v>
      </c>
      <c r="C29" s="105">
        <v>0.65861643835616446</v>
      </c>
      <c r="D29" s="117">
        <v>5</v>
      </c>
      <c r="E29" s="117">
        <v>0.79033972602739722</v>
      </c>
      <c r="F29" s="117">
        <v>6</v>
      </c>
      <c r="G29" s="123" t="s">
        <v>22</v>
      </c>
      <c r="H29" s="124">
        <v>44805</v>
      </c>
      <c r="I29" s="118">
        <v>45200</v>
      </c>
      <c r="J29" s="118" t="s">
        <v>50</v>
      </c>
      <c r="K29" s="105">
        <v>0.88</v>
      </c>
      <c r="L29" s="105" t="s">
        <v>283</v>
      </c>
      <c r="M29" s="119" t="s">
        <v>197</v>
      </c>
      <c r="N29" s="105">
        <v>0.88</v>
      </c>
      <c r="O29" s="105" t="s">
        <v>283</v>
      </c>
      <c r="P29" s="120" t="s">
        <v>197</v>
      </c>
      <c r="Q29" s="105">
        <v>0.88</v>
      </c>
      <c r="R29" s="105" t="s">
        <v>283</v>
      </c>
      <c r="S29" s="119" t="s">
        <v>195</v>
      </c>
      <c r="T29" s="121" t="s">
        <v>45</v>
      </c>
      <c r="U29" s="122" t="s">
        <v>196</v>
      </c>
    </row>
    <row r="30" spans="1:21" customFormat="1" ht="14.25" customHeight="1" x14ac:dyDescent="0.3">
      <c r="A30" s="115"/>
      <c r="B30" s="116"/>
      <c r="C30" s="105"/>
      <c r="D30" s="109"/>
      <c r="E30" s="117"/>
      <c r="F30" s="117"/>
      <c r="G30" s="123"/>
      <c r="H30" s="121"/>
      <c r="I30" s="118"/>
      <c r="J30" s="118"/>
      <c r="K30" s="105"/>
      <c r="L30" s="105"/>
      <c r="M30" s="119"/>
      <c r="N30" s="105"/>
      <c r="O30" s="105"/>
      <c r="P30" s="120"/>
      <c r="Q30" s="105"/>
      <c r="R30" s="105"/>
      <c r="S30" s="119"/>
      <c r="T30" s="121"/>
      <c r="U30" s="122"/>
    </row>
    <row r="31" spans="1:21" customFormat="1" ht="14.25" customHeight="1" x14ac:dyDescent="0.3">
      <c r="A31" s="115" t="s">
        <v>262</v>
      </c>
      <c r="B31" s="116" t="s">
        <v>360</v>
      </c>
      <c r="C31" s="105">
        <v>1.3172328767123289</v>
      </c>
      <c r="D31" s="117">
        <v>9.9</v>
      </c>
      <c r="E31" s="117">
        <v>1.5806794520547944</v>
      </c>
      <c r="F31" s="117">
        <v>12</v>
      </c>
      <c r="G31" s="115" t="s">
        <v>191</v>
      </c>
      <c r="H31" s="124">
        <v>45627</v>
      </c>
      <c r="I31" s="118"/>
      <c r="J31" s="125" t="s">
        <v>50</v>
      </c>
      <c r="K31" s="105">
        <v>1.89</v>
      </c>
      <c r="L31" s="105" t="s">
        <v>284</v>
      </c>
      <c r="M31" s="117" t="s">
        <v>219</v>
      </c>
      <c r="N31" s="105">
        <v>1.89</v>
      </c>
      <c r="O31" s="117" t="s">
        <v>284</v>
      </c>
      <c r="P31" s="126" t="s">
        <v>219</v>
      </c>
      <c r="Q31" s="105">
        <v>1.7</v>
      </c>
      <c r="R31" s="105" t="s">
        <v>313</v>
      </c>
      <c r="S31" s="125" t="s">
        <v>218</v>
      </c>
      <c r="T31" s="121" t="s">
        <v>45</v>
      </c>
      <c r="U31" s="122" t="s">
        <v>261</v>
      </c>
    </row>
    <row r="32" spans="1:21" customFormat="1" ht="14.25" customHeight="1" x14ac:dyDescent="0.3">
      <c r="A32" s="115" t="s">
        <v>260</v>
      </c>
      <c r="B32" s="116" t="s">
        <v>361</v>
      </c>
      <c r="C32" s="105">
        <v>1.3172328767123289</v>
      </c>
      <c r="D32" s="117">
        <v>9.9</v>
      </c>
      <c r="E32" s="117">
        <v>1.5806794520547944</v>
      </c>
      <c r="F32" s="117">
        <v>12</v>
      </c>
      <c r="G32" s="123" t="s">
        <v>29</v>
      </c>
      <c r="H32" s="124">
        <v>45901</v>
      </c>
      <c r="I32" s="118"/>
      <c r="J32" s="125" t="s">
        <v>50</v>
      </c>
      <c r="K32" s="105">
        <v>1.96</v>
      </c>
      <c r="L32" s="105">
        <v>13.82</v>
      </c>
      <c r="M32" s="117" t="s">
        <v>219</v>
      </c>
      <c r="N32" s="105">
        <v>1.51</v>
      </c>
      <c r="O32" s="117" t="s">
        <v>285</v>
      </c>
      <c r="P32" s="126" t="s">
        <v>219</v>
      </c>
      <c r="Q32" s="105">
        <v>1.7</v>
      </c>
      <c r="R32" s="105" t="s">
        <v>313</v>
      </c>
      <c r="S32" s="125" t="s">
        <v>218</v>
      </c>
      <c r="T32" s="121" t="s">
        <v>45</v>
      </c>
      <c r="U32" s="122" t="s">
        <v>261</v>
      </c>
    </row>
    <row r="33" spans="1:21" customFormat="1" ht="14.25" customHeight="1" x14ac:dyDescent="0.3">
      <c r="A33" s="115"/>
      <c r="B33" s="116"/>
      <c r="C33" s="105"/>
      <c r="D33" s="117"/>
      <c r="E33" s="117"/>
      <c r="F33" s="117"/>
      <c r="G33" s="123"/>
      <c r="H33" s="121"/>
      <c r="I33" s="118"/>
      <c r="J33" s="125"/>
      <c r="K33" s="105"/>
      <c r="L33" s="105"/>
      <c r="M33" s="117"/>
      <c r="N33" s="105"/>
      <c r="O33" s="117"/>
      <c r="P33" s="126"/>
      <c r="Q33" s="105"/>
      <c r="R33" s="105"/>
      <c r="S33" s="125"/>
      <c r="T33" s="121"/>
      <c r="U33" s="122"/>
    </row>
    <row r="34" spans="1:21" customFormat="1" ht="14.25" customHeight="1" x14ac:dyDescent="0.3">
      <c r="A34" s="115" t="s">
        <v>322</v>
      </c>
      <c r="B34" s="116" t="s">
        <v>363</v>
      </c>
      <c r="C34" s="105">
        <v>1.3172299999999999</v>
      </c>
      <c r="D34" s="117" t="s">
        <v>291</v>
      </c>
      <c r="E34" s="117">
        <v>1.5083200000000001</v>
      </c>
      <c r="F34" s="117" t="s">
        <v>255</v>
      </c>
      <c r="G34" s="115" t="s">
        <v>191</v>
      </c>
      <c r="H34" s="124">
        <v>45689</v>
      </c>
      <c r="I34" s="118"/>
      <c r="J34" s="125" t="s">
        <v>49</v>
      </c>
      <c r="K34" s="105">
        <v>1.59</v>
      </c>
      <c r="L34" s="105" t="s">
        <v>255</v>
      </c>
      <c r="M34" s="117" t="s">
        <v>226</v>
      </c>
      <c r="N34" s="105">
        <v>1.59</v>
      </c>
      <c r="O34" s="117" t="s">
        <v>255</v>
      </c>
      <c r="P34" s="126" t="s">
        <v>226</v>
      </c>
      <c r="Q34" s="105">
        <v>1.50823</v>
      </c>
      <c r="R34" s="105" t="s">
        <v>255</v>
      </c>
      <c r="S34" s="125" t="s">
        <v>289</v>
      </c>
      <c r="T34" s="121" t="s">
        <v>23</v>
      </c>
      <c r="U34" s="122" t="s">
        <v>224</v>
      </c>
    </row>
    <row r="35" spans="1:21" customFormat="1" ht="14.25" customHeight="1" x14ac:dyDescent="0.3">
      <c r="A35" s="115"/>
      <c r="B35" s="105"/>
      <c r="C35" s="105"/>
      <c r="D35" s="105"/>
      <c r="E35" s="105"/>
      <c r="F35" s="105"/>
      <c r="G35" s="105"/>
      <c r="H35" s="105"/>
      <c r="I35" s="105"/>
      <c r="J35" s="105"/>
      <c r="K35" s="105"/>
      <c r="L35" s="105"/>
      <c r="M35" s="105"/>
      <c r="N35" s="105"/>
      <c r="O35" s="105"/>
      <c r="P35" s="105"/>
      <c r="Q35" s="105"/>
      <c r="R35" s="105"/>
      <c r="S35" s="105"/>
      <c r="T35" s="105"/>
      <c r="U35" s="105"/>
    </row>
    <row r="36" spans="1:21" customFormat="1" ht="14.25" customHeight="1" x14ac:dyDescent="0.3">
      <c r="A36" s="115" t="s">
        <v>198</v>
      </c>
      <c r="B36" s="116" t="s">
        <v>357</v>
      </c>
      <c r="C36" s="105">
        <v>0.67579908675799094</v>
      </c>
      <c r="D36" s="117">
        <v>5.2</v>
      </c>
      <c r="E36" s="117">
        <v>0.79500000000000004</v>
      </c>
      <c r="F36" s="117">
        <v>6.0333333333333341</v>
      </c>
      <c r="G36" s="123" t="s">
        <v>29</v>
      </c>
      <c r="H36" s="121" t="s">
        <v>318</v>
      </c>
      <c r="I36" s="118"/>
      <c r="J36" s="125" t="s">
        <v>49</v>
      </c>
      <c r="K36" s="105">
        <v>0.85570776255707759</v>
      </c>
      <c r="L36" s="105" t="s">
        <v>279</v>
      </c>
      <c r="M36" s="117" t="s">
        <v>54</v>
      </c>
      <c r="N36" s="105">
        <v>0.85570776255707759</v>
      </c>
      <c r="O36" s="117" t="s">
        <v>279</v>
      </c>
      <c r="P36" s="126" t="s">
        <v>55</v>
      </c>
      <c r="Q36" s="124" t="s">
        <v>306</v>
      </c>
      <c r="R36" s="105">
        <v>6.0333333333333341</v>
      </c>
      <c r="S36" s="125" t="s">
        <v>239</v>
      </c>
      <c r="T36" s="121" t="s">
        <v>23</v>
      </c>
      <c r="U36" s="122" t="s">
        <v>257</v>
      </c>
    </row>
    <row r="37" spans="1:21" customFormat="1" ht="14.25" customHeight="1" x14ac:dyDescent="0.3">
      <c r="A37" s="115" t="s">
        <v>198</v>
      </c>
      <c r="B37" s="116" t="s">
        <v>358</v>
      </c>
      <c r="C37" s="105">
        <v>0.67579908675799094</v>
      </c>
      <c r="D37" s="117">
        <v>5.2</v>
      </c>
      <c r="E37" s="117">
        <v>0.79500000000000004</v>
      </c>
      <c r="F37" s="117">
        <v>6.0333333333333341</v>
      </c>
      <c r="G37" s="123" t="s">
        <v>29</v>
      </c>
      <c r="H37" s="121" t="s">
        <v>320</v>
      </c>
      <c r="I37" s="118"/>
      <c r="J37" s="125" t="s">
        <v>49</v>
      </c>
      <c r="K37" s="105">
        <v>0.85570776255707759</v>
      </c>
      <c r="L37" s="105" t="s">
        <v>279</v>
      </c>
      <c r="M37" s="117" t="s">
        <v>54</v>
      </c>
      <c r="N37" s="105">
        <v>0.85570776255707759</v>
      </c>
      <c r="O37" s="117" t="s">
        <v>279</v>
      </c>
      <c r="P37" s="126" t="s">
        <v>55</v>
      </c>
      <c r="Q37" s="124" t="s">
        <v>306</v>
      </c>
      <c r="R37" s="105">
        <v>6.0333333333333341</v>
      </c>
      <c r="S37" s="125" t="s">
        <v>239</v>
      </c>
      <c r="T37" s="121" t="s">
        <v>23</v>
      </c>
      <c r="U37" s="127" t="s">
        <v>257</v>
      </c>
    </row>
    <row r="38" spans="1:21" customFormat="1" ht="14.25" customHeight="1" x14ac:dyDescent="0.3">
      <c r="A38" s="115" t="s">
        <v>198</v>
      </c>
      <c r="B38" s="116" t="s">
        <v>359</v>
      </c>
      <c r="C38" s="105">
        <v>0.67579908675799094</v>
      </c>
      <c r="D38" s="117">
        <v>5.2</v>
      </c>
      <c r="E38" s="117">
        <v>0.79500000000000004</v>
      </c>
      <c r="F38" s="117">
        <v>6.0333333333333341</v>
      </c>
      <c r="G38" s="123" t="s">
        <v>29</v>
      </c>
      <c r="H38" s="121" t="s">
        <v>321</v>
      </c>
      <c r="I38" s="118"/>
      <c r="J38" s="125" t="s">
        <v>49</v>
      </c>
      <c r="K38" s="105">
        <v>0.85570776255707759</v>
      </c>
      <c r="L38" s="105" t="s">
        <v>279</v>
      </c>
      <c r="M38" s="117" t="s">
        <v>54</v>
      </c>
      <c r="N38" s="105">
        <v>0.85570776255707759</v>
      </c>
      <c r="O38" s="117" t="s">
        <v>279</v>
      </c>
      <c r="P38" s="126" t="s">
        <v>55</v>
      </c>
      <c r="Q38" s="124" t="s">
        <v>306</v>
      </c>
      <c r="R38" s="105">
        <v>6.0333333333333341</v>
      </c>
      <c r="S38" s="125" t="s">
        <v>239</v>
      </c>
      <c r="T38" s="121" t="s">
        <v>23</v>
      </c>
      <c r="U38" s="122" t="s">
        <v>257</v>
      </c>
    </row>
    <row r="39" spans="1:21" customFormat="1" ht="14.25" customHeight="1" x14ac:dyDescent="0.3">
      <c r="A39" s="115"/>
      <c r="B39" s="116"/>
      <c r="C39" s="105"/>
      <c r="D39" s="117"/>
      <c r="E39" s="105"/>
      <c r="F39" s="105"/>
      <c r="G39" s="123"/>
      <c r="H39" s="121"/>
      <c r="I39" s="118"/>
      <c r="J39" s="118"/>
      <c r="K39" s="105"/>
      <c r="L39" s="105"/>
      <c r="M39" s="119"/>
      <c r="N39" s="105"/>
      <c r="O39" s="105"/>
      <c r="P39" s="119"/>
      <c r="Q39" s="105"/>
      <c r="R39" s="105"/>
      <c r="S39" s="119"/>
      <c r="T39" s="121"/>
      <c r="U39" s="122"/>
    </row>
    <row r="40" spans="1:21" customFormat="1" ht="14.25" customHeight="1" x14ac:dyDescent="0.3">
      <c r="A40" s="115" t="s">
        <v>307</v>
      </c>
      <c r="B40" s="116" t="s">
        <v>297</v>
      </c>
      <c r="C40" s="105">
        <v>1.5806794520547944</v>
      </c>
      <c r="D40" s="117">
        <v>12</v>
      </c>
      <c r="E40" s="117">
        <v>1.7782643835616438</v>
      </c>
      <c r="F40" s="117" t="s">
        <v>253</v>
      </c>
      <c r="G40" s="123" t="s">
        <v>29</v>
      </c>
      <c r="H40" s="121">
        <v>2027</v>
      </c>
      <c r="I40" s="118"/>
      <c r="J40" s="125" t="s">
        <v>49</v>
      </c>
      <c r="K40" s="105">
        <v>1.91</v>
      </c>
      <c r="L40" s="105" t="s">
        <v>253</v>
      </c>
      <c r="M40" s="117" t="s">
        <v>269</v>
      </c>
      <c r="N40" s="105">
        <v>1.91</v>
      </c>
      <c r="O40" s="105" t="s">
        <v>253</v>
      </c>
      <c r="P40" s="126" t="s">
        <v>203</v>
      </c>
      <c r="Q40" s="105">
        <v>1.7782643835616438</v>
      </c>
      <c r="R40" s="105" t="s">
        <v>253</v>
      </c>
      <c r="S40" s="125" t="s">
        <v>200</v>
      </c>
      <c r="T40" s="121" t="s">
        <v>45</v>
      </c>
      <c r="U40" s="122" t="s">
        <v>309</v>
      </c>
    </row>
    <row r="41" spans="1:21" s="113" customFormat="1" ht="14.25" customHeight="1" x14ac:dyDescent="0.3">
      <c r="A41" s="115" t="s">
        <v>367</v>
      </c>
      <c r="B41" s="116" t="s">
        <v>354</v>
      </c>
      <c r="C41" s="105">
        <v>1.5806794520547944</v>
      </c>
      <c r="D41" s="117">
        <v>12</v>
      </c>
      <c r="E41" s="117">
        <v>1.7782643835616438</v>
      </c>
      <c r="F41" s="117" t="s">
        <v>253</v>
      </c>
      <c r="G41" s="123" t="s">
        <v>29</v>
      </c>
      <c r="H41" s="121">
        <v>2031</v>
      </c>
      <c r="I41" s="118"/>
      <c r="J41" s="125" t="s">
        <v>49</v>
      </c>
      <c r="K41" s="105">
        <v>1.91</v>
      </c>
      <c r="L41" s="105" t="s">
        <v>253</v>
      </c>
      <c r="M41" s="117" t="s">
        <v>331</v>
      </c>
      <c r="N41" s="105">
        <v>1.91</v>
      </c>
      <c r="O41" s="105" t="s">
        <v>253</v>
      </c>
      <c r="P41" s="126" t="s">
        <v>331</v>
      </c>
      <c r="Q41" s="105">
        <v>1.7782643835616438</v>
      </c>
      <c r="R41" s="105" t="s">
        <v>253</v>
      </c>
      <c r="S41" s="125" t="s">
        <v>332</v>
      </c>
      <c r="T41" s="121" t="s">
        <v>45</v>
      </c>
      <c r="U41" s="122" t="s">
        <v>309</v>
      </c>
    </row>
    <row r="42" spans="1:21" customFormat="1" ht="14.25" customHeight="1" x14ac:dyDescent="0.3">
      <c r="A42" s="115"/>
      <c r="B42" s="116"/>
      <c r="C42" s="105"/>
      <c r="D42" s="117"/>
      <c r="E42" s="105"/>
      <c r="F42" s="105"/>
      <c r="G42" s="123"/>
      <c r="H42" s="121"/>
      <c r="I42" s="118"/>
      <c r="J42" s="118"/>
      <c r="K42" s="105"/>
      <c r="L42" s="105"/>
      <c r="M42" s="119"/>
      <c r="N42" s="105"/>
      <c r="O42" s="105"/>
      <c r="P42" s="119"/>
      <c r="Q42" s="105"/>
      <c r="R42" s="105"/>
      <c r="S42" s="119"/>
      <c r="T42" s="121"/>
      <c r="U42" s="122"/>
    </row>
    <row r="43" spans="1:21" customFormat="1" ht="14.25" customHeight="1" x14ac:dyDescent="0.3">
      <c r="A43" s="115" t="s">
        <v>314</v>
      </c>
      <c r="B43" s="116" t="s">
        <v>21</v>
      </c>
      <c r="C43" s="105">
        <v>0.72</v>
      </c>
      <c r="D43" s="117">
        <v>5.4</v>
      </c>
      <c r="E43" s="105">
        <v>0.77277662100456623</v>
      </c>
      <c r="F43" s="117">
        <v>5.8666666666666671</v>
      </c>
      <c r="G43" s="123" t="s">
        <v>29</v>
      </c>
      <c r="H43" s="121">
        <v>2027</v>
      </c>
      <c r="I43" s="118"/>
      <c r="J43" s="125" t="s">
        <v>49</v>
      </c>
      <c r="K43" s="105">
        <v>0.72</v>
      </c>
      <c r="L43" s="117" t="s">
        <v>317</v>
      </c>
      <c r="M43" s="117" t="s">
        <v>225</v>
      </c>
      <c r="N43" s="105">
        <v>0.72</v>
      </c>
      <c r="O43" s="117" t="s">
        <v>317</v>
      </c>
      <c r="P43" s="126" t="s">
        <v>225</v>
      </c>
      <c r="Q43" s="105">
        <v>0.77277662100456623</v>
      </c>
      <c r="R43" s="117">
        <v>5.8666666666666671</v>
      </c>
      <c r="S43" s="125" t="s">
        <v>316</v>
      </c>
      <c r="T43" s="121" t="s">
        <v>45</v>
      </c>
      <c r="U43" s="122" t="s">
        <v>315</v>
      </c>
    </row>
    <row r="44" spans="1:21" customFormat="1" ht="14.25" customHeight="1" x14ac:dyDescent="0.3">
      <c r="A44" s="115" t="s">
        <v>314</v>
      </c>
      <c r="B44" s="116" t="s">
        <v>25</v>
      </c>
      <c r="C44" s="105">
        <v>0.72</v>
      </c>
      <c r="D44" s="117">
        <v>5.4</v>
      </c>
      <c r="E44" s="105">
        <v>0.77277662100456623</v>
      </c>
      <c r="F44" s="117">
        <v>5.8666666666666671</v>
      </c>
      <c r="G44" s="123" t="s">
        <v>29</v>
      </c>
      <c r="H44" s="121">
        <v>2027</v>
      </c>
      <c r="I44" s="118"/>
      <c r="J44" s="125" t="s">
        <v>49</v>
      </c>
      <c r="K44" s="105">
        <v>0.72</v>
      </c>
      <c r="L44" s="117" t="s">
        <v>317</v>
      </c>
      <c r="M44" s="117" t="s">
        <v>225</v>
      </c>
      <c r="N44" s="105">
        <v>0.72</v>
      </c>
      <c r="O44" s="117" t="s">
        <v>317</v>
      </c>
      <c r="P44" s="126" t="s">
        <v>225</v>
      </c>
      <c r="Q44" s="117">
        <v>0.77277662100456623</v>
      </c>
      <c r="R44" s="105">
        <v>5.8666666666666671</v>
      </c>
      <c r="S44" s="125" t="s">
        <v>316</v>
      </c>
      <c r="T44" s="121" t="s">
        <v>45</v>
      </c>
      <c r="U44" s="122" t="s">
        <v>315</v>
      </c>
    </row>
    <row r="45" spans="1:21" customFormat="1" ht="14.25" customHeight="1" x14ac:dyDescent="0.3">
      <c r="A45" s="115" t="s">
        <v>314</v>
      </c>
      <c r="B45" s="116" t="s">
        <v>26</v>
      </c>
      <c r="C45" s="105">
        <v>0.72</v>
      </c>
      <c r="D45" s="117">
        <v>5.4</v>
      </c>
      <c r="E45" s="105">
        <v>0.77277662100456623</v>
      </c>
      <c r="F45" s="117">
        <v>5.8666666666666671</v>
      </c>
      <c r="G45" s="123" t="s">
        <v>29</v>
      </c>
      <c r="H45" s="121">
        <v>2028</v>
      </c>
      <c r="I45" s="118"/>
      <c r="J45" s="125" t="s">
        <v>49</v>
      </c>
      <c r="K45" s="105">
        <v>0.72</v>
      </c>
      <c r="L45" s="117" t="s">
        <v>317</v>
      </c>
      <c r="M45" s="117" t="s">
        <v>225</v>
      </c>
      <c r="N45" s="105">
        <v>0.72</v>
      </c>
      <c r="O45" s="117" t="s">
        <v>317</v>
      </c>
      <c r="P45" s="126" t="s">
        <v>225</v>
      </c>
      <c r="Q45" s="117">
        <v>0.77277662100456623</v>
      </c>
      <c r="R45" s="105">
        <v>5.8666666666666671</v>
      </c>
      <c r="S45" s="125" t="s">
        <v>316</v>
      </c>
      <c r="T45" s="121" t="s">
        <v>45</v>
      </c>
      <c r="U45" s="122" t="s">
        <v>315</v>
      </c>
    </row>
    <row r="46" spans="1:21" s="113" customFormat="1" ht="14.25" customHeight="1" x14ac:dyDescent="0.3">
      <c r="A46" s="115" t="s">
        <v>346</v>
      </c>
      <c r="B46" s="116" t="s">
        <v>27</v>
      </c>
      <c r="C46" s="105">
        <v>0.72</v>
      </c>
      <c r="D46" s="117">
        <v>5.4</v>
      </c>
      <c r="E46" s="105">
        <v>0.77277662100456623</v>
      </c>
      <c r="F46" s="117">
        <v>5.8666666666666671</v>
      </c>
      <c r="G46" s="123" t="s">
        <v>29</v>
      </c>
      <c r="H46" s="121">
        <v>2030</v>
      </c>
      <c r="I46" s="118"/>
      <c r="J46" s="125" t="s">
        <v>49</v>
      </c>
      <c r="K46" s="105">
        <v>0.72</v>
      </c>
      <c r="L46" s="117" t="s">
        <v>317</v>
      </c>
      <c r="M46" s="117" t="s">
        <v>225</v>
      </c>
      <c r="N46" s="105">
        <v>0.72</v>
      </c>
      <c r="O46" s="117" t="s">
        <v>317</v>
      </c>
      <c r="P46" s="126" t="s">
        <v>225</v>
      </c>
      <c r="Q46" s="117">
        <v>0.77277662100456623</v>
      </c>
      <c r="R46" s="105">
        <v>5.8666666666666671</v>
      </c>
      <c r="S46" s="125" t="s">
        <v>316</v>
      </c>
      <c r="T46" s="121" t="s">
        <v>45</v>
      </c>
      <c r="U46" s="122" t="s">
        <v>315</v>
      </c>
    </row>
    <row r="47" spans="1:21" s="109" customFormat="1" ht="14.25" customHeight="1" x14ac:dyDescent="0.3">
      <c r="A47" s="115" t="s">
        <v>346</v>
      </c>
      <c r="B47" s="116" t="s">
        <v>28</v>
      </c>
      <c r="C47" s="131">
        <v>0.72</v>
      </c>
      <c r="D47" s="131">
        <v>5.4</v>
      </c>
      <c r="E47" s="105">
        <v>0.77277662100456623</v>
      </c>
      <c r="F47" s="117">
        <v>5.8666666666666671</v>
      </c>
      <c r="G47" s="123" t="s">
        <v>29</v>
      </c>
      <c r="H47" s="121">
        <v>2031</v>
      </c>
      <c r="I47" s="118"/>
      <c r="J47" s="125" t="s">
        <v>49</v>
      </c>
      <c r="K47" s="105">
        <v>0.72</v>
      </c>
      <c r="L47" s="117" t="s">
        <v>317</v>
      </c>
      <c r="M47" s="117" t="s">
        <v>225</v>
      </c>
      <c r="N47" s="105">
        <v>0.72</v>
      </c>
      <c r="O47" s="117" t="s">
        <v>317</v>
      </c>
      <c r="P47" s="126" t="s">
        <v>225</v>
      </c>
      <c r="Q47" s="117">
        <v>0.77277662100456623</v>
      </c>
      <c r="R47" s="105">
        <v>5.8666666666666671</v>
      </c>
      <c r="S47" s="125" t="s">
        <v>316</v>
      </c>
      <c r="T47" s="121" t="s">
        <v>45</v>
      </c>
      <c r="U47" s="122" t="s">
        <v>315</v>
      </c>
    </row>
    <row r="48" spans="1:21" customFormat="1" ht="14.25" customHeight="1" x14ac:dyDescent="0.3">
      <c r="A48" s="115"/>
      <c r="B48" s="116"/>
      <c r="C48" s="105"/>
      <c r="D48" s="117"/>
      <c r="E48" s="105"/>
      <c r="F48" s="117"/>
      <c r="G48" s="123"/>
      <c r="H48" s="121"/>
      <c r="I48" s="118"/>
      <c r="J48" s="125"/>
      <c r="K48" s="105"/>
      <c r="L48" s="117"/>
      <c r="M48" s="117"/>
      <c r="N48" s="105"/>
      <c r="O48" s="117"/>
      <c r="P48" s="126"/>
      <c r="Q48" s="117"/>
      <c r="R48" s="105"/>
      <c r="S48" s="125"/>
      <c r="T48" s="121"/>
      <c r="U48" s="122"/>
    </row>
    <row r="49" spans="1:21" s="109" customFormat="1" ht="14.25" customHeight="1" x14ac:dyDescent="0.3">
      <c r="A49" s="115" t="s">
        <v>329</v>
      </c>
      <c r="B49" s="116" t="s">
        <v>328</v>
      </c>
      <c r="C49" s="128">
        <v>2.1813376438356169</v>
      </c>
      <c r="D49" s="128">
        <v>16.559999999999999</v>
      </c>
      <c r="E49" s="105">
        <v>2.3265205479452051</v>
      </c>
      <c r="F49" s="128">
        <v>17.650091889746989</v>
      </c>
      <c r="G49" s="123" t="s">
        <v>365</v>
      </c>
      <c r="H49" s="121">
        <v>2029</v>
      </c>
      <c r="I49" s="118"/>
      <c r="J49" s="125" t="s">
        <v>50</v>
      </c>
      <c r="K49" s="105">
        <v>2.32652054794521</v>
      </c>
      <c r="L49" s="114" t="s">
        <v>366</v>
      </c>
      <c r="M49" s="128" t="s">
        <v>202</v>
      </c>
      <c r="N49" s="105">
        <v>2.3265205479452051</v>
      </c>
      <c r="O49" s="114" t="s">
        <v>366</v>
      </c>
      <c r="P49" s="128" t="s">
        <v>202</v>
      </c>
      <c r="Q49" s="128">
        <v>2.18133764383562</v>
      </c>
      <c r="R49" s="128">
        <v>16.559999999999999</v>
      </c>
      <c r="S49" s="128" t="s">
        <v>344</v>
      </c>
      <c r="T49" s="121" t="s">
        <v>45</v>
      </c>
      <c r="U49" s="115" t="s">
        <v>324</v>
      </c>
    </row>
    <row r="50" spans="1:21" customFormat="1" ht="14.25" customHeight="1" x14ac:dyDescent="0.3">
      <c r="A50" s="115"/>
      <c r="B50" s="116"/>
      <c r="C50" s="105"/>
      <c r="D50" s="117"/>
      <c r="E50" s="105"/>
      <c r="F50" s="117"/>
      <c r="G50" s="123"/>
      <c r="H50" s="121"/>
      <c r="I50" s="118"/>
      <c r="J50" s="125"/>
      <c r="K50" s="105"/>
      <c r="L50" s="117"/>
      <c r="M50" s="117"/>
      <c r="N50" s="105"/>
      <c r="O50" s="117"/>
      <c r="P50" s="126"/>
      <c r="Q50" s="117"/>
      <c r="R50" s="117"/>
      <c r="S50" s="125"/>
      <c r="T50" s="121"/>
      <c r="U50" s="122"/>
    </row>
    <row r="51" spans="1:21" customFormat="1" ht="27" customHeight="1" x14ac:dyDescent="0.3">
      <c r="A51" s="115" t="s">
        <v>370</v>
      </c>
      <c r="B51" s="116" t="s">
        <v>340</v>
      </c>
      <c r="C51" s="105">
        <v>2.0365714285714285</v>
      </c>
      <c r="D51" s="117" t="s">
        <v>342</v>
      </c>
      <c r="E51" s="105">
        <v>2.86</v>
      </c>
      <c r="F51" s="105">
        <v>20.222222222222221</v>
      </c>
      <c r="G51" s="123" t="s">
        <v>29</v>
      </c>
      <c r="H51" s="121">
        <v>2029</v>
      </c>
      <c r="I51" s="118"/>
      <c r="J51" s="125" t="s">
        <v>50</v>
      </c>
      <c r="K51" s="105">
        <v>2.04</v>
      </c>
      <c r="L51" s="105" t="s">
        <v>342</v>
      </c>
      <c r="M51" s="117" t="s">
        <v>341</v>
      </c>
      <c r="N51" s="105">
        <v>2.04</v>
      </c>
      <c r="O51" s="105" t="s">
        <v>342</v>
      </c>
      <c r="P51" s="117" t="s">
        <v>341</v>
      </c>
      <c r="Q51" s="105">
        <v>2.86</v>
      </c>
      <c r="R51" s="105" t="s">
        <v>343</v>
      </c>
      <c r="S51" s="129" t="s">
        <v>345</v>
      </c>
      <c r="T51" s="121" t="s">
        <v>45</v>
      </c>
      <c r="U51" s="130" t="s">
        <v>261</v>
      </c>
    </row>
    <row r="52" spans="1:21" ht="14.25" customHeight="1" thickBot="1" x14ac:dyDescent="0.35">
      <c r="A52" s="52"/>
      <c r="B52" s="81"/>
      <c r="C52" s="53"/>
      <c r="D52" s="54"/>
      <c r="E52" s="53"/>
      <c r="F52" s="54"/>
      <c r="G52" s="55"/>
      <c r="H52" s="82"/>
      <c r="I52" s="81"/>
      <c r="J52" s="53"/>
      <c r="K52" s="53"/>
      <c r="L52" s="54"/>
      <c r="M52" s="54"/>
      <c r="N52" s="53"/>
      <c r="O52" s="54"/>
      <c r="P52" s="83"/>
      <c r="Q52" s="53"/>
      <c r="R52" s="54"/>
      <c r="S52" s="53"/>
      <c r="T52" s="54"/>
      <c r="U52" s="55"/>
    </row>
    <row r="53" spans="1:21" ht="14.25" customHeight="1" thickTop="1" x14ac:dyDescent="0.3">
      <c r="A53" s="56"/>
      <c r="B53" s="57"/>
      <c r="C53" s="59"/>
      <c r="D53" s="58"/>
      <c r="E53" s="29"/>
      <c r="F53" s="29"/>
      <c r="G53" s="60"/>
      <c r="H53" s="30"/>
      <c r="I53" s="61"/>
      <c r="J53" s="62"/>
      <c r="K53" s="29"/>
      <c r="L53" s="29"/>
      <c r="M53" s="73"/>
      <c r="N53" s="59"/>
      <c r="O53" s="59"/>
      <c r="P53" s="73"/>
      <c r="Q53" s="59"/>
      <c r="R53" s="59"/>
      <c r="S53" s="73"/>
      <c r="T53" s="63"/>
      <c r="U53" s="74"/>
    </row>
    <row r="54" spans="1:21" x14ac:dyDescent="0.3">
      <c r="A54" s="45" t="s">
        <v>46</v>
      </c>
      <c r="B54" s="75"/>
      <c r="C54" s="76"/>
      <c r="D54" s="76"/>
      <c r="E54" s="76"/>
      <c r="F54" s="76"/>
      <c r="G54" s="77"/>
      <c r="H54" s="78"/>
      <c r="I54" s="78"/>
      <c r="J54" s="108"/>
      <c r="K54" s="85"/>
      <c r="L54" s="108"/>
      <c r="M54" s="103"/>
      <c r="N54" s="85"/>
      <c r="O54" s="78"/>
      <c r="P54" s="79"/>
      <c r="Q54" s="80"/>
      <c r="R54" s="80"/>
      <c r="S54" s="75"/>
      <c r="T54" s="75"/>
      <c r="U54" s="75"/>
    </row>
    <row r="55" spans="1:21" s="106" customFormat="1" ht="12" x14ac:dyDescent="0.25">
      <c r="A55" s="84" t="s">
        <v>288</v>
      </c>
      <c r="B55" s="84"/>
      <c r="C55" s="84"/>
      <c r="D55" s="84"/>
      <c r="E55" s="84"/>
      <c r="F55" s="84"/>
      <c r="G55" s="84"/>
      <c r="H55" s="84"/>
      <c r="I55" s="84"/>
      <c r="J55" s="84"/>
      <c r="L55" s="84"/>
      <c r="M55" s="103"/>
      <c r="N55" s="78"/>
      <c r="O55" s="78"/>
      <c r="P55" s="97"/>
      <c r="Q55" s="78"/>
      <c r="R55" s="78"/>
      <c r="S55" s="75"/>
      <c r="T55" s="75"/>
      <c r="U55" s="75"/>
    </row>
    <row r="56" spans="1:21" s="106" customFormat="1" ht="13.8" x14ac:dyDescent="0.25">
      <c r="A56" s="84" t="s">
        <v>310</v>
      </c>
      <c r="B56" s="75"/>
      <c r="C56" s="78"/>
      <c r="D56" s="78"/>
      <c r="E56" s="85"/>
      <c r="F56" s="78"/>
      <c r="G56" s="75"/>
      <c r="H56" s="78"/>
      <c r="I56" s="78"/>
      <c r="J56" s="78"/>
      <c r="K56" s="84"/>
      <c r="L56" s="78"/>
      <c r="M56" s="103"/>
      <c r="N56" s="78"/>
      <c r="O56" s="78"/>
      <c r="Q56" s="98"/>
      <c r="R56" s="98"/>
      <c r="S56" s="75"/>
      <c r="T56" s="75"/>
      <c r="U56" s="75"/>
    </row>
    <row r="57" spans="1:21" s="106" customFormat="1" ht="13.8" x14ac:dyDescent="0.25">
      <c r="A57" s="84" t="s">
        <v>311</v>
      </c>
      <c r="B57" s="75"/>
      <c r="C57" s="75"/>
      <c r="D57" s="75"/>
      <c r="E57" s="107"/>
      <c r="F57" s="75"/>
      <c r="G57" s="75"/>
      <c r="H57" s="75"/>
      <c r="I57" s="75"/>
      <c r="J57" s="78"/>
      <c r="K57" s="78"/>
      <c r="L57" s="78"/>
      <c r="M57" s="103"/>
      <c r="N57" s="78"/>
      <c r="O57" s="78"/>
      <c r="P57" s="97"/>
      <c r="Q57" s="98"/>
      <c r="R57" s="98"/>
      <c r="S57" s="75"/>
      <c r="T57" s="75"/>
      <c r="U57" s="75"/>
    </row>
    <row r="58" spans="1:21" s="106" customFormat="1" ht="13.8" x14ac:dyDescent="0.25">
      <c r="A58" s="84" t="s">
        <v>312</v>
      </c>
      <c r="B58" s="75"/>
      <c r="C58" s="78"/>
      <c r="D58" s="78"/>
      <c r="E58" s="85"/>
      <c r="F58" s="78"/>
      <c r="G58" s="75"/>
      <c r="H58" s="78"/>
      <c r="I58" s="78"/>
      <c r="J58" s="78"/>
      <c r="K58" s="78"/>
      <c r="L58" s="78"/>
      <c r="M58" s="103"/>
      <c r="N58" s="78"/>
      <c r="O58" s="78"/>
      <c r="P58" s="97"/>
      <c r="Q58" s="98"/>
      <c r="R58" s="98"/>
      <c r="S58" s="75"/>
      <c r="T58" s="75"/>
      <c r="U58" s="75"/>
    </row>
    <row r="59" spans="1:21" s="106" customFormat="1" ht="13.8" x14ac:dyDescent="0.25">
      <c r="A59" s="84" t="s">
        <v>356</v>
      </c>
      <c r="B59" s="75"/>
      <c r="C59" s="99"/>
      <c r="D59" s="99"/>
      <c r="E59" s="78"/>
      <c r="F59" s="78"/>
      <c r="G59" s="75"/>
      <c r="H59" s="78"/>
      <c r="I59" s="78"/>
      <c r="J59" s="78"/>
      <c r="K59" s="78"/>
      <c r="L59" s="78"/>
      <c r="M59" s="103"/>
      <c r="N59" s="78"/>
      <c r="O59" s="78"/>
      <c r="P59" s="79"/>
      <c r="Q59" s="80"/>
      <c r="R59" s="80"/>
      <c r="S59" s="75"/>
      <c r="T59" s="75"/>
      <c r="U59" s="75"/>
    </row>
    <row r="60" spans="1:21" s="106" customFormat="1" ht="13.8" x14ac:dyDescent="0.25">
      <c r="A60" s="84" t="s">
        <v>362</v>
      </c>
      <c r="B60" s="75"/>
      <c r="C60" s="78"/>
      <c r="D60" s="78"/>
      <c r="E60" s="85"/>
      <c r="F60" s="78"/>
      <c r="G60" s="75"/>
      <c r="H60" s="78"/>
      <c r="I60" s="78"/>
      <c r="J60" s="78"/>
      <c r="K60" s="78"/>
      <c r="L60" s="78"/>
      <c r="M60" s="103"/>
      <c r="N60" s="78"/>
      <c r="O60" s="78"/>
      <c r="P60" s="75"/>
      <c r="Q60" s="78"/>
      <c r="R60" s="78"/>
      <c r="S60" s="75"/>
      <c r="T60" s="75"/>
      <c r="U60" s="75"/>
    </row>
    <row r="61" spans="1:21" s="106" customFormat="1" ht="13.8" x14ac:dyDescent="0.25">
      <c r="A61" s="84" t="s">
        <v>364</v>
      </c>
      <c r="B61" s="75"/>
      <c r="C61" s="78"/>
      <c r="D61" s="78"/>
      <c r="E61" s="85"/>
      <c r="F61" s="78"/>
      <c r="G61" s="75"/>
      <c r="H61" s="78"/>
      <c r="I61" s="78"/>
      <c r="J61" s="78"/>
      <c r="K61" s="78"/>
      <c r="L61" s="78"/>
      <c r="M61" s="103"/>
      <c r="N61" s="78"/>
      <c r="O61" s="78"/>
      <c r="P61" s="75"/>
      <c r="Q61" s="78"/>
      <c r="R61" s="78"/>
      <c r="S61" s="75"/>
      <c r="T61" s="75"/>
      <c r="U61" s="75"/>
    </row>
    <row r="62" spans="1:21" x14ac:dyDescent="0.3">
      <c r="A62" s="111" t="s">
        <v>371</v>
      </c>
    </row>
  </sheetData>
  <mergeCells count="5">
    <mergeCell ref="Q2:R2"/>
    <mergeCell ref="C2:D2"/>
    <mergeCell ref="E2:F2"/>
    <mergeCell ref="K2:L2"/>
    <mergeCell ref="N2:O2"/>
  </mergeCells>
  <phoneticPr fontId="23" type="noConversion"/>
  <pageMargins left="0.25" right="0.25" top="0.75" bottom="0.75" header="0.3" footer="0.3"/>
  <pageSetup scale="49"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7"/>
  <sheetViews>
    <sheetView showGridLines="0" zoomScaleNormal="100" workbookViewId="0">
      <pane ySplit="4" topLeftCell="A5" activePane="bottomLeft" state="frozen"/>
      <selection activeCell="G18" sqref="G18"/>
      <selection pane="bottomLeft"/>
    </sheetView>
  </sheetViews>
  <sheetFormatPr defaultColWidth="9.21875" defaultRowHeight="14.4" x14ac:dyDescent="0.3"/>
  <cols>
    <col min="1" max="1" width="26.44140625" style="5" customWidth="1"/>
    <col min="2" max="2" width="22.5546875" style="5" customWidth="1"/>
    <col min="3" max="3" width="13.21875" style="5" customWidth="1"/>
    <col min="4" max="4" width="13.44140625" style="5" customWidth="1"/>
    <col min="5" max="5" width="14.5546875" style="5" customWidth="1"/>
    <col min="6" max="6" width="12.5546875" style="5" customWidth="1"/>
    <col min="7" max="7" width="14.5546875" style="5" customWidth="1"/>
    <col min="8" max="8" width="50.5546875" style="5" customWidth="1"/>
    <col min="9" max="9" width="14.77734375" style="5" customWidth="1"/>
    <col min="10" max="11" width="12.77734375" style="5" customWidth="1"/>
    <col min="12" max="12" width="18.77734375" style="5" customWidth="1"/>
    <col min="13" max="14" width="12.77734375" style="5" customWidth="1"/>
    <col min="15" max="15" width="19" style="5" customWidth="1"/>
    <col min="16" max="17" width="12.77734375" style="5" customWidth="1"/>
    <col min="18" max="18" width="26.5546875" style="5" customWidth="1"/>
    <col min="19" max="19" width="17.21875" style="5" customWidth="1"/>
    <col min="20" max="20" width="9.21875" style="5"/>
    <col min="21" max="21" width="15.77734375" style="5" customWidth="1"/>
    <col min="22" max="16384" width="9.21875" style="5"/>
  </cols>
  <sheetData>
    <row r="1" spans="1:19" ht="17.399999999999999" x14ac:dyDescent="0.3">
      <c r="A1" s="101" t="s">
        <v>296</v>
      </c>
      <c r="B1" s="3"/>
      <c r="C1" s="6"/>
      <c r="D1" s="6"/>
      <c r="E1" s="6"/>
      <c r="F1" s="6"/>
      <c r="G1" s="6"/>
      <c r="I1" s="3"/>
      <c r="J1" s="6"/>
      <c r="K1" s="28"/>
      <c r="L1" s="3"/>
      <c r="M1" s="6"/>
      <c r="N1" s="6"/>
      <c r="O1" s="3"/>
      <c r="P1" s="6"/>
      <c r="Q1" s="6"/>
      <c r="R1" s="3"/>
      <c r="S1" s="3"/>
    </row>
    <row r="2" spans="1:19" x14ac:dyDescent="0.3">
      <c r="A2" s="25" t="s">
        <v>211</v>
      </c>
      <c r="B2" s="3"/>
      <c r="C2" s="6"/>
      <c r="D2" s="6"/>
      <c r="E2" s="6"/>
      <c r="F2" s="6"/>
      <c r="G2" s="6"/>
      <c r="H2" s="58"/>
      <c r="I2" s="3"/>
      <c r="J2" s="6"/>
      <c r="K2" s="6"/>
      <c r="L2" s="3"/>
      <c r="M2" s="6"/>
      <c r="N2" s="6"/>
      <c r="O2" s="3"/>
      <c r="P2" s="6"/>
      <c r="Q2" s="6"/>
      <c r="R2" s="3"/>
      <c r="S2" s="3"/>
    </row>
    <row r="3" spans="1:19" ht="24.6" x14ac:dyDescent="0.3">
      <c r="A3" s="18" t="s">
        <v>0</v>
      </c>
      <c r="B3" s="18" t="s">
        <v>185</v>
      </c>
      <c r="C3" s="155" t="s">
        <v>105</v>
      </c>
      <c r="D3" s="155"/>
      <c r="E3" s="18" t="s">
        <v>106</v>
      </c>
      <c r="F3" s="155" t="s">
        <v>47</v>
      </c>
      <c r="G3" s="155"/>
      <c r="H3" s="18" t="s">
        <v>4</v>
      </c>
      <c r="I3" s="18" t="s">
        <v>48</v>
      </c>
      <c r="J3" s="155" t="s">
        <v>6</v>
      </c>
      <c r="K3" s="155"/>
      <c r="L3" s="18" t="s">
        <v>7</v>
      </c>
      <c r="M3" s="155" t="s">
        <v>8</v>
      </c>
      <c r="N3" s="155"/>
      <c r="O3" s="18" t="s">
        <v>9</v>
      </c>
      <c r="P3" s="155" t="s">
        <v>10</v>
      </c>
      <c r="Q3" s="155"/>
      <c r="R3" s="18" t="s">
        <v>11</v>
      </c>
      <c r="S3" s="31" t="s">
        <v>13</v>
      </c>
    </row>
    <row r="4" spans="1:19" ht="15" thickBot="1" x14ac:dyDescent="0.35">
      <c r="A4" s="13"/>
      <c r="B4" s="13"/>
      <c r="C4" s="13" t="s">
        <v>19</v>
      </c>
      <c r="D4" s="12" t="s">
        <v>173</v>
      </c>
      <c r="E4" s="13"/>
      <c r="F4" s="13" t="s">
        <v>19</v>
      </c>
      <c r="G4" s="12" t="s">
        <v>173</v>
      </c>
      <c r="H4" s="13"/>
      <c r="I4" s="13"/>
      <c r="J4" s="13" t="s">
        <v>19</v>
      </c>
      <c r="K4" s="12" t="s">
        <v>173</v>
      </c>
      <c r="L4" s="14"/>
      <c r="M4" s="13" t="s">
        <v>19</v>
      </c>
      <c r="N4" s="12" t="s">
        <v>173</v>
      </c>
      <c r="O4" s="13"/>
      <c r="P4" s="13" t="s">
        <v>19</v>
      </c>
      <c r="Q4" s="12" t="s">
        <v>173</v>
      </c>
      <c r="R4" s="13"/>
      <c r="S4" s="13"/>
    </row>
    <row r="5" spans="1:19" ht="42" thickTop="1" x14ac:dyDescent="0.3">
      <c r="A5" s="17" t="s">
        <v>383</v>
      </c>
      <c r="B5" s="17" t="s">
        <v>231</v>
      </c>
      <c r="C5" s="131">
        <v>0.88913219178082192</v>
      </c>
      <c r="D5" s="131" t="s">
        <v>264</v>
      </c>
      <c r="E5" s="132">
        <v>1</v>
      </c>
      <c r="F5" s="131">
        <v>0.88913219178082192</v>
      </c>
      <c r="G5" s="131" t="s">
        <v>264</v>
      </c>
      <c r="H5" s="141" t="s">
        <v>347</v>
      </c>
      <c r="I5" s="133" t="s">
        <v>50</v>
      </c>
      <c r="J5" s="131">
        <v>1.41</v>
      </c>
      <c r="K5" s="131" t="s">
        <v>267</v>
      </c>
      <c r="L5" s="134" t="s">
        <v>233</v>
      </c>
      <c r="M5" s="131">
        <v>1.41</v>
      </c>
      <c r="N5" s="131" t="s">
        <v>267</v>
      </c>
      <c r="O5" s="134" t="s">
        <v>234</v>
      </c>
      <c r="P5" s="148">
        <v>0.96</v>
      </c>
      <c r="Q5" s="131">
        <v>6.75</v>
      </c>
      <c r="R5" s="134" t="s">
        <v>235</v>
      </c>
      <c r="S5" s="136" t="s">
        <v>23</v>
      </c>
    </row>
    <row r="6" spans="1:19" ht="42.6" x14ac:dyDescent="0.3">
      <c r="A6" s="17" t="s">
        <v>52</v>
      </c>
      <c r="B6" s="17" t="s">
        <v>263</v>
      </c>
      <c r="C6" s="135">
        <v>0.72447808219178089</v>
      </c>
      <c r="D6" s="135">
        <v>5.5</v>
      </c>
      <c r="E6" s="132">
        <v>3</v>
      </c>
      <c r="F6" s="135">
        <v>2.1734342465753427</v>
      </c>
      <c r="G6" s="135" t="s">
        <v>265</v>
      </c>
      <c r="H6" s="157" t="s">
        <v>382</v>
      </c>
      <c r="I6" s="138" t="s">
        <v>50</v>
      </c>
      <c r="J6" s="135">
        <v>1.9732148493150685</v>
      </c>
      <c r="K6" s="135" t="s">
        <v>251</v>
      </c>
      <c r="L6" s="139" t="s">
        <v>258</v>
      </c>
      <c r="M6" s="135" t="s">
        <v>350</v>
      </c>
      <c r="N6" s="135" t="s">
        <v>251</v>
      </c>
      <c r="O6" s="139" t="s">
        <v>258</v>
      </c>
      <c r="P6" s="135">
        <v>2.1668480821917808</v>
      </c>
      <c r="Q6" s="135">
        <v>16.45</v>
      </c>
      <c r="R6" s="139" t="s">
        <v>53</v>
      </c>
      <c r="S6" s="136" t="s">
        <v>23</v>
      </c>
    </row>
    <row r="7" spans="1:19" ht="42.6" x14ac:dyDescent="0.3">
      <c r="A7" s="17" t="s">
        <v>187</v>
      </c>
      <c r="B7" s="17" t="s">
        <v>263</v>
      </c>
      <c r="C7" s="135" t="s">
        <v>190</v>
      </c>
      <c r="D7" s="135" t="s">
        <v>190</v>
      </c>
      <c r="E7" s="140" t="s">
        <v>51</v>
      </c>
      <c r="F7" s="135" t="s">
        <v>190</v>
      </c>
      <c r="G7" s="135" t="s">
        <v>190</v>
      </c>
      <c r="H7" s="157" t="s">
        <v>381</v>
      </c>
      <c r="I7" s="138" t="s">
        <v>50</v>
      </c>
      <c r="J7" s="131">
        <v>0.325580450136986</v>
      </c>
      <c r="K7" s="135">
        <v>2.4717000000000002</v>
      </c>
      <c r="L7" s="139" t="s">
        <v>268</v>
      </c>
      <c r="M7" s="131" t="s">
        <v>351</v>
      </c>
      <c r="N7" s="135">
        <v>2.4717000000000002</v>
      </c>
      <c r="O7" s="139" t="s">
        <v>268</v>
      </c>
      <c r="P7" s="135" t="s">
        <v>51</v>
      </c>
      <c r="Q7" s="135" t="s">
        <v>51</v>
      </c>
      <c r="R7" s="139" t="s">
        <v>53</v>
      </c>
      <c r="S7" s="136" t="s">
        <v>23</v>
      </c>
    </row>
    <row r="8" spans="1:19" s="109" customFormat="1" ht="41.4" x14ac:dyDescent="0.3">
      <c r="A8" s="17" t="s">
        <v>330</v>
      </c>
      <c r="B8" s="17" t="s">
        <v>324</v>
      </c>
      <c r="C8" s="131">
        <v>0.72711254794520552</v>
      </c>
      <c r="D8" s="131">
        <v>5.5200000000000005</v>
      </c>
      <c r="E8" s="132">
        <v>2</v>
      </c>
      <c r="F8" s="131">
        <f>C8*E8</f>
        <v>1.454225095890411</v>
      </c>
      <c r="G8" s="135" t="s">
        <v>327</v>
      </c>
      <c r="H8" s="141" t="s">
        <v>334</v>
      </c>
      <c r="I8" s="138" t="s">
        <v>50</v>
      </c>
      <c r="J8" s="112">
        <v>1.5510136986301368</v>
      </c>
      <c r="K8" s="135" t="s">
        <v>327</v>
      </c>
      <c r="L8" s="134" t="s">
        <v>202</v>
      </c>
      <c r="M8" s="112">
        <v>1.5510136986301368</v>
      </c>
      <c r="N8" s="135" t="s">
        <v>327</v>
      </c>
      <c r="O8" s="134" t="s">
        <v>202</v>
      </c>
      <c r="P8" s="112">
        <v>1.5510136986301368</v>
      </c>
      <c r="Q8" s="135" t="s">
        <v>327</v>
      </c>
      <c r="R8" s="134" t="s">
        <v>201</v>
      </c>
      <c r="S8" s="136" t="s">
        <v>45</v>
      </c>
    </row>
    <row r="9" spans="1:19" s="113" customFormat="1" ht="27.6" x14ac:dyDescent="0.3">
      <c r="A9" s="17" t="s">
        <v>374</v>
      </c>
      <c r="B9" s="17" t="s">
        <v>261</v>
      </c>
      <c r="C9" s="131">
        <v>7.9333333333333339E-2</v>
      </c>
      <c r="D9" s="131">
        <v>0.56000000000000005</v>
      </c>
      <c r="E9" s="132">
        <v>10</v>
      </c>
      <c r="F9" s="131">
        <v>0.79333333333333345</v>
      </c>
      <c r="G9" s="131">
        <v>5.6</v>
      </c>
      <c r="H9" s="141" t="s">
        <v>355</v>
      </c>
      <c r="I9" s="138" t="s">
        <v>50</v>
      </c>
      <c r="J9" s="112">
        <v>1.92</v>
      </c>
      <c r="K9" s="135">
        <v>13.6</v>
      </c>
      <c r="L9" s="134" t="s">
        <v>341</v>
      </c>
      <c r="M9" s="112">
        <v>1.92</v>
      </c>
      <c r="N9" s="135">
        <v>13.6</v>
      </c>
      <c r="O9" s="134" t="s">
        <v>341</v>
      </c>
      <c r="P9" s="135">
        <v>1.1004243281471005</v>
      </c>
      <c r="Q9" s="135">
        <v>7.78</v>
      </c>
      <c r="R9" s="134" t="s">
        <v>345</v>
      </c>
      <c r="S9" s="136" t="s">
        <v>45</v>
      </c>
    </row>
    <row r="10" spans="1:19" ht="27.6" x14ac:dyDescent="0.3">
      <c r="A10" s="17" t="s">
        <v>373</v>
      </c>
      <c r="B10" s="17" t="s">
        <v>204</v>
      </c>
      <c r="C10" s="131">
        <v>0.67178876712328772</v>
      </c>
      <c r="D10" s="131">
        <v>5.0999999999999996</v>
      </c>
      <c r="E10" s="132">
        <v>1</v>
      </c>
      <c r="F10" s="131">
        <v>0.67178876712328772</v>
      </c>
      <c r="G10" s="135" t="s">
        <v>254</v>
      </c>
      <c r="H10" s="137" t="s">
        <v>348</v>
      </c>
      <c r="I10" s="133" t="s">
        <v>49</v>
      </c>
      <c r="J10" s="112">
        <v>0.42</v>
      </c>
      <c r="K10" s="131">
        <v>3.19</v>
      </c>
      <c r="L10" s="139" t="s">
        <v>256</v>
      </c>
      <c r="M10" s="131">
        <v>0.72000000000000008</v>
      </c>
      <c r="N10" s="135" t="s">
        <v>254</v>
      </c>
      <c r="O10" s="139" t="s">
        <v>205</v>
      </c>
      <c r="P10" s="135">
        <v>0.67178876712328772</v>
      </c>
      <c r="Q10" s="135">
        <v>5.0999999999999996</v>
      </c>
      <c r="R10" s="139" t="s">
        <v>206</v>
      </c>
      <c r="S10" s="136" t="s">
        <v>23</v>
      </c>
    </row>
    <row r="11" spans="1:19" ht="27.6" x14ac:dyDescent="0.3">
      <c r="A11" s="17" t="s">
        <v>221</v>
      </c>
      <c r="B11" s="17" t="s">
        <v>319</v>
      </c>
      <c r="C11" s="131">
        <v>0.28000000000000003</v>
      </c>
      <c r="D11" s="131">
        <v>2</v>
      </c>
      <c r="E11" s="132">
        <v>2</v>
      </c>
      <c r="F11" s="131">
        <v>0.56000000000000005</v>
      </c>
      <c r="G11" s="135">
        <v>4</v>
      </c>
      <c r="H11" s="137" t="s">
        <v>379</v>
      </c>
      <c r="I11" s="133" t="s">
        <v>49</v>
      </c>
      <c r="J11" s="131">
        <v>0.56000000000000005</v>
      </c>
      <c r="K11" s="135" t="s">
        <v>270</v>
      </c>
      <c r="L11" s="139" t="s">
        <v>222</v>
      </c>
      <c r="M11" s="131">
        <v>0.56000000000000005</v>
      </c>
      <c r="N11" s="135" t="s">
        <v>270</v>
      </c>
      <c r="O11" s="139" t="s">
        <v>222</v>
      </c>
      <c r="P11" s="131">
        <v>0.56000000000000005</v>
      </c>
      <c r="Q11" s="135">
        <v>4</v>
      </c>
      <c r="R11" s="139" t="s">
        <v>223</v>
      </c>
      <c r="S11" s="136" t="s">
        <v>45</v>
      </c>
    </row>
    <row r="12" spans="1:19" ht="24" x14ac:dyDescent="0.3">
      <c r="A12" s="17" t="s">
        <v>212</v>
      </c>
      <c r="B12" s="17" t="s">
        <v>323</v>
      </c>
      <c r="C12" s="131">
        <v>0.71459883561643833</v>
      </c>
      <c r="D12" s="131">
        <v>5.4249999999999998</v>
      </c>
      <c r="E12" s="132">
        <v>2</v>
      </c>
      <c r="F12" s="131">
        <v>1.4291976712328767</v>
      </c>
      <c r="G12" s="131" t="s">
        <v>266</v>
      </c>
      <c r="H12" s="137" t="s">
        <v>207</v>
      </c>
      <c r="I12" s="133" t="s">
        <v>213</v>
      </c>
      <c r="J12" s="131">
        <v>1.5</v>
      </c>
      <c r="K12" s="135" t="s">
        <v>271</v>
      </c>
      <c r="L12" s="139" t="s">
        <v>214</v>
      </c>
      <c r="M12" s="131">
        <v>1.53</v>
      </c>
      <c r="N12" s="135">
        <v>11.615257395000002</v>
      </c>
      <c r="O12" s="139" t="s">
        <v>215</v>
      </c>
      <c r="P12" s="135">
        <v>1.5</v>
      </c>
      <c r="Q12" s="135">
        <v>10.85</v>
      </c>
      <c r="R12" s="139" t="s">
        <v>216</v>
      </c>
      <c r="S12" s="136" t="s">
        <v>23</v>
      </c>
    </row>
    <row r="13" spans="1:19" ht="55.2" x14ac:dyDescent="0.3">
      <c r="A13" s="17" t="s">
        <v>243</v>
      </c>
      <c r="B13" s="17" t="s">
        <v>186</v>
      </c>
      <c r="C13" s="131">
        <v>0.39500000000000002</v>
      </c>
      <c r="D13" s="131">
        <v>3</v>
      </c>
      <c r="E13" s="132">
        <v>4</v>
      </c>
      <c r="F13" s="135">
        <v>1.58</v>
      </c>
      <c r="G13" s="135">
        <v>12</v>
      </c>
      <c r="H13" s="137" t="s">
        <v>378</v>
      </c>
      <c r="I13" s="138" t="s">
        <v>56</v>
      </c>
      <c r="J13" s="142">
        <v>1.8</v>
      </c>
      <c r="K13" s="135" t="s">
        <v>252</v>
      </c>
      <c r="L13" s="139" t="s">
        <v>57</v>
      </c>
      <c r="M13" s="131" t="s">
        <v>352</v>
      </c>
      <c r="N13" s="131" t="s">
        <v>353</v>
      </c>
      <c r="O13" s="139" t="s">
        <v>58</v>
      </c>
      <c r="P13" s="135">
        <v>1.8</v>
      </c>
      <c r="Q13" s="135">
        <v>13.2</v>
      </c>
      <c r="R13" s="139" t="s">
        <v>59</v>
      </c>
      <c r="S13" s="136" t="s">
        <v>60</v>
      </c>
    </row>
    <row r="14" spans="1:19" ht="24" x14ac:dyDescent="0.3">
      <c r="A14" s="17" t="s">
        <v>227</v>
      </c>
      <c r="B14" s="17" t="s">
        <v>229</v>
      </c>
      <c r="C14" s="131">
        <v>0.85</v>
      </c>
      <c r="D14" s="131">
        <v>6.666666666666667</v>
      </c>
      <c r="E14" s="132">
        <v>3</v>
      </c>
      <c r="F14" s="131">
        <v>2.5499999999999998</v>
      </c>
      <c r="G14" s="135">
        <v>20</v>
      </c>
      <c r="H14" s="137" t="s">
        <v>220</v>
      </c>
      <c r="I14" s="133" t="s">
        <v>232</v>
      </c>
      <c r="J14" s="131">
        <v>2.5499999999999998</v>
      </c>
      <c r="K14" s="135" t="s">
        <v>272</v>
      </c>
      <c r="L14" s="139" t="s">
        <v>228</v>
      </c>
      <c r="M14" s="131">
        <v>2.5499999999999998</v>
      </c>
      <c r="N14" s="135" t="s">
        <v>272</v>
      </c>
      <c r="O14" s="139" t="s">
        <v>228</v>
      </c>
      <c r="P14" s="131">
        <v>2.5499999999999998</v>
      </c>
      <c r="Q14" s="135">
        <v>20</v>
      </c>
      <c r="R14" s="139" t="s">
        <v>230</v>
      </c>
      <c r="S14" s="136" t="s">
        <v>45</v>
      </c>
    </row>
    <row r="15" spans="1:19" customFormat="1" ht="36.6" customHeight="1" thickBot="1" x14ac:dyDescent="0.35">
      <c r="A15" s="107" t="s">
        <v>335</v>
      </c>
      <c r="B15" s="143" t="s">
        <v>336</v>
      </c>
      <c r="C15" s="144">
        <v>0.20166666666666666</v>
      </c>
      <c r="D15" s="144">
        <v>1.5833333333333333</v>
      </c>
      <c r="E15" s="145">
        <v>6</v>
      </c>
      <c r="F15" s="145">
        <v>1.21</v>
      </c>
      <c r="G15" s="145" t="s">
        <v>338</v>
      </c>
      <c r="H15" s="149" t="s">
        <v>377</v>
      </c>
      <c r="I15" s="145" t="s">
        <v>50</v>
      </c>
      <c r="J15" s="145">
        <v>1.21</v>
      </c>
      <c r="K15" s="145">
        <v>9.5</v>
      </c>
      <c r="L15" s="107" t="s">
        <v>337</v>
      </c>
      <c r="M15" s="145">
        <v>1.21</v>
      </c>
      <c r="N15" s="145">
        <v>9.5</v>
      </c>
      <c r="O15" s="107" t="s">
        <v>337</v>
      </c>
      <c r="P15" s="145">
        <v>1.21</v>
      </c>
      <c r="Q15" s="145">
        <v>9.5</v>
      </c>
      <c r="R15" s="107" t="s">
        <v>339</v>
      </c>
      <c r="S15" s="107" t="s">
        <v>45</v>
      </c>
    </row>
    <row r="16" spans="1:19" ht="16.5" customHeight="1" x14ac:dyDescent="0.3">
      <c r="A16" s="154" t="s">
        <v>325</v>
      </c>
      <c r="B16" s="154"/>
      <c r="C16" s="154"/>
      <c r="D16" s="154"/>
      <c r="E16" s="154"/>
      <c r="F16" s="154"/>
      <c r="G16" s="154"/>
      <c r="H16" s="154"/>
      <c r="I16" s="154"/>
      <c r="J16" s="154"/>
      <c r="K16" s="154"/>
      <c r="L16" s="154"/>
      <c r="M16" s="154"/>
      <c r="N16" s="154"/>
      <c r="O16" s="154"/>
      <c r="P16" s="154"/>
      <c r="Q16" s="154"/>
      <c r="R16" s="154"/>
      <c r="S16" s="154"/>
    </row>
    <row r="17" spans="1:19" x14ac:dyDescent="0.3">
      <c r="A17" s="32" t="s">
        <v>217</v>
      </c>
      <c r="B17" s="32"/>
      <c r="C17" s="33"/>
      <c r="D17" s="33"/>
      <c r="E17" s="34"/>
      <c r="F17" s="35"/>
      <c r="G17" s="33"/>
      <c r="H17" s="36"/>
      <c r="I17" s="37"/>
      <c r="J17" s="33"/>
      <c r="K17" s="38"/>
      <c r="L17" s="38"/>
      <c r="M17" s="39"/>
      <c r="N17" s="38"/>
      <c r="O17" s="38"/>
      <c r="P17" s="40"/>
      <c r="Q17" s="41"/>
      <c r="R17" s="32"/>
      <c r="S17" s="32"/>
    </row>
    <row r="18" spans="1:19" x14ac:dyDescent="0.3">
      <c r="A18" s="4" t="s">
        <v>208</v>
      </c>
      <c r="B18" s="4"/>
      <c r="C18" s="42"/>
      <c r="D18" s="42"/>
      <c r="E18" s="42"/>
      <c r="F18" s="42"/>
      <c r="G18" s="42"/>
      <c r="H18" s="4"/>
      <c r="I18" s="4"/>
      <c r="J18" s="42"/>
      <c r="K18" s="42"/>
      <c r="L18" s="4"/>
      <c r="M18" s="42"/>
      <c r="N18" s="42"/>
      <c r="O18" s="4"/>
      <c r="P18" s="42"/>
      <c r="Q18" s="42"/>
      <c r="R18" s="4"/>
      <c r="S18" s="4"/>
    </row>
    <row r="19" spans="1:19" x14ac:dyDescent="0.3">
      <c r="A19" s="32"/>
      <c r="B19" s="32"/>
      <c r="C19" s="33"/>
      <c r="D19" s="43"/>
      <c r="E19" s="44"/>
      <c r="F19" s="35"/>
      <c r="G19" s="33"/>
      <c r="H19" s="36"/>
      <c r="J19" s="33"/>
      <c r="K19" s="38"/>
      <c r="L19" s="38"/>
      <c r="M19" s="39"/>
      <c r="N19" s="38"/>
      <c r="O19" s="38"/>
      <c r="P19" s="40"/>
      <c r="Q19" s="41"/>
      <c r="R19" s="32"/>
      <c r="S19" s="32"/>
    </row>
    <row r="20" spans="1:19" x14ac:dyDescent="0.3">
      <c r="A20" s="45" t="s">
        <v>46</v>
      </c>
      <c r="B20" s="32"/>
      <c r="C20" s="33"/>
      <c r="D20" s="33"/>
      <c r="E20" s="34"/>
      <c r="F20" s="35"/>
      <c r="G20" s="33"/>
      <c r="H20" s="37"/>
      <c r="I20" s="37"/>
      <c r="J20" s="33"/>
      <c r="K20" s="38"/>
      <c r="L20" s="38"/>
      <c r="M20" s="39"/>
      <c r="N20" s="38"/>
      <c r="O20" s="38"/>
      <c r="P20" s="40"/>
      <c r="Q20" s="41"/>
      <c r="R20" s="32"/>
      <c r="S20" s="32"/>
    </row>
    <row r="21" spans="1:19" ht="17.100000000000001" customHeight="1" x14ac:dyDescent="0.3">
      <c r="A21" s="153" t="s">
        <v>259</v>
      </c>
      <c r="B21" s="153"/>
      <c r="C21" s="153"/>
      <c r="D21" s="153"/>
      <c r="E21" s="153"/>
      <c r="F21" s="153"/>
      <c r="G21" s="153"/>
      <c r="H21" s="153"/>
      <c r="I21" s="153"/>
      <c r="J21" s="153"/>
      <c r="K21" s="153"/>
      <c r="L21" s="153"/>
      <c r="M21" s="42"/>
      <c r="N21" s="42"/>
      <c r="O21" s="4"/>
      <c r="P21" s="42"/>
      <c r="Q21" s="42"/>
      <c r="R21" s="4"/>
      <c r="S21" s="4"/>
    </row>
    <row r="22" spans="1:19" ht="12" customHeight="1" x14ac:dyDescent="0.3">
      <c r="A22" s="107" t="s">
        <v>333</v>
      </c>
      <c r="B22" s="107"/>
      <c r="C22" s="146"/>
      <c r="D22" s="146"/>
      <c r="E22" s="146"/>
      <c r="F22" s="146"/>
      <c r="G22" s="146"/>
      <c r="H22" s="107"/>
      <c r="I22" s="107"/>
      <c r="J22" s="146"/>
      <c r="K22" s="146"/>
      <c r="L22" s="107"/>
      <c r="M22" s="42"/>
      <c r="N22" s="42"/>
      <c r="O22" s="4"/>
      <c r="P22" s="42"/>
      <c r="Q22" s="42"/>
      <c r="R22" s="4"/>
      <c r="S22" s="4"/>
    </row>
    <row r="23" spans="1:19" s="46" customFormat="1" ht="15" customHeight="1" x14ac:dyDescent="0.3">
      <c r="A23" s="147" t="s">
        <v>372</v>
      </c>
      <c r="B23" s="107"/>
      <c r="C23" s="107"/>
      <c r="D23" s="107"/>
      <c r="E23" s="107"/>
      <c r="F23" s="107"/>
      <c r="G23" s="107"/>
      <c r="H23" s="107"/>
      <c r="I23" s="107"/>
      <c r="J23" s="107"/>
      <c r="K23" s="107"/>
      <c r="L23" s="107"/>
      <c r="M23" s="4"/>
      <c r="N23" s="4"/>
      <c r="O23" s="4"/>
      <c r="P23" s="4"/>
      <c r="Q23" s="4"/>
      <c r="R23" s="4"/>
      <c r="S23" s="4"/>
    </row>
    <row r="24" spans="1:19" s="46" customFormat="1" ht="15" customHeight="1" x14ac:dyDescent="0.3">
      <c r="A24" s="147" t="s">
        <v>376</v>
      </c>
      <c r="B24" s="107"/>
      <c r="C24" s="107"/>
      <c r="D24" s="107"/>
      <c r="E24" s="107"/>
      <c r="F24" s="107"/>
      <c r="G24" s="107"/>
      <c r="H24" s="107"/>
      <c r="I24" s="107"/>
      <c r="J24" s="107"/>
      <c r="K24" s="107"/>
      <c r="L24" s="107"/>
      <c r="M24" s="4"/>
      <c r="N24" s="4"/>
      <c r="O24" s="4"/>
      <c r="P24" s="4"/>
      <c r="Q24" s="4"/>
      <c r="R24" s="4"/>
      <c r="S24" s="4"/>
    </row>
    <row r="25" spans="1:19" x14ac:dyDescent="0.3">
      <c r="A25" s="147" t="s">
        <v>368</v>
      </c>
      <c r="B25" s="109"/>
      <c r="C25" s="109"/>
      <c r="D25" s="109"/>
      <c r="E25" s="109"/>
      <c r="F25" s="109"/>
      <c r="G25" s="109"/>
      <c r="H25" s="109"/>
      <c r="I25" s="109"/>
      <c r="J25" s="109"/>
      <c r="K25" s="109"/>
      <c r="L25" s="109"/>
    </row>
    <row r="26" spans="1:19" x14ac:dyDescent="0.3">
      <c r="A26" s="4" t="s">
        <v>375</v>
      </c>
    </row>
    <row r="27" spans="1:19" x14ac:dyDescent="0.3">
      <c r="A27" s="156" t="s">
        <v>380</v>
      </c>
    </row>
  </sheetData>
  <mergeCells count="7">
    <mergeCell ref="A21:L21"/>
    <mergeCell ref="A16:S16"/>
    <mergeCell ref="C3:D3"/>
    <mergeCell ref="F3:G3"/>
    <mergeCell ref="J3:K3"/>
    <mergeCell ref="M3:N3"/>
    <mergeCell ref="P3:Q3"/>
  </mergeCells>
  <pageMargins left="0.25" right="0.25" top="0.75" bottom="0.75" header="0.3" footer="0.3"/>
  <pageSetup scale="7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3"/>
  <sheetViews>
    <sheetView showGridLines="0" zoomScaleNormal="100" workbookViewId="0"/>
  </sheetViews>
  <sheetFormatPr defaultRowHeight="14.4" x14ac:dyDescent="0.3"/>
  <cols>
    <col min="1" max="1" width="50.77734375" style="5" customWidth="1"/>
    <col min="2" max="2" width="88.21875" style="5" customWidth="1"/>
    <col min="3" max="3" width="110.5546875" style="5" customWidth="1"/>
    <col min="4" max="256" width="9.21875" style="5"/>
    <col min="257" max="257" width="34.5546875" style="5" customWidth="1"/>
    <col min="258" max="258" width="43.21875" style="5" customWidth="1"/>
    <col min="259" max="259" width="100.5546875" style="5" customWidth="1"/>
    <col min="260" max="512" width="9.21875" style="5"/>
    <col min="513" max="513" width="34.5546875" style="5" customWidth="1"/>
    <col min="514" max="514" width="43.21875" style="5" customWidth="1"/>
    <col min="515" max="515" width="100.5546875" style="5" customWidth="1"/>
    <col min="516" max="768" width="9.21875" style="5"/>
    <col min="769" max="769" width="34.5546875" style="5" customWidth="1"/>
    <col min="770" max="770" width="43.21875" style="5" customWidth="1"/>
    <col min="771" max="771" width="100.5546875" style="5" customWidth="1"/>
    <col min="772" max="1024" width="9.21875" style="5"/>
    <col min="1025" max="1025" width="34.5546875" style="5" customWidth="1"/>
    <col min="1026" max="1026" width="43.21875" style="5" customWidth="1"/>
    <col min="1027" max="1027" width="100.5546875" style="5" customWidth="1"/>
    <col min="1028" max="1280" width="9.21875" style="5"/>
    <col min="1281" max="1281" width="34.5546875" style="5" customWidth="1"/>
    <col min="1282" max="1282" width="43.21875" style="5" customWidth="1"/>
    <col min="1283" max="1283" width="100.5546875" style="5" customWidth="1"/>
    <col min="1284" max="1536" width="9.21875" style="5"/>
    <col min="1537" max="1537" width="34.5546875" style="5" customWidth="1"/>
    <col min="1538" max="1538" width="43.21875" style="5" customWidth="1"/>
    <col min="1539" max="1539" width="100.5546875" style="5" customWidth="1"/>
    <col min="1540" max="1792" width="9.21875" style="5"/>
    <col min="1793" max="1793" width="34.5546875" style="5" customWidth="1"/>
    <col min="1794" max="1794" width="43.21875" style="5" customWidth="1"/>
    <col min="1795" max="1795" width="100.5546875" style="5" customWidth="1"/>
    <col min="1796" max="2048" width="9.21875" style="5"/>
    <col min="2049" max="2049" width="34.5546875" style="5" customWidth="1"/>
    <col min="2050" max="2050" width="43.21875" style="5" customWidth="1"/>
    <col min="2051" max="2051" width="100.5546875" style="5" customWidth="1"/>
    <col min="2052" max="2304" width="9.21875" style="5"/>
    <col min="2305" max="2305" width="34.5546875" style="5" customWidth="1"/>
    <col min="2306" max="2306" width="43.21875" style="5" customWidth="1"/>
    <col min="2307" max="2307" width="100.5546875" style="5" customWidth="1"/>
    <col min="2308" max="2560" width="9.21875" style="5"/>
    <col min="2561" max="2561" width="34.5546875" style="5" customWidth="1"/>
    <col min="2562" max="2562" width="43.21875" style="5" customWidth="1"/>
    <col min="2563" max="2563" width="100.5546875" style="5" customWidth="1"/>
    <col min="2564" max="2816" width="9.21875" style="5"/>
    <col min="2817" max="2817" width="34.5546875" style="5" customWidth="1"/>
    <col min="2818" max="2818" width="43.21875" style="5" customWidth="1"/>
    <col min="2819" max="2819" width="100.5546875" style="5" customWidth="1"/>
    <col min="2820" max="3072" width="9.21875" style="5"/>
    <col min="3073" max="3073" width="34.5546875" style="5" customWidth="1"/>
    <col min="3074" max="3074" width="43.21875" style="5" customWidth="1"/>
    <col min="3075" max="3075" width="100.5546875" style="5" customWidth="1"/>
    <col min="3076" max="3328" width="9.21875" style="5"/>
    <col min="3329" max="3329" width="34.5546875" style="5" customWidth="1"/>
    <col min="3330" max="3330" width="43.21875" style="5" customWidth="1"/>
    <col min="3331" max="3331" width="100.5546875" style="5" customWidth="1"/>
    <col min="3332" max="3584" width="9.21875" style="5"/>
    <col min="3585" max="3585" width="34.5546875" style="5" customWidth="1"/>
    <col min="3586" max="3586" width="43.21875" style="5" customWidth="1"/>
    <col min="3587" max="3587" width="100.5546875" style="5" customWidth="1"/>
    <col min="3588" max="3840" width="9.21875" style="5"/>
    <col min="3841" max="3841" width="34.5546875" style="5" customWidth="1"/>
    <col min="3842" max="3842" width="43.21875" style="5" customWidth="1"/>
    <col min="3843" max="3843" width="100.5546875" style="5" customWidth="1"/>
    <col min="3844" max="4096" width="9.21875" style="5"/>
    <col min="4097" max="4097" width="34.5546875" style="5" customWidth="1"/>
    <col min="4098" max="4098" width="43.21875" style="5" customWidth="1"/>
    <col min="4099" max="4099" width="100.5546875" style="5" customWidth="1"/>
    <col min="4100" max="4352" width="9.21875" style="5"/>
    <col min="4353" max="4353" width="34.5546875" style="5" customWidth="1"/>
    <col min="4354" max="4354" width="43.21875" style="5" customWidth="1"/>
    <col min="4355" max="4355" width="100.5546875" style="5" customWidth="1"/>
    <col min="4356" max="4608" width="9.21875" style="5"/>
    <col min="4609" max="4609" width="34.5546875" style="5" customWidth="1"/>
    <col min="4610" max="4610" width="43.21875" style="5" customWidth="1"/>
    <col min="4611" max="4611" width="100.5546875" style="5" customWidth="1"/>
    <col min="4612" max="4864" width="9.21875" style="5"/>
    <col min="4865" max="4865" width="34.5546875" style="5" customWidth="1"/>
    <col min="4866" max="4866" width="43.21875" style="5" customWidth="1"/>
    <col min="4867" max="4867" width="100.5546875" style="5" customWidth="1"/>
    <col min="4868" max="5120" width="9.21875" style="5"/>
    <col min="5121" max="5121" width="34.5546875" style="5" customWidth="1"/>
    <col min="5122" max="5122" width="43.21875" style="5" customWidth="1"/>
    <col min="5123" max="5123" width="100.5546875" style="5" customWidth="1"/>
    <col min="5124" max="5376" width="9.21875" style="5"/>
    <col min="5377" max="5377" width="34.5546875" style="5" customWidth="1"/>
    <col min="5378" max="5378" width="43.21875" style="5" customWidth="1"/>
    <col min="5379" max="5379" width="100.5546875" style="5" customWidth="1"/>
    <col min="5380" max="5632" width="9.21875" style="5"/>
    <col min="5633" max="5633" width="34.5546875" style="5" customWidth="1"/>
    <col min="5634" max="5634" width="43.21875" style="5" customWidth="1"/>
    <col min="5635" max="5635" width="100.5546875" style="5" customWidth="1"/>
    <col min="5636" max="5888" width="9.21875" style="5"/>
    <col min="5889" max="5889" width="34.5546875" style="5" customWidth="1"/>
    <col min="5890" max="5890" width="43.21875" style="5" customWidth="1"/>
    <col min="5891" max="5891" width="100.5546875" style="5" customWidth="1"/>
    <col min="5892" max="6144" width="9.21875" style="5"/>
    <col min="6145" max="6145" width="34.5546875" style="5" customWidth="1"/>
    <col min="6146" max="6146" width="43.21875" style="5" customWidth="1"/>
    <col min="6147" max="6147" width="100.5546875" style="5" customWidth="1"/>
    <col min="6148" max="6400" width="9.21875" style="5"/>
    <col min="6401" max="6401" width="34.5546875" style="5" customWidth="1"/>
    <col min="6402" max="6402" width="43.21875" style="5" customWidth="1"/>
    <col min="6403" max="6403" width="100.5546875" style="5" customWidth="1"/>
    <col min="6404" max="6656" width="9.21875" style="5"/>
    <col min="6657" max="6657" width="34.5546875" style="5" customWidth="1"/>
    <col min="6658" max="6658" width="43.21875" style="5" customWidth="1"/>
    <col min="6659" max="6659" width="100.5546875" style="5" customWidth="1"/>
    <col min="6660" max="6912" width="9.21875" style="5"/>
    <col min="6913" max="6913" width="34.5546875" style="5" customWidth="1"/>
    <col min="6914" max="6914" width="43.21875" style="5" customWidth="1"/>
    <col min="6915" max="6915" width="100.5546875" style="5" customWidth="1"/>
    <col min="6916" max="7168" width="9.21875" style="5"/>
    <col min="7169" max="7169" width="34.5546875" style="5" customWidth="1"/>
    <col min="7170" max="7170" width="43.21875" style="5" customWidth="1"/>
    <col min="7171" max="7171" width="100.5546875" style="5" customWidth="1"/>
    <col min="7172" max="7424" width="9.21875" style="5"/>
    <col min="7425" max="7425" width="34.5546875" style="5" customWidth="1"/>
    <col min="7426" max="7426" width="43.21875" style="5" customWidth="1"/>
    <col min="7427" max="7427" width="100.5546875" style="5" customWidth="1"/>
    <col min="7428" max="7680" width="9.21875" style="5"/>
    <col min="7681" max="7681" width="34.5546875" style="5" customWidth="1"/>
    <col min="7682" max="7682" width="43.21875" style="5" customWidth="1"/>
    <col min="7683" max="7683" width="100.5546875" style="5" customWidth="1"/>
    <col min="7684" max="7936" width="9.21875" style="5"/>
    <col min="7937" max="7937" width="34.5546875" style="5" customWidth="1"/>
    <col min="7938" max="7938" width="43.21875" style="5" customWidth="1"/>
    <col min="7939" max="7939" width="100.5546875" style="5" customWidth="1"/>
    <col min="7940" max="8192" width="9.21875" style="5"/>
    <col min="8193" max="8193" width="34.5546875" style="5" customWidth="1"/>
    <col min="8194" max="8194" width="43.21875" style="5" customWidth="1"/>
    <col min="8195" max="8195" width="100.5546875" style="5" customWidth="1"/>
    <col min="8196" max="8448" width="9.21875" style="5"/>
    <col min="8449" max="8449" width="34.5546875" style="5" customWidth="1"/>
    <col min="8450" max="8450" width="43.21875" style="5" customWidth="1"/>
    <col min="8451" max="8451" width="100.5546875" style="5" customWidth="1"/>
    <col min="8452" max="8704" width="9.21875" style="5"/>
    <col min="8705" max="8705" width="34.5546875" style="5" customWidth="1"/>
    <col min="8706" max="8706" width="43.21875" style="5" customWidth="1"/>
    <col min="8707" max="8707" width="100.5546875" style="5" customWidth="1"/>
    <col min="8708" max="8960" width="9.21875" style="5"/>
    <col min="8961" max="8961" width="34.5546875" style="5" customWidth="1"/>
    <col min="8962" max="8962" width="43.21875" style="5" customWidth="1"/>
    <col min="8963" max="8963" width="100.5546875" style="5" customWidth="1"/>
    <col min="8964" max="9216" width="9.21875" style="5"/>
    <col min="9217" max="9217" width="34.5546875" style="5" customWidth="1"/>
    <col min="9218" max="9218" width="43.21875" style="5" customWidth="1"/>
    <col min="9219" max="9219" width="100.5546875" style="5" customWidth="1"/>
    <col min="9220" max="9472" width="9.21875" style="5"/>
    <col min="9473" max="9473" width="34.5546875" style="5" customWidth="1"/>
    <col min="9474" max="9474" width="43.21875" style="5" customWidth="1"/>
    <col min="9475" max="9475" width="100.5546875" style="5" customWidth="1"/>
    <col min="9476" max="9728" width="9.21875" style="5"/>
    <col min="9729" max="9729" width="34.5546875" style="5" customWidth="1"/>
    <col min="9730" max="9730" width="43.21875" style="5" customWidth="1"/>
    <col min="9731" max="9731" width="100.5546875" style="5" customWidth="1"/>
    <col min="9732" max="9984" width="9.21875" style="5"/>
    <col min="9985" max="9985" width="34.5546875" style="5" customWidth="1"/>
    <col min="9986" max="9986" width="43.21875" style="5" customWidth="1"/>
    <col min="9987" max="9987" width="100.5546875" style="5" customWidth="1"/>
    <col min="9988" max="10240" width="9.21875" style="5"/>
    <col min="10241" max="10241" width="34.5546875" style="5" customWidth="1"/>
    <col min="10242" max="10242" width="43.21875" style="5" customWidth="1"/>
    <col min="10243" max="10243" width="100.5546875" style="5" customWidth="1"/>
    <col min="10244" max="10496" width="9.21875" style="5"/>
    <col min="10497" max="10497" width="34.5546875" style="5" customWidth="1"/>
    <col min="10498" max="10498" width="43.21875" style="5" customWidth="1"/>
    <col min="10499" max="10499" width="100.5546875" style="5" customWidth="1"/>
    <col min="10500" max="10752" width="9.21875" style="5"/>
    <col min="10753" max="10753" width="34.5546875" style="5" customWidth="1"/>
    <col min="10754" max="10754" width="43.21875" style="5" customWidth="1"/>
    <col min="10755" max="10755" width="100.5546875" style="5" customWidth="1"/>
    <col min="10756" max="11008" width="9.21875" style="5"/>
    <col min="11009" max="11009" width="34.5546875" style="5" customWidth="1"/>
    <col min="11010" max="11010" width="43.21875" style="5" customWidth="1"/>
    <col min="11011" max="11011" width="100.5546875" style="5" customWidth="1"/>
    <col min="11012" max="11264" width="9.21875" style="5"/>
    <col min="11265" max="11265" width="34.5546875" style="5" customWidth="1"/>
    <col min="11266" max="11266" width="43.21875" style="5" customWidth="1"/>
    <col min="11267" max="11267" width="100.5546875" style="5" customWidth="1"/>
    <col min="11268" max="11520" width="9.21875" style="5"/>
    <col min="11521" max="11521" width="34.5546875" style="5" customWidth="1"/>
    <col min="11522" max="11522" width="43.21875" style="5" customWidth="1"/>
    <col min="11523" max="11523" width="100.5546875" style="5" customWidth="1"/>
    <col min="11524" max="11776" width="9.21875" style="5"/>
    <col min="11777" max="11777" width="34.5546875" style="5" customWidth="1"/>
    <col min="11778" max="11778" width="43.21875" style="5" customWidth="1"/>
    <col min="11779" max="11779" width="100.5546875" style="5" customWidth="1"/>
    <col min="11780" max="12032" width="9.21875" style="5"/>
    <col min="12033" max="12033" width="34.5546875" style="5" customWidth="1"/>
    <col min="12034" max="12034" width="43.21875" style="5" customWidth="1"/>
    <col min="12035" max="12035" width="100.5546875" style="5" customWidth="1"/>
    <col min="12036" max="12288" width="9.21875" style="5"/>
    <col min="12289" max="12289" width="34.5546875" style="5" customWidth="1"/>
    <col min="12290" max="12290" width="43.21875" style="5" customWidth="1"/>
    <col min="12291" max="12291" width="100.5546875" style="5" customWidth="1"/>
    <col min="12292" max="12544" width="9.21875" style="5"/>
    <col min="12545" max="12545" width="34.5546875" style="5" customWidth="1"/>
    <col min="12546" max="12546" width="43.21875" style="5" customWidth="1"/>
    <col min="12547" max="12547" width="100.5546875" style="5" customWidth="1"/>
    <col min="12548" max="12800" width="9.21875" style="5"/>
    <col min="12801" max="12801" width="34.5546875" style="5" customWidth="1"/>
    <col min="12802" max="12802" width="43.21875" style="5" customWidth="1"/>
    <col min="12803" max="12803" width="100.5546875" style="5" customWidth="1"/>
    <col min="12804" max="13056" width="9.21875" style="5"/>
    <col min="13057" max="13057" width="34.5546875" style="5" customWidth="1"/>
    <col min="13058" max="13058" width="43.21875" style="5" customWidth="1"/>
    <col min="13059" max="13059" width="100.5546875" style="5" customWidth="1"/>
    <col min="13060" max="13312" width="9.21875" style="5"/>
    <col min="13313" max="13313" width="34.5546875" style="5" customWidth="1"/>
    <col min="13314" max="13314" width="43.21875" style="5" customWidth="1"/>
    <col min="13315" max="13315" width="100.5546875" style="5" customWidth="1"/>
    <col min="13316" max="13568" width="9.21875" style="5"/>
    <col min="13569" max="13569" width="34.5546875" style="5" customWidth="1"/>
    <col min="13570" max="13570" width="43.21875" style="5" customWidth="1"/>
    <col min="13571" max="13571" width="100.5546875" style="5" customWidth="1"/>
    <col min="13572" max="13824" width="9.21875" style="5"/>
    <col min="13825" max="13825" width="34.5546875" style="5" customWidth="1"/>
    <col min="13826" max="13826" width="43.21875" style="5" customWidth="1"/>
    <col min="13827" max="13827" width="100.5546875" style="5" customWidth="1"/>
    <col min="13828" max="14080" width="9.21875" style="5"/>
    <col min="14081" max="14081" width="34.5546875" style="5" customWidth="1"/>
    <col min="14082" max="14082" width="43.21875" style="5" customWidth="1"/>
    <col min="14083" max="14083" width="100.5546875" style="5" customWidth="1"/>
    <col min="14084" max="14336" width="9.21875" style="5"/>
    <col min="14337" max="14337" width="34.5546875" style="5" customWidth="1"/>
    <col min="14338" max="14338" width="43.21875" style="5" customWidth="1"/>
    <col min="14339" max="14339" width="100.5546875" style="5" customWidth="1"/>
    <col min="14340" max="14592" width="9.21875" style="5"/>
    <col min="14593" max="14593" width="34.5546875" style="5" customWidth="1"/>
    <col min="14594" max="14594" width="43.21875" style="5" customWidth="1"/>
    <col min="14595" max="14595" width="100.5546875" style="5" customWidth="1"/>
    <col min="14596" max="14848" width="9.21875" style="5"/>
    <col min="14849" max="14849" width="34.5546875" style="5" customWidth="1"/>
    <col min="14850" max="14850" width="43.21875" style="5" customWidth="1"/>
    <col min="14851" max="14851" width="100.5546875" style="5" customWidth="1"/>
    <col min="14852" max="15104" width="9.21875" style="5"/>
    <col min="15105" max="15105" width="34.5546875" style="5" customWidth="1"/>
    <col min="15106" max="15106" width="43.21875" style="5" customWidth="1"/>
    <col min="15107" max="15107" width="100.5546875" style="5" customWidth="1"/>
    <col min="15108" max="15360" width="9.21875" style="5"/>
    <col min="15361" max="15361" width="34.5546875" style="5" customWidth="1"/>
    <col min="15362" max="15362" width="43.21875" style="5" customWidth="1"/>
    <col min="15363" max="15363" width="100.5546875" style="5" customWidth="1"/>
    <col min="15364" max="15616" width="9.21875" style="5"/>
    <col min="15617" max="15617" width="34.5546875" style="5" customWidth="1"/>
    <col min="15618" max="15618" width="43.21875" style="5" customWidth="1"/>
    <col min="15619" max="15619" width="100.5546875" style="5" customWidth="1"/>
    <col min="15620" max="15872" width="9.21875" style="5"/>
    <col min="15873" max="15873" width="34.5546875" style="5" customWidth="1"/>
    <col min="15874" max="15874" width="43.21875" style="5" customWidth="1"/>
    <col min="15875" max="15875" width="100.5546875" style="5" customWidth="1"/>
    <col min="15876" max="16128" width="9.21875" style="5"/>
    <col min="16129" max="16129" width="34.5546875" style="5" customWidth="1"/>
    <col min="16130" max="16130" width="43.21875" style="5" customWidth="1"/>
    <col min="16131" max="16131" width="100.5546875" style="5" customWidth="1"/>
    <col min="16132" max="16384" width="9.21875" style="5"/>
  </cols>
  <sheetData>
    <row r="1" spans="1:3" ht="15.6" x14ac:dyDescent="0.3">
      <c r="A1" s="2" t="s">
        <v>61</v>
      </c>
      <c r="B1" s="7"/>
      <c r="C1" s="7"/>
    </row>
    <row r="2" spans="1:3" ht="15" thickBot="1" x14ac:dyDescent="0.35">
      <c r="A2" s="1" t="s">
        <v>62</v>
      </c>
      <c r="B2" s="1" t="s">
        <v>63</v>
      </c>
      <c r="C2" s="1" t="s">
        <v>64</v>
      </c>
    </row>
    <row r="3" spans="1:3" ht="24.6" thickTop="1" x14ac:dyDescent="0.3">
      <c r="A3" s="15" t="s">
        <v>65</v>
      </c>
      <c r="B3" s="15" t="s">
        <v>116</v>
      </c>
      <c r="C3" s="15" t="s">
        <v>244</v>
      </c>
    </row>
    <row r="4" spans="1:3" ht="24" x14ac:dyDescent="0.3">
      <c r="A4" s="15" t="s">
        <v>162</v>
      </c>
      <c r="B4" s="15" t="s">
        <v>117</v>
      </c>
      <c r="C4" s="15" t="s">
        <v>118</v>
      </c>
    </row>
    <row r="5" spans="1:3" x14ac:dyDescent="0.3">
      <c r="A5" s="15" t="s">
        <v>19</v>
      </c>
      <c r="B5" s="15" t="s">
        <v>104</v>
      </c>
      <c r="C5" s="15" t="s">
        <v>119</v>
      </c>
    </row>
    <row r="6" spans="1:3" x14ac:dyDescent="0.3">
      <c r="A6" s="15" t="s">
        <v>74</v>
      </c>
      <c r="B6" s="15" t="s">
        <v>90</v>
      </c>
      <c r="C6" s="15" t="s">
        <v>119</v>
      </c>
    </row>
    <row r="7" spans="1:3" ht="26.1" customHeight="1" x14ac:dyDescent="0.3">
      <c r="A7" s="15" t="s">
        <v>182</v>
      </c>
      <c r="B7" s="15" t="s">
        <v>237</v>
      </c>
      <c r="C7" s="15"/>
    </row>
    <row r="8" spans="1:3" x14ac:dyDescent="0.3">
      <c r="A8" s="15" t="s">
        <v>191</v>
      </c>
      <c r="B8" s="15" t="s">
        <v>192</v>
      </c>
      <c r="C8" s="15"/>
    </row>
    <row r="9" spans="1:3" x14ac:dyDescent="0.3">
      <c r="A9" s="15" t="s">
        <v>281</v>
      </c>
      <c r="B9" s="17" t="s">
        <v>282</v>
      </c>
      <c r="C9" s="15"/>
    </row>
    <row r="10" spans="1:3" ht="24" x14ac:dyDescent="0.3">
      <c r="A10" s="15" t="s">
        <v>73</v>
      </c>
      <c r="B10" s="15" t="s">
        <v>174</v>
      </c>
      <c r="C10" s="15" t="s">
        <v>120</v>
      </c>
    </row>
    <row r="11" spans="1:3" x14ac:dyDescent="0.3">
      <c r="A11" s="15" t="s">
        <v>94</v>
      </c>
      <c r="B11" s="15" t="s">
        <v>95</v>
      </c>
      <c r="C11" s="15" t="s">
        <v>96</v>
      </c>
    </row>
    <row r="12" spans="1:3" ht="25.5" customHeight="1" x14ac:dyDescent="0.3">
      <c r="A12" s="15" t="s">
        <v>101</v>
      </c>
      <c r="B12" s="15" t="s">
        <v>102</v>
      </c>
      <c r="C12" s="15" t="s">
        <v>103</v>
      </c>
    </row>
    <row r="13" spans="1:3" ht="24" x14ac:dyDescent="0.3">
      <c r="A13" s="15" t="s">
        <v>7</v>
      </c>
      <c r="B13" s="15" t="s">
        <v>157</v>
      </c>
      <c r="C13" s="15" t="s">
        <v>176</v>
      </c>
    </row>
    <row r="14" spans="1:3" ht="24" x14ac:dyDescent="0.3">
      <c r="A14" s="15" t="s">
        <v>9</v>
      </c>
      <c r="B14" s="15" t="s">
        <v>158</v>
      </c>
      <c r="C14" s="15" t="s">
        <v>176</v>
      </c>
    </row>
    <row r="15" spans="1:3" ht="24" x14ac:dyDescent="0.3">
      <c r="A15" s="15" t="s">
        <v>139</v>
      </c>
      <c r="B15" s="15" t="s">
        <v>123</v>
      </c>
      <c r="C15" s="15" t="s">
        <v>140</v>
      </c>
    </row>
    <row r="16" spans="1:3" ht="24" x14ac:dyDescent="0.3">
      <c r="A16" s="15" t="s">
        <v>163</v>
      </c>
      <c r="B16" s="15" t="s">
        <v>124</v>
      </c>
      <c r="C16" s="15" t="s">
        <v>118</v>
      </c>
    </row>
    <row r="17" spans="1:3" ht="24" x14ac:dyDescent="0.3">
      <c r="A17" s="15" t="s">
        <v>72</v>
      </c>
      <c r="B17" s="15" t="s">
        <v>125</v>
      </c>
      <c r="C17" s="15" t="s">
        <v>118</v>
      </c>
    </row>
    <row r="18" spans="1:3" ht="24" x14ac:dyDescent="0.3">
      <c r="A18" s="15" t="s">
        <v>164</v>
      </c>
      <c r="B18" s="15" t="s">
        <v>126</v>
      </c>
      <c r="C18" s="15" t="s">
        <v>118</v>
      </c>
    </row>
    <row r="19" spans="1:3" ht="24" x14ac:dyDescent="0.3">
      <c r="A19" s="15" t="s">
        <v>112</v>
      </c>
      <c r="B19" s="15" t="s">
        <v>142</v>
      </c>
      <c r="C19" s="15" t="s">
        <v>143</v>
      </c>
    </row>
    <row r="20" spans="1:3" x14ac:dyDescent="0.3">
      <c r="A20" s="15" t="s">
        <v>97</v>
      </c>
      <c r="B20" s="15" t="s">
        <v>141</v>
      </c>
      <c r="C20" s="15" t="s">
        <v>179</v>
      </c>
    </row>
    <row r="21" spans="1:3" x14ac:dyDescent="0.3">
      <c r="A21" s="15" t="s">
        <v>12</v>
      </c>
      <c r="B21" s="15" t="s">
        <v>115</v>
      </c>
      <c r="C21" s="15" t="s">
        <v>51</v>
      </c>
    </row>
    <row r="22" spans="1:3" ht="24" x14ac:dyDescent="0.3">
      <c r="A22" s="15" t="s">
        <v>68</v>
      </c>
      <c r="B22" s="15" t="s">
        <v>69</v>
      </c>
      <c r="C22" s="15" t="s">
        <v>144</v>
      </c>
    </row>
    <row r="23" spans="1:3" x14ac:dyDescent="0.3">
      <c r="A23" s="15" t="s">
        <v>17</v>
      </c>
      <c r="B23" s="15" t="s">
        <v>111</v>
      </c>
      <c r="C23" s="15"/>
    </row>
    <row r="24" spans="1:3" x14ac:dyDescent="0.3">
      <c r="A24" s="15" t="s">
        <v>91</v>
      </c>
      <c r="B24" s="15" t="s">
        <v>92</v>
      </c>
      <c r="C24" s="15" t="s">
        <v>93</v>
      </c>
    </row>
    <row r="25" spans="1:3" ht="60" x14ac:dyDescent="0.3">
      <c r="A25" s="15" t="s">
        <v>145</v>
      </c>
      <c r="B25" s="15" t="s">
        <v>175</v>
      </c>
      <c r="C25" s="15" t="s">
        <v>153</v>
      </c>
    </row>
    <row r="26" spans="1:3" x14ac:dyDescent="0.3">
      <c r="A26" s="15" t="s">
        <v>165</v>
      </c>
      <c r="B26" s="15" t="s">
        <v>118</v>
      </c>
      <c r="C26" s="15" t="s">
        <v>118</v>
      </c>
    </row>
    <row r="27" spans="1:3" x14ac:dyDescent="0.3">
      <c r="A27" s="15" t="s">
        <v>11</v>
      </c>
      <c r="B27" s="15" t="s">
        <v>122</v>
      </c>
      <c r="C27" s="15" t="s">
        <v>177</v>
      </c>
    </row>
    <row r="28" spans="1:3" x14ac:dyDescent="0.3">
      <c r="A28" s="15" t="s">
        <v>70</v>
      </c>
      <c r="B28" s="15" t="s">
        <v>71</v>
      </c>
      <c r="C28" s="15" t="s">
        <v>146</v>
      </c>
    </row>
    <row r="29" spans="1:3" x14ac:dyDescent="0.3">
      <c r="A29" s="15" t="s">
        <v>98</v>
      </c>
      <c r="B29" s="15" t="s">
        <v>99</v>
      </c>
      <c r="C29" s="15" t="s">
        <v>147</v>
      </c>
    </row>
    <row r="30" spans="1:3" x14ac:dyDescent="0.3">
      <c r="A30" s="15" t="s">
        <v>160</v>
      </c>
      <c r="B30" s="15" t="s">
        <v>161</v>
      </c>
      <c r="C30" s="15"/>
    </row>
    <row r="31" spans="1:3" ht="24" x14ac:dyDescent="0.3">
      <c r="A31" s="15" t="s">
        <v>67</v>
      </c>
      <c r="B31" s="17" t="s">
        <v>159</v>
      </c>
      <c r="C31" s="15" t="s">
        <v>178</v>
      </c>
    </row>
    <row r="32" spans="1:3" x14ac:dyDescent="0.3">
      <c r="A32" s="15" t="s">
        <v>14</v>
      </c>
      <c r="B32" s="15" t="s">
        <v>149</v>
      </c>
      <c r="C32" s="15"/>
    </row>
    <row r="33" spans="1:3" x14ac:dyDescent="0.3">
      <c r="A33" s="15" t="s">
        <v>113</v>
      </c>
      <c r="B33" s="15" t="s">
        <v>114</v>
      </c>
      <c r="C33" s="15"/>
    </row>
    <row r="34" spans="1:3" x14ac:dyDescent="0.3">
      <c r="A34" s="15" t="s">
        <v>166</v>
      </c>
      <c r="B34" s="15" t="s">
        <v>134</v>
      </c>
      <c r="C34" s="15" t="s">
        <v>172</v>
      </c>
    </row>
    <row r="35" spans="1:3" x14ac:dyDescent="0.3">
      <c r="A35" s="15" t="s">
        <v>100</v>
      </c>
      <c r="B35" s="15" t="s">
        <v>152</v>
      </c>
      <c r="C35" s="15" t="s">
        <v>151</v>
      </c>
    </row>
    <row r="36" spans="1:3" ht="24" x14ac:dyDescent="0.3">
      <c r="A36" s="15" t="s">
        <v>15</v>
      </c>
      <c r="B36" s="15" t="s">
        <v>156</v>
      </c>
      <c r="C36" s="15"/>
    </row>
    <row r="37" spans="1:3" x14ac:dyDescent="0.3">
      <c r="A37" s="15" t="s">
        <v>106</v>
      </c>
      <c r="B37" s="15" t="s">
        <v>131</v>
      </c>
      <c r="C37" s="15"/>
    </row>
    <row r="38" spans="1:3" x14ac:dyDescent="0.3">
      <c r="A38" s="15" t="s">
        <v>18</v>
      </c>
      <c r="B38" s="15" t="s">
        <v>148</v>
      </c>
      <c r="C38" s="15"/>
    </row>
    <row r="39" spans="1:3" ht="24" x14ac:dyDescent="0.3">
      <c r="A39" s="15" t="s">
        <v>66</v>
      </c>
      <c r="B39" s="15" t="s">
        <v>127</v>
      </c>
      <c r="C39" s="15" t="s">
        <v>121</v>
      </c>
    </row>
    <row r="40" spans="1:3" ht="24" x14ac:dyDescent="0.3">
      <c r="A40" s="15" t="s">
        <v>167</v>
      </c>
      <c r="B40" s="15" t="s">
        <v>133</v>
      </c>
      <c r="C40" s="15" t="s">
        <v>118</v>
      </c>
    </row>
    <row r="41" spans="1:3" x14ac:dyDescent="0.3">
      <c r="A41" s="15" t="s">
        <v>109</v>
      </c>
      <c r="B41" s="15" t="s">
        <v>110</v>
      </c>
      <c r="C41" s="15"/>
    </row>
    <row r="42" spans="1:3" x14ac:dyDescent="0.3">
      <c r="A42" s="15" t="s">
        <v>2</v>
      </c>
      <c r="B42" s="15" t="s">
        <v>128</v>
      </c>
      <c r="C42" s="15"/>
    </row>
    <row r="43" spans="1:3" ht="23.25" customHeight="1" x14ac:dyDescent="0.3">
      <c r="A43" s="15" t="s">
        <v>4</v>
      </c>
      <c r="B43" s="15" t="s">
        <v>183</v>
      </c>
      <c r="C43" s="16" t="s">
        <v>184</v>
      </c>
    </row>
    <row r="44" spans="1:3" ht="36" x14ac:dyDescent="0.3">
      <c r="A44" s="15" t="s">
        <v>13</v>
      </c>
      <c r="B44" s="15" t="s">
        <v>107</v>
      </c>
      <c r="C44" s="15" t="s">
        <v>108</v>
      </c>
    </row>
    <row r="45" spans="1:3" x14ac:dyDescent="0.3">
      <c r="A45" s="15" t="s">
        <v>132</v>
      </c>
      <c r="B45" s="15" t="s">
        <v>135</v>
      </c>
      <c r="C45" s="15"/>
    </row>
    <row r="46" spans="1:3" x14ac:dyDescent="0.3">
      <c r="A46" s="15" t="s">
        <v>168</v>
      </c>
      <c r="B46" s="15" t="s">
        <v>136</v>
      </c>
      <c r="C46" s="15"/>
    </row>
    <row r="47" spans="1:3" x14ac:dyDescent="0.3">
      <c r="A47" s="15" t="s">
        <v>129</v>
      </c>
      <c r="B47" s="15" t="s">
        <v>137</v>
      </c>
      <c r="C47" s="15" t="s">
        <v>130</v>
      </c>
    </row>
    <row r="48" spans="1:3" x14ac:dyDescent="0.3">
      <c r="A48" s="15" t="s">
        <v>169</v>
      </c>
      <c r="B48" s="15" t="s">
        <v>138</v>
      </c>
      <c r="C48" s="15" t="s">
        <v>170</v>
      </c>
    </row>
    <row r="49" spans="1:3" ht="24" x14ac:dyDescent="0.3">
      <c r="A49" s="15" t="s">
        <v>181</v>
      </c>
      <c r="B49" s="15" t="s">
        <v>180</v>
      </c>
      <c r="C49" s="15"/>
    </row>
    <row r="50" spans="1:3" x14ac:dyDescent="0.3">
      <c r="A50" s="15" t="s">
        <v>16</v>
      </c>
      <c r="B50" s="15" t="s">
        <v>150</v>
      </c>
      <c r="C50" s="15"/>
    </row>
    <row r="51" spans="1:3" x14ac:dyDescent="0.3">
      <c r="A51" s="15" t="s">
        <v>1</v>
      </c>
      <c r="B51" s="15" t="s">
        <v>193</v>
      </c>
      <c r="C51" s="15"/>
    </row>
    <row r="52" spans="1:3" x14ac:dyDescent="0.3">
      <c r="A52" s="15"/>
      <c r="B52" s="15"/>
      <c r="C52" s="15"/>
    </row>
    <row r="53" spans="1:3" ht="24" x14ac:dyDescent="0.3">
      <c r="A53" s="27" t="s">
        <v>154</v>
      </c>
      <c r="B53" s="15"/>
      <c r="C53" s="15" t="s">
        <v>155</v>
      </c>
    </row>
  </sheetData>
  <sortState xmlns:xlrd2="http://schemas.microsoft.com/office/spreadsheetml/2017/richdata2" ref="A3:C33">
    <sortCondition ref="A2"/>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Contents</vt:lpstr>
      <vt:lpstr>Existing &amp; Under Construction</vt:lpstr>
      <vt:lpstr>Approved</vt:lpstr>
      <vt:lpstr>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2024-03-29T15:50:22Z</dcterms:created>
  <dcterms:modified xsi:type="dcterms:W3CDTF">2025-12-30T15:44:15Z</dcterms:modified>
</cp:coreProperties>
</file>