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X:\naturalgas\crudeoilreserves\excel\"/>
    </mc:Choice>
  </mc:AlternateContent>
  <bookViews>
    <workbookView xWindow="360" yWindow="270" windowWidth="19490" windowHeight="10440"/>
  </bookViews>
  <sheets>
    <sheet name="6. Crude Oil + Cond" sheetId="4" r:id="rId1"/>
  </sheets>
  <calcPr calcId="152511"/>
</workbook>
</file>

<file path=xl/calcChain.xml><?xml version="1.0" encoding="utf-8"?>
<calcChain xmlns="http://schemas.openxmlformats.org/spreadsheetml/2006/main">
  <c r="CW59" i="4" l="1"/>
  <c r="CV59" i="4"/>
  <c r="CT59" i="4"/>
  <c r="CS59" i="4"/>
  <c r="CW58" i="4"/>
  <c r="CV58" i="4"/>
  <c r="CS58" i="4"/>
  <c r="CT58" i="4" s="1"/>
  <c r="CW57" i="4"/>
  <c r="CV57" i="4"/>
  <c r="CT57" i="4"/>
  <c r="CS57" i="4"/>
  <c r="CW56" i="4"/>
  <c r="CV56" i="4"/>
  <c r="CS56" i="4"/>
  <c r="CT56" i="4" s="1"/>
  <c r="CW55" i="4"/>
  <c r="CV55" i="4"/>
  <c r="CT55" i="4"/>
  <c r="CS55" i="4"/>
  <c r="CW54" i="4"/>
  <c r="CV54" i="4"/>
  <c r="CS54" i="4"/>
  <c r="CT54" i="4" s="1"/>
  <c r="CW53" i="4"/>
  <c r="CV53" i="4"/>
  <c r="CT53" i="4"/>
  <c r="CS53" i="4"/>
  <c r="CW52" i="4"/>
  <c r="CV52" i="4"/>
  <c r="CS52" i="4"/>
  <c r="CT52" i="4" s="1"/>
  <c r="CW50" i="4"/>
  <c r="CV50" i="4"/>
  <c r="CT50" i="4"/>
  <c r="CS50" i="4"/>
  <c r="CW49" i="4"/>
  <c r="CV49" i="4"/>
  <c r="CS49" i="4"/>
  <c r="CT49" i="4" s="1"/>
  <c r="CW48" i="4"/>
  <c r="CV48" i="4"/>
  <c r="CT48" i="4"/>
  <c r="CS48" i="4"/>
  <c r="CW47" i="4"/>
  <c r="CV47" i="4"/>
  <c r="CS47" i="4"/>
  <c r="CT47" i="4" s="1"/>
  <c r="CW46" i="4"/>
  <c r="CV46" i="4"/>
  <c r="CT46" i="4"/>
  <c r="CS46" i="4"/>
  <c r="CW45" i="4"/>
  <c r="CV45" i="4"/>
  <c r="CS45" i="4"/>
  <c r="CT45" i="4" s="1"/>
  <c r="CW44" i="4"/>
  <c r="CV44" i="4"/>
  <c r="CT44" i="4"/>
  <c r="CS44" i="4"/>
  <c r="CW43" i="4"/>
  <c r="CV43" i="4"/>
  <c r="CS43" i="4"/>
  <c r="CT43" i="4" s="1"/>
  <c r="CW42" i="4"/>
  <c r="CV42" i="4"/>
  <c r="CT42" i="4"/>
  <c r="CS42" i="4"/>
  <c r="CW41" i="4"/>
  <c r="CV41" i="4"/>
  <c r="CS41" i="4"/>
  <c r="CT41" i="4" s="1"/>
  <c r="CW40" i="4"/>
  <c r="CV40" i="4"/>
  <c r="CT40" i="4"/>
  <c r="CS40" i="4"/>
  <c r="CW39" i="4"/>
  <c r="CV39" i="4"/>
  <c r="CS39" i="4"/>
  <c r="CT39" i="4" s="1"/>
  <c r="CW38" i="4"/>
  <c r="CV38" i="4"/>
  <c r="CT38" i="4"/>
  <c r="CS38" i="4"/>
  <c r="CW37" i="4"/>
  <c r="CV37" i="4"/>
  <c r="CS37" i="4"/>
  <c r="CT37" i="4" s="1"/>
  <c r="CW36" i="4"/>
  <c r="CV36" i="4"/>
  <c r="CT36" i="4"/>
  <c r="CS36" i="4"/>
  <c r="CW34" i="4"/>
  <c r="CV34" i="4"/>
  <c r="CS34" i="4"/>
  <c r="CT34" i="4" s="1"/>
  <c r="CW33" i="4"/>
  <c r="CV33" i="4"/>
  <c r="CT33" i="4"/>
  <c r="CS33" i="4"/>
  <c r="CW32" i="4"/>
  <c r="CV32" i="4"/>
  <c r="CS32" i="4"/>
  <c r="CT32" i="4" s="1"/>
  <c r="CW31" i="4"/>
  <c r="CV31" i="4"/>
  <c r="CT31" i="4"/>
  <c r="CS31" i="4"/>
  <c r="CW30" i="4"/>
  <c r="CV30" i="4"/>
  <c r="CS30" i="4"/>
  <c r="CT30" i="4" s="1"/>
  <c r="CW29" i="4"/>
  <c r="CV29" i="4"/>
  <c r="CT29" i="4"/>
  <c r="CS29" i="4"/>
  <c r="CW28" i="4"/>
  <c r="CV28" i="4"/>
  <c r="CS28" i="4"/>
  <c r="CT28" i="4" s="1"/>
  <c r="CW27" i="4"/>
  <c r="CV27" i="4"/>
  <c r="CT27" i="4"/>
  <c r="CS27" i="4"/>
  <c r="CW26" i="4"/>
  <c r="CV26" i="4"/>
  <c r="CS26" i="4"/>
  <c r="CT26" i="4" s="1"/>
  <c r="CW25" i="4"/>
  <c r="CV25" i="4"/>
  <c r="CT25" i="4"/>
  <c r="CS25" i="4"/>
  <c r="CW24" i="4"/>
  <c r="CV24" i="4"/>
  <c r="CS24" i="4"/>
  <c r="CT24" i="4" s="1"/>
  <c r="CW23" i="4"/>
  <c r="CV23" i="4"/>
  <c r="CT23" i="4"/>
  <c r="CS23" i="4"/>
  <c r="CW22" i="4"/>
  <c r="CV22" i="4"/>
  <c r="CS22" i="4"/>
  <c r="CT22" i="4" s="1"/>
  <c r="CW21" i="4"/>
  <c r="CV21" i="4"/>
  <c r="CT21" i="4"/>
  <c r="CS21" i="4"/>
  <c r="CW20" i="4"/>
  <c r="CV20" i="4"/>
  <c r="CS20" i="4"/>
  <c r="CT20" i="4" s="1"/>
  <c r="CW19" i="4"/>
  <c r="CV19" i="4"/>
  <c r="CT19" i="4"/>
  <c r="CS19" i="4"/>
  <c r="CW18" i="4"/>
  <c r="CV18" i="4"/>
  <c r="CS18" i="4"/>
  <c r="CT18" i="4" s="1"/>
  <c r="CW17" i="4"/>
  <c r="CV17" i="4"/>
  <c r="CT17" i="4"/>
  <c r="CS17" i="4"/>
  <c r="CW16" i="4"/>
  <c r="CV16" i="4"/>
  <c r="CS16" i="4"/>
  <c r="CT16" i="4" s="1"/>
  <c r="CW15" i="4"/>
  <c r="CV15" i="4"/>
  <c r="CT15" i="4"/>
  <c r="CS15" i="4"/>
  <c r="CW14" i="4"/>
  <c r="CV14" i="4"/>
  <c r="CS14" i="4"/>
  <c r="CT14" i="4" s="1"/>
  <c r="CW13" i="4"/>
  <c r="CV13" i="4"/>
  <c r="CT13" i="4"/>
  <c r="CS13" i="4"/>
  <c r="CW12" i="4"/>
  <c r="CV12" i="4"/>
  <c r="CS12" i="4"/>
  <c r="CT12" i="4" s="1"/>
  <c r="CW11" i="4"/>
  <c r="CV11" i="4"/>
  <c r="CT11" i="4"/>
  <c r="CS11" i="4"/>
  <c r="CW10" i="4"/>
  <c r="CV10" i="4"/>
  <c r="CS10" i="4"/>
  <c r="CT10" i="4" s="1"/>
  <c r="CW9" i="4"/>
  <c r="CV9" i="4"/>
  <c r="CS9" i="4"/>
  <c r="CT9" i="4" s="1"/>
  <c r="CW8" i="4"/>
  <c r="CV8" i="4"/>
  <c r="CS8" i="4"/>
  <c r="CT8" i="4" s="1"/>
</calcChain>
</file>

<file path=xl/sharedStrings.xml><?xml version="1.0" encoding="utf-8"?>
<sst xmlns="http://schemas.openxmlformats.org/spreadsheetml/2006/main" count="165" uniqueCount="122">
  <si>
    <t>Table 6: Proved reserves, reserves changes, and production of crude oil and lease condensate, 2021</t>
  </si>
  <si>
    <t>million barrels</t>
  </si>
  <si>
    <t>Changes in reserves during 2021</t>
  </si>
  <si>
    <t>Published</t>
  </si>
  <si>
    <t>proved</t>
  </si>
  <si>
    <t>Revision</t>
  </si>
  <si>
    <t>Extensions and</t>
  </si>
  <si>
    <t>Estimated</t>
  </si>
  <si>
    <t>Proved</t>
  </si>
  <si>
    <t>10/15 Data Run</t>
  </si>
  <si>
    <t>reserves</t>
  </si>
  <si>
    <t>Adjustments</t>
  </si>
  <si>
    <t>increases</t>
  </si>
  <si>
    <t>decreases</t>
  </si>
  <si>
    <t>Divestitures</t>
  </si>
  <si>
    <t>Acquisitions</t>
  </si>
  <si>
    <t>discoveries</t>
  </si>
  <si>
    <t>production</t>
  </si>
  <si>
    <t>State and subdivision</t>
  </si>
  <si>
    <t>(+,-)</t>
  </si>
  <si>
    <t>(+)</t>
  </si>
  <si>
    <t>(-)</t>
  </si>
  <si>
    <t>LIQaqui</t>
  </si>
  <si>
    <t>LIQextn</t>
  </si>
  <si>
    <t>LIQprd</t>
  </si>
  <si>
    <t>LIQrese</t>
  </si>
  <si>
    <t>delta</t>
  </si>
  <si>
    <t>% chg</t>
  </si>
  <si>
    <t>% total</t>
  </si>
  <si>
    <t>totdisc</t>
  </si>
  <si>
    <t>net rev</t>
  </si>
  <si>
    <t>header</t>
  </si>
  <si>
    <t>LIQresp</t>
  </si>
  <si>
    <t>LIQadj</t>
  </si>
  <si>
    <t>LIQrevi</t>
  </si>
  <si>
    <t>LIQrevd</t>
  </si>
  <si>
    <t>LIQsale</t>
  </si>
  <si>
    <t>Alaska</t>
  </si>
  <si>
    <t>Lower 48 states</t>
  </si>
  <si>
    <t>Lower 48 States</t>
  </si>
  <si>
    <t>Alabama</t>
  </si>
  <si>
    <t>Arkansas</t>
  </si>
  <si>
    <t>California</t>
  </si>
  <si>
    <t xml:space="preserve">   Coastal Region Onshore</t>
  </si>
  <si>
    <t xml:space="preserve">      Coastal Region Onshore</t>
  </si>
  <si>
    <t xml:space="preserve">   Los Angeles Basin Onshore</t>
  </si>
  <si>
    <t xml:space="preserve">      Los Angeles Basin Onshore</t>
  </si>
  <si>
    <t xml:space="preserve">   San Joaquin Basin Onshore</t>
  </si>
  <si>
    <t xml:space="preserve">      San Joaquin Basin Onshore</t>
  </si>
  <si>
    <t xml:space="preserve">   State Offshore</t>
  </si>
  <si>
    <t xml:space="preserve">      State Offshore</t>
  </si>
  <si>
    <t>Colorado</t>
  </si>
  <si>
    <t>Kansas</t>
  </si>
  <si>
    <t>Kentucky</t>
  </si>
  <si>
    <t>Louisiana</t>
  </si>
  <si>
    <t xml:space="preserve">   North</t>
  </si>
  <si>
    <t xml:space="preserve">      North Onshore</t>
  </si>
  <si>
    <t xml:space="preserve">   South Onshore</t>
  </si>
  <si>
    <t xml:space="preserve">      South Onshore</t>
  </si>
  <si>
    <t>Michigan</t>
  </si>
  <si>
    <t>Mississippi</t>
  </si>
  <si>
    <t>Montana</t>
  </si>
  <si>
    <t>Nebraska</t>
  </si>
  <si>
    <t>New Mexico</t>
  </si>
  <si>
    <t xml:space="preserve">   East</t>
  </si>
  <si>
    <t xml:space="preserve">      East</t>
  </si>
  <si>
    <t xml:space="preserve">   West</t>
  </si>
  <si>
    <t xml:space="preserve">      West</t>
  </si>
  <si>
    <t>North Dakota</t>
  </si>
  <si>
    <t>Ohio</t>
  </si>
  <si>
    <t>Oklahoma</t>
  </si>
  <si>
    <t>Pennsylvania</t>
  </si>
  <si>
    <t>South Dakota</t>
  </si>
  <si>
    <t>Texas</t>
  </si>
  <si>
    <t xml:space="preserve">   RRC District 1</t>
  </si>
  <si>
    <t xml:space="preserve">      RRC District 1</t>
  </si>
  <si>
    <t xml:space="preserve">   RRC District 2 Onshore</t>
  </si>
  <si>
    <t xml:space="preserve">      RRC District 2 Onshore</t>
  </si>
  <si>
    <t xml:space="preserve">   RRC District 3 Onshore</t>
  </si>
  <si>
    <t xml:space="preserve">      RRC District 3 Onshore</t>
  </si>
  <si>
    <t xml:space="preserve">   RRC District 4 Onshore</t>
  </si>
  <si>
    <t xml:space="preserve">      RRC District 4 Onshore</t>
  </si>
  <si>
    <t xml:space="preserve">   RRC District 5</t>
  </si>
  <si>
    <t xml:space="preserve">      RRC District 5 Onshore</t>
  </si>
  <si>
    <t xml:space="preserve">   RRC District 6</t>
  </si>
  <si>
    <t xml:space="preserve">      RRC District 6 Onshore</t>
  </si>
  <si>
    <t xml:space="preserve">   RRC District 7B</t>
  </si>
  <si>
    <t xml:space="preserve">      RRC District 7B Onshore</t>
  </si>
  <si>
    <t xml:space="preserve">   RRC District 7C</t>
  </si>
  <si>
    <t xml:space="preserve">      RRC District 7C Onshore</t>
  </si>
  <si>
    <t xml:space="preserve">   RRC District 8</t>
  </si>
  <si>
    <t xml:space="preserve">      RRC District 8 Onshore</t>
  </si>
  <si>
    <t xml:space="preserve">   RRC District 8A</t>
  </si>
  <si>
    <t xml:space="preserve">      RRC District 8A Onshore</t>
  </si>
  <si>
    <t xml:space="preserve">   RRC District 9</t>
  </si>
  <si>
    <t xml:space="preserve">      RRC District 9 Onshore</t>
  </si>
  <si>
    <t xml:space="preserve">   RRC District 10</t>
  </si>
  <si>
    <t xml:space="preserve">      RRC District 10 Onshore</t>
  </si>
  <si>
    <t>Utah</t>
  </si>
  <si>
    <t>Virginia</t>
  </si>
  <si>
    <t>West Virginia</t>
  </si>
  <si>
    <t>Wyoming</t>
  </si>
  <si>
    <t>Federal Offshore</t>
  </si>
  <si>
    <t xml:space="preserve">   Pacific (California)</t>
  </si>
  <si>
    <t xml:space="preserve">      Pacific (California)</t>
  </si>
  <si>
    <r>
      <t xml:space="preserve">   Gulf of Mexico (Central &amp; Eastern)</t>
    </r>
    <r>
      <rPr>
        <vertAlign val="superscript"/>
        <sz val="9"/>
        <color theme="1"/>
        <rFont val="Calibri"/>
        <family val="2"/>
        <scheme val="minor"/>
      </rPr>
      <t>a</t>
    </r>
  </si>
  <si>
    <t xml:space="preserve">      Gulf of Mexico (Central + Eastern)</t>
  </si>
  <si>
    <t xml:space="preserve">   Gulf of Mexico (Western)</t>
  </si>
  <si>
    <t xml:space="preserve">      Gulf of Mexico (Western)</t>
  </si>
  <si>
    <r>
      <t>Other states</t>
    </r>
    <r>
      <rPr>
        <vertAlign val="superscript"/>
        <sz val="7"/>
        <color theme="1"/>
        <rFont val="Calibri"/>
        <family val="2"/>
        <scheme val="minor"/>
      </rPr>
      <t>b</t>
    </r>
  </si>
  <si>
    <t>Miscellaneous</t>
  </si>
  <si>
    <t>U.S. total</t>
  </si>
  <si>
    <t>U.S. Total</t>
  </si>
  <si>
    <r>
      <t xml:space="preserve">Data source: U.S. Energy Information Administration, Form EIA-23L, </t>
    </r>
    <r>
      <rPr>
        <i/>
        <sz val="9"/>
        <rFont val="Calibri"/>
        <family val="2"/>
        <scheme val="minor"/>
      </rPr>
      <t>Annual Report of Domestic Oil and Gas Proved Reserves</t>
    </r>
  </si>
  <si>
    <r>
      <t xml:space="preserve">Note: We base the production estimates in this table on data reported on Form EIA-23L, </t>
    </r>
    <r>
      <rPr>
        <i/>
        <sz val="9"/>
        <rFont val="Calibri"/>
        <family val="2"/>
        <scheme val="minor"/>
      </rPr>
      <t>Annual Report of Domestic Oil and Gas Reserves</t>
    </r>
    <r>
      <rPr>
        <sz val="9"/>
        <rFont val="Calibri"/>
        <family val="2"/>
        <scheme val="minor"/>
      </rPr>
      <t>. They may</t>
    </r>
  </si>
  <si>
    <t>differ slightly from the official EIA production data for crude oil and lease condensate for 2021 contained in the Petroleum Supply Annual 2021,</t>
  </si>
  <si>
    <t>DOE/EIA-0340(21). One barrel = 42 U.S. gallons.</t>
  </si>
  <si>
    <t>EIA Petroleum &amp; Other Liquids Data</t>
  </si>
  <si>
    <t>are available on our website.</t>
  </si>
  <si>
    <r>
      <t>a</t>
    </r>
    <r>
      <rPr>
        <sz val="9"/>
        <color theme="1"/>
        <rFont val="Calibri"/>
        <family val="2"/>
        <scheme val="minor"/>
      </rPr>
      <t xml:space="preserve"> Includes Federal Offshore Louisiana, Mississippi, Alabama, and Florida. </t>
    </r>
  </si>
  <si>
    <r>
      <rPr>
        <vertAlign val="superscript"/>
        <sz val="9"/>
        <rFont val="Calibri"/>
        <family val="2"/>
        <scheme val="minor"/>
      </rPr>
      <t>b</t>
    </r>
    <r>
      <rPr>
        <sz val="9"/>
        <rFont val="Calibri"/>
        <family val="2"/>
        <scheme val="minor"/>
      </rPr>
      <t xml:space="preserve"> </t>
    </r>
    <r>
      <rPr>
        <i/>
        <sz val="9"/>
        <rFont val="Calibri"/>
        <family val="2"/>
        <scheme val="minor"/>
      </rPr>
      <t>Other states</t>
    </r>
    <r>
      <rPr>
        <sz val="9"/>
        <rFont val="Calibri"/>
        <family val="2"/>
        <scheme val="minor"/>
      </rPr>
      <t xml:space="preserve"> include Arizona, Florida, Idaho, Illinois, Indiana, Maryland, Missouri, Nevada, New York, Oregon, and Tennessee. Individual state volumes </t>
    </r>
  </si>
  <si>
    <t>are withheld for these states to avoid disclosure of operator level reserves data or because of other statistical precision or data quality reasons.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</si>
</sst>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m/dd/yy"/>
    <numFmt numFmtId="165" formatCode="0.0%"/>
  </numFmts>
  <fonts count="26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0"/>
      <color theme="4"/>
      <name val="Calibri"/>
      <family val="2"/>
      <scheme val="minor"/>
    </font>
    <font>
      <u/>
      <sz val="11"/>
      <color theme="6"/>
      <name val="Calibri"/>
      <family val="2"/>
    </font>
    <font>
      <b/>
      <sz val="12"/>
      <color theme="4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10"/>
      <color theme="1"/>
      <name val="Times New Roman"/>
      <family val="1"/>
      <scheme val="major"/>
    </font>
    <font>
      <b/>
      <sz val="9"/>
      <name val="Times New Roman"/>
      <family val="1"/>
      <scheme val="major"/>
    </font>
    <font>
      <sz val="9"/>
      <name val="Arial"/>
      <family val="2"/>
    </font>
    <font>
      <sz val="10"/>
      <color theme="1"/>
      <name val="Times New Roman"/>
      <family val="1"/>
      <scheme val="major"/>
    </font>
    <font>
      <sz val="7"/>
      <color theme="1"/>
      <name val="Calibri"/>
      <family val="2"/>
      <scheme val="minor"/>
    </font>
    <font>
      <i/>
      <sz val="8"/>
      <color rgb="FF00000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7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vertAlign val="superscript"/>
      <sz val="7"/>
      <color theme="1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u/>
      <sz val="9"/>
      <color theme="10"/>
      <name val="Arial"/>
      <family val="2"/>
    </font>
    <font>
      <u/>
      <sz val="9"/>
      <color theme="10"/>
      <name val="Calibri"/>
      <family val="2"/>
      <scheme val="minor"/>
    </font>
    <font>
      <vertAlign val="superscript"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4"/>
      </top>
      <bottom style="dashed">
        <color theme="0" tint="-0.24994659260841701"/>
      </bottom>
      <diagonal/>
    </border>
    <border>
      <left/>
      <right/>
      <top style="thin">
        <color theme="4"/>
      </top>
      <bottom style="thin">
        <color theme="0" tint="-0.24994659260841701"/>
      </bottom>
      <diagonal/>
    </border>
    <border>
      <left style="thick">
        <color theme="0"/>
      </left>
      <right style="thick">
        <color theme="0"/>
      </right>
      <top/>
      <bottom style="thin">
        <color theme="0" tint="-0.249946592608417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 style="dashed">
        <color theme="0" tint="-0.24994659260841701"/>
      </top>
      <bottom style="thin">
        <color theme="4"/>
      </bottom>
      <diagonal/>
    </border>
    <border>
      <left/>
      <right/>
      <top/>
      <bottom style="thin">
        <color theme="0" tint="-0.24994659260841701"/>
      </bottom>
      <diagonal/>
    </border>
  </borders>
  <cellStyleXfs count="21">
    <xf numFmtId="0" fontId="0" fillId="0" borderId="0"/>
    <xf numFmtId="0" fontId="1" fillId="0" borderId="1" applyNumberFormat="0" applyProtection="0">
      <alignment wrapText="1"/>
    </xf>
    <xf numFmtId="0" fontId="2" fillId="0" borderId="2" applyNumberFormat="0" applyFont="0" applyProtection="0">
      <alignment wrapText="1"/>
    </xf>
    <xf numFmtId="0" fontId="1" fillId="0" borderId="7" applyNumberFormat="0" applyProtection="0">
      <alignment horizontal="left" wrapText="1"/>
    </xf>
    <xf numFmtId="0" fontId="1" fillId="0" borderId="6" applyNumberFormat="0" applyFill="0" applyProtection="0">
      <alignment wrapText="1"/>
    </xf>
    <xf numFmtId="0" fontId="1" fillId="0" borderId="4" applyNumberFormat="0" applyProtection="0">
      <alignment wrapText="1"/>
    </xf>
    <xf numFmtId="0" fontId="2" fillId="0" borderId="3" applyNumberFormat="0" applyProtection="0">
      <alignment vertical="top" wrapText="1"/>
    </xf>
    <xf numFmtId="0" fontId="2" fillId="0" borderId="5" applyNumberFormat="0" applyFont="0" applyFill="0" applyProtection="0">
      <alignment wrapText="1"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 applyNumberFormat="0" applyProtection="0">
      <alignment vertical="top" wrapText="1"/>
    </xf>
    <xf numFmtId="0" fontId="5" fillId="0" borderId="0" applyNumberFormat="0" applyProtection="0">
      <alignment horizontal="left"/>
    </xf>
    <xf numFmtId="0" fontId="8" fillId="0" borderId="0"/>
    <xf numFmtId="0" fontId="7" fillId="0" borderId="1" applyNumberFormat="0" applyProtection="0">
      <alignment wrapText="1"/>
    </xf>
    <xf numFmtId="0" fontId="9" fillId="0" borderId="0"/>
    <xf numFmtId="0" fontId="6" fillId="0" borderId="2" applyNumberFormat="0" applyProtection="0">
      <alignment vertical="top"/>
    </xf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7" fillId="0" borderId="11" applyNumberFormat="0" applyFill="0" applyProtection="0">
      <alignment wrapText="1"/>
    </xf>
    <xf numFmtId="0" fontId="23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8" fillId="2" borderId="0" xfId="13" applyFill="1"/>
    <xf numFmtId="0" fontId="8" fillId="0" borderId="0" xfId="13"/>
    <xf numFmtId="0" fontId="8" fillId="0" borderId="0" xfId="13" applyFill="1"/>
    <xf numFmtId="0" fontId="9" fillId="2" borderId="0" xfId="13" applyFont="1" applyFill="1"/>
    <xf numFmtId="0" fontId="11" fillId="2" borderId="0" xfId="13" applyFont="1" applyFill="1"/>
    <xf numFmtId="0" fontId="11" fillId="2" borderId="0" xfId="13" applyFont="1" applyFill="1" applyAlignment="1">
      <alignment horizontal="right"/>
    </xf>
    <xf numFmtId="0" fontId="8" fillId="0" borderId="0" xfId="13" applyAlignment="1">
      <alignment horizontal="center"/>
    </xf>
    <xf numFmtId="0" fontId="11" fillId="0" borderId="0" xfId="13" applyFont="1" applyFill="1" applyAlignment="1">
      <alignment horizontal="right"/>
    </xf>
    <xf numFmtId="0" fontId="8" fillId="0" borderId="0" xfId="13" applyBorder="1" applyAlignment="1">
      <alignment horizontal="center"/>
    </xf>
    <xf numFmtId="0" fontId="8" fillId="0" borderId="0" xfId="13" applyBorder="1"/>
    <xf numFmtId="0" fontId="12" fillId="0" borderId="0" xfId="13" applyFont="1" applyBorder="1" applyAlignment="1">
      <alignment horizontal="center"/>
    </xf>
    <xf numFmtId="0" fontId="12" fillId="0" borderId="0" xfId="13" applyFont="1"/>
    <xf numFmtId="0" fontId="10" fillId="2" borderId="1" xfId="14" applyFont="1" applyFill="1">
      <alignment wrapText="1"/>
    </xf>
    <xf numFmtId="164" fontId="10" fillId="2" borderId="1" xfId="14" applyNumberFormat="1" applyFont="1" applyFill="1" applyAlignment="1">
      <alignment horizontal="right" wrapText="1"/>
    </xf>
    <xf numFmtId="0" fontId="13" fillId="2" borderId="1" xfId="14" applyFont="1" applyFill="1" applyAlignment="1">
      <alignment horizontal="right" wrapText="1"/>
    </xf>
    <xf numFmtId="0" fontId="12" fillId="0" borderId="0" xfId="13" applyFont="1" applyFill="1"/>
    <xf numFmtId="0" fontId="9" fillId="0" borderId="0" xfId="15"/>
    <xf numFmtId="0" fontId="14" fillId="2" borderId="2" xfId="16" applyFont="1" applyFill="1">
      <alignment vertical="top"/>
    </xf>
    <xf numFmtId="3" fontId="14" fillId="2" borderId="2" xfId="17" applyNumberFormat="1" applyFont="1" applyFill="1" applyBorder="1" applyAlignment="1">
      <alignment vertical="top"/>
    </xf>
    <xf numFmtId="3" fontId="8" fillId="0" borderId="0" xfId="13" applyNumberFormat="1" applyFill="1"/>
    <xf numFmtId="165" fontId="0" fillId="0" borderId="0" xfId="18" applyNumberFormat="1" applyFont="1" applyFill="1"/>
    <xf numFmtId="165" fontId="0" fillId="0" borderId="0" xfId="18" applyNumberFormat="1" applyFont="1"/>
    <xf numFmtId="0" fontId="15" fillId="0" borderId="0" xfId="13" applyFont="1" applyAlignment="1">
      <alignment vertical="top" wrapText="1"/>
    </xf>
    <xf numFmtId="0" fontId="16" fillId="0" borderId="0" xfId="13" applyFont="1" applyAlignment="1">
      <alignment vertical="top" wrapText="1"/>
    </xf>
    <xf numFmtId="165" fontId="17" fillId="0" borderId="0" xfId="18" applyNumberFormat="1" applyFont="1"/>
    <xf numFmtId="0" fontId="17" fillId="0" borderId="0" xfId="13" applyFont="1"/>
    <xf numFmtId="0" fontId="18" fillId="2" borderId="10" xfId="14" applyFont="1" applyFill="1" applyBorder="1">
      <alignment wrapText="1"/>
    </xf>
    <xf numFmtId="3" fontId="18" fillId="2" borderId="10" xfId="17" applyNumberFormat="1" applyFont="1" applyFill="1" applyBorder="1" applyAlignment="1">
      <alignment wrapText="1"/>
    </xf>
    <xf numFmtId="0" fontId="8" fillId="3" borderId="0" xfId="13" applyFill="1"/>
    <xf numFmtId="3" fontId="8" fillId="0" borderId="0" xfId="13" applyNumberFormat="1"/>
    <xf numFmtId="0" fontId="18" fillId="2" borderId="11" xfId="19" applyFont="1" applyFill="1">
      <alignment wrapText="1"/>
    </xf>
    <xf numFmtId="3" fontId="18" fillId="2" borderId="11" xfId="17" applyNumberFormat="1" applyFont="1" applyFill="1" applyBorder="1" applyAlignment="1">
      <alignment wrapText="1"/>
    </xf>
    <xf numFmtId="0" fontId="16" fillId="0" borderId="0" xfId="13" applyFont="1" applyAlignment="1">
      <alignment vertical="top"/>
    </xf>
    <xf numFmtId="0" fontId="14" fillId="2" borderId="2" xfId="16" applyFont="1" applyFill="1" applyAlignment="1">
      <alignment wrapText="1"/>
    </xf>
    <xf numFmtId="3" fontId="14" fillId="2" borderId="2" xfId="17" applyNumberFormat="1" applyFont="1" applyFill="1" applyBorder="1" applyAlignment="1"/>
    <xf numFmtId="0" fontId="14" fillId="2" borderId="2" xfId="16" applyFont="1" applyFill="1" applyAlignment="1">
      <alignment vertical="top" wrapText="1"/>
    </xf>
    <xf numFmtId="3" fontId="18" fillId="2" borderId="8" xfId="17" applyNumberFormat="1" applyFont="1" applyFill="1" applyBorder="1" applyAlignment="1">
      <alignment vertical="top"/>
    </xf>
    <xf numFmtId="0" fontId="21" fillId="2" borderId="0" xfId="13" applyFont="1" applyFill="1"/>
    <xf numFmtId="3" fontId="18" fillId="2" borderId="0" xfId="17" applyNumberFormat="1" applyFont="1" applyFill="1" applyBorder="1" applyAlignment="1">
      <alignment vertical="top"/>
    </xf>
    <xf numFmtId="0" fontId="24" fillId="2" borderId="0" xfId="20" applyFont="1" applyFill="1" applyAlignment="1" applyProtection="1"/>
    <xf numFmtId="0" fontId="25" fillId="2" borderId="0" xfId="13" applyFont="1" applyFill="1"/>
    <xf numFmtId="0" fontId="8" fillId="0" borderId="0" xfId="13" applyFill="1" applyBorder="1"/>
    <xf numFmtId="0" fontId="5" fillId="0" borderId="0" xfId="12">
      <alignment horizontal="left"/>
    </xf>
    <xf numFmtId="0" fontId="21" fillId="2" borderId="0" xfId="13" applyFont="1" applyFill="1" applyAlignment="1">
      <alignment horizontal="left"/>
    </xf>
    <xf numFmtId="0" fontId="10" fillId="2" borderId="9" xfId="13" applyFont="1" applyFill="1" applyBorder="1" applyAlignment="1">
      <alignment horizontal="center"/>
    </xf>
  </cellXfs>
  <cellStyles count="21">
    <cellStyle name="Body: normal cell" xfId="2"/>
    <cellStyle name="Comma 2" xfId="17"/>
    <cellStyle name="Followed Hyperlink" xfId="10" builtinId="9" customBuiltin="1"/>
    <cellStyle name="Font: Calibri, 9pt regular" xfId="8"/>
    <cellStyle name="Footnotes: all except top row" xfId="11"/>
    <cellStyle name="Footnotes: top row" xfId="6"/>
    <cellStyle name="Header: bottom row" xfId="1"/>
    <cellStyle name="Header: top rows" xfId="3"/>
    <cellStyle name="header-top" xfId="19"/>
    <cellStyle name="Hyperlink" xfId="9" builtinId="8" customBuiltin="1"/>
    <cellStyle name="Hyperlink 2" xfId="20"/>
    <cellStyle name="Last Header Row" xfId="14"/>
    <cellStyle name="Normal" xfId="0" builtinId="0"/>
    <cellStyle name="Normal 2" xfId="13"/>
    <cellStyle name="Normal 27" xfId="15"/>
    <cellStyle name="normal cell" xfId="16"/>
    <cellStyle name="Parent row" xfId="5"/>
    <cellStyle name="Percent 2" xfId="18"/>
    <cellStyle name="Section Break" xfId="7"/>
    <cellStyle name="Section Break: parent row" xfId="4"/>
    <cellStyle name="Table title" xfId="12"/>
  </cellStyles>
  <dxfs count="2">
    <dxf>
      <border>
        <left/>
        <right/>
        <top/>
        <bottom style="thick">
          <color theme="4"/>
        </bottom>
        <vertical/>
        <horizontal/>
      </border>
    </dxf>
    <dxf>
      <border>
        <left/>
        <right/>
        <top/>
        <bottom/>
        <vertical/>
        <horizontal style="dotted">
          <color theme="0" tint="-0.24994659260841701"/>
        </horizontal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eia_report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2">
      <a:majorFont>
        <a:latin typeface="Times New Roman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ia.gov/petroleum/data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T88"/>
  <sheetViews>
    <sheetView tabSelected="1" zoomScaleNormal="100" workbookViewId="0"/>
  </sheetViews>
  <sheetFormatPr defaultRowHeight="11.5" x14ac:dyDescent="0.25"/>
  <cols>
    <col min="1" max="1" width="36.6328125" style="2" customWidth="1"/>
    <col min="2" max="2" width="10" style="2" customWidth="1"/>
    <col min="3" max="3" width="10.90625" style="2" customWidth="1"/>
    <col min="4" max="4" width="9.453125" style="2" customWidth="1"/>
    <col min="5" max="5" width="9.1796875" style="2" customWidth="1"/>
    <col min="6" max="6" width="10.54296875" style="2" customWidth="1"/>
    <col min="7" max="7" width="10.26953125" style="2" customWidth="1"/>
    <col min="8" max="8" width="11.90625" style="2" customWidth="1"/>
    <col min="9" max="9" width="12.1796875" style="2" customWidth="1"/>
    <col min="10" max="10" width="13.36328125" style="2" customWidth="1"/>
    <col min="11" max="11" width="8.7265625" style="2" customWidth="1"/>
    <col min="12" max="12" width="8.7265625" style="2"/>
    <col min="13" max="13" width="26" style="2" customWidth="1"/>
    <col min="14" max="14" width="8.54296875" style="2" customWidth="1"/>
    <col min="15" max="28" width="8.7265625" style="2"/>
    <col min="29" max="29" width="25.08984375" style="2" bestFit="1" customWidth="1"/>
    <col min="30" max="43" width="8.7265625" style="2"/>
    <col min="44" max="44" width="25.08984375" style="2" customWidth="1"/>
    <col min="45" max="65" width="8.7265625" style="2"/>
    <col min="66" max="66" width="26.26953125" style="2" bestFit="1" customWidth="1"/>
    <col min="67" max="68" width="6.7265625" style="2" bestFit="1" customWidth="1"/>
    <col min="69" max="69" width="5.54296875" style="2" bestFit="1" customWidth="1"/>
    <col min="70" max="70" width="6" style="2" bestFit="1" customWidth="1"/>
    <col min="71" max="71" width="6.6328125" style="2" bestFit="1" customWidth="1"/>
    <col min="72" max="74" width="6.453125" style="2" bestFit="1" customWidth="1"/>
    <col min="75" max="75" width="5.81640625" style="2" bestFit="1" customWidth="1"/>
    <col min="76" max="76" width="6.7265625" style="2" bestFit="1" customWidth="1"/>
    <col min="77" max="85" width="8.7265625" style="2"/>
    <col min="86" max="86" width="26.36328125" style="2" customWidth="1"/>
    <col min="87" max="104" width="8.7265625" style="2"/>
    <col min="105" max="105" width="32.36328125" style="2" customWidth="1"/>
    <col min="106" max="106" width="7.6328125" style="2" bestFit="1" customWidth="1"/>
    <col min="107" max="125" width="8.7265625" style="2"/>
    <col min="126" max="126" width="24.26953125" style="2" customWidth="1"/>
    <col min="127" max="130" width="8.7265625" style="2"/>
    <col min="131" max="131" width="24.81640625" style="2" customWidth="1"/>
    <col min="132" max="144" width="8.7265625" style="2"/>
    <col min="145" max="145" width="20.6328125" style="2" customWidth="1"/>
    <col min="146" max="150" width="8.7265625" style="2"/>
    <col min="151" max="151" width="21.1796875" style="2" customWidth="1"/>
    <col min="152" max="164" width="8.7265625" style="2"/>
    <col min="165" max="165" width="21.453125" style="2" customWidth="1"/>
    <col min="166" max="16384" width="8.7265625" style="2"/>
  </cols>
  <sheetData>
    <row r="1" spans="1:176" ht="15.5" x14ac:dyDescent="0.35">
      <c r="A1" s="43" t="s">
        <v>0</v>
      </c>
      <c r="B1" s="1"/>
      <c r="C1" s="1"/>
      <c r="D1" s="1"/>
      <c r="E1" s="1"/>
      <c r="F1" s="1"/>
      <c r="G1" s="1"/>
      <c r="H1" s="1"/>
      <c r="I1" s="1"/>
      <c r="J1" s="1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</row>
    <row r="2" spans="1:176" ht="13" x14ac:dyDescent="0.3">
      <c r="A2" s="44" t="s">
        <v>1</v>
      </c>
      <c r="B2" s="1"/>
      <c r="C2" s="1"/>
      <c r="D2" s="4"/>
      <c r="E2" s="1"/>
      <c r="F2" s="1"/>
      <c r="G2" s="1"/>
      <c r="H2" s="1"/>
      <c r="I2" s="1"/>
      <c r="J2" s="1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</row>
    <row r="3" spans="1:176" ht="13" x14ac:dyDescent="0.3">
      <c r="A3" s="1"/>
      <c r="B3" s="1"/>
      <c r="C3" s="45" t="s">
        <v>2</v>
      </c>
      <c r="D3" s="45"/>
      <c r="E3" s="45"/>
      <c r="F3" s="45"/>
      <c r="G3" s="45"/>
      <c r="H3" s="45"/>
      <c r="I3" s="45"/>
      <c r="J3" s="1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</row>
    <row r="4" spans="1:176" x14ac:dyDescent="0.25">
      <c r="A4" s="5"/>
      <c r="B4" s="6" t="s">
        <v>3</v>
      </c>
      <c r="C4" s="6"/>
      <c r="D4" s="6"/>
      <c r="E4" s="6"/>
      <c r="F4" s="6"/>
      <c r="G4" s="6"/>
      <c r="H4" s="6"/>
      <c r="I4" s="6"/>
      <c r="J4" s="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DA4" s="2">
        <v>2018</v>
      </c>
    </row>
    <row r="5" spans="1:176" x14ac:dyDescent="0.25">
      <c r="A5" s="5"/>
      <c r="B5" s="6" t="s">
        <v>4</v>
      </c>
      <c r="C5" s="6"/>
      <c r="D5" s="6" t="s">
        <v>5</v>
      </c>
      <c r="E5" s="6" t="s">
        <v>5</v>
      </c>
      <c r="F5" s="6"/>
      <c r="G5" s="6"/>
      <c r="H5" s="6" t="s">
        <v>6</v>
      </c>
      <c r="I5" s="6" t="s">
        <v>7</v>
      </c>
      <c r="J5" s="6" t="s">
        <v>8</v>
      </c>
      <c r="K5" s="7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8"/>
      <c r="CI5" s="8"/>
      <c r="CJ5" s="3"/>
      <c r="CK5" s="3"/>
      <c r="CL5" s="3"/>
      <c r="CM5" s="3"/>
      <c r="CN5" s="3"/>
      <c r="DA5" s="2" t="s">
        <v>9</v>
      </c>
      <c r="DV5" s="9"/>
      <c r="DW5" s="10"/>
      <c r="DX5" s="10"/>
      <c r="DY5" s="10"/>
      <c r="DZ5" s="10"/>
      <c r="EA5" s="10"/>
      <c r="EB5" s="10"/>
      <c r="EC5" s="10"/>
      <c r="FI5" s="9"/>
      <c r="FJ5" s="10"/>
      <c r="FK5" s="10"/>
      <c r="FL5" s="10"/>
      <c r="FM5" s="10"/>
      <c r="FN5" s="10"/>
      <c r="FO5" s="10"/>
      <c r="FP5" s="10"/>
    </row>
    <row r="6" spans="1:176" x14ac:dyDescent="0.25">
      <c r="A6" s="5"/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6" t="s">
        <v>17</v>
      </c>
      <c r="J6" s="6" t="s">
        <v>10</v>
      </c>
      <c r="K6" s="7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DA6" s="6"/>
      <c r="DV6" s="11"/>
      <c r="DW6" s="9"/>
      <c r="DX6" s="9"/>
      <c r="DY6" s="9"/>
      <c r="DZ6" s="9"/>
      <c r="EA6" s="9"/>
      <c r="EB6" s="9"/>
      <c r="EC6" s="10"/>
      <c r="EU6" s="12"/>
      <c r="FI6" s="11"/>
      <c r="FJ6" s="9"/>
      <c r="FK6" s="9"/>
      <c r="FL6" s="9"/>
      <c r="FM6" s="9"/>
      <c r="FN6" s="9"/>
      <c r="FO6" s="9"/>
      <c r="FP6" s="10"/>
    </row>
    <row r="7" spans="1:176" ht="13.5" thickBot="1" x14ac:dyDescent="0.35">
      <c r="A7" s="13" t="s">
        <v>18</v>
      </c>
      <c r="B7" s="14">
        <v>44196</v>
      </c>
      <c r="C7" s="15" t="s">
        <v>19</v>
      </c>
      <c r="D7" s="15" t="s">
        <v>20</v>
      </c>
      <c r="E7" s="15" t="s">
        <v>21</v>
      </c>
      <c r="F7" s="15" t="s">
        <v>21</v>
      </c>
      <c r="G7" s="15" t="s">
        <v>20</v>
      </c>
      <c r="H7" s="15" t="s">
        <v>20</v>
      </c>
      <c r="I7" s="15" t="s">
        <v>21</v>
      </c>
      <c r="J7" s="14">
        <v>44561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16"/>
      <c r="Y7" s="16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16"/>
      <c r="AO7" s="16"/>
      <c r="AP7" s="16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2" t="s">
        <v>22</v>
      </c>
      <c r="CP7" s="2" t="s">
        <v>23</v>
      </c>
      <c r="CQ7" s="2" t="s">
        <v>24</v>
      </c>
      <c r="CR7" s="2" t="s">
        <v>25</v>
      </c>
      <c r="CS7" s="12" t="s">
        <v>26</v>
      </c>
      <c r="CT7" s="12" t="s">
        <v>27</v>
      </c>
      <c r="CU7" s="12" t="s">
        <v>28</v>
      </c>
      <c r="CV7" s="12" t="s">
        <v>29</v>
      </c>
      <c r="CW7" s="12" t="s">
        <v>30</v>
      </c>
      <c r="DA7" s="17" t="s">
        <v>31</v>
      </c>
      <c r="DB7" s="17" t="s">
        <v>32</v>
      </c>
      <c r="DC7" s="17" t="s">
        <v>33</v>
      </c>
      <c r="DD7" s="17" t="s">
        <v>34</v>
      </c>
      <c r="DE7" s="17" t="s">
        <v>35</v>
      </c>
      <c r="DF7" s="17" t="s">
        <v>36</v>
      </c>
      <c r="DG7" s="17" t="s">
        <v>22</v>
      </c>
      <c r="DH7" s="17" t="s">
        <v>23</v>
      </c>
      <c r="DI7" s="17" t="s">
        <v>24</v>
      </c>
      <c r="DJ7" s="17" t="s">
        <v>25</v>
      </c>
      <c r="DK7" s="12" t="s">
        <v>26</v>
      </c>
      <c r="DL7" s="12" t="s">
        <v>27</v>
      </c>
      <c r="DM7" s="12" t="s">
        <v>28</v>
      </c>
      <c r="DN7" s="12" t="s">
        <v>29</v>
      </c>
      <c r="DO7" s="12" t="s">
        <v>30</v>
      </c>
      <c r="DS7" s="12"/>
      <c r="DT7" s="12"/>
      <c r="DU7" s="12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2"/>
      <c r="EI7" s="12"/>
      <c r="EJ7" s="12"/>
      <c r="EK7" s="12"/>
      <c r="EL7" s="12"/>
      <c r="EN7" s="12"/>
      <c r="EO7" s="12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</row>
    <row r="8" spans="1:176" ht="15" thickTop="1" x14ac:dyDescent="0.35">
      <c r="A8" s="18" t="s">
        <v>37</v>
      </c>
      <c r="B8" s="19">
        <v>2425</v>
      </c>
      <c r="C8" s="19">
        <v>-256</v>
      </c>
      <c r="D8" s="19">
        <v>1033</v>
      </c>
      <c r="E8" s="19">
        <v>21</v>
      </c>
      <c r="F8" s="19">
        <v>0</v>
      </c>
      <c r="G8" s="19">
        <v>0</v>
      </c>
      <c r="H8" s="19">
        <v>165</v>
      </c>
      <c r="I8" s="19">
        <v>167</v>
      </c>
      <c r="J8" s="19">
        <v>3179</v>
      </c>
      <c r="M8" s="3"/>
      <c r="N8" s="3"/>
      <c r="O8" s="20"/>
      <c r="P8" s="20"/>
      <c r="Q8" s="20"/>
      <c r="R8" s="20"/>
      <c r="S8" s="20"/>
      <c r="T8" s="20"/>
      <c r="U8" s="20"/>
      <c r="V8" s="20"/>
      <c r="W8" s="20"/>
      <c r="X8" s="3"/>
      <c r="Y8" s="21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21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2">
        <v>51</v>
      </c>
      <c r="CP8" s="2">
        <v>79</v>
      </c>
      <c r="CQ8" s="2">
        <v>171</v>
      </c>
      <c r="CR8" s="2">
        <v>2680</v>
      </c>
      <c r="CS8" s="2">
        <f>CR8-CJ8</f>
        <v>2680</v>
      </c>
      <c r="CT8" s="22" t="e">
        <f>CS8/CJ8</f>
        <v>#DIV/0!</v>
      </c>
      <c r="CV8" s="2">
        <f>CP8</f>
        <v>79</v>
      </c>
      <c r="CW8" s="2">
        <f>CL8-CM8</f>
        <v>0</v>
      </c>
      <c r="DA8" s="23" t="s">
        <v>37</v>
      </c>
      <c r="DB8" s="24">
        <v>2016</v>
      </c>
      <c r="DC8" s="24">
        <v>3</v>
      </c>
      <c r="DD8" s="24">
        <v>465</v>
      </c>
      <c r="DE8" s="24">
        <v>24</v>
      </c>
      <c r="DF8" s="24">
        <v>0</v>
      </c>
      <c r="DG8" s="24">
        <v>21</v>
      </c>
      <c r="DH8" s="24">
        <v>116</v>
      </c>
      <c r="DI8" s="24">
        <v>176</v>
      </c>
      <c r="DJ8" s="24">
        <v>2421</v>
      </c>
      <c r="DK8" s="24">
        <v>405</v>
      </c>
      <c r="DL8" s="25">
        <v>0.20089285714285715</v>
      </c>
      <c r="DM8" s="22"/>
      <c r="DN8" s="26">
        <v>116</v>
      </c>
      <c r="DO8" s="26">
        <v>441</v>
      </c>
      <c r="DV8" s="23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I8" s="22"/>
      <c r="EJ8" s="22"/>
      <c r="EQ8" s="22"/>
      <c r="FI8" s="23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</row>
    <row r="9" spans="1:176" ht="14.5" x14ac:dyDescent="0.35">
      <c r="A9" s="27" t="s">
        <v>38</v>
      </c>
      <c r="B9" s="28">
        <v>35787</v>
      </c>
      <c r="C9" s="28">
        <v>-903</v>
      </c>
      <c r="D9" s="28">
        <v>5571</v>
      </c>
      <c r="E9" s="28">
        <v>4268</v>
      </c>
      <c r="F9" s="28">
        <v>1233</v>
      </c>
      <c r="G9" s="28">
        <v>4147</v>
      </c>
      <c r="H9" s="28">
        <v>6100</v>
      </c>
      <c r="I9" s="28">
        <v>3962</v>
      </c>
      <c r="J9" s="28">
        <v>41239</v>
      </c>
      <c r="M9" s="3"/>
      <c r="N9" s="3"/>
      <c r="O9" s="20"/>
      <c r="P9" s="20"/>
      <c r="Q9" s="20"/>
      <c r="R9" s="20"/>
      <c r="S9" s="20"/>
      <c r="T9" s="20"/>
      <c r="U9" s="20"/>
      <c r="V9" s="20"/>
      <c r="W9" s="20"/>
      <c r="X9" s="3"/>
      <c r="Y9" s="21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21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2">
        <v>2855</v>
      </c>
      <c r="CP9" s="2">
        <v>6590</v>
      </c>
      <c r="CQ9" s="2">
        <v>4320</v>
      </c>
      <c r="CR9" s="29">
        <v>44432</v>
      </c>
      <c r="CS9" s="2">
        <f t="shared" ref="CS9:CS59" si="0">CR9-CJ9</f>
        <v>44432</v>
      </c>
      <c r="CT9" s="22" t="e">
        <f t="shared" ref="CT9:CT59" si="1">CS9/CJ9</f>
        <v>#DIV/0!</v>
      </c>
      <c r="CV9" s="2">
        <f t="shared" ref="CV9:CV59" si="2">CP9</f>
        <v>6590</v>
      </c>
      <c r="CW9" s="2">
        <f t="shared" ref="CW9:CW59" si="3">CL9-CM9</f>
        <v>0</v>
      </c>
      <c r="DA9" s="23" t="s">
        <v>39</v>
      </c>
      <c r="DB9" s="24">
        <v>39974</v>
      </c>
      <c r="DC9" s="24">
        <v>761</v>
      </c>
      <c r="DD9" s="24">
        <v>4226</v>
      </c>
      <c r="DE9" s="24">
        <v>4254</v>
      </c>
      <c r="DF9" s="24">
        <v>1364</v>
      </c>
      <c r="DG9" s="24">
        <v>2019</v>
      </c>
      <c r="DH9" s="24">
        <v>7078</v>
      </c>
      <c r="DI9" s="24">
        <v>3808</v>
      </c>
      <c r="DJ9" s="24">
        <v>44632</v>
      </c>
      <c r="DK9" s="24">
        <v>4658</v>
      </c>
      <c r="DL9" s="25">
        <v>0.11652574173212588</v>
      </c>
      <c r="DM9" s="22"/>
      <c r="DN9" s="26">
        <v>7078</v>
      </c>
      <c r="DO9" s="26">
        <v>-28</v>
      </c>
      <c r="DV9" s="23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I9" s="22"/>
      <c r="EJ9" s="22"/>
      <c r="EN9" s="30"/>
      <c r="EO9" s="30"/>
      <c r="EQ9" s="22"/>
      <c r="FI9" s="23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</row>
    <row r="10" spans="1:176" ht="14.5" x14ac:dyDescent="0.35">
      <c r="A10" s="18" t="s">
        <v>40</v>
      </c>
      <c r="B10" s="19">
        <v>39</v>
      </c>
      <c r="C10" s="19">
        <v>3</v>
      </c>
      <c r="D10" s="19">
        <v>9</v>
      </c>
      <c r="E10" s="19">
        <v>0</v>
      </c>
      <c r="F10" s="19">
        <v>15</v>
      </c>
      <c r="G10" s="19">
        <v>0</v>
      </c>
      <c r="H10" s="19">
        <v>0</v>
      </c>
      <c r="I10" s="19">
        <v>4</v>
      </c>
      <c r="J10" s="19">
        <v>32</v>
      </c>
      <c r="M10" s="3"/>
      <c r="N10" s="3"/>
      <c r="O10" s="20"/>
      <c r="P10" s="20"/>
      <c r="Q10" s="20"/>
      <c r="R10" s="20"/>
      <c r="S10" s="20"/>
      <c r="T10" s="20"/>
      <c r="U10" s="20"/>
      <c r="V10" s="20"/>
      <c r="W10" s="20"/>
      <c r="X10" s="3"/>
      <c r="Y10" s="21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21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2">
        <v>0</v>
      </c>
      <c r="CP10" s="2">
        <v>3</v>
      </c>
      <c r="CQ10" s="2">
        <v>5</v>
      </c>
      <c r="CR10" s="2">
        <v>48</v>
      </c>
      <c r="CS10" s="2">
        <f t="shared" si="0"/>
        <v>48</v>
      </c>
      <c r="CT10" s="22" t="e">
        <f t="shared" si="1"/>
        <v>#DIV/0!</v>
      </c>
      <c r="CV10" s="2">
        <f t="shared" si="2"/>
        <v>3</v>
      </c>
      <c r="CW10" s="2">
        <f t="shared" si="3"/>
        <v>0</v>
      </c>
      <c r="DA10" s="23" t="s">
        <v>40</v>
      </c>
      <c r="DB10" s="24">
        <v>54</v>
      </c>
      <c r="DC10" s="24">
        <v>2</v>
      </c>
      <c r="DD10" s="24">
        <v>15</v>
      </c>
      <c r="DE10" s="24">
        <v>6</v>
      </c>
      <c r="DF10" s="24">
        <v>0</v>
      </c>
      <c r="DG10" s="24">
        <v>0</v>
      </c>
      <c r="DH10" s="24">
        <v>1</v>
      </c>
      <c r="DI10" s="24">
        <v>6</v>
      </c>
      <c r="DJ10" s="24">
        <v>60</v>
      </c>
      <c r="DK10" s="24">
        <v>6</v>
      </c>
      <c r="DL10" s="25">
        <v>0.1111111111111111</v>
      </c>
      <c r="DM10" s="22"/>
      <c r="DN10" s="26">
        <v>1</v>
      </c>
      <c r="DO10" s="26">
        <v>9</v>
      </c>
      <c r="DV10" s="23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I10" s="22"/>
      <c r="EJ10" s="22"/>
      <c r="EQ10" s="22"/>
      <c r="FI10" s="23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</row>
    <row r="11" spans="1:176" ht="14.5" x14ac:dyDescent="0.35">
      <c r="A11" s="18" t="s">
        <v>41</v>
      </c>
      <c r="B11" s="19">
        <v>30</v>
      </c>
      <c r="C11" s="19">
        <v>6</v>
      </c>
      <c r="D11" s="19">
        <v>4</v>
      </c>
      <c r="E11" s="19">
        <v>0</v>
      </c>
      <c r="F11" s="19">
        <v>0</v>
      </c>
      <c r="G11" s="19">
        <v>0</v>
      </c>
      <c r="H11" s="19">
        <v>0</v>
      </c>
      <c r="I11" s="19">
        <v>4</v>
      </c>
      <c r="J11" s="19">
        <v>36</v>
      </c>
      <c r="M11" s="3"/>
      <c r="N11" s="3"/>
      <c r="O11" s="20"/>
      <c r="P11" s="20"/>
      <c r="Q11" s="20"/>
      <c r="R11" s="20"/>
      <c r="S11" s="20"/>
      <c r="T11" s="20"/>
      <c r="U11" s="20"/>
      <c r="V11" s="20"/>
      <c r="W11" s="20"/>
      <c r="X11" s="3"/>
      <c r="Y11" s="21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21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2">
        <v>0</v>
      </c>
      <c r="CP11" s="2">
        <v>0</v>
      </c>
      <c r="CQ11" s="2">
        <v>4</v>
      </c>
      <c r="CR11" s="2">
        <v>34</v>
      </c>
      <c r="CS11" s="2">
        <f t="shared" si="0"/>
        <v>34</v>
      </c>
      <c r="CT11" s="22" t="e">
        <f t="shared" si="1"/>
        <v>#DIV/0!</v>
      </c>
      <c r="CV11" s="2">
        <f t="shared" si="2"/>
        <v>0</v>
      </c>
      <c r="CW11" s="2">
        <f t="shared" si="3"/>
        <v>0</v>
      </c>
      <c r="DA11" s="23" t="s">
        <v>41</v>
      </c>
      <c r="DB11" s="24">
        <v>38</v>
      </c>
      <c r="DC11" s="24">
        <v>4</v>
      </c>
      <c r="DD11" s="24">
        <v>5</v>
      </c>
      <c r="DE11" s="24">
        <v>0</v>
      </c>
      <c r="DF11" s="24">
        <v>9</v>
      </c>
      <c r="DG11" s="24">
        <v>0</v>
      </c>
      <c r="DH11" s="24">
        <v>1</v>
      </c>
      <c r="DI11" s="24">
        <v>5</v>
      </c>
      <c r="DJ11" s="24">
        <v>34</v>
      </c>
      <c r="DK11" s="24">
        <v>-4</v>
      </c>
      <c r="DL11" s="25">
        <v>-0.10526315789473684</v>
      </c>
      <c r="DM11" s="22"/>
      <c r="DN11" s="26">
        <v>1</v>
      </c>
      <c r="DO11" s="26">
        <v>5</v>
      </c>
      <c r="DV11" s="23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I11" s="22"/>
      <c r="EJ11" s="22"/>
      <c r="EQ11" s="22"/>
      <c r="FI11" s="23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</row>
    <row r="12" spans="1:176" ht="14.5" x14ac:dyDescent="0.35">
      <c r="A12" s="31" t="s">
        <v>42</v>
      </c>
      <c r="B12" s="32">
        <v>1497</v>
      </c>
      <c r="C12" s="32">
        <v>126</v>
      </c>
      <c r="D12" s="32">
        <v>303</v>
      </c>
      <c r="E12" s="32">
        <v>66</v>
      </c>
      <c r="F12" s="32">
        <v>18</v>
      </c>
      <c r="G12" s="32">
        <v>0</v>
      </c>
      <c r="H12" s="32">
        <v>26</v>
      </c>
      <c r="I12" s="32">
        <v>151</v>
      </c>
      <c r="J12" s="32">
        <v>1717</v>
      </c>
      <c r="M12" s="3"/>
      <c r="N12" s="3"/>
      <c r="O12" s="20"/>
      <c r="P12" s="20"/>
      <c r="Q12" s="20"/>
      <c r="R12" s="20"/>
      <c r="S12" s="20"/>
      <c r="T12" s="20"/>
      <c r="U12" s="20"/>
      <c r="V12" s="20"/>
      <c r="W12" s="20"/>
      <c r="X12" s="3"/>
      <c r="Y12" s="21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21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2">
        <v>1</v>
      </c>
      <c r="CP12" s="2">
        <v>74</v>
      </c>
      <c r="CQ12" s="2">
        <v>162</v>
      </c>
      <c r="CR12" s="2">
        <v>2213</v>
      </c>
      <c r="CS12" s="2">
        <f t="shared" si="0"/>
        <v>2213</v>
      </c>
      <c r="CT12" s="22" t="e">
        <f t="shared" si="1"/>
        <v>#DIV/0!</v>
      </c>
      <c r="CV12" s="2">
        <f t="shared" si="2"/>
        <v>74</v>
      </c>
      <c r="CW12" s="2">
        <f t="shared" si="3"/>
        <v>0</v>
      </c>
      <c r="DA12" s="23" t="s">
        <v>42</v>
      </c>
      <c r="DB12" s="24">
        <v>2209</v>
      </c>
      <c r="DC12" s="24">
        <v>-37</v>
      </c>
      <c r="DD12" s="24">
        <v>379</v>
      </c>
      <c r="DE12" s="24">
        <v>142</v>
      </c>
      <c r="DF12" s="24">
        <v>26</v>
      </c>
      <c r="DG12" s="24">
        <v>16</v>
      </c>
      <c r="DH12" s="24">
        <v>59</v>
      </c>
      <c r="DI12" s="24">
        <v>162</v>
      </c>
      <c r="DJ12" s="24">
        <v>2296</v>
      </c>
      <c r="DK12" s="24">
        <v>87</v>
      </c>
      <c r="DL12" s="25">
        <v>3.9384336803983705E-2</v>
      </c>
      <c r="DM12" s="22"/>
      <c r="DN12" s="26">
        <v>59</v>
      </c>
      <c r="DO12" s="26">
        <v>237</v>
      </c>
      <c r="DV12" s="23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I12" s="22"/>
      <c r="EJ12" s="22"/>
      <c r="EQ12" s="22"/>
      <c r="FI12" s="23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</row>
    <row r="13" spans="1:176" ht="14.5" x14ac:dyDescent="0.35">
      <c r="A13" s="18" t="s">
        <v>43</v>
      </c>
      <c r="B13" s="19">
        <v>171</v>
      </c>
      <c r="C13" s="19">
        <v>0</v>
      </c>
      <c r="D13" s="19">
        <v>66</v>
      </c>
      <c r="E13" s="19">
        <v>10</v>
      </c>
      <c r="F13" s="19">
        <v>10</v>
      </c>
      <c r="G13" s="19">
        <v>0</v>
      </c>
      <c r="H13" s="19">
        <v>1</v>
      </c>
      <c r="I13" s="19">
        <v>15</v>
      </c>
      <c r="J13" s="19">
        <v>203</v>
      </c>
      <c r="M13" s="3"/>
      <c r="N13" s="3"/>
      <c r="O13" s="20"/>
      <c r="P13" s="20"/>
      <c r="Q13" s="20"/>
      <c r="R13" s="20"/>
      <c r="S13" s="20"/>
      <c r="T13" s="20"/>
      <c r="U13" s="20"/>
      <c r="V13" s="20"/>
      <c r="W13" s="20"/>
      <c r="X13" s="3"/>
      <c r="Y13" s="21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21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2">
        <v>0</v>
      </c>
      <c r="CP13" s="2">
        <v>3</v>
      </c>
      <c r="CQ13" s="2">
        <v>18</v>
      </c>
      <c r="CR13" s="2">
        <v>422</v>
      </c>
      <c r="CS13" s="2">
        <f t="shared" si="0"/>
        <v>422</v>
      </c>
      <c r="CT13" s="22" t="e">
        <f t="shared" si="1"/>
        <v>#DIV/0!</v>
      </c>
      <c r="CV13" s="2">
        <f t="shared" si="2"/>
        <v>3</v>
      </c>
      <c r="CW13" s="2">
        <f t="shared" si="3"/>
        <v>0</v>
      </c>
      <c r="DA13" s="23" t="s">
        <v>44</v>
      </c>
      <c r="DB13" s="24">
        <v>433</v>
      </c>
      <c r="DC13" s="24">
        <v>18</v>
      </c>
      <c r="DD13" s="24">
        <v>59</v>
      </c>
      <c r="DE13" s="24">
        <v>20</v>
      </c>
      <c r="DF13" s="24">
        <v>5</v>
      </c>
      <c r="DG13" s="24">
        <v>0</v>
      </c>
      <c r="DH13" s="24">
        <v>4</v>
      </c>
      <c r="DI13" s="24">
        <v>20</v>
      </c>
      <c r="DJ13" s="24">
        <v>469</v>
      </c>
      <c r="DK13" s="24">
        <v>36</v>
      </c>
      <c r="DL13" s="25">
        <v>8.3140877598152418E-2</v>
      </c>
      <c r="DM13" s="22"/>
      <c r="DN13" s="26">
        <v>4</v>
      </c>
      <c r="DO13" s="26">
        <v>39</v>
      </c>
      <c r="DV13" s="23"/>
      <c r="DW13" s="24"/>
      <c r="DX13" s="33"/>
      <c r="DY13" s="24"/>
      <c r="DZ13" s="24"/>
      <c r="EA13" s="24"/>
      <c r="EB13" s="24"/>
      <c r="EC13" s="24"/>
      <c r="ED13" s="24"/>
      <c r="EE13" s="24"/>
      <c r="EF13" s="24"/>
      <c r="EG13" s="24"/>
      <c r="EI13" s="22"/>
      <c r="EJ13" s="22"/>
      <c r="EQ13" s="22"/>
      <c r="FI13" s="23"/>
      <c r="FJ13" s="24"/>
      <c r="FK13" s="33"/>
      <c r="FL13" s="24"/>
      <c r="FM13" s="24"/>
      <c r="FN13" s="24"/>
      <c r="FO13" s="24"/>
      <c r="FP13" s="24"/>
      <c r="FQ13" s="24"/>
      <c r="FR13" s="24"/>
      <c r="FS13" s="24"/>
      <c r="FT13" s="24"/>
    </row>
    <row r="14" spans="1:176" ht="14.5" x14ac:dyDescent="0.35">
      <c r="A14" s="18" t="s">
        <v>45</v>
      </c>
      <c r="B14" s="19">
        <v>116</v>
      </c>
      <c r="C14" s="19">
        <v>9</v>
      </c>
      <c r="D14" s="19">
        <v>50</v>
      </c>
      <c r="E14" s="19">
        <v>1</v>
      </c>
      <c r="F14" s="19">
        <v>8</v>
      </c>
      <c r="G14" s="19">
        <v>0</v>
      </c>
      <c r="H14" s="19">
        <v>1</v>
      </c>
      <c r="I14" s="19">
        <v>10</v>
      </c>
      <c r="J14" s="19">
        <v>157</v>
      </c>
      <c r="M14" s="3"/>
      <c r="N14" s="3"/>
      <c r="O14" s="20"/>
      <c r="P14" s="20"/>
      <c r="Q14" s="20"/>
      <c r="R14" s="20"/>
      <c r="S14" s="20"/>
      <c r="T14" s="20"/>
      <c r="U14" s="20"/>
      <c r="V14" s="20"/>
      <c r="W14" s="20"/>
      <c r="X14" s="3"/>
      <c r="Y14" s="21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21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2">
        <v>1</v>
      </c>
      <c r="CP14" s="2">
        <v>9</v>
      </c>
      <c r="CQ14" s="2">
        <v>12</v>
      </c>
      <c r="CR14" s="2">
        <v>163</v>
      </c>
      <c r="CS14" s="2">
        <f t="shared" si="0"/>
        <v>163</v>
      </c>
      <c r="CT14" s="22" t="e">
        <f t="shared" si="1"/>
        <v>#DIV/0!</v>
      </c>
      <c r="CV14" s="2">
        <f t="shared" si="2"/>
        <v>9</v>
      </c>
      <c r="CW14" s="2">
        <f t="shared" si="3"/>
        <v>0</v>
      </c>
      <c r="DA14" s="23" t="s">
        <v>46</v>
      </c>
      <c r="DB14" s="24">
        <v>154</v>
      </c>
      <c r="DC14" s="24">
        <v>3</v>
      </c>
      <c r="DD14" s="24">
        <v>32</v>
      </c>
      <c r="DE14" s="24">
        <v>9</v>
      </c>
      <c r="DF14" s="24">
        <v>5</v>
      </c>
      <c r="DG14" s="24">
        <v>2</v>
      </c>
      <c r="DH14" s="24">
        <v>4</v>
      </c>
      <c r="DI14" s="24">
        <v>11</v>
      </c>
      <c r="DJ14" s="24">
        <v>170</v>
      </c>
      <c r="DK14" s="24">
        <v>16</v>
      </c>
      <c r="DL14" s="25">
        <v>0.1038961038961039</v>
      </c>
      <c r="DM14" s="22"/>
      <c r="DN14" s="26">
        <v>4</v>
      </c>
      <c r="DO14" s="26">
        <v>23</v>
      </c>
      <c r="DV14" s="23"/>
      <c r="DW14" s="24"/>
      <c r="DX14" s="33"/>
      <c r="DY14" s="24"/>
      <c r="DZ14" s="24"/>
      <c r="EA14" s="24"/>
      <c r="EB14" s="24"/>
      <c r="EC14" s="24"/>
      <c r="ED14" s="24"/>
      <c r="EE14" s="24"/>
      <c r="EF14" s="24"/>
      <c r="EG14" s="24"/>
      <c r="EI14" s="22"/>
      <c r="EJ14" s="22"/>
      <c r="EQ14" s="22"/>
      <c r="FI14" s="23"/>
      <c r="FJ14" s="24"/>
      <c r="FK14" s="33"/>
      <c r="FL14" s="24"/>
      <c r="FM14" s="24"/>
      <c r="FN14" s="24"/>
      <c r="FO14" s="24"/>
      <c r="FP14" s="24"/>
      <c r="FQ14" s="24"/>
      <c r="FR14" s="24"/>
      <c r="FS14" s="24"/>
      <c r="FT14" s="24"/>
    </row>
    <row r="15" spans="1:176" ht="14.5" x14ac:dyDescent="0.35">
      <c r="A15" s="18" t="s">
        <v>47</v>
      </c>
      <c r="B15" s="19">
        <v>1090</v>
      </c>
      <c r="C15" s="19">
        <v>23</v>
      </c>
      <c r="D15" s="19">
        <v>93</v>
      </c>
      <c r="E15" s="19">
        <v>55</v>
      </c>
      <c r="F15" s="19">
        <v>0</v>
      </c>
      <c r="G15" s="19">
        <v>0</v>
      </c>
      <c r="H15" s="19">
        <v>23</v>
      </c>
      <c r="I15" s="19">
        <v>99</v>
      </c>
      <c r="J15" s="19">
        <v>1075</v>
      </c>
      <c r="M15" s="3"/>
      <c r="N15" s="3"/>
      <c r="O15" s="20"/>
      <c r="P15" s="20"/>
      <c r="Q15" s="20"/>
      <c r="R15" s="20"/>
      <c r="S15" s="20"/>
      <c r="T15" s="20"/>
      <c r="U15" s="20"/>
      <c r="V15" s="20"/>
      <c r="W15" s="20"/>
      <c r="X15" s="3"/>
      <c r="Y15" s="21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21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2">
        <v>0</v>
      </c>
      <c r="CP15" s="2">
        <v>56</v>
      </c>
      <c r="CQ15" s="2">
        <v>123</v>
      </c>
      <c r="CR15" s="2">
        <v>1450</v>
      </c>
      <c r="CS15" s="2">
        <f t="shared" si="0"/>
        <v>1450</v>
      </c>
      <c r="CT15" s="22" t="e">
        <f t="shared" si="1"/>
        <v>#DIV/0!</v>
      </c>
      <c r="CV15" s="2">
        <f t="shared" si="2"/>
        <v>56</v>
      </c>
      <c r="CW15" s="2">
        <f t="shared" si="3"/>
        <v>0</v>
      </c>
      <c r="DA15" s="23" t="s">
        <v>48</v>
      </c>
      <c r="DB15" s="24">
        <v>1475</v>
      </c>
      <c r="DC15" s="24">
        <v>-58</v>
      </c>
      <c r="DD15" s="24">
        <v>244</v>
      </c>
      <c r="DE15" s="24">
        <v>113</v>
      </c>
      <c r="DF15" s="24">
        <v>16</v>
      </c>
      <c r="DG15" s="24">
        <v>14</v>
      </c>
      <c r="DH15" s="24">
        <v>43</v>
      </c>
      <c r="DI15" s="24">
        <v>121</v>
      </c>
      <c r="DJ15" s="24">
        <v>1468</v>
      </c>
      <c r="DK15" s="24">
        <v>-7</v>
      </c>
      <c r="DL15" s="25">
        <v>-4.7457627118644066E-3</v>
      </c>
      <c r="DM15" s="22"/>
      <c r="DN15" s="26">
        <v>43</v>
      </c>
      <c r="DO15" s="26">
        <v>131</v>
      </c>
      <c r="DV15" s="23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I15" s="22"/>
      <c r="EJ15" s="22"/>
      <c r="EQ15" s="22"/>
      <c r="FI15" s="23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</row>
    <row r="16" spans="1:176" ht="14.5" x14ac:dyDescent="0.35">
      <c r="A16" s="18" t="s">
        <v>49</v>
      </c>
      <c r="B16" s="19">
        <v>120</v>
      </c>
      <c r="C16" s="19">
        <v>94</v>
      </c>
      <c r="D16" s="19">
        <v>94</v>
      </c>
      <c r="E16" s="19">
        <v>0</v>
      </c>
      <c r="F16" s="19">
        <v>0</v>
      </c>
      <c r="G16" s="19">
        <v>0</v>
      </c>
      <c r="H16" s="19">
        <v>1</v>
      </c>
      <c r="I16" s="19">
        <v>27</v>
      </c>
      <c r="J16" s="19">
        <v>282</v>
      </c>
      <c r="M16" s="3"/>
      <c r="N16" s="3"/>
      <c r="O16" s="20"/>
      <c r="P16" s="20"/>
      <c r="Q16" s="20"/>
      <c r="R16" s="20"/>
      <c r="S16" s="20"/>
      <c r="T16" s="20"/>
      <c r="U16" s="20"/>
      <c r="V16" s="20"/>
      <c r="W16" s="20"/>
      <c r="X16" s="3"/>
      <c r="Y16" s="21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21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2">
        <v>0</v>
      </c>
      <c r="CP16" s="2">
        <v>6</v>
      </c>
      <c r="CQ16" s="2">
        <v>9</v>
      </c>
      <c r="CR16" s="2">
        <v>178</v>
      </c>
      <c r="CS16" s="2">
        <f t="shared" si="0"/>
        <v>178</v>
      </c>
      <c r="CT16" s="22" t="e">
        <f t="shared" si="1"/>
        <v>#DIV/0!</v>
      </c>
      <c r="CV16" s="2">
        <f t="shared" si="2"/>
        <v>6</v>
      </c>
      <c r="CW16" s="2">
        <f t="shared" si="3"/>
        <v>0</v>
      </c>
      <c r="DA16" s="23" t="s">
        <v>50</v>
      </c>
      <c r="DB16" s="24">
        <v>147</v>
      </c>
      <c r="DC16" s="24">
        <v>0</v>
      </c>
      <c r="DD16" s="24">
        <v>44</v>
      </c>
      <c r="DE16" s="24">
        <v>0</v>
      </c>
      <c r="DF16" s="24">
        <v>0</v>
      </c>
      <c r="DG16" s="24">
        <v>0</v>
      </c>
      <c r="DH16" s="24">
        <v>8</v>
      </c>
      <c r="DI16" s="24">
        <v>10</v>
      </c>
      <c r="DJ16" s="24">
        <v>189</v>
      </c>
      <c r="DK16" s="24">
        <v>42</v>
      </c>
      <c r="DL16" s="25">
        <v>0.2857142857142857</v>
      </c>
      <c r="DM16" s="22"/>
      <c r="DN16" s="26">
        <v>8</v>
      </c>
      <c r="DO16" s="26">
        <v>44</v>
      </c>
      <c r="DV16" s="23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I16" s="22"/>
      <c r="EJ16" s="22"/>
      <c r="EQ16" s="22"/>
      <c r="FI16" s="23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</row>
    <row r="17" spans="1:176" ht="14.5" x14ac:dyDescent="0.35">
      <c r="A17" s="18" t="s">
        <v>51</v>
      </c>
      <c r="B17" s="19">
        <v>1169</v>
      </c>
      <c r="C17" s="19">
        <v>-157</v>
      </c>
      <c r="D17" s="19">
        <v>458</v>
      </c>
      <c r="E17" s="19">
        <v>357</v>
      </c>
      <c r="F17" s="19">
        <v>18</v>
      </c>
      <c r="G17" s="19">
        <v>480</v>
      </c>
      <c r="H17" s="19">
        <v>66</v>
      </c>
      <c r="I17" s="19">
        <v>153</v>
      </c>
      <c r="J17" s="19">
        <v>1488</v>
      </c>
      <c r="M17" s="3"/>
      <c r="N17" s="3"/>
      <c r="O17" s="20"/>
      <c r="P17" s="20"/>
      <c r="Q17" s="20"/>
      <c r="R17" s="20"/>
      <c r="S17" s="20"/>
      <c r="T17" s="20"/>
      <c r="U17" s="20"/>
      <c r="V17" s="20"/>
      <c r="W17" s="20"/>
      <c r="X17" s="3"/>
      <c r="Y17" s="21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21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2">
        <v>251</v>
      </c>
      <c r="CP17" s="2">
        <v>155</v>
      </c>
      <c r="CQ17" s="2">
        <v>192</v>
      </c>
      <c r="CR17" s="2">
        <v>1557</v>
      </c>
      <c r="CS17" s="2">
        <f t="shared" si="0"/>
        <v>1557</v>
      </c>
      <c r="CT17" s="22" t="e">
        <f t="shared" si="1"/>
        <v>#DIV/0!</v>
      </c>
      <c r="CV17" s="2">
        <f t="shared" si="2"/>
        <v>155</v>
      </c>
      <c r="CW17" s="2">
        <f t="shared" si="3"/>
        <v>0</v>
      </c>
      <c r="DA17" s="23" t="s">
        <v>51</v>
      </c>
      <c r="DB17" s="24">
        <v>1593</v>
      </c>
      <c r="DC17" s="24">
        <v>30</v>
      </c>
      <c r="DD17" s="24">
        <v>250</v>
      </c>
      <c r="DE17" s="24">
        <v>225</v>
      </c>
      <c r="DF17" s="24">
        <v>44</v>
      </c>
      <c r="DG17" s="24">
        <v>102</v>
      </c>
      <c r="DH17" s="24">
        <v>176</v>
      </c>
      <c r="DI17" s="24">
        <v>171</v>
      </c>
      <c r="DJ17" s="24">
        <v>1711</v>
      </c>
      <c r="DK17" s="24">
        <v>118</v>
      </c>
      <c r="DL17" s="25">
        <v>7.407407407407407E-2</v>
      </c>
      <c r="DM17" s="22"/>
      <c r="DN17" s="26">
        <v>176</v>
      </c>
      <c r="DO17" s="26">
        <v>25</v>
      </c>
      <c r="DV17" s="23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I17" s="22"/>
      <c r="EJ17" s="22"/>
      <c r="EQ17" s="22"/>
      <c r="FI17" s="23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</row>
    <row r="18" spans="1:176" ht="14.5" x14ac:dyDescent="0.35">
      <c r="A18" s="18" t="s">
        <v>52</v>
      </c>
      <c r="B18" s="19">
        <v>290</v>
      </c>
      <c r="C18" s="19">
        <v>10</v>
      </c>
      <c r="D18" s="19">
        <v>42</v>
      </c>
      <c r="E18" s="19">
        <v>10</v>
      </c>
      <c r="F18" s="19">
        <v>0</v>
      </c>
      <c r="G18" s="19">
        <v>1</v>
      </c>
      <c r="H18" s="19">
        <v>0</v>
      </c>
      <c r="I18" s="19">
        <v>29</v>
      </c>
      <c r="J18" s="19">
        <v>304</v>
      </c>
      <c r="M18" s="3"/>
      <c r="N18" s="3"/>
      <c r="O18" s="20"/>
      <c r="P18" s="20"/>
      <c r="Q18" s="20"/>
      <c r="R18" s="20"/>
      <c r="S18" s="20"/>
      <c r="T18" s="20"/>
      <c r="U18" s="20"/>
      <c r="V18" s="20"/>
      <c r="W18" s="20"/>
      <c r="X18" s="3"/>
      <c r="Y18" s="21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21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2">
        <v>9</v>
      </c>
      <c r="CP18" s="2">
        <v>0</v>
      </c>
      <c r="CQ18" s="2">
        <v>33</v>
      </c>
      <c r="CR18" s="2">
        <v>327</v>
      </c>
      <c r="CS18" s="2">
        <f t="shared" si="0"/>
        <v>327</v>
      </c>
      <c r="CT18" s="22" t="e">
        <f t="shared" si="1"/>
        <v>#DIV/0!</v>
      </c>
      <c r="CV18" s="2">
        <f t="shared" si="2"/>
        <v>0</v>
      </c>
      <c r="CW18" s="2">
        <f t="shared" si="3"/>
        <v>0</v>
      </c>
      <c r="DA18" s="23" t="s">
        <v>52</v>
      </c>
      <c r="DB18" s="24">
        <v>325</v>
      </c>
      <c r="DC18" s="24">
        <v>46</v>
      </c>
      <c r="DD18" s="24">
        <v>21</v>
      </c>
      <c r="DE18" s="24">
        <v>13</v>
      </c>
      <c r="DF18" s="24">
        <v>0</v>
      </c>
      <c r="DG18" s="24">
        <v>1</v>
      </c>
      <c r="DH18" s="24">
        <v>3</v>
      </c>
      <c r="DI18" s="24">
        <v>34</v>
      </c>
      <c r="DJ18" s="24">
        <v>349</v>
      </c>
      <c r="DK18" s="24">
        <v>24</v>
      </c>
      <c r="DL18" s="25">
        <v>7.3846153846153853E-2</v>
      </c>
      <c r="DM18" s="22"/>
      <c r="DN18" s="26">
        <v>3</v>
      </c>
      <c r="DO18" s="26">
        <v>8</v>
      </c>
      <c r="DV18" s="23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I18" s="22"/>
      <c r="EJ18" s="22"/>
      <c r="EQ18" s="22"/>
      <c r="FI18" s="23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</row>
    <row r="19" spans="1:176" ht="14.5" x14ac:dyDescent="0.35">
      <c r="A19" s="18" t="s">
        <v>53</v>
      </c>
      <c r="B19" s="19">
        <v>4</v>
      </c>
      <c r="C19" s="19">
        <v>4</v>
      </c>
      <c r="D19" s="19">
        <v>1</v>
      </c>
      <c r="E19" s="19">
        <v>0</v>
      </c>
      <c r="F19" s="19">
        <v>0</v>
      </c>
      <c r="G19" s="19">
        <v>0</v>
      </c>
      <c r="H19" s="19">
        <v>0</v>
      </c>
      <c r="I19" s="19">
        <v>1</v>
      </c>
      <c r="J19" s="19">
        <v>8</v>
      </c>
      <c r="M19" s="3"/>
      <c r="N19" s="3"/>
      <c r="O19" s="20"/>
      <c r="P19" s="20"/>
      <c r="Q19" s="20"/>
      <c r="R19" s="20"/>
      <c r="S19" s="20"/>
      <c r="T19" s="20"/>
      <c r="U19" s="20"/>
      <c r="V19" s="20"/>
      <c r="W19" s="20"/>
      <c r="X19" s="3"/>
      <c r="Y19" s="21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21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2">
        <v>1</v>
      </c>
      <c r="CP19" s="2">
        <v>0</v>
      </c>
      <c r="CQ19" s="2">
        <v>1</v>
      </c>
      <c r="CR19" s="2">
        <v>8</v>
      </c>
      <c r="CS19" s="2">
        <f t="shared" si="0"/>
        <v>8</v>
      </c>
      <c r="CT19" s="22" t="e">
        <f t="shared" si="1"/>
        <v>#DIV/0!</v>
      </c>
      <c r="CV19" s="2">
        <f t="shared" si="2"/>
        <v>0</v>
      </c>
      <c r="CW19" s="2">
        <f t="shared" si="3"/>
        <v>0</v>
      </c>
      <c r="DA19" s="23" t="s">
        <v>53</v>
      </c>
      <c r="DB19" s="24">
        <v>9</v>
      </c>
      <c r="DC19" s="24">
        <v>1</v>
      </c>
      <c r="DD19" s="24">
        <v>1</v>
      </c>
      <c r="DE19" s="24">
        <v>0</v>
      </c>
      <c r="DF19" s="24">
        <v>2</v>
      </c>
      <c r="DG19" s="24">
        <v>1</v>
      </c>
      <c r="DH19" s="24">
        <v>0</v>
      </c>
      <c r="DI19" s="24">
        <v>1</v>
      </c>
      <c r="DJ19" s="24">
        <v>9</v>
      </c>
      <c r="DK19" s="24">
        <v>0</v>
      </c>
      <c r="DL19" s="25">
        <v>0</v>
      </c>
      <c r="DM19" s="22"/>
      <c r="DN19" s="26">
        <v>0</v>
      </c>
      <c r="DO19" s="26">
        <v>1</v>
      </c>
      <c r="DV19" s="23"/>
      <c r="DW19" s="24"/>
      <c r="DX19" s="33"/>
      <c r="DY19" s="24"/>
      <c r="DZ19" s="24"/>
      <c r="EA19" s="24"/>
      <c r="EB19" s="24"/>
      <c r="EC19" s="24"/>
      <c r="ED19" s="24"/>
      <c r="EE19" s="24"/>
      <c r="EF19" s="24"/>
      <c r="EG19" s="24"/>
      <c r="EI19" s="22"/>
      <c r="EJ19" s="22"/>
      <c r="EQ19" s="22"/>
      <c r="FI19" s="23"/>
      <c r="FJ19" s="24"/>
      <c r="FK19" s="33"/>
      <c r="FL19" s="24"/>
      <c r="FM19" s="24"/>
      <c r="FN19" s="24"/>
      <c r="FO19" s="24"/>
      <c r="FP19" s="24"/>
      <c r="FQ19" s="24"/>
      <c r="FR19" s="24"/>
      <c r="FS19" s="24"/>
      <c r="FT19" s="24"/>
    </row>
    <row r="20" spans="1:176" ht="14.5" x14ac:dyDescent="0.35">
      <c r="A20" s="31" t="s">
        <v>54</v>
      </c>
      <c r="B20" s="32">
        <v>375</v>
      </c>
      <c r="C20" s="32">
        <v>0</v>
      </c>
      <c r="D20" s="32">
        <v>79</v>
      </c>
      <c r="E20" s="32">
        <v>21</v>
      </c>
      <c r="F20" s="32">
        <v>0</v>
      </c>
      <c r="G20" s="32">
        <v>3</v>
      </c>
      <c r="H20" s="32">
        <v>12</v>
      </c>
      <c r="I20" s="32">
        <v>34</v>
      </c>
      <c r="J20" s="32">
        <v>414</v>
      </c>
      <c r="M20" s="3"/>
      <c r="N20" s="3"/>
      <c r="O20" s="20"/>
      <c r="P20" s="20"/>
      <c r="Q20" s="20"/>
      <c r="R20" s="20"/>
      <c r="S20" s="20"/>
      <c r="T20" s="20"/>
      <c r="U20" s="20"/>
      <c r="V20" s="20"/>
      <c r="W20" s="20"/>
      <c r="X20" s="3"/>
      <c r="Y20" s="21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21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2">
        <v>4</v>
      </c>
      <c r="CP20" s="2">
        <v>14</v>
      </c>
      <c r="CQ20" s="2">
        <v>45</v>
      </c>
      <c r="CR20" s="2">
        <v>449</v>
      </c>
      <c r="CS20" s="2">
        <f t="shared" si="0"/>
        <v>449</v>
      </c>
      <c r="CT20" s="22" t="e">
        <f t="shared" si="1"/>
        <v>#DIV/0!</v>
      </c>
      <c r="CV20" s="2">
        <f t="shared" si="2"/>
        <v>14</v>
      </c>
      <c r="CW20" s="2">
        <f t="shared" si="3"/>
        <v>0</v>
      </c>
      <c r="DA20" s="23" t="s">
        <v>54</v>
      </c>
      <c r="DB20" s="24">
        <v>516</v>
      </c>
      <c r="DC20" s="24">
        <v>4</v>
      </c>
      <c r="DD20" s="24">
        <v>45</v>
      </c>
      <c r="DE20" s="24">
        <v>43</v>
      </c>
      <c r="DF20" s="24">
        <v>6</v>
      </c>
      <c r="DG20" s="24">
        <v>6</v>
      </c>
      <c r="DH20" s="24">
        <v>12</v>
      </c>
      <c r="DI20" s="24">
        <v>50</v>
      </c>
      <c r="DJ20" s="24">
        <v>484</v>
      </c>
      <c r="DK20" s="24">
        <v>-32</v>
      </c>
      <c r="DL20" s="25">
        <v>-6.2015503875968991E-2</v>
      </c>
      <c r="DM20" s="22"/>
      <c r="DN20" s="26">
        <v>12</v>
      </c>
      <c r="DO20" s="26">
        <v>2</v>
      </c>
      <c r="DV20" s="23"/>
      <c r="DW20" s="24"/>
      <c r="DX20" s="33"/>
      <c r="DY20" s="24"/>
      <c r="DZ20" s="24"/>
      <c r="EA20" s="24"/>
      <c r="EB20" s="24"/>
      <c r="EC20" s="24"/>
      <c r="ED20" s="24"/>
      <c r="EE20" s="24"/>
      <c r="EF20" s="24"/>
      <c r="EG20" s="24"/>
      <c r="EI20" s="22"/>
      <c r="EJ20" s="22"/>
      <c r="EQ20" s="22"/>
      <c r="FI20" s="23"/>
      <c r="FJ20" s="24"/>
      <c r="FK20" s="33"/>
      <c r="FL20" s="24"/>
      <c r="FM20" s="24"/>
      <c r="FN20" s="24"/>
      <c r="FO20" s="24"/>
      <c r="FP20" s="24"/>
      <c r="FQ20" s="24"/>
      <c r="FR20" s="24"/>
      <c r="FS20" s="24"/>
      <c r="FT20" s="24"/>
    </row>
    <row r="21" spans="1:176" ht="14.5" x14ac:dyDescent="0.35">
      <c r="A21" s="18" t="s">
        <v>55</v>
      </c>
      <c r="B21" s="19">
        <v>73</v>
      </c>
      <c r="C21" s="19">
        <v>24</v>
      </c>
      <c r="D21" s="19">
        <v>18</v>
      </c>
      <c r="E21" s="19">
        <v>7</v>
      </c>
      <c r="F21" s="19">
        <v>0</v>
      </c>
      <c r="G21" s="19">
        <v>1</v>
      </c>
      <c r="H21" s="19">
        <v>3</v>
      </c>
      <c r="I21" s="19">
        <v>9</v>
      </c>
      <c r="J21" s="19">
        <v>103</v>
      </c>
      <c r="M21" s="3"/>
      <c r="N21" s="3"/>
      <c r="O21" s="20"/>
      <c r="P21" s="20"/>
      <c r="Q21" s="20"/>
      <c r="R21" s="20"/>
      <c r="S21" s="20"/>
      <c r="T21" s="20"/>
      <c r="U21" s="20"/>
      <c r="V21" s="20"/>
      <c r="W21" s="20"/>
      <c r="X21" s="3"/>
      <c r="Y21" s="21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21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2">
        <v>0</v>
      </c>
      <c r="CP21" s="2">
        <v>1</v>
      </c>
      <c r="CQ21" s="2">
        <v>10</v>
      </c>
      <c r="CR21" s="2">
        <v>92</v>
      </c>
      <c r="CS21" s="2">
        <f t="shared" si="0"/>
        <v>92</v>
      </c>
      <c r="CT21" s="22" t="e">
        <f t="shared" si="1"/>
        <v>#DIV/0!</v>
      </c>
      <c r="CV21" s="2">
        <f t="shared" si="2"/>
        <v>1</v>
      </c>
      <c r="CW21" s="2">
        <f t="shared" si="3"/>
        <v>0</v>
      </c>
      <c r="DA21" s="23" t="s">
        <v>56</v>
      </c>
      <c r="DB21" s="24">
        <v>130</v>
      </c>
      <c r="DC21" s="24">
        <v>0</v>
      </c>
      <c r="DD21" s="24">
        <v>10</v>
      </c>
      <c r="DE21" s="24">
        <v>20</v>
      </c>
      <c r="DF21" s="24">
        <v>3</v>
      </c>
      <c r="DG21" s="24">
        <v>4</v>
      </c>
      <c r="DH21" s="24">
        <v>3</v>
      </c>
      <c r="DI21" s="24">
        <v>11</v>
      </c>
      <c r="DJ21" s="24">
        <v>113</v>
      </c>
      <c r="DK21" s="24">
        <v>-17</v>
      </c>
      <c r="DL21" s="25">
        <v>-0.13076923076923078</v>
      </c>
      <c r="DM21" s="22"/>
      <c r="DN21" s="26">
        <v>3</v>
      </c>
      <c r="DO21" s="26">
        <v>-10</v>
      </c>
      <c r="DV21" s="23"/>
      <c r="DW21" s="24"/>
      <c r="DX21" s="33"/>
      <c r="DY21" s="24"/>
      <c r="DZ21" s="24"/>
      <c r="EA21" s="24"/>
      <c r="EB21" s="24"/>
      <c r="EC21" s="24"/>
      <c r="ED21" s="24"/>
      <c r="EE21" s="24"/>
      <c r="EF21" s="24"/>
      <c r="EG21" s="24"/>
      <c r="EI21" s="22"/>
      <c r="EJ21" s="22"/>
      <c r="EQ21" s="22"/>
      <c r="FI21" s="23"/>
      <c r="FJ21" s="24"/>
      <c r="FK21" s="33"/>
      <c r="FL21" s="24"/>
      <c r="FM21" s="24"/>
      <c r="FN21" s="24"/>
      <c r="FO21" s="24"/>
      <c r="FP21" s="24"/>
      <c r="FQ21" s="24"/>
      <c r="FR21" s="24"/>
      <c r="FS21" s="24"/>
      <c r="FT21" s="24"/>
    </row>
    <row r="22" spans="1:176" ht="14.5" x14ac:dyDescent="0.35">
      <c r="A22" s="18" t="s">
        <v>57</v>
      </c>
      <c r="B22" s="19">
        <v>267</v>
      </c>
      <c r="C22" s="19">
        <v>-18</v>
      </c>
      <c r="D22" s="19">
        <v>49</v>
      </c>
      <c r="E22" s="19">
        <v>11</v>
      </c>
      <c r="F22" s="19">
        <v>0</v>
      </c>
      <c r="G22" s="19">
        <v>2</v>
      </c>
      <c r="H22" s="19">
        <v>9</v>
      </c>
      <c r="I22" s="19">
        <v>20</v>
      </c>
      <c r="J22" s="19">
        <v>278</v>
      </c>
      <c r="M22" s="3"/>
      <c r="N22" s="3"/>
      <c r="O22" s="20"/>
      <c r="P22" s="20"/>
      <c r="Q22" s="20"/>
      <c r="R22" s="20"/>
      <c r="S22" s="20"/>
      <c r="T22" s="20"/>
      <c r="U22" s="20"/>
      <c r="V22" s="20"/>
      <c r="W22" s="20"/>
      <c r="X22" s="3"/>
      <c r="Y22" s="21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21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2">
        <v>4</v>
      </c>
      <c r="CP22" s="2">
        <v>13</v>
      </c>
      <c r="CQ22" s="2">
        <v>27</v>
      </c>
      <c r="CR22" s="2">
        <v>298</v>
      </c>
      <c r="CS22" s="2">
        <f t="shared" si="0"/>
        <v>298</v>
      </c>
      <c r="CT22" s="22" t="e">
        <f t="shared" si="1"/>
        <v>#DIV/0!</v>
      </c>
      <c r="CV22" s="2">
        <f t="shared" si="2"/>
        <v>13</v>
      </c>
      <c r="CW22" s="2">
        <f t="shared" si="3"/>
        <v>0</v>
      </c>
      <c r="DA22" s="23" t="s">
        <v>58</v>
      </c>
      <c r="DB22" s="24">
        <v>323</v>
      </c>
      <c r="DC22" s="24">
        <v>-6</v>
      </c>
      <c r="DD22" s="24">
        <v>28</v>
      </c>
      <c r="DE22" s="24">
        <v>23</v>
      </c>
      <c r="DF22" s="24">
        <v>3</v>
      </c>
      <c r="DG22" s="24">
        <v>2</v>
      </c>
      <c r="DH22" s="24">
        <v>9</v>
      </c>
      <c r="DI22" s="24">
        <v>31</v>
      </c>
      <c r="DJ22" s="24">
        <v>299</v>
      </c>
      <c r="DK22" s="24">
        <v>-24</v>
      </c>
      <c r="DL22" s="25">
        <v>-7.4303405572755415E-2</v>
      </c>
      <c r="DM22" s="22"/>
      <c r="DN22" s="26">
        <v>9</v>
      </c>
      <c r="DO22" s="26">
        <v>5</v>
      </c>
      <c r="DV22" s="23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I22" s="22"/>
      <c r="EJ22" s="22"/>
      <c r="EQ22" s="22"/>
      <c r="FI22" s="23"/>
      <c r="FJ22" s="24"/>
      <c r="FK22" s="33"/>
      <c r="FL22" s="24"/>
      <c r="FM22" s="24"/>
      <c r="FN22" s="24"/>
      <c r="FO22" s="24"/>
      <c r="FP22" s="24"/>
      <c r="FQ22" s="24"/>
      <c r="FR22" s="24"/>
      <c r="FS22" s="24"/>
      <c r="FT22" s="24"/>
    </row>
    <row r="23" spans="1:176" ht="14.5" x14ac:dyDescent="0.35">
      <c r="A23" s="18" t="s">
        <v>49</v>
      </c>
      <c r="B23" s="19">
        <v>35</v>
      </c>
      <c r="C23" s="19">
        <v>-6</v>
      </c>
      <c r="D23" s="19">
        <v>12</v>
      </c>
      <c r="E23" s="19">
        <v>3</v>
      </c>
      <c r="F23" s="19">
        <v>0</v>
      </c>
      <c r="G23" s="19">
        <v>0</v>
      </c>
      <c r="H23" s="19">
        <v>0</v>
      </c>
      <c r="I23" s="19">
        <v>5</v>
      </c>
      <c r="J23" s="19">
        <v>33</v>
      </c>
      <c r="M23" s="3"/>
      <c r="N23" s="3"/>
      <c r="O23" s="20"/>
      <c r="P23" s="20"/>
      <c r="Q23" s="20"/>
      <c r="R23" s="20"/>
      <c r="S23" s="20"/>
      <c r="T23" s="20"/>
      <c r="U23" s="20"/>
      <c r="V23" s="20"/>
      <c r="W23" s="20"/>
      <c r="X23" s="3"/>
      <c r="Y23" s="21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21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2">
        <v>0</v>
      </c>
      <c r="CP23" s="2">
        <v>0</v>
      </c>
      <c r="CQ23" s="2">
        <v>8</v>
      </c>
      <c r="CR23" s="2">
        <v>59</v>
      </c>
      <c r="CS23" s="2">
        <f t="shared" si="0"/>
        <v>59</v>
      </c>
      <c r="CT23" s="22" t="e">
        <f t="shared" si="1"/>
        <v>#DIV/0!</v>
      </c>
      <c r="CV23" s="2">
        <f t="shared" si="2"/>
        <v>0</v>
      </c>
      <c r="CW23" s="2">
        <f t="shared" si="3"/>
        <v>0</v>
      </c>
      <c r="DA23" s="23" t="s">
        <v>50</v>
      </c>
      <c r="DB23" s="24">
        <v>63</v>
      </c>
      <c r="DC23" s="24">
        <v>10</v>
      </c>
      <c r="DD23" s="24">
        <v>7</v>
      </c>
      <c r="DE23" s="24">
        <v>0</v>
      </c>
      <c r="DF23" s="24">
        <v>0</v>
      </c>
      <c r="DG23" s="24">
        <v>0</v>
      </c>
      <c r="DH23" s="24">
        <v>0</v>
      </c>
      <c r="DI23" s="24">
        <v>8</v>
      </c>
      <c r="DJ23" s="24">
        <v>72</v>
      </c>
      <c r="DK23" s="24">
        <v>9</v>
      </c>
      <c r="DL23" s="25">
        <v>0.14285714285714285</v>
      </c>
      <c r="DM23" s="22"/>
      <c r="DN23" s="26">
        <v>0</v>
      </c>
      <c r="DO23" s="26">
        <v>7</v>
      </c>
      <c r="DV23" s="23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I23" s="22"/>
      <c r="EJ23" s="22"/>
      <c r="EQ23" s="22"/>
      <c r="FI23" s="23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</row>
    <row r="24" spans="1:176" ht="14.5" x14ac:dyDescent="0.35">
      <c r="A24" s="18" t="s">
        <v>59</v>
      </c>
      <c r="B24" s="19">
        <v>40</v>
      </c>
      <c r="C24" s="19">
        <v>13</v>
      </c>
      <c r="D24" s="19">
        <v>7</v>
      </c>
      <c r="E24" s="19">
        <v>1</v>
      </c>
      <c r="F24" s="19">
        <v>1</v>
      </c>
      <c r="G24" s="19">
        <v>0</v>
      </c>
      <c r="H24" s="19">
        <v>1</v>
      </c>
      <c r="I24" s="19">
        <v>5</v>
      </c>
      <c r="J24" s="19">
        <v>54</v>
      </c>
      <c r="M24" s="3"/>
      <c r="N24" s="3"/>
      <c r="O24" s="20"/>
      <c r="P24" s="20"/>
      <c r="Q24" s="20"/>
      <c r="R24" s="20"/>
      <c r="S24" s="20"/>
      <c r="T24" s="20"/>
      <c r="U24" s="20"/>
      <c r="V24" s="20"/>
      <c r="W24" s="20"/>
      <c r="X24" s="3"/>
      <c r="Y24" s="21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21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2">
        <v>0</v>
      </c>
      <c r="CP24" s="2">
        <v>0</v>
      </c>
      <c r="CQ24" s="2">
        <v>5</v>
      </c>
      <c r="CR24" s="2">
        <v>49</v>
      </c>
      <c r="CS24" s="2">
        <f t="shared" si="0"/>
        <v>49</v>
      </c>
      <c r="CT24" s="22" t="e">
        <f t="shared" si="1"/>
        <v>#DIV/0!</v>
      </c>
      <c r="CV24" s="2">
        <f t="shared" si="2"/>
        <v>0</v>
      </c>
      <c r="CW24" s="2">
        <f t="shared" si="3"/>
        <v>0</v>
      </c>
      <c r="DA24" s="23" t="s">
        <v>59</v>
      </c>
      <c r="DB24" s="24">
        <v>59</v>
      </c>
      <c r="DC24" s="24">
        <v>11</v>
      </c>
      <c r="DD24" s="24">
        <v>3</v>
      </c>
      <c r="DE24" s="24">
        <v>4</v>
      </c>
      <c r="DF24" s="24">
        <v>21</v>
      </c>
      <c r="DG24" s="24">
        <v>0</v>
      </c>
      <c r="DH24" s="24">
        <v>0</v>
      </c>
      <c r="DI24" s="24">
        <v>5</v>
      </c>
      <c r="DJ24" s="24">
        <v>43</v>
      </c>
      <c r="DK24" s="24">
        <v>-16</v>
      </c>
      <c r="DL24" s="25">
        <v>-0.2711864406779661</v>
      </c>
      <c r="DM24" s="22"/>
      <c r="DN24" s="26">
        <v>0</v>
      </c>
      <c r="DO24" s="26">
        <v>-1</v>
      </c>
      <c r="DV24" s="23"/>
      <c r="DW24" s="24"/>
      <c r="DX24" s="33"/>
      <c r="DY24" s="24"/>
      <c r="DZ24" s="24"/>
      <c r="EA24" s="24"/>
      <c r="EB24" s="24"/>
      <c r="EC24" s="24"/>
      <c r="ED24" s="24"/>
      <c r="EE24" s="24"/>
      <c r="EF24" s="24"/>
      <c r="EG24" s="24"/>
      <c r="EI24" s="22"/>
      <c r="EJ24" s="22"/>
      <c r="EQ24" s="22"/>
      <c r="FI24" s="23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</row>
    <row r="25" spans="1:176" ht="14.5" x14ac:dyDescent="0.35">
      <c r="A25" s="18" t="s">
        <v>60</v>
      </c>
      <c r="B25" s="19">
        <v>93</v>
      </c>
      <c r="C25" s="19">
        <v>-7</v>
      </c>
      <c r="D25" s="19">
        <v>58</v>
      </c>
      <c r="E25" s="19">
        <v>11</v>
      </c>
      <c r="F25" s="19">
        <v>1</v>
      </c>
      <c r="G25" s="19">
        <v>0</v>
      </c>
      <c r="H25" s="19">
        <v>3</v>
      </c>
      <c r="I25" s="19">
        <v>13</v>
      </c>
      <c r="J25" s="19">
        <v>122</v>
      </c>
      <c r="M25" s="3"/>
      <c r="N25" s="3"/>
      <c r="O25" s="20"/>
      <c r="P25" s="20"/>
      <c r="Q25" s="20"/>
      <c r="R25" s="20"/>
      <c r="S25" s="20"/>
      <c r="T25" s="20"/>
      <c r="U25" s="20"/>
      <c r="V25" s="20"/>
      <c r="W25" s="20"/>
      <c r="X25" s="3"/>
      <c r="Y25" s="21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21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2">
        <v>0</v>
      </c>
      <c r="CP25" s="2">
        <v>1</v>
      </c>
      <c r="CQ25" s="2">
        <v>17</v>
      </c>
      <c r="CR25" s="2">
        <v>117</v>
      </c>
      <c r="CS25" s="2">
        <f t="shared" si="0"/>
        <v>117</v>
      </c>
      <c r="CT25" s="22" t="e">
        <f t="shared" si="1"/>
        <v>#DIV/0!</v>
      </c>
      <c r="CV25" s="2">
        <f t="shared" si="2"/>
        <v>1</v>
      </c>
      <c r="CW25" s="2">
        <f t="shared" si="3"/>
        <v>0</v>
      </c>
      <c r="DA25" s="23" t="s">
        <v>60</v>
      </c>
      <c r="DB25" s="24">
        <v>124</v>
      </c>
      <c r="DC25" s="24">
        <v>20</v>
      </c>
      <c r="DD25" s="24">
        <v>11</v>
      </c>
      <c r="DE25" s="24">
        <v>3</v>
      </c>
      <c r="DF25" s="24">
        <v>1</v>
      </c>
      <c r="DG25" s="24">
        <v>2</v>
      </c>
      <c r="DH25" s="24">
        <v>1</v>
      </c>
      <c r="DI25" s="24">
        <v>17</v>
      </c>
      <c r="DJ25" s="24">
        <v>137</v>
      </c>
      <c r="DK25" s="24">
        <v>13</v>
      </c>
      <c r="DL25" s="25">
        <v>0.10483870967741936</v>
      </c>
      <c r="DM25" s="22"/>
      <c r="DN25" s="26">
        <v>1</v>
      </c>
      <c r="DO25" s="26">
        <v>8</v>
      </c>
      <c r="DV25" s="23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I25" s="22"/>
      <c r="EJ25" s="22"/>
      <c r="EQ25" s="22"/>
      <c r="FI25" s="23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</row>
    <row r="26" spans="1:176" ht="14.5" x14ac:dyDescent="0.35">
      <c r="A26" s="18" t="s">
        <v>61</v>
      </c>
      <c r="B26" s="19">
        <v>262</v>
      </c>
      <c r="C26" s="19">
        <v>10</v>
      </c>
      <c r="D26" s="19">
        <v>90</v>
      </c>
      <c r="E26" s="19">
        <v>14</v>
      </c>
      <c r="F26" s="19">
        <v>20</v>
      </c>
      <c r="G26" s="19">
        <v>13</v>
      </c>
      <c r="H26" s="19">
        <v>5</v>
      </c>
      <c r="I26" s="19">
        <v>22</v>
      </c>
      <c r="J26" s="19">
        <v>324</v>
      </c>
      <c r="M26" s="3"/>
      <c r="N26" s="3"/>
      <c r="O26" s="20"/>
      <c r="P26" s="20"/>
      <c r="Q26" s="20"/>
      <c r="R26" s="20"/>
      <c r="S26" s="20"/>
      <c r="T26" s="20"/>
      <c r="U26" s="20"/>
      <c r="V26" s="20"/>
      <c r="W26" s="20"/>
      <c r="X26" s="3"/>
      <c r="Y26" s="21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21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2">
        <v>1</v>
      </c>
      <c r="CP26" s="2">
        <v>25</v>
      </c>
      <c r="CQ26" s="2">
        <v>26</v>
      </c>
      <c r="CR26" s="29">
        <v>303</v>
      </c>
      <c r="CS26" s="2">
        <f t="shared" si="0"/>
        <v>303</v>
      </c>
      <c r="CT26" s="22" t="e">
        <f t="shared" si="1"/>
        <v>#DIV/0!</v>
      </c>
      <c r="CV26" s="2">
        <f t="shared" si="2"/>
        <v>25</v>
      </c>
      <c r="CW26" s="2">
        <f t="shared" si="3"/>
        <v>0</v>
      </c>
      <c r="DA26" s="23" t="s">
        <v>61</v>
      </c>
      <c r="DB26" s="24">
        <v>302</v>
      </c>
      <c r="DC26" s="24">
        <v>30</v>
      </c>
      <c r="DD26" s="24">
        <v>10</v>
      </c>
      <c r="DE26" s="24">
        <v>52</v>
      </c>
      <c r="DF26" s="24">
        <v>0</v>
      </c>
      <c r="DG26" s="24">
        <v>0</v>
      </c>
      <c r="DH26" s="24">
        <v>10</v>
      </c>
      <c r="DI26" s="24">
        <v>21</v>
      </c>
      <c r="DJ26" s="24">
        <v>279</v>
      </c>
      <c r="DK26" s="24">
        <v>-23</v>
      </c>
      <c r="DL26" s="25">
        <v>-7.6158940397350994E-2</v>
      </c>
      <c r="DM26" s="22"/>
      <c r="DN26" s="26">
        <v>10</v>
      </c>
      <c r="DO26" s="26">
        <v>-42</v>
      </c>
      <c r="DV26" s="23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I26" s="22"/>
      <c r="EJ26" s="22"/>
      <c r="EQ26" s="22"/>
      <c r="FI26" s="23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</row>
    <row r="27" spans="1:176" ht="14.5" x14ac:dyDescent="0.35">
      <c r="A27" s="18" t="s">
        <v>62</v>
      </c>
      <c r="B27" s="19">
        <v>12</v>
      </c>
      <c r="C27" s="19">
        <v>0</v>
      </c>
      <c r="D27" s="19">
        <v>4</v>
      </c>
      <c r="E27" s="19">
        <v>0</v>
      </c>
      <c r="F27" s="19">
        <v>0</v>
      </c>
      <c r="G27" s="19">
        <v>0</v>
      </c>
      <c r="H27" s="19">
        <v>0</v>
      </c>
      <c r="I27" s="19">
        <v>2</v>
      </c>
      <c r="J27" s="19">
        <v>14</v>
      </c>
      <c r="M27" s="3"/>
      <c r="N27" s="3"/>
      <c r="O27" s="20"/>
      <c r="P27" s="20"/>
      <c r="Q27" s="20"/>
      <c r="R27" s="20"/>
      <c r="S27" s="20"/>
      <c r="T27" s="20"/>
      <c r="U27" s="20"/>
      <c r="V27" s="20"/>
      <c r="W27" s="20"/>
      <c r="X27" s="3"/>
      <c r="Y27" s="21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21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2">
        <v>0</v>
      </c>
      <c r="CP27" s="2">
        <v>0</v>
      </c>
      <c r="CQ27" s="2">
        <v>2</v>
      </c>
      <c r="CR27" s="2">
        <v>12</v>
      </c>
      <c r="CS27" s="2">
        <f t="shared" si="0"/>
        <v>12</v>
      </c>
      <c r="CT27" s="22" t="e">
        <f t="shared" si="1"/>
        <v>#DIV/0!</v>
      </c>
      <c r="CV27" s="2">
        <f t="shared" si="2"/>
        <v>0</v>
      </c>
      <c r="CW27" s="2">
        <f t="shared" si="3"/>
        <v>0</v>
      </c>
      <c r="DA27" s="23" t="s">
        <v>62</v>
      </c>
      <c r="DB27" s="24">
        <v>13</v>
      </c>
      <c r="DC27" s="24">
        <v>3</v>
      </c>
      <c r="DD27" s="24">
        <v>0</v>
      </c>
      <c r="DE27" s="24">
        <v>0</v>
      </c>
      <c r="DF27" s="24">
        <v>0</v>
      </c>
      <c r="DG27" s="24">
        <v>1</v>
      </c>
      <c r="DH27" s="24">
        <v>0</v>
      </c>
      <c r="DI27" s="24">
        <v>2</v>
      </c>
      <c r="DJ27" s="24">
        <v>15</v>
      </c>
      <c r="DK27" s="24">
        <v>2</v>
      </c>
      <c r="DL27" s="25">
        <v>0.15384615384615385</v>
      </c>
      <c r="DM27" s="22"/>
      <c r="DN27" s="26">
        <v>0</v>
      </c>
      <c r="DO27" s="26">
        <v>0</v>
      </c>
      <c r="DV27" s="23"/>
      <c r="DW27" s="24"/>
      <c r="DX27" s="33"/>
      <c r="DY27" s="24"/>
      <c r="DZ27" s="24"/>
      <c r="EA27" s="24"/>
      <c r="EB27" s="24"/>
      <c r="EC27" s="24"/>
      <c r="ED27" s="24"/>
      <c r="EE27" s="24"/>
      <c r="EF27" s="24"/>
      <c r="EG27" s="24"/>
      <c r="EI27" s="22"/>
      <c r="EJ27" s="22"/>
      <c r="EQ27" s="22"/>
      <c r="FI27" s="23"/>
      <c r="FJ27" s="24"/>
      <c r="FK27" s="33"/>
      <c r="FL27" s="24"/>
      <c r="FM27" s="24"/>
      <c r="FN27" s="24"/>
      <c r="FO27" s="24"/>
      <c r="FP27" s="24"/>
      <c r="FQ27" s="24"/>
      <c r="FR27" s="24"/>
      <c r="FS27" s="24"/>
      <c r="FT27" s="24"/>
    </row>
    <row r="28" spans="1:176" ht="14.5" x14ac:dyDescent="0.35">
      <c r="A28" s="31" t="s">
        <v>63</v>
      </c>
      <c r="B28" s="32">
        <v>3539</v>
      </c>
      <c r="C28" s="32">
        <v>17</v>
      </c>
      <c r="D28" s="32">
        <v>515</v>
      </c>
      <c r="E28" s="32">
        <v>391</v>
      </c>
      <c r="F28" s="32">
        <v>70</v>
      </c>
      <c r="G28" s="32">
        <v>367</v>
      </c>
      <c r="H28" s="32">
        <v>1394</v>
      </c>
      <c r="I28" s="32">
        <v>462</v>
      </c>
      <c r="J28" s="32">
        <v>4909</v>
      </c>
      <c r="M28" s="3"/>
      <c r="N28" s="3"/>
      <c r="O28" s="20"/>
      <c r="P28" s="20"/>
      <c r="Q28" s="20"/>
      <c r="R28" s="20"/>
      <c r="S28" s="20"/>
      <c r="T28" s="20"/>
      <c r="U28" s="20"/>
      <c r="V28" s="20"/>
      <c r="W28" s="20"/>
      <c r="X28" s="3"/>
      <c r="Y28" s="21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21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2">
        <v>47</v>
      </c>
      <c r="CP28" s="2">
        <v>1089</v>
      </c>
      <c r="CQ28" s="2">
        <v>329</v>
      </c>
      <c r="CR28" s="2">
        <v>3665</v>
      </c>
      <c r="CS28" s="2">
        <f t="shared" si="0"/>
        <v>3665</v>
      </c>
      <c r="CT28" s="22" t="e">
        <f t="shared" si="1"/>
        <v>#DIV/0!</v>
      </c>
      <c r="CV28" s="2">
        <f t="shared" si="2"/>
        <v>1089</v>
      </c>
      <c r="CW28" s="2">
        <f t="shared" si="3"/>
        <v>0</v>
      </c>
      <c r="DA28" s="23" t="s">
        <v>63</v>
      </c>
      <c r="DB28" s="24">
        <v>2689</v>
      </c>
      <c r="DC28" s="24">
        <v>18</v>
      </c>
      <c r="DD28" s="24">
        <v>219</v>
      </c>
      <c r="DE28" s="24">
        <v>346</v>
      </c>
      <c r="DF28" s="24">
        <v>66</v>
      </c>
      <c r="DG28" s="24">
        <v>51</v>
      </c>
      <c r="DH28" s="24">
        <v>1123</v>
      </c>
      <c r="DI28" s="24">
        <v>249</v>
      </c>
      <c r="DJ28" s="24">
        <v>3439</v>
      </c>
      <c r="DK28" s="24">
        <v>750</v>
      </c>
      <c r="DL28" s="25">
        <v>0.27891409445890664</v>
      </c>
      <c r="DM28" s="22"/>
      <c r="DN28" s="26">
        <v>1123</v>
      </c>
      <c r="DO28" s="26">
        <v>-127</v>
      </c>
      <c r="DV28" s="23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I28" s="22"/>
      <c r="EJ28" s="22"/>
      <c r="EQ28" s="22"/>
      <c r="FI28" s="23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</row>
    <row r="29" spans="1:176" ht="14.5" x14ac:dyDescent="0.35">
      <c r="A29" s="18" t="s">
        <v>64</v>
      </c>
      <c r="B29" s="19">
        <v>3420</v>
      </c>
      <c r="C29" s="19">
        <v>38</v>
      </c>
      <c r="D29" s="19">
        <v>509</v>
      </c>
      <c r="E29" s="19">
        <v>387</v>
      </c>
      <c r="F29" s="19">
        <v>70</v>
      </c>
      <c r="G29" s="19">
        <v>367</v>
      </c>
      <c r="H29" s="19">
        <v>1389</v>
      </c>
      <c r="I29" s="19">
        <v>454</v>
      </c>
      <c r="J29" s="19">
        <v>4812</v>
      </c>
      <c r="M29" s="3"/>
      <c r="N29" s="3"/>
      <c r="O29" s="20"/>
      <c r="P29" s="20"/>
      <c r="Q29" s="20"/>
      <c r="R29" s="20"/>
      <c r="S29" s="20"/>
      <c r="T29" s="20"/>
      <c r="U29" s="20"/>
      <c r="V29" s="20"/>
      <c r="W29" s="20"/>
      <c r="X29" s="3"/>
      <c r="Y29" s="21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21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2">
        <v>47</v>
      </c>
      <c r="CP29" s="2">
        <v>1072</v>
      </c>
      <c r="CQ29" s="2">
        <v>321</v>
      </c>
      <c r="CR29" s="2">
        <v>3577</v>
      </c>
      <c r="CS29" s="2">
        <f t="shared" si="0"/>
        <v>3577</v>
      </c>
      <c r="CT29" s="22" t="e">
        <f t="shared" si="1"/>
        <v>#DIV/0!</v>
      </c>
      <c r="CV29" s="2">
        <f t="shared" si="2"/>
        <v>1072</v>
      </c>
      <c r="CW29" s="2">
        <f t="shared" si="3"/>
        <v>0</v>
      </c>
      <c r="DA29" s="23" t="s">
        <v>65</v>
      </c>
      <c r="DB29" s="24">
        <v>2584</v>
      </c>
      <c r="DC29" s="24">
        <v>10</v>
      </c>
      <c r="DD29" s="24">
        <v>216</v>
      </c>
      <c r="DE29" s="24">
        <v>346</v>
      </c>
      <c r="DF29" s="24">
        <v>13</v>
      </c>
      <c r="DG29" s="24">
        <v>16</v>
      </c>
      <c r="DH29" s="24">
        <v>1123</v>
      </c>
      <c r="DI29" s="24">
        <v>241</v>
      </c>
      <c r="DJ29" s="24">
        <v>3349</v>
      </c>
      <c r="DK29" s="24">
        <v>765</v>
      </c>
      <c r="DL29" s="25">
        <v>0.29605263157894735</v>
      </c>
      <c r="DM29" s="22"/>
      <c r="DN29" s="26">
        <v>1123</v>
      </c>
      <c r="DO29" s="26">
        <v>-130</v>
      </c>
      <c r="DV29" s="23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I29" s="22"/>
      <c r="EJ29" s="22"/>
      <c r="EQ29" s="22"/>
      <c r="FI29" s="23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</row>
    <row r="30" spans="1:176" ht="14.5" x14ac:dyDescent="0.35">
      <c r="A30" s="18" t="s">
        <v>66</v>
      </c>
      <c r="B30" s="19">
        <v>119</v>
      </c>
      <c r="C30" s="19">
        <v>-21</v>
      </c>
      <c r="D30" s="19">
        <v>6</v>
      </c>
      <c r="E30" s="19">
        <v>4</v>
      </c>
      <c r="F30" s="19">
        <v>0</v>
      </c>
      <c r="G30" s="19">
        <v>0</v>
      </c>
      <c r="H30" s="19">
        <v>5</v>
      </c>
      <c r="I30" s="19">
        <v>8</v>
      </c>
      <c r="J30" s="19">
        <v>97</v>
      </c>
      <c r="M30" s="3"/>
      <c r="N30" s="3"/>
      <c r="O30" s="20"/>
      <c r="P30" s="20"/>
      <c r="Q30" s="20"/>
      <c r="R30" s="20"/>
      <c r="S30" s="20"/>
      <c r="T30" s="20"/>
      <c r="U30" s="20"/>
      <c r="V30" s="20"/>
      <c r="W30" s="20"/>
      <c r="X30" s="3"/>
      <c r="Y30" s="21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21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2">
        <v>0</v>
      </c>
      <c r="CP30" s="2">
        <v>17</v>
      </c>
      <c r="CQ30" s="2">
        <v>8</v>
      </c>
      <c r="CR30" s="2">
        <v>88</v>
      </c>
      <c r="CS30" s="2">
        <f t="shared" si="0"/>
        <v>88</v>
      </c>
      <c r="CT30" s="22" t="e">
        <f t="shared" si="1"/>
        <v>#DIV/0!</v>
      </c>
      <c r="CV30" s="2">
        <f t="shared" si="2"/>
        <v>17</v>
      </c>
      <c r="CW30" s="2">
        <f t="shared" si="3"/>
        <v>0</v>
      </c>
      <c r="DA30" s="23" t="s">
        <v>67</v>
      </c>
      <c r="DB30" s="24">
        <v>105</v>
      </c>
      <c r="DC30" s="24">
        <v>8</v>
      </c>
      <c r="DD30" s="24">
        <v>3</v>
      </c>
      <c r="DE30" s="24">
        <v>0</v>
      </c>
      <c r="DF30" s="24">
        <v>53</v>
      </c>
      <c r="DG30" s="24">
        <v>35</v>
      </c>
      <c r="DH30" s="24">
        <v>0</v>
      </c>
      <c r="DI30" s="24">
        <v>8</v>
      </c>
      <c r="DJ30" s="24">
        <v>90</v>
      </c>
      <c r="DK30" s="24">
        <v>-15</v>
      </c>
      <c r="DL30" s="25">
        <v>-0.14285714285714285</v>
      </c>
      <c r="DM30" s="22"/>
      <c r="DN30" s="26">
        <v>0</v>
      </c>
      <c r="DO30" s="26">
        <v>3</v>
      </c>
      <c r="DV30" s="23"/>
      <c r="DW30" s="24"/>
      <c r="DX30" s="33"/>
      <c r="DY30" s="24"/>
      <c r="DZ30" s="24"/>
      <c r="EA30" s="24"/>
      <c r="EB30" s="24"/>
      <c r="EC30" s="24"/>
      <c r="ED30" s="24"/>
      <c r="EE30" s="24"/>
      <c r="EF30" s="24"/>
      <c r="EG30" s="24"/>
      <c r="EI30" s="22"/>
      <c r="EJ30" s="22"/>
      <c r="EQ30" s="22"/>
      <c r="FI30" s="23"/>
      <c r="FJ30" s="24"/>
      <c r="FK30" s="33"/>
      <c r="FL30" s="24"/>
      <c r="FM30" s="24"/>
      <c r="FN30" s="24"/>
      <c r="FO30" s="24"/>
      <c r="FP30" s="24"/>
      <c r="FQ30" s="24"/>
      <c r="FR30" s="24"/>
      <c r="FS30" s="24"/>
      <c r="FT30" s="24"/>
    </row>
    <row r="31" spans="1:176" ht="14.5" x14ac:dyDescent="0.35">
      <c r="A31" s="18" t="s">
        <v>68</v>
      </c>
      <c r="B31" s="19">
        <v>3672</v>
      </c>
      <c r="C31" s="19">
        <v>-240</v>
      </c>
      <c r="D31" s="19">
        <v>586</v>
      </c>
      <c r="E31" s="19">
        <v>122</v>
      </c>
      <c r="F31" s="19">
        <v>302</v>
      </c>
      <c r="G31" s="19">
        <v>381</v>
      </c>
      <c r="H31" s="19">
        <v>786</v>
      </c>
      <c r="I31" s="19">
        <v>400</v>
      </c>
      <c r="J31" s="19">
        <v>4361</v>
      </c>
      <c r="M31" s="3"/>
      <c r="N31" s="3"/>
      <c r="O31" s="20"/>
      <c r="P31" s="20"/>
      <c r="Q31" s="20"/>
      <c r="R31" s="20"/>
      <c r="S31" s="20"/>
      <c r="T31" s="20"/>
      <c r="U31" s="20"/>
      <c r="V31" s="20"/>
      <c r="W31" s="20"/>
      <c r="X31" s="3"/>
      <c r="Y31" s="21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21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2">
        <v>115</v>
      </c>
      <c r="CP31" s="2">
        <v>713</v>
      </c>
      <c r="CQ31" s="2">
        <v>517</v>
      </c>
      <c r="CR31" s="2">
        <v>5899</v>
      </c>
      <c r="CS31" s="2">
        <f t="shared" si="0"/>
        <v>5899</v>
      </c>
      <c r="CT31" s="22" t="e">
        <f t="shared" si="1"/>
        <v>#DIV/0!</v>
      </c>
      <c r="CV31" s="2">
        <f t="shared" si="2"/>
        <v>713</v>
      </c>
      <c r="CW31" s="2">
        <f t="shared" si="3"/>
        <v>0</v>
      </c>
      <c r="DA31" s="23" t="s">
        <v>68</v>
      </c>
      <c r="DB31" s="24">
        <v>5474</v>
      </c>
      <c r="DC31" s="24">
        <v>250</v>
      </c>
      <c r="DD31" s="24">
        <v>344</v>
      </c>
      <c r="DE31" s="24">
        <v>385</v>
      </c>
      <c r="DF31" s="24">
        <v>91</v>
      </c>
      <c r="DG31" s="24">
        <v>35</v>
      </c>
      <c r="DH31" s="24">
        <v>729</v>
      </c>
      <c r="DI31" s="24">
        <v>460</v>
      </c>
      <c r="DJ31" s="24">
        <v>5896</v>
      </c>
      <c r="DK31" s="24">
        <v>422</v>
      </c>
      <c r="DL31" s="25">
        <v>7.7091706247716482E-2</v>
      </c>
      <c r="DM31" s="22"/>
      <c r="DN31" s="26">
        <v>729</v>
      </c>
      <c r="DO31" s="26">
        <v>-41</v>
      </c>
      <c r="DV31" s="23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I31" s="22"/>
      <c r="EJ31" s="22"/>
      <c r="EQ31" s="22"/>
      <c r="FI31" s="23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</row>
    <row r="32" spans="1:176" ht="14.5" x14ac:dyDescent="0.35">
      <c r="A32" s="18" t="s">
        <v>69</v>
      </c>
      <c r="B32" s="19">
        <v>279</v>
      </c>
      <c r="C32" s="19">
        <v>-1</v>
      </c>
      <c r="D32" s="19">
        <v>57</v>
      </c>
      <c r="E32" s="19">
        <v>35</v>
      </c>
      <c r="F32" s="19">
        <v>2</v>
      </c>
      <c r="G32" s="19">
        <v>0</v>
      </c>
      <c r="H32" s="19">
        <v>47</v>
      </c>
      <c r="I32" s="19">
        <v>19</v>
      </c>
      <c r="J32" s="19">
        <v>326</v>
      </c>
      <c r="M32" s="3"/>
      <c r="N32" s="3"/>
      <c r="O32" s="20"/>
      <c r="P32" s="20"/>
      <c r="Q32" s="20"/>
      <c r="R32" s="20"/>
      <c r="S32" s="20"/>
      <c r="T32" s="20"/>
      <c r="U32" s="20"/>
      <c r="V32" s="20"/>
      <c r="W32" s="20"/>
      <c r="X32" s="3"/>
      <c r="Y32" s="21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21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2">
        <v>96</v>
      </c>
      <c r="CP32" s="2">
        <v>20</v>
      </c>
      <c r="CQ32" s="2">
        <v>27</v>
      </c>
      <c r="CR32" s="2">
        <v>316</v>
      </c>
      <c r="CS32" s="2">
        <f t="shared" si="0"/>
        <v>316</v>
      </c>
      <c r="CT32" s="22" t="e">
        <f t="shared" si="1"/>
        <v>#DIV/0!</v>
      </c>
      <c r="CV32" s="2">
        <f t="shared" si="2"/>
        <v>20</v>
      </c>
      <c r="CW32" s="2">
        <f t="shared" si="3"/>
        <v>0</v>
      </c>
      <c r="DA32" s="23" t="s">
        <v>69</v>
      </c>
      <c r="DB32" s="24">
        <v>189</v>
      </c>
      <c r="DC32" s="24">
        <v>10</v>
      </c>
      <c r="DD32" s="24">
        <v>79</v>
      </c>
      <c r="DE32" s="24">
        <v>40</v>
      </c>
      <c r="DF32" s="24">
        <v>38</v>
      </c>
      <c r="DG32" s="24">
        <v>24</v>
      </c>
      <c r="DH32" s="24">
        <v>8</v>
      </c>
      <c r="DI32" s="24">
        <v>22</v>
      </c>
      <c r="DJ32" s="24">
        <v>210</v>
      </c>
      <c r="DK32" s="24">
        <v>21</v>
      </c>
      <c r="DL32" s="25">
        <v>0.1111111111111111</v>
      </c>
      <c r="DM32" s="22"/>
      <c r="DN32" s="26">
        <v>8</v>
      </c>
      <c r="DO32" s="26">
        <v>39</v>
      </c>
      <c r="DV32" s="23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I32" s="22"/>
      <c r="EJ32" s="22"/>
      <c r="EQ32" s="22"/>
      <c r="FI32" s="23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</row>
    <row r="33" spans="1:176" ht="14.5" x14ac:dyDescent="0.35">
      <c r="A33" s="18" t="s">
        <v>70</v>
      </c>
      <c r="B33" s="19">
        <v>1758</v>
      </c>
      <c r="C33" s="19">
        <v>13</v>
      </c>
      <c r="D33" s="19">
        <v>144</v>
      </c>
      <c r="E33" s="19">
        <v>287</v>
      </c>
      <c r="F33" s="19">
        <v>38</v>
      </c>
      <c r="G33" s="19">
        <v>73</v>
      </c>
      <c r="H33" s="19">
        <v>221</v>
      </c>
      <c r="I33" s="19">
        <v>145</v>
      </c>
      <c r="J33" s="19">
        <v>1739</v>
      </c>
      <c r="M33" s="3"/>
      <c r="N33" s="3"/>
      <c r="O33" s="20"/>
      <c r="P33" s="20"/>
      <c r="Q33" s="20"/>
      <c r="R33" s="20"/>
      <c r="S33" s="20"/>
      <c r="T33" s="20"/>
      <c r="U33" s="20"/>
      <c r="V33" s="20"/>
      <c r="W33" s="20"/>
      <c r="X33" s="3"/>
      <c r="Y33" s="21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21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2">
        <v>297</v>
      </c>
      <c r="CP33" s="2">
        <v>421</v>
      </c>
      <c r="CQ33" s="2">
        <v>219</v>
      </c>
      <c r="CR33" s="2">
        <v>2342</v>
      </c>
      <c r="CS33" s="2">
        <f t="shared" si="0"/>
        <v>2342</v>
      </c>
      <c r="CT33" s="22" t="e">
        <f t="shared" si="1"/>
        <v>#DIV/0!</v>
      </c>
      <c r="CV33" s="2">
        <f t="shared" si="2"/>
        <v>421</v>
      </c>
      <c r="CW33" s="2">
        <f t="shared" si="3"/>
        <v>0</v>
      </c>
      <c r="DA33" s="23" t="s">
        <v>70</v>
      </c>
      <c r="DB33" s="24">
        <v>2250</v>
      </c>
      <c r="DC33" s="24">
        <v>124</v>
      </c>
      <c r="DD33" s="24">
        <v>161</v>
      </c>
      <c r="DE33" s="24">
        <v>496</v>
      </c>
      <c r="DF33" s="24">
        <v>154</v>
      </c>
      <c r="DG33" s="24">
        <v>59</v>
      </c>
      <c r="DH33" s="24">
        <v>734</v>
      </c>
      <c r="DI33" s="24">
        <v>194</v>
      </c>
      <c r="DJ33" s="24">
        <v>2484</v>
      </c>
      <c r="DK33" s="24">
        <v>234</v>
      </c>
      <c r="DL33" s="25">
        <v>0.104</v>
      </c>
      <c r="DM33" s="22"/>
      <c r="DN33" s="26">
        <v>734</v>
      </c>
      <c r="DO33" s="26">
        <v>-335</v>
      </c>
      <c r="DV33" s="23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I33" s="22"/>
      <c r="EJ33" s="22"/>
      <c r="EQ33" s="22"/>
      <c r="FI33" s="23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</row>
    <row r="34" spans="1:176" ht="14.5" x14ac:dyDescent="0.35">
      <c r="A34" s="18" t="s">
        <v>71</v>
      </c>
      <c r="B34" s="19">
        <v>97</v>
      </c>
      <c r="C34" s="19">
        <v>-3</v>
      </c>
      <c r="D34" s="19">
        <v>9</v>
      </c>
      <c r="E34" s="19">
        <v>14</v>
      </c>
      <c r="F34" s="19">
        <v>0</v>
      </c>
      <c r="G34" s="19">
        <v>0</v>
      </c>
      <c r="H34" s="19">
        <v>7</v>
      </c>
      <c r="I34" s="19">
        <v>6</v>
      </c>
      <c r="J34" s="19">
        <v>90</v>
      </c>
      <c r="M34" s="3"/>
      <c r="N34" s="3"/>
      <c r="O34" s="20"/>
      <c r="P34" s="20"/>
      <c r="Q34" s="20"/>
      <c r="R34" s="20"/>
      <c r="S34" s="20"/>
      <c r="T34" s="20"/>
      <c r="U34" s="20"/>
      <c r="V34" s="20"/>
      <c r="W34" s="20"/>
      <c r="X34" s="3"/>
      <c r="Y34" s="21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21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2">
        <v>0</v>
      </c>
      <c r="CP34" s="2">
        <v>9</v>
      </c>
      <c r="CQ34" s="2">
        <v>6</v>
      </c>
      <c r="CR34" s="2">
        <v>130</v>
      </c>
      <c r="CS34" s="2">
        <f t="shared" si="0"/>
        <v>130</v>
      </c>
      <c r="CT34" s="22" t="e">
        <f t="shared" si="1"/>
        <v>#DIV/0!</v>
      </c>
      <c r="CV34" s="2">
        <f t="shared" si="2"/>
        <v>9</v>
      </c>
      <c r="CW34" s="2">
        <f t="shared" si="3"/>
        <v>0</v>
      </c>
      <c r="DA34" s="23" t="s">
        <v>71</v>
      </c>
      <c r="DB34" s="24">
        <v>91</v>
      </c>
      <c r="DC34" s="24">
        <v>4</v>
      </c>
      <c r="DD34" s="24">
        <v>13</v>
      </c>
      <c r="DE34" s="24">
        <v>2</v>
      </c>
      <c r="DF34" s="24">
        <v>0</v>
      </c>
      <c r="DG34" s="24">
        <v>6</v>
      </c>
      <c r="DH34" s="24">
        <v>25</v>
      </c>
      <c r="DI34" s="24">
        <v>6</v>
      </c>
      <c r="DJ34" s="24">
        <v>131</v>
      </c>
      <c r="DK34" s="24">
        <v>40</v>
      </c>
      <c r="DL34" s="25">
        <v>0.43956043956043955</v>
      </c>
      <c r="DM34" s="22"/>
      <c r="DN34" s="26">
        <v>25</v>
      </c>
      <c r="DO34" s="26">
        <v>11</v>
      </c>
      <c r="DV34" s="23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I34" s="22"/>
      <c r="EJ34" s="22"/>
      <c r="EQ34" s="22"/>
      <c r="FI34" s="23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</row>
    <row r="35" spans="1:176" ht="14.5" x14ac:dyDescent="0.35">
      <c r="A35" s="18" t="s">
        <v>72</v>
      </c>
      <c r="B35" s="19">
        <v>7</v>
      </c>
      <c r="C35" s="19">
        <v>0</v>
      </c>
      <c r="D35" s="19">
        <v>4</v>
      </c>
      <c r="E35" s="19">
        <v>0</v>
      </c>
      <c r="F35" s="19">
        <v>0</v>
      </c>
      <c r="G35" s="19">
        <v>0</v>
      </c>
      <c r="H35" s="19">
        <v>0</v>
      </c>
      <c r="I35" s="19">
        <v>1</v>
      </c>
      <c r="J35" s="19">
        <v>10</v>
      </c>
      <c r="M35" s="3"/>
      <c r="N35" s="3"/>
      <c r="O35" s="20"/>
      <c r="P35" s="20"/>
      <c r="Q35" s="20"/>
      <c r="R35" s="20"/>
      <c r="S35" s="20"/>
      <c r="T35" s="20"/>
      <c r="U35" s="20"/>
      <c r="V35" s="20"/>
      <c r="W35" s="20"/>
      <c r="X35" s="3"/>
      <c r="Y35" s="21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21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2">
        <v>0</v>
      </c>
      <c r="CP35" s="2">
        <v>0</v>
      </c>
      <c r="CQ35" s="2">
        <v>1</v>
      </c>
      <c r="CR35" s="2">
        <v>9</v>
      </c>
      <c r="CT35" s="22"/>
      <c r="DA35" s="23" t="s">
        <v>72</v>
      </c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5"/>
      <c r="DM35" s="22"/>
      <c r="DN35" s="26"/>
      <c r="DO35" s="26"/>
      <c r="DV35" s="23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I35" s="22"/>
      <c r="EJ35" s="22"/>
      <c r="EQ35" s="22"/>
      <c r="FI35" s="23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</row>
    <row r="36" spans="1:176" ht="14.5" x14ac:dyDescent="0.35">
      <c r="A36" s="31" t="s">
        <v>73</v>
      </c>
      <c r="B36" s="32">
        <v>16689</v>
      </c>
      <c r="C36" s="32">
        <v>-746</v>
      </c>
      <c r="D36" s="32">
        <v>2069</v>
      </c>
      <c r="E36" s="32">
        <v>2706</v>
      </c>
      <c r="F36" s="32">
        <v>729</v>
      </c>
      <c r="G36" s="32">
        <v>2700</v>
      </c>
      <c r="H36" s="32">
        <v>3086</v>
      </c>
      <c r="I36" s="32">
        <v>1743</v>
      </c>
      <c r="J36" s="32">
        <v>18620</v>
      </c>
      <c r="M36" s="3"/>
      <c r="N36" s="3"/>
      <c r="O36" s="20"/>
      <c r="P36" s="20"/>
      <c r="Q36" s="20"/>
      <c r="R36" s="20"/>
      <c r="S36" s="20"/>
      <c r="T36" s="20"/>
      <c r="U36" s="20"/>
      <c r="V36" s="20"/>
      <c r="W36" s="20"/>
      <c r="X36" s="3"/>
      <c r="Y36" s="21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21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2">
        <v>1525</v>
      </c>
      <c r="CP36" s="2">
        <v>3509</v>
      </c>
      <c r="CQ36" s="2">
        <v>1855</v>
      </c>
      <c r="CR36" s="2">
        <v>19796</v>
      </c>
      <c r="CS36" s="2">
        <f t="shared" si="0"/>
        <v>19796</v>
      </c>
      <c r="CT36" s="22" t="e">
        <f t="shared" si="1"/>
        <v>#DIV/0!</v>
      </c>
      <c r="CV36" s="2">
        <f t="shared" si="2"/>
        <v>3509</v>
      </c>
      <c r="CW36" s="2">
        <f t="shared" si="3"/>
        <v>0</v>
      </c>
      <c r="DA36" s="23" t="s">
        <v>73</v>
      </c>
      <c r="DB36" s="24">
        <v>17327</v>
      </c>
      <c r="DC36" s="24">
        <v>160</v>
      </c>
      <c r="DD36" s="24">
        <v>1525</v>
      </c>
      <c r="DE36" s="24">
        <v>1939</v>
      </c>
      <c r="DF36" s="24">
        <v>702</v>
      </c>
      <c r="DG36" s="24">
        <v>1413</v>
      </c>
      <c r="DH36" s="24">
        <v>3444</v>
      </c>
      <c r="DI36" s="24">
        <v>1611</v>
      </c>
      <c r="DJ36" s="24">
        <v>19617</v>
      </c>
      <c r="DK36" s="24">
        <v>2290</v>
      </c>
      <c r="DL36" s="25">
        <v>0.13216367518901137</v>
      </c>
      <c r="DM36" s="22"/>
      <c r="DN36" s="26">
        <v>3444</v>
      </c>
      <c r="DO36" s="26">
        <v>-414</v>
      </c>
      <c r="DV36" s="23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I36" s="22"/>
      <c r="EJ36" s="22"/>
      <c r="EQ36" s="22"/>
      <c r="FI36" s="23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</row>
    <row r="37" spans="1:176" ht="14.5" x14ac:dyDescent="0.35">
      <c r="A37" s="18" t="s">
        <v>74</v>
      </c>
      <c r="B37" s="19">
        <v>1984</v>
      </c>
      <c r="C37" s="19">
        <v>-28</v>
      </c>
      <c r="D37" s="19">
        <v>325</v>
      </c>
      <c r="E37" s="19">
        <v>258</v>
      </c>
      <c r="F37" s="19">
        <v>46</v>
      </c>
      <c r="G37" s="19">
        <v>117</v>
      </c>
      <c r="H37" s="19">
        <v>188</v>
      </c>
      <c r="I37" s="19">
        <v>181</v>
      </c>
      <c r="J37" s="19">
        <v>2101</v>
      </c>
      <c r="M37" s="3"/>
      <c r="N37" s="3"/>
      <c r="O37" s="20"/>
      <c r="P37" s="20"/>
      <c r="Q37" s="20"/>
      <c r="R37" s="20"/>
      <c r="S37" s="20"/>
      <c r="T37" s="20"/>
      <c r="U37" s="20"/>
      <c r="V37" s="20"/>
      <c r="W37" s="20"/>
      <c r="X37" s="3"/>
      <c r="Y37" s="21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21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2">
        <v>173</v>
      </c>
      <c r="CP37" s="2">
        <v>340</v>
      </c>
      <c r="CQ37" s="2">
        <v>244</v>
      </c>
      <c r="CR37" s="2">
        <v>2845</v>
      </c>
      <c r="CS37" s="2">
        <f t="shared" si="0"/>
        <v>2845</v>
      </c>
      <c r="CT37" s="22" t="e">
        <f t="shared" si="1"/>
        <v>#DIV/0!</v>
      </c>
      <c r="CV37" s="2">
        <f t="shared" si="2"/>
        <v>340</v>
      </c>
      <c r="CW37" s="2">
        <f t="shared" si="3"/>
        <v>0</v>
      </c>
      <c r="DA37" s="23" t="s">
        <v>75</v>
      </c>
      <c r="DB37" s="24">
        <v>2649</v>
      </c>
      <c r="DC37" s="24">
        <v>161</v>
      </c>
      <c r="DD37" s="24">
        <v>73</v>
      </c>
      <c r="DE37" s="24">
        <v>456</v>
      </c>
      <c r="DF37" s="24">
        <v>129</v>
      </c>
      <c r="DG37" s="24">
        <v>216</v>
      </c>
      <c r="DH37" s="24">
        <v>499</v>
      </c>
      <c r="DI37" s="24">
        <v>229</v>
      </c>
      <c r="DJ37" s="24">
        <v>2784</v>
      </c>
      <c r="DK37" s="24">
        <v>135</v>
      </c>
      <c r="DL37" s="25">
        <v>5.0962627406568518E-2</v>
      </c>
      <c r="DM37" s="22"/>
      <c r="DN37" s="26">
        <v>499</v>
      </c>
      <c r="DO37" s="26">
        <v>-383</v>
      </c>
      <c r="DV37" s="23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I37" s="22"/>
      <c r="EJ37" s="22"/>
      <c r="EQ37" s="22"/>
      <c r="FI37" s="23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</row>
    <row r="38" spans="1:176" ht="14.5" x14ac:dyDescent="0.35">
      <c r="A38" s="18" t="s">
        <v>76</v>
      </c>
      <c r="B38" s="19">
        <v>1338</v>
      </c>
      <c r="C38" s="19">
        <v>41</v>
      </c>
      <c r="D38" s="19">
        <v>225</v>
      </c>
      <c r="E38" s="19">
        <v>158</v>
      </c>
      <c r="F38" s="19">
        <v>32</v>
      </c>
      <c r="G38" s="19">
        <v>137</v>
      </c>
      <c r="H38" s="19">
        <v>128</v>
      </c>
      <c r="I38" s="19">
        <v>181</v>
      </c>
      <c r="J38" s="19">
        <v>1498</v>
      </c>
      <c r="M38" s="3"/>
      <c r="N38" s="3"/>
      <c r="O38" s="20"/>
      <c r="P38" s="20"/>
      <c r="Q38" s="20"/>
      <c r="R38" s="20"/>
      <c r="S38" s="20"/>
      <c r="T38" s="20"/>
      <c r="U38" s="20"/>
      <c r="V38" s="20"/>
      <c r="W38" s="20"/>
      <c r="X38" s="3"/>
      <c r="Y38" s="21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21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2">
        <v>69</v>
      </c>
      <c r="CP38" s="2">
        <v>293</v>
      </c>
      <c r="CQ38" s="2">
        <v>217</v>
      </c>
      <c r="CR38" s="2">
        <v>1536</v>
      </c>
      <c r="CS38" s="2">
        <f t="shared" si="0"/>
        <v>1536</v>
      </c>
      <c r="CT38" s="22" t="e">
        <f t="shared" si="1"/>
        <v>#DIV/0!</v>
      </c>
      <c r="CV38" s="2">
        <f t="shared" si="2"/>
        <v>293</v>
      </c>
      <c r="CW38" s="2">
        <f t="shared" si="3"/>
        <v>0</v>
      </c>
      <c r="DA38" s="23" t="s">
        <v>77</v>
      </c>
      <c r="DB38" s="24">
        <v>1613</v>
      </c>
      <c r="DC38" s="24">
        <v>54</v>
      </c>
      <c r="DD38" s="24">
        <v>70</v>
      </c>
      <c r="DE38" s="24">
        <v>273</v>
      </c>
      <c r="DF38" s="24">
        <v>61</v>
      </c>
      <c r="DG38" s="24">
        <v>88</v>
      </c>
      <c r="DH38" s="24">
        <v>277</v>
      </c>
      <c r="DI38" s="24">
        <v>214</v>
      </c>
      <c r="DJ38" s="24">
        <v>1554</v>
      </c>
      <c r="DK38" s="24">
        <v>-59</v>
      </c>
      <c r="DL38" s="25">
        <v>-3.6577805331680098E-2</v>
      </c>
      <c r="DM38" s="22"/>
      <c r="DN38" s="26">
        <v>277</v>
      </c>
      <c r="DO38" s="26">
        <v>-203</v>
      </c>
      <c r="DV38" s="23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I38" s="22"/>
      <c r="EJ38" s="22"/>
      <c r="EQ38" s="22"/>
      <c r="FI38" s="23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</row>
    <row r="39" spans="1:176" ht="14.5" x14ac:dyDescent="0.35">
      <c r="A39" s="18" t="s">
        <v>78</v>
      </c>
      <c r="B39" s="19">
        <v>453</v>
      </c>
      <c r="C39" s="19">
        <v>-28</v>
      </c>
      <c r="D39" s="19">
        <v>64</v>
      </c>
      <c r="E39" s="19">
        <v>43</v>
      </c>
      <c r="F39" s="19">
        <v>7</v>
      </c>
      <c r="G39" s="19">
        <v>14</v>
      </c>
      <c r="H39" s="19">
        <v>72</v>
      </c>
      <c r="I39" s="19">
        <v>48</v>
      </c>
      <c r="J39" s="19">
        <v>477</v>
      </c>
      <c r="M39" s="3"/>
      <c r="N39" s="3"/>
      <c r="O39" s="20"/>
      <c r="P39" s="20"/>
      <c r="Q39" s="20"/>
      <c r="R39" s="20"/>
      <c r="S39" s="20"/>
      <c r="T39" s="20"/>
      <c r="U39" s="20"/>
      <c r="V39" s="20"/>
      <c r="W39" s="20"/>
      <c r="X39" s="3"/>
      <c r="Y39" s="21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21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2">
        <v>226</v>
      </c>
      <c r="CP39" s="2">
        <v>17</v>
      </c>
      <c r="CQ39" s="2">
        <v>55</v>
      </c>
      <c r="CR39" s="2">
        <v>658</v>
      </c>
      <c r="CS39" s="2">
        <f t="shared" si="0"/>
        <v>658</v>
      </c>
      <c r="CT39" s="22" t="e">
        <f t="shared" si="1"/>
        <v>#DIV/0!</v>
      </c>
      <c r="CV39" s="2">
        <f t="shared" si="2"/>
        <v>17</v>
      </c>
      <c r="CW39" s="2">
        <f t="shared" si="3"/>
        <v>0</v>
      </c>
      <c r="DA39" s="23" t="s">
        <v>79</v>
      </c>
      <c r="DB39" s="24">
        <v>823</v>
      </c>
      <c r="DC39" s="24">
        <v>11</v>
      </c>
      <c r="DD39" s="24">
        <v>101</v>
      </c>
      <c r="DE39" s="24">
        <v>61</v>
      </c>
      <c r="DF39" s="24">
        <v>12</v>
      </c>
      <c r="DG39" s="24">
        <v>20</v>
      </c>
      <c r="DH39" s="24">
        <v>5</v>
      </c>
      <c r="DI39" s="24">
        <v>52</v>
      </c>
      <c r="DJ39" s="24">
        <v>835</v>
      </c>
      <c r="DK39" s="24">
        <v>12</v>
      </c>
      <c r="DL39" s="25">
        <v>1.4580801944106925E-2</v>
      </c>
      <c r="DM39" s="22"/>
      <c r="DN39" s="26">
        <v>5</v>
      </c>
      <c r="DO39" s="26">
        <v>40</v>
      </c>
      <c r="DV39" s="23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I39" s="22"/>
      <c r="EJ39" s="22"/>
      <c r="EQ39" s="22"/>
      <c r="FI39" s="23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</row>
    <row r="40" spans="1:176" ht="14.5" x14ac:dyDescent="0.35">
      <c r="A40" s="18" t="s">
        <v>80</v>
      </c>
      <c r="B40" s="19">
        <v>150</v>
      </c>
      <c r="C40" s="19">
        <v>-4</v>
      </c>
      <c r="D40" s="19">
        <v>48</v>
      </c>
      <c r="E40" s="19">
        <v>28</v>
      </c>
      <c r="F40" s="19">
        <v>0</v>
      </c>
      <c r="G40" s="19">
        <v>0</v>
      </c>
      <c r="H40" s="19">
        <v>49</v>
      </c>
      <c r="I40" s="19">
        <v>15</v>
      </c>
      <c r="J40" s="19">
        <v>200</v>
      </c>
      <c r="M40" s="3"/>
      <c r="N40" s="3"/>
      <c r="O40" s="20"/>
      <c r="P40" s="20"/>
      <c r="Q40" s="20"/>
      <c r="R40" s="20"/>
      <c r="S40" s="20"/>
      <c r="T40" s="20"/>
      <c r="U40" s="20"/>
      <c r="V40" s="20"/>
      <c r="W40" s="20"/>
      <c r="X40" s="3"/>
      <c r="Y40" s="21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21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2">
        <v>0</v>
      </c>
      <c r="CP40" s="2">
        <v>7</v>
      </c>
      <c r="CQ40" s="2">
        <v>20</v>
      </c>
      <c r="CR40" s="2">
        <v>165</v>
      </c>
      <c r="CS40" s="2">
        <f t="shared" si="0"/>
        <v>165</v>
      </c>
      <c r="CT40" s="22" t="e">
        <f t="shared" si="1"/>
        <v>#DIV/0!</v>
      </c>
      <c r="CV40" s="2">
        <f t="shared" si="2"/>
        <v>7</v>
      </c>
      <c r="CW40" s="2">
        <f t="shared" si="3"/>
        <v>0</v>
      </c>
      <c r="DA40" s="23" t="s">
        <v>81</v>
      </c>
      <c r="DB40" s="24">
        <v>275</v>
      </c>
      <c r="DC40" s="24">
        <v>3</v>
      </c>
      <c r="DD40" s="24">
        <v>30</v>
      </c>
      <c r="DE40" s="24">
        <v>90</v>
      </c>
      <c r="DF40" s="24">
        <v>1</v>
      </c>
      <c r="DG40" s="24">
        <v>0</v>
      </c>
      <c r="DH40" s="24">
        <v>25</v>
      </c>
      <c r="DI40" s="24">
        <v>20</v>
      </c>
      <c r="DJ40" s="24">
        <v>222</v>
      </c>
      <c r="DK40" s="24">
        <v>-53</v>
      </c>
      <c r="DL40" s="25">
        <v>-0.19272727272727272</v>
      </c>
      <c r="DM40" s="22"/>
      <c r="DN40" s="26">
        <v>25</v>
      </c>
      <c r="DO40" s="26">
        <v>-60</v>
      </c>
      <c r="DV40" s="23"/>
      <c r="DW40" s="24"/>
      <c r="DX40" s="33"/>
      <c r="DY40" s="24"/>
      <c r="DZ40" s="24"/>
      <c r="EA40" s="24"/>
      <c r="EB40" s="24"/>
      <c r="EC40" s="24"/>
      <c r="ED40" s="24"/>
      <c r="EE40" s="24"/>
      <c r="EF40" s="24"/>
      <c r="EG40" s="24"/>
      <c r="EI40" s="22"/>
      <c r="EJ40" s="22"/>
      <c r="EQ40" s="22"/>
      <c r="FI40" s="23"/>
      <c r="FJ40" s="24"/>
      <c r="FK40" s="33"/>
      <c r="FL40" s="24"/>
      <c r="FM40" s="24"/>
      <c r="FN40" s="24"/>
      <c r="FO40" s="24"/>
      <c r="FP40" s="24"/>
      <c r="FQ40" s="24"/>
      <c r="FR40" s="24"/>
      <c r="FS40" s="24"/>
      <c r="FT40" s="24"/>
    </row>
    <row r="41" spans="1:176" ht="14.5" x14ac:dyDescent="0.35">
      <c r="A41" s="18" t="s">
        <v>82</v>
      </c>
      <c r="B41" s="19">
        <v>60</v>
      </c>
      <c r="C41" s="19">
        <v>-27</v>
      </c>
      <c r="D41" s="19">
        <v>4</v>
      </c>
      <c r="E41" s="19">
        <v>0</v>
      </c>
      <c r="F41" s="19">
        <v>7</v>
      </c>
      <c r="G41" s="19">
        <v>3</v>
      </c>
      <c r="H41" s="19">
        <v>4</v>
      </c>
      <c r="I41" s="19">
        <v>3</v>
      </c>
      <c r="J41" s="19">
        <v>34</v>
      </c>
      <c r="M41" s="3"/>
      <c r="N41" s="3"/>
      <c r="O41" s="20"/>
      <c r="P41" s="20"/>
      <c r="Q41" s="20"/>
      <c r="R41" s="20"/>
      <c r="S41" s="20"/>
      <c r="T41" s="20"/>
      <c r="U41" s="20"/>
      <c r="V41" s="20"/>
      <c r="W41" s="20"/>
      <c r="X41" s="3"/>
      <c r="Y41" s="21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21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2">
        <v>13</v>
      </c>
      <c r="CP41" s="2">
        <v>0</v>
      </c>
      <c r="CQ41" s="2">
        <v>4</v>
      </c>
      <c r="CR41" s="2">
        <v>55</v>
      </c>
      <c r="CS41" s="2">
        <f t="shared" si="0"/>
        <v>55</v>
      </c>
      <c r="CT41" s="22" t="e">
        <f t="shared" si="1"/>
        <v>#DIV/0!</v>
      </c>
      <c r="CV41" s="2">
        <f t="shared" si="2"/>
        <v>0</v>
      </c>
      <c r="CW41" s="2">
        <f t="shared" si="3"/>
        <v>0</v>
      </c>
      <c r="DA41" s="23" t="s">
        <v>83</v>
      </c>
      <c r="DB41" s="24">
        <v>47</v>
      </c>
      <c r="DC41" s="24">
        <v>-2</v>
      </c>
      <c r="DD41" s="24">
        <v>8</v>
      </c>
      <c r="DE41" s="24">
        <v>9</v>
      </c>
      <c r="DF41" s="24">
        <v>0</v>
      </c>
      <c r="DG41" s="24">
        <v>0</v>
      </c>
      <c r="DH41" s="24">
        <v>0</v>
      </c>
      <c r="DI41" s="24">
        <v>4</v>
      </c>
      <c r="DJ41" s="24">
        <v>40</v>
      </c>
      <c r="DK41" s="24">
        <v>-7</v>
      </c>
      <c r="DL41" s="25">
        <v>-0.14893617021276595</v>
      </c>
      <c r="DM41" s="22"/>
      <c r="DN41" s="26">
        <v>0</v>
      </c>
      <c r="DO41" s="26">
        <v>-1</v>
      </c>
      <c r="DV41" s="23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I41" s="22"/>
      <c r="EJ41" s="22"/>
      <c r="EQ41" s="22"/>
      <c r="FI41" s="23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</row>
    <row r="42" spans="1:176" ht="14.5" x14ac:dyDescent="0.35">
      <c r="A42" s="18" t="s">
        <v>84</v>
      </c>
      <c r="B42" s="19">
        <v>152</v>
      </c>
      <c r="C42" s="19">
        <v>0</v>
      </c>
      <c r="D42" s="19">
        <v>41</v>
      </c>
      <c r="E42" s="19">
        <v>22</v>
      </c>
      <c r="F42" s="19">
        <v>1</v>
      </c>
      <c r="G42" s="19">
        <v>1</v>
      </c>
      <c r="H42" s="19">
        <v>3</v>
      </c>
      <c r="I42" s="19">
        <v>13</v>
      </c>
      <c r="J42" s="19">
        <v>161</v>
      </c>
      <c r="M42" s="3"/>
      <c r="N42" s="3"/>
      <c r="O42" s="20"/>
      <c r="P42" s="20"/>
      <c r="Q42" s="20"/>
      <c r="R42" s="20"/>
      <c r="S42" s="20"/>
      <c r="T42" s="20"/>
      <c r="U42" s="20"/>
      <c r="V42" s="20"/>
      <c r="W42" s="20"/>
      <c r="X42" s="3"/>
      <c r="Y42" s="21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21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2">
        <v>12</v>
      </c>
      <c r="CP42" s="2">
        <v>4</v>
      </c>
      <c r="CQ42" s="2">
        <v>15</v>
      </c>
      <c r="CR42" s="2">
        <v>189</v>
      </c>
      <c r="CS42" s="2">
        <f t="shared" si="0"/>
        <v>189</v>
      </c>
      <c r="CT42" s="22" t="e">
        <f t="shared" si="1"/>
        <v>#DIV/0!</v>
      </c>
      <c r="CV42" s="2">
        <f t="shared" si="2"/>
        <v>4</v>
      </c>
      <c r="CW42" s="2">
        <f t="shared" si="3"/>
        <v>0</v>
      </c>
      <c r="DA42" s="23" t="s">
        <v>85</v>
      </c>
      <c r="DB42" s="24">
        <v>222</v>
      </c>
      <c r="DC42" s="24">
        <v>20</v>
      </c>
      <c r="DD42" s="24">
        <v>44</v>
      </c>
      <c r="DE42" s="24">
        <v>17</v>
      </c>
      <c r="DF42" s="24">
        <v>3</v>
      </c>
      <c r="DG42" s="24">
        <v>1</v>
      </c>
      <c r="DH42" s="24">
        <v>7</v>
      </c>
      <c r="DI42" s="24">
        <v>16</v>
      </c>
      <c r="DJ42" s="24">
        <v>258</v>
      </c>
      <c r="DK42" s="24">
        <v>36</v>
      </c>
      <c r="DL42" s="25">
        <v>0.16216216216216217</v>
      </c>
      <c r="DM42" s="22"/>
      <c r="DN42" s="26">
        <v>7</v>
      </c>
      <c r="DO42" s="26">
        <v>27</v>
      </c>
      <c r="DV42" s="23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I42" s="22"/>
      <c r="EJ42" s="22"/>
      <c r="EQ42" s="22"/>
      <c r="FI42" s="23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</row>
    <row r="43" spans="1:176" ht="14.5" x14ac:dyDescent="0.35">
      <c r="A43" s="18" t="s">
        <v>86</v>
      </c>
      <c r="B43" s="19">
        <v>88</v>
      </c>
      <c r="C43" s="19">
        <v>10</v>
      </c>
      <c r="D43" s="19">
        <v>15</v>
      </c>
      <c r="E43" s="19">
        <v>15</v>
      </c>
      <c r="F43" s="19">
        <v>0</v>
      </c>
      <c r="G43" s="19">
        <v>1</v>
      </c>
      <c r="H43" s="19">
        <v>4</v>
      </c>
      <c r="I43" s="19">
        <v>9</v>
      </c>
      <c r="J43" s="19">
        <v>94</v>
      </c>
      <c r="M43" s="3"/>
      <c r="N43" s="3"/>
      <c r="O43" s="20"/>
      <c r="P43" s="20"/>
      <c r="Q43" s="20"/>
      <c r="R43" s="20"/>
      <c r="S43" s="20"/>
      <c r="T43" s="20"/>
      <c r="U43" s="20"/>
      <c r="V43" s="20"/>
      <c r="W43" s="20"/>
      <c r="X43" s="3"/>
      <c r="Y43" s="21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21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2">
        <v>11</v>
      </c>
      <c r="CP43" s="2">
        <v>0</v>
      </c>
      <c r="CQ43" s="2">
        <v>10</v>
      </c>
      <c r="CR43" s="2">
        <v>115</v>
      </c>
      <c r="CS43" s="2">
        <f t="shared" si="0"/>
        <v>115</v>
      </c>
      <c r="CT43" s="22" t="e">
        <f t="shared" si="1"/>
        <v>#DIV/0!</v>
      </c>
      <c r="CV43" s="2">
        <f t="shared" si="2"/>
        <v>0</v>
      </c>
      <c r="CW43" s="2">
        <f t="shared" si="3"/>
        <v>0</v>
      </c>
      <c r="DA43" s="23" t="s">
        <v>87</v>
      </c>
      <c r="DB43" s="24">
        <v>130</v>
      </c>
      <c r="DC43" s="24">
        <v>-5</v>
      </c>
      <c r="DD43" s="24">
        <v>6</v>
      </c>
      <c r="DE43" s="24">
        <v>14</v>
      </c>
      <c r="DF43" s="24">
        <v>0</v>
      </c>
      <c r="DG43" s="24">
        <v>1</v>
      </c>
      <c r="DH43" s="24">
        <v>0</v>
      </c>
      <c r="DI43" s="24">
        <v>10</v>
      </c>
      <c r="DJ43" s="24">
        <v>108</v>
      </c>
      <c r="DK43" s="24">
        <v>-22</v>
      </c>
      <c r="DL43" s="25">
        <v>-0.16923076923076924</v>
      </c>
      <c r="DM43" s="22"/>
      <c r="DN43" s="26">
        <v>0</v>
      </c>
      <c r="DO43" s="26">
        <v>-8</v>
      </c>
      <c r="DV43" s="23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I43" s="22"/>
      <c r="EJ43" s="22"/>
      <c r="EQ43" s="22"/>
      <c r="FI43" s="23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</row>
    <row r="44" spans="1:176" ht="14.5" x14ac:dyDescent="0.35">
      <c r="A44" s="18" t="s">
        <v>88</v>
      </c>
      <c r="B44" s="19">
        <v>1125</v>
      </c>
      <c r="C44" s="19">
        <v>55</v>
      </c>
      <c r="D44" s="19">
        <v>126</v>
      </c>
      <c r="E44" s="19">
        <v>103</v>
      </c>
      <c r="F44" s="19">
        <v>47</v>
      </c>
      <c r="G44" s="19">
        <v>215</v>
      </c>
      <c r="H44" s="19">
        <v>324</v>
      </c>
      <c r="I44" s="19">
        <v>137</v>
      </c>
      <c r="J44" s="19">
        <v>1558</v>
      </c>
      <c r="M44" s="3"/>
      <c r="N44" s="3"/>
      <c r="O44" s="20"/>
      <c r="P44" s="20"/>
      <c r="Q44" s="20"/>
      <c r="R44" s="20"/>
      <c r="S44" s="20"/>
      <c r="T44" s="20"/>
      <c r="U44" s="20"/>
      <c r="V44" s="20"/>
      <c r="W44" s="20"/>
      <c r="X44" s="3"/>
      <c r="Y44" s="21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21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2">
        <v>15</v>
      </c>
      <c r="CP44" s="2">
        <v>304</v>
      </c>
      <c r="CQ44" s="2">
        <v>148</v>
      </c>
      <c r="CR44" s="2">
        <v>1260</v>
      </c>
      <c r="CS44" s="2">
        <f t="shared" si="0"/>
        <v>1260</v>
      </c>
      <c r="CT44" s="22" t="e">
        <f t="shared" si="1"/>
        <v>#DIV/0!</v>
      </c>
      <c r="CV44" s="2">
        <f t="shared" si="2"/>
        <v>304</v>
      </c>
      <c r="CW44" s="2">
        <f t="shared" si="3"/>
        <v>0</v>
      </c>
      <c r="DA44" s="23" t="s">
        <v>89</v>
      </c>
      <c r="DB44" s="24">
        <v>1406</v>
      </c>
      <c r="DC44" s="24">
        <v>-148</v>
      </c>
      <c r="DD44" s="24">
        <v>172</v>
      </c>
      <c r="DE44" s="24">
        <v>235</v>
      </c>
      <c r="DF44" s="24">
        <v>38</v>
      </c>
      <c r="DG44" s="24">
        <v>17</v>
      </c>
      <c r="DH44" s="24">
        <v>230</v>
      </c>
      <c r="DI44" s="24">
        <v>129</v>
      </c>
      <c r="DJ44" s="24">
        <v>1275</v>
      </c>
      <c r="DK44" s="24">
        <v>-131</v>
      </c>
      <c r="DL44" s="25">
        <v>-9.3172119487908961E-2</v>
      </c>
      <c r="DM44" s="22"/>
      <c r="DN44" s="26">
        <v>230</v>
      </c>
      <c r="DO44" s="26">
        <v>-63</v>
      </c>
      <c r="DV44" s="23"/>
      <c r="DW44" s="24"/>
      <c r="DX44" s="33"/>
      <c r="DY44" s="24"/>
      <c r="DZ44" s="24"/>
      <c r="EA44" s="24"/>
      <c r="EB44" s="24"/>
      <c r="EC44" s="24"/>
      <c r="ED44" s="24"/>
      <c r="EE44" s="24"/>
      <c r="EF44" s="24"/>
      <c r="EG44" s="24"/>
      <c r="EI44" s="22"/>
      <c r="EJ44" s="22"/>
      <c r="EQ44" s="22"/>
      <c r="FI44" s="23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</row>
    <row r="45" spans="1:176" ht="14.5" x14ac:dyDescent="0.35">
      <c r="A45" s="18" t="s">
        <v>90</v>
      </c>
      <c r="B45" s="19">
        <v>9974</v>
      </c>
      <c r="C45" s="19">
        <v>-895</v>
      </c>
      <c r="D45" s="19">
        <v>918</v>
      </c>
      <c r="E45" s="19">
        <v>2022</v>
      </c>
      <c r="F45" s="19">
        <v>566</v>
      </c>
      <c r="G45" s="19">
        <v>2201</v>
      </c>
      <c r="H45" s="19">
        <v>2260</v>
      </c>
      <c r="I45" s="19">
        <v>1041</v>
      </c>
      <c r="J45" s="19">
        <v>10829</v>
      </c>
      <c r="M45" s="3"/>
      <c r="N45" s="3"/>
      <c r="O45" s="20"/>
      <c r="P45" s="20"/>
      <c r="Q45" s="20"/>
      <c r="R45" s="20"/>
      <c r="S45" s="20"/>
      <c r="T45" s="20"/>
      <c r="U45" s="20"/>
      <c r="V45" s="20"/>
      <c r="W45" s="20"/>
      <c r="X45" s="3"/>
      <c r="Y45" s="21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21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2">
        <v>920</v>
      </c>
      <c r="CP45" s="2">
        <v>2494</v>
      </c>
      <c r="CQ45" s="2">
        <v>1007</v>
      </c>
      <c r="CR45" s="2">
        <v>11154</v>
      </c>
      <c r="CS45" s="2">
        <f t="shared" si="0"/>
        <v>11154</v>
      </c>
      <c r="CT45" s="22" t="e">
        <f t="shared" si="1"/>
        <v>#DIV/0!</v>
      </c>
      <c r="CV45" s="2">
        <f t="shared" si="2"/>
        <v>2494</v>
      </c>
      <c r="CW45" s="2">
        <f t="shared" si="3"/>
        <v>0</v>
      </c>
      <c r="DA45" s="23" t="s">
        <v>91</v>
      </c>
      <c r="DB45" s="24">
        <v>8082</v>
      </c>
      <c r="DC45" s="24">
        <v>7</v>
      </c>
      <c r="DD45" s="24">
        <v>900</v>
      </c>
      <c r="DE45" s="24">
        <v>664</v>
      </c>
      <c r="DF45" s="24">
        <v>422</v>
      </c>
      <c r="DG45" s="24">
        <v>1049</v>
      </c>
      <c r="DH45" s="24">
        <v>2315</v>
      </c>
      <c r="DI45" s="24">
        <v>795</v>
      </c>
      <c r="DJ45" s="24">
        <v>10472</v>
      </c>
      <c r="DK45" s="24">
        <v>2390</v>
      </c>
      <c r="DL45" s="25">
        <v>0.29571888146498393</v>
      </c>
      <c r="DM45" s="22"/>
      <c r="DN45" s="26">
        <v>2315</v>
      </c>
      <c r="DO45" s="26">
        <v>236</v>
      </c>
      <c r="DV45" s="23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I45" s="22"/>
      <c r="EJ45" s="22"/>
      <c r="EQ45" s="22"/>
      <c r="FI45" s="23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</row>
    <row r="46" spans="1:176" ht="14.5" x14ac:dyDescent="0.35">
      <c r="A46" s="18" t="s">
        <v>92</v>
      </c>
      <c r="B46" s="19">
        <v>1123</v>
      </c>
      <c r="C46" s="19">
        <v>36</v>
      </c>
      <c r="D46" s="19">
        <v>250</v>
      </c>
      <c r="E46" s="19">
        <v>13</v>
      </c>
      <c r="F46" s="19">
        <v>17</v>
      </c>
      <c r="G46" s="19">
        <v>9</v>
      </c>
      <c r="H46" s="19">
        <v>46</v>
      </c>
      <c r="I46" s="19">
        <v>94</v>
      </c>
      <c r="J46" s="19">
        <v>1340</v>
      </c>
      <c r="M46" s="3"/>
      <c r="N46" s="3"/>
      <c r="O46" s="20"/>
      <c r="P46" s="20"/>
      <c r="Q46" s="20"/>
      <c r="R46" s="20"/>
      <c r="S46" s="20"/>
      <c r="T46" s="20"/>
      <c r="U46" s="20"/>
      <c r="V46" s="20"/>
      <c r="W46" s="20"/>
      <c r="X46" s="3"/>
      <c r="Y46" s="21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21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2">
        <v>75</v>
      </c>
      <c r="CP46" s="2">
        <v>31</v>
      </c>
      <c r="CQ46" s="2">
        <v>105</v>
      </c>
      <c r="CR46" s="2">
        <v>1498</v>
      </c>
      <c r="CS46" s="2">
        <f t="shared" si="0"/>
        <v>1498</v>
      </c>
      <c r="CT46" s="22" t="e">
        <f t="shared" si="1"/>
        <v>#DIV/0!</v>
      </c>
      <c r="CV46" s="2">
        <f t="shared" si="2"/>
        <v>31</v>
      </c>
      <c r="CW46" s="2">
        <f t="shared" si="3"/>
        <v>0</v>
      </c>
      <c r="DA46" s="23" t="s">
        <v>93</v>
      </c>
      <c r="DB46" s="24">
        <v>1632</v>
      </c>
      <c r="DC46" s="24">
        <v>41</v>
      </c>
      <c r="DD46" s="24">
        <v>86</v>
      </c>
      <c r="DE46" s="24">
        <v>30</v>
      </c>
      <c r="DF46" s="24">
        <v>23</v>
      </c>
      <c r="DG46" s="24">
        <v>5</v>
      </c>
      <c r="DH46" s="24">
        <v>29</v>
      </c>
      <c r="DI46" s="24">
        <v>110</v>
      </c>
      <c r="DJ46" s="24">
        <v>1630</v>
      </c>
      <c r="DK46" s="24">
        <v>-2</v>
      </c>
      <c r="DL46" s="25">
        <v>-1.2254901960784314E-3</v>
      </c>
      <c r="DM46" s="22"/>
      <c r="DN46" s="26">
        <v>29</v>
      </c>
      <c r="DO46" s="26">
        <v>56</v>
      </c>
      <c r="DV46" s="23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I46" s="22"/>
      <c r="EJ46" s="22"/>
      <c r="EQ46" s="22"/>
      <c r="FI46" s="23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</row>
    <row r="47" spans="1:176" ht="14.5" x14ac:dyDescent="0.35">
      <c r="A47" s="18" t="s">
        <v>94</v>
      </c>
      <c r="B47" s="19">
        <v>97</v>
      </c>
      <c r="C47" s="19">
        <v>22</v>
      </c>
      <c r="D47" s="19">
        <v>29</v>
      </c>
      <c r="E47" s="19">
        <v>15</v>
      </c>
      <c r="F47" s="19">
        <v>2</v>
      </c>
      <c r="G47" s="19">
        <v>0</v>
      </c>
      <c r="H47" s="19">
        <v>0</v>
      </c>
      <c r="I47" s="19">
        <v>9</v>
      </c>
      <c r="J47" s="19">
        <v>122</v>
      </c>
      <c r="M47" s="3"/>
      <c r="N47" s="3"/>
      <c r="O47" s="20"/>
      <c r="P47" s="20"/>
      <c r="Q47" s="20"/>
      <c r="R47" s="20"/>
      <c r="S47" s="20"/>
      <c r="T47" s="20"/>
      <c r="U47" s="20"/>
      <c r="V47" s="20"/>
      <c r="W47" s="20"/>
      <c r="X47" s="3"/>
      <c r="Y47" s="21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21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2">
        <v>10</v>
      </c>
      <c r="CP47" s="2">
        <v>0</v>
      </c>
      <c r="CQ47" s="2">
        <v>12</v>
      </c>
      <c r="CR47" s="2">
        <v>128</v>
      </c>
      <c r="CS47" s="2">
        <f t="shared" si="0"/>
        <v>128</v>
      </c>
      <c r="CT47" s="22" t="e">
        <f t="shared" si="1"/>
        <v>#DIV/0!</v>
      </c>
      <c r="CV47" s="2">
        <f t="shared" si="2"/>
        <v>0</v>
      </c>
      <c r="CW47" s="2">
        <f t="shared" si="3"/>
        <v>0</v>
      </c>
      <c r="DA47" s="23" t="s">
        <v>95</v>
      </c>
      <c r="DB47" s="24">
        <v>164</v>
      </c>
      <c r="DC47" s="24">
        <v>19</v>
      </c>
      <c r="DD47" s="24">
        <v>5</v>
      </c>
      <c r="DE47" s="24">
        <v>33</v>
      </c>
      <c r="DF47" s="24">
        <v>3</v>
      </c>
      <c r="DG47" s="24">
        <v>3</v>
      </c>
      <c r="DH47" s="24">
        <v>1</v>
      </c>
      <c r="DI47" s="24">
        <v>11</v>
      </c>
      <c r="DJ47" s="24">
        <v>145</v>
      </c>
      <c r="DK47" s="24">
        <v>-19</v>
      </c>
      <c r="DL47" s="25">
        <v>-0.11585365853658537</v>
      </c>
      <c r="DM47" s="22"/>
      <c r="DN47" s="26">
        <v>1</v>
      </c>
      <c r="DO47" s="26">
        <v>-28</v>
      </c>
      <c r="DV47" s="23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I47" s="22"/>
      <c r="EJ47" s="22"/>
      <c r="EQ47" s="22"/>
      <c r="FI47" s="23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</row>
    <row r="48" spans="1:176" ht="14.5" x14ac:dyDescent="0.35">
      <c r="A48" s="18" t="s">
        <v>96</v>
      </c>
      <c r="B48" s="19">
        <v>144</v>
      </c>
      <c r="C48" s="19">
        <v>73</v>
      </c>
      <c r="D48" s="19">
        <v>23</v>
      </c>
      <c r="E48" s="19">
        <v>29</v>
      </c>
      <c r="F48" s="19">
        <v>4</v>
      </c>
      <c r="G48" s="19">
        <v>2</v>
      </c>
      <c r="H48" s="19">
        <v>8</v>
      </c>
      <c r="I48" s="19">
        <v>12</v>
      </c>
      <c r="J48" s="19">
        <v>205</v>
      </c>
      <c r="M48" s="3"/>
      <c r="N48" s="3"/>
      <c r="O48" s="20"/>
      <c r="P48" s="20"/>
      <c r="Q48" s="20"/>
      <c r="R48" s="20"/>
      <c r="S48" s="20"/>
      <c r="T48" s="20"/>
      <c r="U48" s="20"/>
      <c r="V48" s="20"/>
      <c r="W48" s="20"/>
      <c r="X48" s="3"/>
      <c r="Y48" s="21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21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2">
        <v>1</v>
      </c>
      <c r="CP48" s="2">
        <v>19</v>
      </c>
      <c r="CQ48" s="2">
        <v>18</v>
      </c>
      <c r="CR48" s="2">
        <v>192</v>
      </c>
      <c r="CS48" s="2">
        <f t="shared" si="0"/>
        <v>192</v>
      </c>
      <c r="CT48" s="22" t="e">
        <f t="shared" si="1"/>
        <v>#DIV/0!</v>
      </c>
      <c r="CV48" s="2">
        <f t="shared" si="2"/>
        <v>19</v>
      </c>
      <c r="CW48" s="2">
        <f t="shared" si="3"/>
        <v>0</v>
      </c>
      <c r="DA48" s="23" t="s">
        <v>97</v>
      </c>
      <c r="DB48" s="24">
        <v>282</v>
      </c>
      <c r="DC48" s="24">
        <v>-1</v>
      </c>
      <c r="DD48" s="24">
        <v>30</v>
      </c>
      <c r="DE48" s="24">
        <v>57</v>
      </c>
      <c r="DF48" s="24">
        <v>10</v>
      </c>
      <c r="DG48" s="24">
        <v>13</v>
      </c>
      <c r="DH48" s="24">
        <v>56</v>
      </c>
      <c r="DI48" s="24">
        <v>21</v>
      </c>
      <c r="DJ48" s="24">
        <v>292</v>
      </c>
      <c r="DK48" s="24">
        <v>10</v>
      </c>
      <c r="DL48" s="25">
        <v>3.5460992907801421E-2</v>
      </c>
      <c r="DM48" s="22"/>
      <c r="DN48" s="26">
        <v>56</v>
      </c>
      <c r="DO48" s="26">
        <v>-27</v>
      </c>
      <c r="DV48" s="23"/>
      <c r="DW48" s="24"/>
      <c r="DX48" s="33"/>
      <c r="DY48" s="24"/>
      <c r="DZ48" s="24"/>
      <c r="EA48" s="24"/>
      <c r="EB48" s="24"/>
      <c r="EC48" s="24"/>
      <c r="ED48" s="24"/>
      <c r="EE48" s="24"/>
      <c r="EF48" s="24"/>
      <c r="EG48" s="24"/>
      <c r="EI48" s="22"/>
      <c r="EJ48" s="22"/>
      <c r="EQ48" s="22"/>
      <c r="FI48" s="23"/>
      <c r="FJ48" s="24"/>
      <c r="FK48" s="33"/>
      <c r="FL48" s="24"/>
      <c r="FM48" s="24"/>
      <c r="FN48" s="24"/>
      <c r="FO48" s="24"/>
      <c r="FP48" s="24"/>
      <c r="FQ48" s="24"/>
      <c r="FR48" s="24"/>
      <c r="FS48" s="24"/>
      <c r="FT48" s="24"/>
    </row>
    <row r="49" spans="1:176" ht="14.5" x14ac:dyDescent="0.35">
      <c r="A49" s="18" t="s">
        <v>49</v>
      </c>
      <c r="B49" s="19">
        <v>1</v>
      </c>
      <c r="C49" s="19">
        <v>-1</v>
      </c>
      <c r="D49" s="19">
        <v>1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1</v>
      </c>
      <c r="M49" s="3"/>
      <c r="N49" s="3"/>
      <c r="O49" s="20"/>
      <c r="P49" s="20"/>
      <c r="Q49" s="20"/>
      <c r="R49" s="20"/>
      <c r="S49" s="20"/>
      <c r="T49" s="20"/>
      <c r="U49" s="20"/>
      <c r="V49" s="20"/>
      <c r="W49" s="20"/>
      <c r="X49" s="3"/>
      <c r="Y49" s="21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21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2">
        <v>0</v>
      </c>
      <c r="CP49" s="2">
        <v>0</v>
      </c>
      <c r="CQ49" s="2">
        <v>0</v>
      </c>
      <c r="CR49" s="2">
        <v>1</v>
      </c>
      <c r="CS49" s="2">
        <f t="shared" si="0"/>
        <v>1</v>
      </c>
      <c r="CT49" s="22" t="e">
        <f t="shared" si="1"/>
        <v>#DIV/0!</v>
      </c>
      <c r="CV49" s="2">
        <f t="shared" si="2"/>
        <v>0</v>
      </c>
      <c r="CW49" s="2">
        <f t="shared" si="3"/>
        <v>0</v>
      </c>
      <c r="DA49" s="23" t="s">
        <v>50</v>
      </c>
      <c r="DB49" s="24">
        <v>2</v>
      </c>
      <c r="DC49" s="24">
        <v>0</v>
      </c>
      <c r="DD49" s="24">
        <v>0</v>
      </c>
      <c r="DE49" s="24">
        <v>0</v>
      </c>
      <c r="DF49" s="24">
        <v>0</v>
      </c>
      <c r="DG49" s="24">
        <v>0</v>
      </c>
      <c r="DH49" s="24">
        <v>0</v>
      </c>
      <c r="DI49" s="24">
        <v>0</v>
      </c>
      <c r="DJ49" s="24">
        <v>2</v>
      </c>
      <c r="DK49" s="24">
        <v>0</v>
      </c>
      <c r="DL49" s="25">
        <v>0</v>
      </c>
      <c r="DM49" s="22"/>
      <c r="DN49" s="26">
        <v>0</v>
      </c>
      <c r="DO49" s="26">
        <v>0</v>
      </c>
      <c r="DV49" s="23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I49" s="22"/>
      <c r="EJ49" s="22"/>
      <c r="EQ49" s="22"/>
      <c r="FI49" s="23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</row>
    <row r="50" spans="1:176" ht="14.5" x14ac:dyDescent="0.35">
      <c r="A50" s="18" t="s">
        <v>98</v>
      </c>
      <c r="B50" s="19">
        <v>389</v>
      </c>
      <c r="C50" s="19">
        <v>13</v>
      </c>
      <c r="D50" s="19">
        <v>102</v>
      </c>
      <c r="E50" s="19">
        <v>30</v>
      </c>
      <c r="F50" s="19">
        <v>0</v>
      </c>
      <c r="G50" s="19">
        <v>2</v>
      </c>
      <c r="H50" s="19">
        <v>109</v>
      </c>
      <c r="I50" s="19">
        <v>35</v>
      </c>
      <c r="J50" s="19">
        <v>550</v>
      </c>
      <c r="M50" s="3"/>
      <c r="N50" s="3"/>
      <c r="O50" s="20"/>
      <c r="P50" s="20"/>
      <c r="Q50" s="20"/>
      <c r="R50" s="20"/>
      <c r="S50" s="20"/>
      <c r="T50" s="20"/>
      <c r="U50" s="20"/>
      <c r="V50" s="20"/>
      <c r="W50" s="20"/>
      <c r="X50" s="3"/>
      <c r="Y50" s="21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21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2">
        <v>62</v>
      </c>
      <c r="CP50" s="2">
        <v>11</v>
      </c>
      <c r="CQ50" s="2">
        <v>37</v>
      </c>
      <c r="CR50" s="2">
        <v>298</v>
      </c>
      <c r="CS50" s="2">
        <f t="shared" si="0"/>
        <v>298</v>
      </c>
      <c r="CT50" s="22" t="e">
        <f t="shared" si="1"/>
        <v>#DIV/0!</v>
      </c>
      <c r="CV50" s="2">
        <f t="shared" si="2"/>
        <v>11</v>
      </c>
      <c r="CW50" s="2">
        <f t="shared" si="3"/>
        <v>0</v>
      </c>
      <c r="DA50" s="23" t="s">
        <v>98</v>
      </c>
      <c r="DB50" s="24">
        <v>318</v>
      </c>
      <c r="DC50" s="24">
        <v>34</v>
      </c>
      <c r="DD50" s="24">
        <v>56</v>
      </c>
      <c r="DE50" s="24">
        <v>44</v>
      </c>
      <c r="DF50" s="24">
        <v>45</v>
      </c>
      <c r="DG50" s="24">
        <v>41</v>
      </c>
      <c r="DH50" s="24">
        <v>109</v>
      </c>
      <c r="DI50" s="24">
        <v>37</v>
      </c>
      <c r="DJ50" s="24">
        <v>432</v>
      </c>
      <c r="DK50" s="24">
        <v>114</v>
      </c>
      <c r="DL50" s="25">
        <v>0.35849056603773582</v>
      </c>
      <c r="DM50" s="22"/>
      <c r="DN50" s="26">
        <v>109</v>
      </c>
      <c r="DO50" s="26">
        <v>12</v>
      </c>
      <c r="DV50" s="23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I50" s="22"/>
      <c r="EJ50" s="22"/>
      <c r="EQ50" s="22"/>
      <c r="FI50" s="23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</row>
    <row r="51" spans="1:176" ht="14.5" x14ac:dyDescent="0.35">
      <c r="A51" s="18" t="s">
        <v>99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M51" s="3"/>
      <c r="N51" s="3"/>
      <c r="O51" s="20"/>
      <c r="P51" s="20"/>
      <c r="Q51" s="20"/>
      <c r="R51" s="20"/>
      <c r="S51" s="20"/>
      <c r="T51" s="20"/>
      <c r="U51" s="20"/>
      <c r="V51" s="20"/>
      <c r="W51" s="20"/>
      <c r="X51" s="3"/>
      <c r="Y51" s="21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21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2">
        <v>0</v>
      </c>
      <c r="CP51" s="2">
        <v>0</v>
      </c>
      <c r="CQ51" s="2">
        <v>0</v>
      </c>
      <c r="CR51" s="2">
        <v>0</v>
      </c>
      <c r="CT51" s="22"/>
      <c r="DA51" s="23" t="s">
        <v>99</v>
      </c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5"/>
      <c r="DM51" s="22"/>
      <c r="DN51" s="26"/>
      <c r="DO51" s="26"/>
      <c r="DV51" s="23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I51" s="22"/>
      <c r="EJ51" s="22"/>
      <c r="EQ51" s="22"/>
      <c r="FI51" s="23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</row>
    <row r="52" spans="1:176" ht="14.5" x14ac:dyDescent="0.35">
      <c r="A52" s="18" t="s">
        <v>100</v>
      </c>
      <c r="B52" s="19">
        <v>169</v>
      </c>
      <c r="C52" s="19">
        <v>1</v>
      </c>
      <c r="D52" s="19">
        <v>29</v>
      </c>
      <c r="E52" s="19">
        <v>41</v>
      </c>
      <c r="F52" s="19">
        <v>1</v>
      </c>
      <c r="G52" s="19">
        <v>0</v>
      </c>
      <c r="H52" s="19">
        <v>67</v>
      </c>
      <c r="I52" s="19">
        <v>18</v>
      </c>
      <c r="J52" s="19">
        <v>206</v>
      </c>
      <c r="M52" s="3"/>
      <c r="N52" s="3"/>
      <c r="O52" s="20"/>
      <c r="P52" s="20"/>
      <c r="Q52" s="20"/>
      <c r="R52" s="20"/>
      <c r="S52" s="20"/>
      <c r="T52" s="20"/>
      <c r="U52" s="20"/>
      <c r="V52" s="20"/>
      <c r="W52" s="20"/>
      <c r="X52" s="3"/>
      <c r="Y52" s="21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21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2">
        <v>1</v>
      </c>
      <c r="CP52" s="2">
        <v>52</v>
      </c>
      <c r="CQ52" s="2">
        <v>18</v>
      </c>
      <c r="CR52" s="2">
        <v>233</v>
      </c>
      <c r="CS52" s="2">
        <f t="shared" si="0"/>
        <v>233</v>
      </c>
      <c r="CT52" s="22" t="e">
        <f t="shared" si="1"/>
        <v>#DIV/0!</v>
      </c>
      <c r="CV52" s="2">
        <f t="shared" si="2"/>
        <v>52</v>
      </c>
      <c r="CW52" s="2">
        <f t="shared" si="3"/>
        <v>0</v>
      </c>
      <c r="DA52" s="23" t="s">
        <v>100</v>
      </c>
      <c r="DB52" s="24">
        <v>211</v>
      </c>
      <c r="DC52" s="24">
        <v>-9</v>
      </c>
      <c r="DD52" s="24">
        <v>14</v>
      </c>
      <c r="DE52" s="24">
        <v>26</v>
      </c>
      <c r="DF52" s="24">
        <v>3</v>
      </c>
      <c r="DG52" s="24">
        <v>1</v>
      </c>
      <c r="DH52" s="24">
        <v>59</v>
      </c>
      <c r="DI52" s="24">
        <v>13</v>
      </c>
      <c r="DJ52" s="24">
        <v>234</v>
      </c>
      <c r="DK52" s="24">
        <v>23</v>
      </c>
      <c r="DL52" s="25">
        <v>0.10900473933649289</v>
      </c>
      <c r="DM52" s="22"/>
      <c r="DN52" s="26">
        <v>59</v>
      </c>
      <c r="DO52" s="26">
        <v>-12</v>
      </c>
      <c r="DV52" s="23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I52" s="22"/>
      <c r="EJ52" s="22"/>
      <c r="EQ52" s="22"/>
      <c r="FI52" s="23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</row>
    <row r="53" spans="1:176" ht="14.5" x14ac:dyDescent="0.35">
      <c r="A53" s="18" t="s">
        <v>101</v>
      </c>
      <c r="B53" s="19">
        <v>795</v>
      </c>
      <c r="C53" s="19">
        <v>0</v>
      </c>
      <c r="D53" s="19">
        <v>209</v>
      </c>
      <c r="E53" s="19">
        <v>44</v>
      </c>
      <c r="F53" s="19">
        <v>16</v>
      </c>
      <c r="G53" s="19">
        <v>118</v>
      </c>
      <c r="H53" s="19">
        <v>106</v>
      </c>
      <c r="I53" s="19">
        <v>85</v>
      </c>
      <c r="J53" s="19">
        <v>1083</v>
      </c>
      <c r="M53" s="3"/>
      <c r="N53" s="3"/>
      <c r="O53" s="20"/>
      <c r="P53" s="20"/>
      <c r="Q53" s="20"/>
      <c r="R53" s="20"/>
      <c r="S53" s="20"/>
      <c r="T53" s="20"/>
      <c r="U53" s="20"/>
      <c r="V53" s="20"/>
      <c r="W53" s="20"/>
      <c r="X53" s="3"/>
      <c r="Y53" s="21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21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2">
        <v>4</v>
      </c>
      <c r="CP53" s="2">
        <v>140</v>
      </c>
      <c r="CQ53" s="2">
        <v>102</v>
      </c>
      <c r="CR53" s="2">
        <v>1151</v>
      </c>
      <c r="CS53" s="2">
        <f t="shared" si="0"/>
        <v>1151</v>
      </c>
      <c r="CT53" s="22" t="e">
        <f t="shared" si="1"/>
        <v>#DIV/0!</v>
      </c>
      <c r="CV53" s="2">
        <f t="shared" si="2"/>
        <v>140</v>
      </c>
      <c r="CW53" s="2">
        <f t="shared" si="3"/>
        <v>0</v>
      </c>
      <c r="DA53" s="23" t="s">
        <v>101</v>
      </c>
      <c r="DB53" s="24">
        <v>1119</v>
      </c>
      <c r="DC53" s="24">
        <v>26</v>
      </c>
      <c r="DD53" s="24">
        <v>85</v>
      </c>
      <c r="DE53" s="24">
        <v>117</v>
      </c>
      <c r="DF53" s="24">
        <v>21</v>
      </c>
      <c r="DG53" s="24">
        <v>40</v>
      </c>
      <c r="DH53" s="24">
        <v>175</v>
      </c>
      <c r="DI53" s="24">
        <v>88</v>
      </c>
      <c r="DJ53" s="24">
        <v>1219</v>
      </c>
      <c r="DK53" s="24">
        <v>100</v>
      </c>
      <c r="DL53" s="25">
        <v>8.936550491510277E-2</v>
      </c>
      <c r="DM53" s="22"/>
      <c r="DN53" s="26">
        <v>175</v>
      </c>
      <c r="DO53" s="26">
        <v>-32</v>
      </c>
      <c r="DV53" s="23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I53" s="22"/>
      <c r="EJ53" s="22"/>
      <c r="EQ53" s="22"/>
      <c r="FI53" s="23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</row>
    <row r="54" spans="1:176" ht="14.5" x14ac:dyDescent="0.35">
      <c r="A54" s="31" t="s">
        <v>102</v>
      </c>
      <c r="B54" s="32">
        <v>4505</v>
      </c>
      <c r="C54" s="32">
        <v>-20</v>
      </c>
      <c r="D54" s="32">
        <v>778</v>
      </c>
      <c r="E54" s="32">
        <v>42</v>
      </c>
      <c r="F54" s="32">
        <v>2</v>
      </c>
      <c r="G54" s="32">
        <v>9</v>
      </c>
      <c r="H54" s="32">
        <v>163</v>
      </c>
      <c r="I54" s="32">
        <v>627</v>
      </c>
      <c r="J54" s="32">
        <v>4764</v>
      </c>
      <c r="M54" s="3"/>
      <c r="N54" s="3"/>
      <c r="O54" s="20"/>
      <c r="P54" s="20"/>
      <c r="Q54" s="20"/>
      <c r="R54" s="20"/>
      <c r="S54" s="20"/>
      <c r="T54" s="20"/>
      <c r="U54" s="20"/>
      <c r="V54" s="20"/>
      <c r="W54" s="20"/>
      <c r="X54" s="3"/>
      <c r="Y54" s="21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21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2">
        <v>437</v>
      </c>
      <c r="CP54" s="2">
        <v>354</v>
      </c>
      <c r="CQ54" s="2">
        <v>711</v>
      </c>
      <c r="CR54" s="2">
        <v>5384</v>
      </c>
      <c r="CS54" s="2">
        <f t="shared" si="0"/>
        <v>5384</v>
      </c>
      <c r="CT54" s="22" t="e">
        <f t="shared" si="1"/>
        <v>#DIV/0!</v>
      </c>
      <c r="CV54" s="2">
        <f t="shared" si="2"/>
        <v>354</v>
      </c>
      <c r="CW54" s="2">
        <f t="shared" si="3"/>
        <v>0</v>
      </c>
      <c r="DA54" s="23" t="s">
        <v>102</v>
      </c>
      <c r="DB54" s="24">
        <v>4948</v>
      </c>
      <c r="DC54" s="24">
        <v>56</v>
      </c>
      <c r="DD54" s="24">
        <v>969</v>
      </c>
      <c r="DE54" s="24">
        <v>370</v>
      </c>
      <c r="DF54" s="24">
        <v>135</v>
      </c>
      <c r="DG54" s="24">
        <v>220</v>
      </c>
      <c r="DH54" s="24">
        <v>404</v>
      </c>
      <c r="DI54" s="24">
        <v>649</v>
      </c>
      <c r="DJ54" s="24">
        <v>5443</v>
      </c>
      <c r="DK54" s="24">
        <v>495</v>
      </c>
      <c r="DL54" s="25">
        <v>0.10004042037186742</v>
      </c>
      <c r="DM54" s="22"/>
      <c r="DN54" s="26">
        <v>404</v>
      </c>
      <c r="DO54" s="26">
        <v>599</v>
      </c>
      <c r="DV54" s="23"/>
      <c r="DW54" s="24"/>
      <c r="DX54" s="33"/>
      <c r="DY54" s="24"/>
      <c r="DZ54" s="24"/>
      <c r="EA54" s="24"/>
      <c r="EB54" s="24"/>
      <c r="EC54" s="24"/>
      <c r="ED54" s="24"/>
      <c r="EE54" s="24"/>
      <c r="EF54" s="24"/>
      <c r="EG54" s="24"/>
      <c r="EI54" s="22"/>
      <c r="EJ54" s="22"/>
      <c r="EQ54" s="22"/>
      <c r="FI54" s="23"/>
      <c r="FJ54" s="24"/>
      <c r="FK54" s="33"/>
      <c r="FL54" s="24"/>
      <c r="FM54" s="24"/>
      <c r="FN54" s="24"/>
      <c r="FO54" s="24"/>
      <c r="FP54" s="24"/>
      <c r="FQ54" s="24"/>
      <c r="FR54" s="24"/>
      <c r="FS54" s="24"/>
      <c r="FT54" s="24"/>
    </row>
    <row r="55" spans="1:176" ht="14.5" x14ac:dyDescent="0.35">
      <c r="A55" s="18" t="s">
        <v>103</v>
      </c>
      <c r="B55" s="19">
        <v>138</v>
      </c>
      <c r="C55" s="19">
        <v>0</v>
      </c>
      <c r="D55" s="19">
        <v>37</v>
      </c>
      <c r="E55" s="19">
        <v>2</v>
      </c>
      <c r="F55" s="19">
        <v>0</v>
      </c>
      <c r="G55" s="19">
        <v>0</v>
      </c>
      <c r="H55" s="19">
        <v>0</v>
      </c>
      <c r="I55" s="19">
        <v>4</v>
      </c>
      <c r="J55" s="19">
        <v>169</v>
      </c>
      <c r="M55" s="3"/>
      <c r="N55" s="3"/>
      <c r="O55" s="20"/>
      <c r="P55" s="20"/>
      <c r="Q55" s="20"/>
      <c r="R55" s="20"/>
      <c r="S55" s="20"/>
      <c r="T55" s="20"/>
      <c r="U55" s="20"/>
      <c r="V55" s="20"/>
      <c r="W55" s="20"/>
      <c r="X55" s="3"/>
      <c r="Y55" s="21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21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2">
        <v>0</v>
      </c>
      <c r="CP55" s="2">
        <v>0</v>
      </c>
      <c r="CQ55" s="2">
        <v>4</v>
      </c>
      <c r="CR55" s="2">
        <v>165</v>
      </c>
      <c r="CS55" s="2">
        <f t="shared" si="0"/>
        <v>165</v>
      </c>
      <c r="CT55" s="22" t="e">
        <f t="shared" si="1"/>
        <v>#DIV/0!</v>
      </c>
      <c r="CV55" s="2">
        <f t="shared" si="2"/>
        <v>0</v>
      </c>
      <c r="CW55" s="2">
        <f t="shared" si="3"/>
        <v>0</v>
      </c>
      <c r="DA55" s="23" t="s">
        <v>104</v>
      </c>
      <c r="DB55" s="24">
        <v>81</v>
      </c>
      <c r="DC55" s="24">
        <v>-6</v>
      </c>
      <c r="DD55" s="24">
        <v>186</v>
      </c>
      <c r="DE55" s="24">
        <v>4</v>
      </c>
      <c r="DF55" s="24">
        <v>0</v>
      </c>
      <c r="DG55" s="24">
        <v>0</v>
      </c>
      <c r="DH55" s="24">
        <v>0</v>
      </c>
      <c r="DI55" s="24">
        <v>5</v>
      </c>
      <c r="DJ55" s="24">
        <v>252</v>
      </c>
      <c r="DK55" s="24">
        <v>171</v>
      </c>
      <c r="DL55" s="25">
        <v>2.1111111111111112</v>
      </c>
      <c r="DM55" s="22"/>
      <c r="DN55" s="26">
        <v>0</v>
      </c>
      <c r="DO55" s="26">
        <v>182</v>
      </c>
      <c r="DV55" s="23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I55" s="22"/>
      <c r="EJ55" s="22"/>
      <c r="EQ55" s="22"/>
      <c r="FI55" s="23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</row>
    <row r="56" spans="1:176" ht="14.5" x14ac:dyDescent="0.35">
      <c r="A56" s="34" t="s">
        <v>105</v>
      </c>
      <c r="B56" s="35">
        <v>4166</v>
      </c>
      <c r="C56" s="35">
        <v>-31</v>
      </c>
      <c r="D56" s="35">
        <v>654</v>
      </c>
      <c r="E56" s="35">
        <v>30</v>
      </c>
      <c r="F56" s="35">
        <v>2</v>
      </c>
      <c r="G56" s="35">
        <v>9</v>
      </c>
      <c r="H56" s="35">
        <v>27</v>
      </c>
      <c r="I56" s="35">
        <v>559</v>
      </c>
      <c r="J56" s="35">
        <v>4234</v>
      </c>
      <c r="M56" s="3"/>
      <c r="N56" s="3"/>
      <c r="O56" s="20"/>
      <c r="P56" s="20"/>
      <c r="Q56" s="20"/>
      <c r="R56" s="20"/>
      <c r="S56" s="20"/>
      <c r="T56" s="20"/>
      <c r="U56" s="20"/>
      <c r="V56" s="20"/>
      <c r="W56" s="20"/>
      <c r="X56" s="3"/>
      <c r="Y56" s="21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21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2">
        <v>434</v>
      </c>
      <c r="CP56" s="2">
        <v>352</v>
      </c>
      <c r="CQ56" s="2">
        <v>629</v>
      </c>
      <c r="CR56" s="2">
        <v>4987</v>
      </c>
      <c r="CS56" s="2">
        <f t="shared" si="0"/>
        <v>4987</v>
      </c>
      <c r="CT56" s="22" t="e">
        <f t="shared" si="1"/>
        <v>#DIV/0!</v>
      </c>
      <c r="CV56" s="2">
        <f t="shared" si="2"/>
        <v>352</v>
      </c>
      <c r="CW56" s="2">
        <f t="shared" si="3"/>
        <v>0</v>
      </c>
      <c r="DA56" s="23" t="s">
        <v>106</v>
      </c>
      <c r="DB56" s="24">
        <v>4619</v>
      </c>
      <c r="DC56" s="24">
        <v>57</v>
      </c>
      <c r="DD56" s="24">
        <v>736</v>
      </c>
      <c r="DE56" s="24">
        <v>359</v>
      </c>
      <c r="DF56" s="24">
        <v>135</v>
      </c>
      <c r="DG56" s="24">
        <v>220</v>
      </c>
      <c r="DH56" s="24">
        <v>361</v>
      </c>
      <c r="DI56" s="24">
        <v>585</v>
      </c>
      <c r="DJ56" s="24">
        <v>4914</v>
      </c>
      <c r="DK56" s="24">
        <v>295</v>
      </c>
      <c r="DL56" s="25">
        <v>6.3866637800389689E-2</v>
      </c>
      <c r="DM56" s="22"/>
      <c r="DN56" s="26">
        <v>361</v>
      </c>
      <c r="DO56" s="26">
        <v>377</v>
      </c>
      <c r="DV56" s="23"/>
      <c r="DW56" s="24"/>
      <c r="DX56" s="33"/>
      <c r="DY56" s="24"/>
      <c r="DZ56" s="24"/>
      <c r="EA56" s="24"/>
      <c r="EB56" s="24"/>
      <c r="EC56" s="24"/>
      <c r="ED56" s="24"/>
      <c r="EE56" s="24"/>
      <c r="EF56" s="24"/>
      <c r="EG56" s="24"/>
      <c r="EI56" s="22"/>
      <c r="EJ56" s="22"/>
      <c r="EQ56" s="22"/>
      <c r="FI56" s="23"/>
      <c r="FJ56" s="24"/>
      <c r="FK56" s="33"/>
      <c r="FL56" s="24"/>
      <c r="FM56" s="24"/>
      <c r="FN56" s="24"/>
      <c r="FO56" s="24"/>
      <c r="FP56" s="24"/>
      <c r="FQ56" s="24"/>
      <c r="FR56" s="24"/>
      <c r="FS56" s="24"/>
      <c r="FT56" s="24"/>
    </row>
    <row r="57" spans="1:176" ht="14.5" x14ac:dyDescent="0.35">
      <c r="A57" s="36" t="s">
        <v>107</v>
      </c>
      <c r="B57" s="19">
        <v>201</v>
      </c>
      <c r="C57" s="19">
        <v>11</v>
      </c>
      <c r="D57" s="19">
        <v>87</v>
      </c>
      <c r="E57" s="19">
        <v>10</v>
      </c>
      <c r="F57" s="19">
        <v>0</v>
      </c>
      <c r="G57" s="19">
        <v>0</v>
      </c>
      <c r="H57" s="19">
        <v>136</v>
      </c>
      <c r="I57" s="19">
        <v>64</v>
      </c>
      <c r="J57" s="19">
        <v>361</v>
      </c>
      <c r="M57" s="3"/>
      <c r="N57" s="3"/>
      <c r="O57" s="20"/>
      <c r="P57" s="20"/>
      <c r="Q57" s="20"/>
      <c r="R57" s="20"/>
      <c r="S57" s="20"/>
      <c r="T57" s="20"/>
      <c r="U57" s="20"/>
      <c r="V57" s="20"/>
      <c r="W57" s="20"/>
      <c r="X57" s="3"/>
      <c r="Y57" s="21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21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2">
        <v>3</v>
      </c>
      <c r="CP57" s="2">
        <v>2</v>
      </c>
      <c r="CQ57" s="2">
        <v>78</v>
      </c>
      <c r="CR57" s="2">
        <v>232</v>
      </c>
      <c r="CS57" s="2">
        <f t="shared" si="0"/>
        <v>232</v>
      </c>
      <c r="CT57" s="22" t="e">
        <f t="shared" si="1"/>
        <v>#DIV/0!</v>
      </c>
      <c r="CV57" s="2">
        <f t="shared" si="2"/>
        <v>2</v>
      </c>
      <c r="CW57" s="2">
        <f t="shared" si="3"/>
        <v>0</v>
      </c>
      <c r="DA57" s="23" t="s">
        <v>108</v>
      </c>
      <c r="DB57" s="24">
        <v>248</v>
      </c>
      <c r="DC57" s="24">
        <v>5</v>
      </c>
      <c r="DD57" s="24">
        <v>47</v>
      </c>
      <c r="DE57" s="24">
        <v>7</v>
      </c>
      <c r="DF57" s="24">
        <v>0</v>
      </c>
      <c r="DG57" s="24">
        <v>0</v>
      </c>
      <c r="DH57" s="24">
        <v>43</v>
      </c>
      <c r="DI57" s="24">
        <v>59</v>
      </c>
      <c r="DJ57" s="24">
        <v>277</v>
      </c>
      <c r="DK57" s="24">
        <v>29</v>
      </c>
      <c r="DL57" s="25">
        <v>0.11693548387096774</v>
      </c>
      <c r="DM57" s="22"/>
      <c r="DN57" s="26">
        <v>43</v>
      </c>
      <c r="DO57" s="26">
        <v>40</v>
      </c>
      <c r="DV57" s="23"/>
      <c r="DW57" s="24"/>
      <c r="DX57" s="33"/>
      <c r="DY57" s="24"/>
      <c r="DZ57" s="24"/>
      <c r="EA57" s="24"/>
      <c r="EB57" s="24"/>
      <c r="EC57" s="24"/>
      <c r="ED57" s="24"/>
      <c r="EE57" s="24"/>
      <c r="EF57" s="24"/>
      <c r="EG57" s="24"/>
      <c r="EI57" s="22"/>
      <c r="EJ57" s="22"/>
      <c r="EQ57" s="22"/>
      <c r="FI57" s="23"/>
      <c r="FJ57" s="24"/>
      <c r="FK57" s="33"/>
      <c r="FL57" s="24"/>
      <c r="FM57" s="24"/>
      <c r="FN57" s="24"/>
      <c r="FO57" s="24"/>
      <c r="FP57" s="24"/>
      <c r="FQ57" s="24"/>
      <c r="FR57" s="24"/>
      <c r="FS57" s="24"/>
      <c r="FT57" s="24"/>
    </row>
    <row r="58" spans="1:176" ht="14.5" x14ac:dyDescent="0.35">
      <c r="A58" s="18" t="s">
        <v>109</v>
      </c>
      <c r="B58" s="19">
        <v>75</v>
      </c>
      <c r="C58" s="19">
        <v>-4</v>
      </c>
      <c r="D58" s="19">
        <v>14</v>
      </c>
      <c r="E58" s="19">
        <v>15</v>
      </c>
      <c r="F58" s="19">
        <v>0</v>
      </c>
      <c r="G58" s="19">
        <v>0</v>
      </c>
      <c r="H58" s="19">
        <v>1</v>
      </c>
      <c r="I58" s="19">
        <v>6</v>
      </c>
      <c r="J58" s="19">
        <v>65</v>
      </c>
      <c r="M58" s="3"/>
      <c r="N58" s="3"/>
      <c r="O58" s="20"/>
      <c r="P58" s="20"/>
      <c r="Q58" s="20"/>
      <c r="R58" s="20"/>
      <c r="S58" s="20"/>
      <c r="T58" s="20"/>
      <c r="U58" s="20"/>
      <c r="V58" s="20"/>
      <c r="W58" s="20"/>
      <c r="X58" s="3"/>
      <c r="Y58" s="21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21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2">
        <v>4</v>
      </c>
      <c r="CP58" s="2">
        <v>0</v>
      </c>
      <c r="CQ58" s="2">
        <v>6</v>
      </c>
      <c r="CR58" s="2">
        <v>87</v>
      </c>
      <c r="CS58" s="2">
        <f t="shared" si="0"/>
        <v>87</v>
      </c>
      <c r="CT58" s="22" t="e">
        <f t="shared" si="1"/>
        <v>#DIV/0!</v>
      </c>
      <c r="CV58" s="2">
        <f t="shared" si="2"/>
        <v>0</v>
      </c>
      <c r="CW58" s="2">
        <f t="shared" si="3"/>
        <v>0</v>
      </c>
      <c r="DA58" s="23" t="s">
        <v>110</v>
      </c>
      <c r="DB58" s="24">
        <v>74</v>
      </c>
      <c r="DC58" s="24">
        <v>-30</v>
      </c>
      <c r="DD58" s="24">
        <v>17</v>
      </c>
      <c r="DE58" s="24">
        <v>1</v>
      </c>
      <c r="DF58" s="24">
        <v>0</v>
      </c>
      <c r="DG58" s="24">
        <v>0</v>
      </c>
      <c r="DH58" s="24">
        <v>4</v>
      </c>
      <c r="DI58" s="24">
        <v>3</v>
      </c>
      <c r="DJ58" s="24">
        <v>61</v>
      </c>
      <c r="DK58" s="24">
        <v>-13</v>
      </c>
      <c r="DL58" s="25">
        <v>-0.17567567567567569</v>
      </c>
      <c r="DM58" s="22"/>
      <c r="DN58" s="26">
        <v>4</v>
      </c>
      <c r="DO58" s="26">
        <v>16</v>
      </c>
      <c r="DV58" s="23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I58" s="22"/>
      <c r="EJ58" s="22"/>
      <c r="EQ58" s="22"/>
      <c r="FI58" s="23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</row>
    <row r="59" spans="1:176" ht="15" thickBot="1" x14ac:dyDescent="0.4">
      <c r="A59" s="37" t="s">
        <v>111</v>
      </c>
      <c r="B59" s="37">
        <v>38212</v>
      </c>
      <c r="C59" s="37">
        <v>-1159</v>
      </c>
      <c r="D59" s="37">
        <v>6604</v>
      </c>
      <c r="E59" s="37">
        <v>4289</v>
      </c>
      <c r="F59" s="37">
        <v>1233</v>
      </c>
      <c r="G59" s="37">
        <v>4147</v>
      </c>
      <c r="H59" s="37">
        <v>6265</v>
      </c>
      <c r="I59" s="37">
        <v>4129</v>
      </c>
      <c r="J59" s="37">
        <v>44418</v>
      </c>
      <c r="M59" s="3"/>
      <c r="N59" s="3"/>
      <c r="O59" s="20"/>
      <c r="P59" s="20"/>
      <c r="Q59" s="20"/>
      <c r="R59" s="20"/>
      <c r="S59" s="20"/>
      <c r="T59" s="20"/>
      <c r="U59" s="20"/>
      <c r="V59" s="20"/>
      <c r="W59" s="20"/>
      <c r="X59" s="3"/>
      <c r="Y59" s="21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21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2">
        <v>2906</v>
      </c>
      <c r="CP59" s="2">
        <v>6669</v>
      </c>
      <c r="CQ59" s="2">
        <v>4491</v>
      </c>
      <c r="CR59" s="29">
        <v>47112</v>
      </c>
      <c r="CS59" s="2">
        <f t="shared" si="0"/>
        <v>47112</v>
      </c>
      <c r="CT59" s="22" t="e">
        <f t="shared" si="1"/>
        <v>#DIV/0!</v>
      </c>
      <c r="CV59" s="2">
        <f t="shared" si="2"/>
        <v>6669</v>
      </c>
      <c r="CW59" s="2">
        <f t="shared" si="3"/>
        <v>0</v>
      </c>
      <c r="DA59" s="23" t="s">
        <v>112</v>
      </c>
      <c r="DB59" s="24">
        <v>41990</v>
      </c>
      <c r="DC59" s="24">
        <v>764</v>
      </c>
      <c r="DD59" s="24">
        <v>4691</v>
      </c>
      <c r="DE59" s="24">
        <v>4278</v>
      </c>
      <c r="DF59" s="24">
        <v>1364</v>
      </c>
      <c r="DG59" s="24">
        <v>2040</v>
      </c>
      <c r="DH59" s="24">
        <v>7194</v>
      </c>
      <c r="DI59" s="24">
        <v>3984</v>
      </c>
      <c r="DJ59" s="24">
        <v>47053</v>
      </c>
      <c r="DK59" s="24">
        <v>5063</v>
      </c>
      <c r="DL59" s="25">
        <v>0.12057632769707073</v>
      </c>
      <c r="DM59" s="22"/>
      <c r="DN59" s="26">
        <v>7194</v>
      </c>
      <c r="DO59" s="26">
        <v>413</v>
      </c>
      <c r="DV59" s="23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I59" s="22"/>
      <c r="EJ59" s="22"/>
      <c r="EN59" s="30"/>
      <c r="EO59" s="30"/>
      <c r="EQ59" s="22"/>
      <c r="FI59" s="23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</row>
    <row r="60" spans="1:176" ht="15" thickTop="1" x14ac:dyDescent="0.35">
      <c r="A60" s="38" t="s">
        <v>113</v>
      </c>
      <c r="B60" s="39"/>
      <c r="C60" s="39"/>
      <c r="D60" s="39"/>
      <c r="E60" s="39"/>
      <c r="F60" s="39"/>
      <c r="G60" s="39"/>
      <c r="H60" s="39"/>
      <c r="I60" s="39"/>
      <c r="J60" s="39"/>
      <c r="M60" s="3"/>
      <c r="N60" s="3"/>
      <c r="O60" s="20"/>
      <c r="P60" s="20"/>
      <c r="Q60" s="20"/>
      <c r="R60" s="20"/>
      <c r="S60" s="20"/>
      <c r="T60" s="20"/>
      <c r="U60" s="20"/>
      <c r="V60" s="20"/>
      <c r="W60" s="20"/>
      <c r="X60" s="3"/>
      <c r="Y60" s="21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21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R60" s="29"/>
      <c r="CT60" s="22"/>
      <c r="DA60" s="23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5"/>
      <c r="DM60" s="22"/>
      <c r="DN60" s="26"/>
      <c r="DO60" s="26"/>
      <c r="DV60" s="23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I60" s="22"/>
      <c r="EJ60" s="22"/>
      <c r="EN60" s="30"/>
      <c r="EO60" s="30"/>
      <c r="EQ60" s="22"/>
      <c r="FI60" s="23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</row>
    <row r="61" spans="1:176" ht="12" x14ac:dyDescent="0.3">
      <c r="A61" s="38" t="s">
        <v>114</v>
      </c>
      <c r="B61" s="38"/>
      <c r="C61" s="38"/>
      <c r="D61" s="38"/>
      <c r="E61" s="38"/>
      <c r="F61" s="38"/>
      <c r="G61" s="38"/>
      <c r="H61" s="38"/>
      <c r="I61" s="38"/>
      <c r="J61" s="38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</row>
    <row r="62" spans="1:176" ht="12" x14ac:dyDescent="0.3">
      <c r="A62" s="38" t="s">
        <v>115</v>
      </c>
      <c r="B62" s="38"/>
      <c r="C62" s="38"/>
      <c r="D62" s="38"/>
      <c r="E62" s="38"/>
      <c r="F62" s="38"/>
      <c r="G62" s="38"/>
      <c r="H62" s="38"/>
      <c r="I62" s="38"/>
      <c r="J62" s="38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</row>
    <row r="63" spans="1:176" ht="12" x14ac:dyDescent="0.3">
      <c r="A63" s="38" t="s">
        <v>116</v>
      </c>
      <c r="B63" s="38"/>
      <c r="C63" s="38"/>
      <c r="D63" s="38"/>
      <c r="E63" s="38"/>
      <c r="F63" s="38"/>
      <c r="G63" s="38"/>
      <c r="H63" s="38"/>
      <c r="I63" s="38"/>
      <c r="J63" s="38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</row>
    <row r="64" spans="1:176" ht="12" x14ac:dyDescent="0.3">
      <c r="A64" s="40" t="s">
        <v>117</v>
      </c>
      <c r="B64" s="38" t="s">
        <v>118</v>
      </c>
      <c r="C64" s="38"/>
      <c r="D64" s="38"/>
      <c r="E64" s="38"/>
      <c r="F64" s="38"/>
      <c r="G64" s="38"/>
      <c r="H64" s="38"/>
      <c r="I64" s="38"/>
      <c r="J64" s="38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</row>
    <row r="65" spans="1:106" ht="13.5" x14ac:dyDescent="0.3">
      <c r="A65" s="41" t="s">
        <v>119</v>
      </c>
      <c r="B65" s="38"/>
      <c r="C65" s="38"/>
      <c r="D65" s="38"/>
      <c r="E65" s="38"/>
      <c r="F65" s="38"/>
      <c r="G65" s="38"/>
      <c r="H65" s="38"/>
      <c r="I65" s="38"/>
      <c r="J65" s="38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</row>
    <row r="66" spans="1:106" ht="13.5" x14ac:dyDescent="0.3">
      <c r="A66" s="38" t="s">
        <v>120</v>
      </c>
      <c r="B66" s="38"/>
      <c r="C66" s="1"/>
      <c r="D66" s="1"/>
      <c r="E66" s="1"/>
      <c r="F66" s="1"/>
      <c r="G66" s="1"/>
      <c r="H66" s="1"/>
      <c r="I66" s="1"/>
      <c r="J66" s="1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</row>
    <row r="67" spans="1:106" ht="12" x14ac:dyDescent="0.3">
      <c r="A67" s="38" t="s">
        <v>121</v>
      </c>
      <c r="B67" s="10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DB67" s="10"/>
    </row>
    <row r="68" spans="1:106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</row>
    <row r="69" spans="1:106" x14ac:dyDescent="0.25"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</row>
    <row r="70" spans="1:106" x14ac:dyDescent="0.25"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</row>
    <row r="71" spans="1:106" x14ac:dyDescent="0.25"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</row>
    <row r="72" spans="1:106" x14ac:dyDescent="0.25"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</row>
    <row r="73" spans="1:106" x14ac:dyDescent="0.25"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</row>
    <row r="74" spans="1:106" x14ac:dyDescent="0.25"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</row>
    <row r="75" spans="1:106" x14ac:dyDescent="0.25"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</row>
    <row r="76" spans="1:106" x14ac:dyDescent="0.25"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</row>
    <row r="77" spans="1:106" x14ac:dyDescent="0.25"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</row>
    <row r="78" spans="1:106" x14ac:dyDescent="0.25"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</row>
    <row r="79" spans="1:106" x14ac:dyDescent="0.25"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</row>
    <row r="80" spans="1:106" x14ac:dyDescent="0.25"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</row>
    <row r="81" spans="13:92" x14ac:dyDescent="0.25"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</row>
    <row r="82" spans="13:92" x14ac:dyDescent="0.25"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</row>
    <row r="83" spans="13:92" x14ac:dyDescent="0.25"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</row>
    <row r="84" spans="13:92" x14ac:dyDescent="0.25"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</row>
    <row r="85" spans="13:92" x14ac:dyDescent="0.25"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</row>
    <row r="86" spans="13:92" x14ac:dyDescent="0.25"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</row>
    <row r="87" spans="13:92" x14ac:dyDescent="0.25"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</row>
    <row r="88" spans="13:92" x14ac:dyDescent="0.25"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</row>
  </sheetData>
  <mergeCells count="1">
    <mergeCell ref="C3:I3"/>
  </mergeCells>
  <hyperlinks>
    <hyperlink ref="A64" r:id="rId1"/>
  </hyperlinks>
  <printOptions horizontalCentered="1" verticalCentered="1"/>
  <pageMargins left="0.5" right="0.5" top="0.25" bottom="0.25" header="0" footer="0"/>
  <pageSetup scale="11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6. Crude Oil + Cond</vt:lpstr>
    </vt:vector>
  </TitlesOfParts>
  <Company>EIA\DOE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EIA</dc:creator>
  <cp:lastModifiedBy>Hernandez, Claudia </cp:lastModifiedBy>
  <dcterms:created xsi:type="dcterms:W3CDTF">2012-03-07T20:42:24Z</dcterms:created>
  <dcterms:modified xsi:type="dcterms:W3CDTF">2022-12-28T16:28:28Z</dcterms:modified>
</cp:coreProperties>
</file>