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RJ\Aug18\"/>
    </mc:Choice>
  </mc:AlternateContent>
  <bookViews>
    <workbookView xWindow="828" yWindow="948" windowWidth="10488"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'3ctab'!$B$1:$AL$40</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<sst xmlns="http://schemas.openxmlformats.org/spreadsheetml/2006/main" count="3886" uniqueCount="1374">
  <si>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</si>
  <si>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</si>
  <si>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</si>
  <si>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</si>
  <si>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</si>
  <si>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</si>
  <si>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</si>
  <si>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</si>
  <si>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</si>
  <si>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</si>
  <si>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</si>
  <si>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</si>
  <si>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</si>
  <si>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</si>
  <si>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</si>
  <si>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</si>
  <si>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</si>
  <si>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</si>
  <si>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</si>
  <si>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</si>
  <si>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</si>
  <si>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</si>
  <si>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</si>
  <si>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</si>
  <si>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</si>
  <si>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</si>
  <si>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</si>
  <si>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</si>
  <si>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</si>
  <si>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</si>
  <si>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</si>
  <si>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</si>
  <si>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</si>
  <si>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</si>
  <si>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</si>
  <si>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</si>
  <si>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</si>
  <si>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</si>
  <si>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</si>
  <si>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</si>
  <si>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</si>
  <si>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</si>
  <si>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</si>
  <si>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</si>
  <si>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</si>
  <si>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</si>
  <si>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</si>
  <si>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</si>
  <si>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</si>
  <si>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</si>
  <si>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</si>
  <si>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</si>
  <si>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</si>
  <si>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</si>
  <si>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</si>
  <si>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</si>
  <si>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</si>
  <si>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</si>
  <si>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</si>
  <si>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</si>
  <si>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</si>
  <si>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</si>
  <si>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</si>
  <si>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</si>
  <si>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</si>
  <si>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</si>
  <si>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</si>
  <si>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</si>
  <si>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</si>
  <si>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</si>
  <si>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</si>
  <si>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</si>
  <si>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</si>
  <si>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</si>
  <si>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</si>
  <si>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</si>
  <si>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</si>
  <si>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</si>
  <si>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</si>
  <si>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</si>
  <si>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</si>
  <si>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</si>
  <si>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</si>
  <si>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</si>
  <si>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</si>
  <si>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</si>
  <si>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</si>
  <si>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</si>
  <si>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</si>
  <si>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</si>
  <si>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</si>
  <si>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</si>
  <si>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</si>
  <si>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</si>
  <si>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</si>
  <si>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</si>
  <si>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</si>
  <si>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</si>
  <si>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</si>
  <si>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</si>
  <si>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</si>
  <si>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</si>
  <si>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</si>
  <si>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</si>
  <si>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</si>
  <si>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</si>
  <si>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</si>
  <si>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</si>
  <si>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</si>
  <si>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</si>
  <si>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</si>
  <si>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</si>
  <si>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</si>
  <si>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</si>
  <si>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</si>
  <si>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</si>
  <si>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</si>
  <si>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</si>
  <si>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</si>
  <si>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</si>
  <si>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</si>
  <si>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</si>
  <si>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</si>
  <si>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</si>
  <si>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</si>
  <si>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</si>
  <si>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</si>
  <si>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</si>
  <si>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</si>
  <si>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</si>
  <si>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</si>
  <si>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</si>
  <si>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</si>
  <si>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</si>
  <si>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</si>
  <si>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</si>
  <si>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</si>
  <si>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</si>
  <si>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</si>
  <si>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</si>
  <si>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</si>
  <si>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</si>
  <si>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</si>
  <si>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</si>
  <si>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</si>
  <si>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</si>
  <si>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</si>
  <si>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</si>
  <si>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</si>
  <si>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</si>
  <si>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</si>
  <si>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</si>
  <si>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</si>
  <si>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</si>
  <si>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</si>
  <si>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</si>
  <si>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</si>
  <si>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</si>
  <si>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</si>
  <si>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</si>
  <si>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</si>
  <si>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</si>
  <si>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</si>
  <si>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</si>
  <si>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</si>
  <si>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</si>
  <si>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</si>
  <si>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</si>
  <si>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</si>
  <si>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</si>
  <si>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</si>
  <si>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</si>
  <si>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</si>
  <si>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</si>
  <si>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</si>
  <si>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</si>
  <si>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</si>
  <si>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</si>
  <si>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</si>
  <si>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</si>
  <si>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</si>
  <si>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</si>
  <si>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</si>
  <si>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</si>
  <si>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</si>
  <si>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</si>
  <si>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</si>
  <si>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</si>
  <si>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</si>
  <si>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</si>
  <si>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</si>
  <si>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</si>
  <si>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</si>
  <si>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</si>
  <si>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</si>
  <si>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</si>
  <si>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</si>
  <si>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</si>
  <si>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</si>
  <si>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</si>
  <si>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</si>
  <si>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</si>
  <si>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</si>
  <si>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</si>
  <si>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</si>
  <si>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</si>
  <si>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</si>
  <si>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</si>
  <si>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</si>
  <si>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</si>
  <si>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</si>
  <si>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</si>
  <si>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</si>
  <si>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</si>
  <si>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</si>
  <si>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</si>
  <si>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</si>
  <si>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</si>
  <si>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</si>
  <si>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</si>
  <si>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</si>
  <si>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</si>
  <si>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</si>
  <si>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</si>
  <si>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</si>
  <si>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</si>
  <si>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</si>
  <si>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</si>
  <si>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</si>
  <si>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</si>
  <si>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</si>
  <si>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</si>
  <si>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</si>
  <si>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</si>
  <si>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</si>
  <si>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</si>
  <si>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</si>
  <si>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</si>
  <si>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</si>
  <si>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</si>
  <si>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</si>
  <si>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</si>
  <si>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</si>
  <si>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</si>
  <si>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</si>
  <si>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</si>
  <si>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</si>
  <si>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</si>
  <si>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</si>
  <si>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</si>
  <si>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</si>
  <si>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</si>
  <si>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</si>
  <si>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</si>
  <si>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</si>
  <si>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</si>
  <si>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</si>
  <si>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</si>
  <si>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</si>
  <si>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</si>
  <si>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</si>
  <si>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</si>
  <si>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</si>
  <si>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</si>
  <si>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</si>
  <si>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</si>
  <si>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</si>
  <si>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</si>
  <si>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</si>
  <si>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</si>
  <si>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</si>
  <si>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</si>
  <si>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</si>
  <si>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</si>
  <si>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</si>
  <si>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</si>
  <si>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</si>
  <si>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</si>
  <si>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</si>
  <si>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</si>
  <si>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</si>
  <si>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</si>
  <si>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</si>
  <si>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</si>
  <si>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</si>
  <si>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</si>
  <si>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</si>
  <si>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</si>
  <si>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</si>
  <si>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</si>
  <si>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</si>
  <si>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</si>
  <si>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</si>
  <si>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</si>
  <si>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</si>
  <si>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</si>
  <si>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</si>
  <si>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</si>
  <si>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</si>
  <si>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</si>
  <si>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</si>
  <si>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</si>
  <si>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</si>
  <si>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</si>
  <si>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</si>
  <si>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</si>
  <si>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</si>
  <si>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</si>
  <si>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</si>
  <si>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</si>
  <si>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</si>
  <si>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</si>
  <si>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</si>
  <si>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</si>
  <si>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</si>
  <si>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</si>
  <si>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</si>
  <si>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</si>
  <si>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</si>
  <si>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</si>
  <si>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</si>
  <si>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</si>
  <si>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</si>
  <si>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</si>
  <si>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</si>
  <si>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</si>
  <si>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</si>
  <si>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</si>
  <si>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</si>
  <si>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</si>
  <si>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</si>
  <si>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</si>
  <si>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</si>
  <si>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</si>
  <si>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</si>
  <si>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</si>
  <si>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</si>
  <si>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</si>
  <si>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</si>
  <si>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</si>
  <si>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</si>
  <si>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</si>
  <si>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</si>
  <si>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</si>
  <si>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</si>
  <si>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</si>
  <si>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</si>
  <si>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</si>
  <si>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</si>
  <si>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</si>
  <si>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</si>
  <si>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</si>
  <si>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</si>
  <si>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</si>
  <si>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</si>
  <si>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</si>
  <si>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</si>
  <si>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</si>
  <si>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</si>
  <si>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</si>
  <si>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</si>
  <si>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</si>
  <si>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</si>
  <si>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</si>
  <si>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</si>
  <si>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</si>
  <si>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</si>
  <si>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</si>
  <si>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</si>
  <si>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</si>
  <si>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</si>
  <si>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</si>
  <si>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</si>
  <si>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</si>
  <si>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</si>
  <si>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</si>
  <si>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</si>
  <si>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</si>
  <si>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</si>
  <si>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</si>
  <si>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</si>
  <si>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</si>
  <si>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</si>
  <si>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</si>
  <si>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</si>
  <si>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</si>
  <si>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</si>
  <si>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</si>
  <si>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</si>
  <si>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</si>
  <si>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</si>
  <si>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</si>
  <si>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</si>
  <si>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</si>
  <si>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</si>
  <si>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</si>
  <si>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</si>
  <si>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</si>
  <si>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</si>
  <si>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</si>
  <si>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</si>
  <si>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</si>
  <si>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</si>
  <si>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</si>
  <si>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</si>
  <si>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</si>
  <si>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</si>
  <si>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</si>
  <si>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</si>
  <si>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</si>
  <si>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</si>
  <si>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</si>
  <si>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</si>
  <si>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</si>
  <si>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</si>
  <si>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</si>
  <si>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</si>
  <si>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</si>
  <si>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</si>
  <si>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</si>
  <si>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</si>
  <si>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</si>
  <si>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</si>
  <si>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</si>
  <si>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</si>
  <si>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</si>
  <si>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</si>
  <si>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</si>
  <si>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</si>
  <si>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</si>
  <si>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</si>
  <si>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</si>
  <si>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</si>
  <si>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</si>
  <si>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</si>
  <si>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</si>
  <si>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</si>
  <si>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</si>
  <si>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</si>
  <si>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</si>
  <si>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</si>
  <si>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</si>
  <si>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</si>
  <si>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</si>
  <si>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</si>
  <si>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</si>
  <si>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</si>
  <si>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</si>
  <si>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</si>
  <si>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</si>
  <si>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</si>
  <si>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</si>
  <si>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</si>
  <si>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</si>
  <si>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</si>
  <si>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</si>
  <si>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</si>
  <si>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</si>
  <si>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</si>
  <si>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</si>
  <si>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</si>
  <si>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</si>
  <si>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</si>
  <si>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</si>
  <si>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</si>
  <si>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</si>
  <si>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</si>
  <si>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</si>
  <si>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</si>
  <si>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</si>
  <si>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</si>
  <si>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</si>
  <si>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</si>
  <si>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</si>
  <si>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</si>
  <si>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</si>
  <si>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</si>
  <si>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</si>
  <si>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</si>
  <si>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</si>
  <si>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</si>
  <si>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</si>
  <si>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</si>
  <si>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</si>
  <si>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</si>
  <si>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</si>
  <si>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</si>
  <si>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</si>
  <si>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</si>
  <si>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</si>
  <si>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</si>
  <si>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</si>
  <si>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</si>
  <si>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</si>
  <si>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</si>
  <si>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</si>
  <si>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</si>
  <si>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</si>
  <si>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</si>
  <si>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</si>
  <si>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</si>
  <si>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</si>
  <si>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</si>
  <si>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</si>
  <si>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</si>
  <si>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</si>
  <si>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</si>
  <si>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</si>
  <si>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</si>
  <si>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</si>
  <si>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</si>
  <si>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</si>
  <si>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</si>
  <si>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</si>
  <si>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</si>
  <si>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</si>
  <si>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</si>
  <si>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</si>
  <si>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</si>
  <si>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</si>
  <si>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</si>
  <si>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</si>
  <si>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</si>
  <si>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</si>
  <si>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</si>
  <si>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</si>
  <si>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</si>
  <si>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</si>
  <si>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</si>
  <si>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</si>
  <si>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</si>
  <si>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</si>
  <si>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</si>
  <si>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</si>
  <si>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</si>
  <si>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</si>
  <si>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</si>
  <si>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</si>
  <si>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</si>
  <si>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</si>
  <si>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</si>
  <si>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</si>
  <si>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</si>
  <si>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</si>
  <si>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</si>
  <si>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</si>
  <si>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</si>
  <si>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</si>
  <si>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</si>
  <si>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</si>
  <si>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</si>
  <si>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</si>
  <si>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</si>
  <si>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</si>
  <si>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</si>
  <si>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</si>
  <si>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</si>
  <si>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</si>
  <si>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</si>
  <si>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</si>
  <si>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</si>
  <si>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</si>
  <si>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</si>
  <si>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</si>
  <si>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</si>
  <si>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</si>
  <si>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</si>
  <si>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</si>
  <si>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</si>
  <si>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</si>
  <si>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</si>
  <si>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</si>
  <si>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</si>
  <si>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</si>
  <si>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</si>
  <si>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</si>
  <si>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</si>
  <si>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</si>
  <si>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</si>
  <si>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</si>
  <si>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</si>
  <si>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</si>
  <si>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</si>
  <si>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</si>
  <si>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</si>
  <si>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</si>
  <si>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</si>
  <si>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</si>
  <si>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</si>
  <si>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</si>
  <si>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</si>
  <si>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</si>
  <si>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</si>
  <si>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</si>
  <si>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</si>
  <si>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</si>
  <si>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</si>
  <si>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</si>
  <si>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</si>
  <si>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</si>
  <si>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</si>
  <si>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</si>
  <si>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</si>
  <si>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</si>
  <si>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</si>
  <si>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</si>
  <si>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</si>
  <si>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</si>
  <si>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</si>
  <si>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</si>
  <si>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</si>
  <si>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</si>
  <si>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</si>
  <si>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</si>
  <si>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</si>
  <si>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</si>
  <si>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</si>
  <si>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</si>
  <si>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</si>
  <si>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</si>
  <si>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</si>
  <si>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</si>
  <si>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</si>
  <si>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</si>
  <si>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</si>
  <si>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</si>
  <si>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</si>
  <si>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</si>
  <si>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</si>
  <si>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</si>
  <si>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</si>
  <si>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</si>
  <si>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</si>
  <si>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</si>
  <si>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</si>
  <si>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</si>
  <si>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</si>
  <si>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</si>
  <si>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</si>
  <si>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</si>
  <si>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</si>
  <si>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</si>
  <si>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</si>
  <si>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</si>
  <si>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</si>
  <si>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</si>
  <si>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</si>
  <si>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</si>
  <si>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</si>
  <si>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</si>
  <si>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</si>
  <si>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</si>
  <si>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</si>
  <si>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</si>
  <si>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</si>
  <si>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</si>
  <si>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</si>
  <si>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</si>
  <si>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</si>
  <si>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</si>
  <si>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</si>
  <si>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</si>
  <si>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</si>
  <si>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</si>
  <si>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</si>
  <si>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</si>
  <si>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</si>
  <si>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</si>
  <si>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</si>
  <si>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</si>
  <si>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</si>
  <si>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</si>
  <si>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</si>
  <si>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</si>
  <si>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</si>
  <si>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</si>
  <si>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</si>
  <si>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</si>
  <si>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</si>
  <si>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</si>
  <si>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</si>
  <si>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</si>
  <si>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</si>
  <si>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</si>
  <si>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</si>
  <si>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</si>
  <si>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</si>
  <si>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</si>
  <si>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</si>
  <si>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</si>
  <si>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</si>
  <si>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</si>
  <si>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</si>
  <si>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</si>
  <si>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</si>
  <si>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</si>
  <si>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</si>
  <si>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</si>
  <si>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</si>
  <si>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</si>
  <si>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</si>
  <si>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</si>
  <si>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</si>
  <si>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</si>
  <si>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</si>
  <si>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</si>
  <si>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</si>
  <si>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</si>
  <si>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</si>
  <si>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</si>
  <si>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</si>
  <si>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</si>
  <si>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</si>
  <si>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</si>
  <si>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</si>
  <si>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</si>
  <si>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</si>
  <si>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</si>
  <si>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</si>
  <si>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</si>
  <si>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</si>
  <si>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</si>
  <si>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</si>
  <si>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</si>
  <si>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</si>
  <si>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</si>
  <si>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</si>
  <si>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</si>
  <si>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</si>
  <si>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</si>
  <si>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</si>
  <si>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</si>
  <si>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</si>
  <si>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</si>
  <si>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</si>
  <si>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</si>
  <si>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</si>
  <si>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</si>
  <si>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</si>
  <si>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</si>
  <si>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</si>
  <si>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</si>
  <si>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</si>
  <si>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</si>
  <si>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</si>
  <si>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</si>
  <si>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</si>
  <si>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</si>
  <si>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</si>
  <si>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</si>
  <si>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</si>
  <si>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</si>
  <si>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</si>
  <si>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</si>
  <si>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</si>
  <si>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</si>
  <si>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</si>
  <si>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</si>
  <si>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</si>
  <si>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</si>
  <si>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</si>
  <si>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</si>
  <si>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</si>
  <si>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</si>
  <si>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</si>
  <si>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</si>
  <si>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</si>
  <si>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</si>
  <si>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</si>
  <si>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</si>
  <si>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</si>
  <si>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</si>
  <si>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</si>
  <si>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</si>
  <si>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</si>
  <si>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</si>
  <si>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</si>
  <si>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</si>
  <si>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</si>
  <si>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</si>
  <si>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</si>
  <si>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</si>
  <si>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</si>
  <si>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</si>
  <si>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</si>
  <si>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</si>
  <si>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</si>
  <si>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</si>
  <si>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</si>
  <si>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</si>
  <si>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</si>
  <si>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</si>
  <si>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</si>
  <si>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</si>
  <si>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</si>
  <si>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</si>
  <si>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</si>
  <si>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</si>
  <si>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</si>
  <si>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</si>
  <si>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</si>
  <si>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</si>
  <si>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</si>
  <si>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</si>
  <si>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</si>
  <si>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</si>
  <si>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</si>
  <si>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</si>
  <si>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</si>
  <si>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</si>
  <si>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</si>
  <si>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</si>
  <si>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</si>
  <si>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</si>
  <si>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</si>
  <si>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</si>
  <si>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</si>
  <si>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</si>
  <si>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</si>
  <si>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</si>
  <si>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</si>
  <si>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</si>
  <si>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</si>
  <si>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</si>
  <si>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</si>
  <si>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</si>
  <si>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</si>
  <si>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</si>
  <si>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</si>
  <si>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</si>
  <si>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</si>
  <si>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</si>
  <si>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</si>
  <si>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</si>
  <si>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</si>
  <si>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</si>
  <si>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</si>
  <si>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</si>
  <si>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</si>
  <si>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</si>
  <si>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</si>
  <si>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</si>
  <si>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</si>
  <si>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</si>
  <si>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</si>
  <si>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</si>
  <si>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</si>
  <si>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</si>
  <si>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</si>
  <si>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</si>
  <si>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</si>
  <si>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</si>
  <si>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</si>
  <si>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</si>
  <si>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</si>
  <si>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</si>
  <si>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</si>
  <si>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</si>
  <si>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</si>
  <si>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</si>
  <si>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</si>
  <si>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</si>
  <si>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</si>
  <si>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</si>
  <si>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</si>
  <si>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</si>
  <si>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</si>
  <si>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</si>
  <si>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</si>
  <si>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</si>
  <si>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</si>
  <si>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</si>
  <si>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</si>
  <si>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</si>
  <si>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</si>
  <si>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</si>
  <si>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</si>
  <si>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</si>
  <si>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</si>
  <si>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</si>
  <si>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</si>
  <si>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</si>
  <si>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</si>
  <si>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</si>
  <si>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</si>
  <si>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</si>
  <si>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</si>
  <si>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</si>
  <si>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</si>
  <si>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</si>
  <si>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</si>
  <si>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</si>
  <si>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</si>
  <si>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</si>
  <si>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</si>
  <si>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</si>
  <si>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</si>
  <si>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</si>
  <si>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</si>
  <si>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</si>
  <si>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</si>
  <si>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</si>
  <si>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</si>
  <si>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</si>
  <si>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</si>
  <si>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</si>
  <si>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</si>
  <si>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</si>
  <si>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</si>
  <si>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</si>
  <si>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</si>
  <si>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</si>
  <si>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</si>
  <si>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</si>
  <si>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</si>
  <si>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</si>
  <si>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</si>
  <si>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</si>
  <si>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</si>
  <si>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</si>
  <si>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</si>
  <si>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</si>
  <si>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</si>
  <si>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</si>
  <si>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</si>
  <si>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</si>
  <si>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</si>
  <si>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</si>
  <si>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</si>
  <si>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</si>
  <si>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</si>
  <si>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</si>
  <si>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</si>
  <si>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</si>
  <si>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</si>
  <si>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</si>
  <si>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</si>
  <si>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</si>
  <si>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</si>
  <si>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</si>
  <si>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</si>
  <si>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</si>
  <si>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</si>
  <si>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</si>
  <si>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</si>
  <si>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</si>
  <si>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</si>
  <si>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</si>
  <si>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</si>
  <si>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</si>
  <si>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</si>
  <si>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</si>
  <si>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</si>
  <si>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</si>
  <si>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</si>
  <si>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</si>
  <si>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</si>
  <si>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</si>
  <si>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</si>
  <si>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</si>
  <si>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</si>
  <si>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</si>
  <si>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</si>
  <si>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</si>
  <si>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</si>
  <si>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</si>
  <si>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</si>
  <si>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</si>
  <si>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</si>
  <si>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</si>
  <si>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</si>
  <si>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</si>
  <si>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</si>
  <si>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</si>
  <si>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</si>
  <si>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</si>
  <si>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</si>
  <si>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</si>
  <si>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</si>
  <si>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</si>
  <si>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</si>
  <si>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</si>
  <si>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</si>
  <si>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</si>
  <si>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</si>
  <si>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</si>
  <si>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</si>
  <si>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</si>
  <si>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</si>
  <si>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</si>
  <si>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</si>
  <si>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</si>
  <si>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</si>
  <si>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</si>
  <si>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</si>
  <si>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</si>
  <si>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</si>
  <si>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</si>
  <si>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</si>
  <si>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</si>
  <si>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</si>
  <si>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</si>
  <si>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</si>
  <si>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</si>
  <si>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</si>
  <si>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</si>
  <si>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</si>
  <si>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</si>
  <si>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</si>
  <si>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</si>
  <si>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</si>
  <si>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</si>
  <si>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</si>
  <si>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</si>
  <si>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</si>
  <si>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</si>
  <si>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</si>
  <si>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</si>
  <si>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</si>
  <si>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</si>
  <si>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</si>
  <si>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</si>
  <si>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</si>
  <si>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</si>
  <si>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</si>
  <si>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</si>
  <si>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</si>
  <si>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</si>
  <si>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</si>
  <si>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</si>
  <si>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</si>
  <si>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</si>
  <si>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</si>
  <si>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</si>
  <si>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</si>
  <si>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</si>
  <si>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</si>
  <si>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</si>
  <si>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</si>
  <si>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</si>
  <si>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</si>
  <si>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</si>
  <si>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</si>
  <si>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</si>
  <si>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</si>
  <si>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</si>
  <si>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</si>
  <si>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</si>
  <si>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</si>
  <si>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</si>
  <si>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</si>
  <si>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</si>
  <si>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</si>
  <si>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</si>
  <si>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</si>
  <si>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</si>
  <si>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</si>
  <si>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</si>
  <si>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</si>
  <si>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</si>
  <si>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</si>
  <si>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</si>
  <si>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</si>
  <si>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</si>
  <si>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</si>
  <si>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</si>
  <si>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</si>
  <si>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</si>
  <si>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</si>
  <si>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</si>
  <si>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</si>
  <si>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</si>
  <si>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</si>
  <si>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</si>
  <si>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</si>
  <si>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</si>
  <si>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</si>
  <si>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</si>
  <si>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</si>
  <si>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</si>
  <si>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</si>
  <si>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</si>
  <si>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</si>
  <si>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</si>
  <si>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</si>
  <si>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</si>
  <si>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</si>
  <si>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</si>
  <si>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</si>
  <si>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</si>
  <si>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</si>
  <si>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</si>
  <si>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</si>
  <si>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</si>
  <si>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</si>
  <si>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</si>
  <si>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</si>
  <si>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</si>
  <si>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</si>
  <si>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</si>
  <si>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</si>
  <si>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</si>
  <si>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</si>
  <si>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</si>
  <si>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</si>
  <si>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</si>
  <si>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</si>
  <si>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</si>
  <si>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</si>
  <si>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</si>
  <si>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</si>
  <si>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</si>
  <si>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</si>
  <si>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</si>
  <si>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</si>
  <si>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</si>
  <si>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</si>
  <si>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</si>
  <si>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</si>
  <si>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</si>
  <si>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</si>
  <si>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</si>
  <si>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</si>
  <si>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</si>
  <si>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</si>
  <si>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</si>
  <si>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</si>
  <si>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</si>
  <si>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</si>
  <si>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</si>
  <si>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</si>
  <si>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</si>
  <si>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</si>
  <si>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</si>
  <si>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</si>
  <si>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</si>
  <si>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</si>
  <si>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</si>
  <si>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</si>
  <si>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</si>
  <si>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</si>
  <si>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</si>
  <si>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</si>
  <si>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</si>
  <si>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</si>
  <si>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</si>
  <si>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</si>
  <si>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</si>
  <si>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</si>
  <si>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</si>
  <si>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</si>
  <si>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</si>
  <si>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</si>
  <si>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</si>
  <si>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</si>
  <si>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</si>
  <si>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</si>
  <si>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</si>
  <si>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</si>
  <si>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</si>
  <si>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</si>
  <si>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</si>
  <si>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</si>
  <si>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</si>
  <si>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</si>
  <si>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</si>
  <si>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</si>
  <si>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</si>
  <si>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</si>
  <si>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</si>
  <si>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</si>
  <si>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</si>
  <si>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</si>
  <si>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</si>
  <si>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</si>
  <si>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</si>
  <si>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</si>
  <si>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</si>
  <si>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</si>
  <si>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</si>
  <si>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</si>
  <si>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</si>
  <si>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</si>
  <si>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</si>
  <si>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</si>
  <si>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</si>
  <si>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</si>
  <si>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</si>
  <si>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</si>
  <si>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</si>
  <si>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</si>
  <si>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</si>
  <si>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</si>
  <si>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</si>
  <si>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</si>
  <si>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</si>
  <si>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</si>
  <si>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</si>
  <si>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</si>
  <si>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</si>
  <si>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</si>
  <si>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</si>
  <si>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</si>
  <si>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</si>
  <si>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</si>
  <si>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</si>
  <si>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</si>
  <si>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</si>
  <si>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</si>
  <si>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</si>
  <si>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</si>
  <si>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</si>
  <si>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</si>
  <si>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</si>
  <si>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</si>
  <si>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</si>
  <si>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</si>
  <si>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</si>
  <si>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</si>
  <si>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</si>
  <si>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</si>
  <si>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</si>
  <si>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</si>
  <si>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</si>
  <si>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</si>
  <si>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</si>
  <si>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</si>
  <si>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</si>
  <si>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</si>
  <si>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</si>
  <si>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</si>
  <si>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</si>
  <si>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</si>
  <si>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</si>
  <si>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</si>
  <si>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</si>
  <si>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</si>
  <si>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</si>
  <si>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</si>
  <si>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</si>
  <si>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</si>
  <si>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</si>
  <si>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</si>
  <si>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</si>
  <si>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</si>
  <si>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</si>
  <si>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</si>
  <si>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</si>
  <si>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</si>
  <si>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</si>
  <si>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</si>
  <si>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</si>
  <si>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</si>
  <si>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</si>
  <si>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</si>
  <si>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</si>
  <si>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</si>
  <si>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</si>
  <si>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</si>
  <si>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</si>
  <si>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</si>
  <si>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</si>
  <si>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</si>
  <si>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</si>
  <si>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</si>
  <si>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</si>
  <si>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</si>
  <si>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</si>
  <si>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</si>
  <si>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</si>
  <si>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</si>
  <si>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</si>
  <si>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</si>
  <si>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</si>
  <si>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</si>
  <si>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</si>
  <si>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</si>
  <si>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</si>
  <si>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</si>
  <si>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</si>
  <si>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</si>
  <si>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</si>
  <si>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</si>
  <si>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</si>
  <si>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</si>
  <si>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</si>
  <si>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</si>
  <si>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</si>
  <si>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</si>
  <si>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</si>
  <si>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</si>
  <si>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</si>
  <si>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</si>
  <si>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</si>
  <si>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</si>
  <si>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</si>
  <si>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</si>
  <si>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</si>
  <si>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</si>
  <si>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</si>
  <si>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</si>
  <si>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</si>
  <si>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</si>
  <si>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</si>
  <si>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</si>
  <si>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</si>
  <si>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</si>
  <si>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</si>
  <si>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</si>
  <si>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</si>
  <si>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</si>
  <si>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</si>
  <si>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</si>
  <si>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</si>
  <si>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</si>
  <si>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</si>
  <si>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</si>
  <si>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</si>
  <si>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</si>
  <si>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</si>
  <si>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</si>
  <si>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</si>
  <si>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</si>
  <si>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</si>
  <si>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</si>
  <si>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</si>
  <si>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</si>
  <si>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</si>
  <si>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</si>
  <si>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</si>
  <si>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</si>
  <si>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</si>
  <si>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</si>
  <si>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</si>
  <si>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</si>
  <si>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</si>
  <si>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</si>
  <si>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</si>
  <si>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</si>
  <si>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</si>
  <si>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</si>
  <si>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</si>
  <si>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</si>
  <si>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</si>
  <si>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</si>
  <si>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</si>
  <si>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</si>
  <si>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</si>
  <si>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</si>
  <si>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</si>
  <si>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</si>
  <si>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</si>
  <si>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</si>
  <si>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</si>
  <si>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</si>
  <si>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</si>
  <si>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</si>
  <si>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</si>
  <si>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</si>
  <si>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</si>
  <si>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</si>
  <si>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</si>
  <si>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</si>
  <si>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</si>
  <si>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</si>
  <si>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</si>
  <si>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</si>
  <si>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August 2018</t>
  </si>
  <si>
    <t>copr_cf</t>
  </si>
  <si>
    <t xml:space="preserve">   Congo (Brazzaville)</t>
  </si>
  <si>
    <t>OPEC = Organization of the Petroleum Exporting Countries: Algeria, Angola, Congo (Brazzaville), Ecuador, Equatorial Guinea, Gabon, Iran, Iraq, Kuwait, Libya, Nigeria, Qatar, Saudi Arabia, the United Arab Emirates, Venezuela.</t>
  </si>
  <si>
    <t>OPEC = Organization of the Petroleum Exporting Countries: Algeria, Angola, Congo (Brazzaville), Equatorial Guinea, Gabon, Libya, and Nigeria (Africa); Ecuador and Venezuela (South America); Iran, Iraq, Kuwait, Qatar, Saudi Arabia, and the United Arab Emirates (Middle East).</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</si>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</sst>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1">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3" fontId="49" fillId="4" borderId="0" xfId="9" applyNumberFormat="1" applyFont="1" applyFill="1" applyBorder="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68" t="s">
        <v>239</v>
      </c>
      <c r="B1" s="269"/>
      <c r="C1" s="269"/>
      <c r="D1" s="627" t="s">
        <v>1367</v>
      </c>
      <c r="E1" s="269"/>
      <c r="F1" s="269"/>
      <c r="G1" s="269"/>
      <c r="H1" s="269"/>
      <c r="I1" s="269"/>
      <c r="J1" s="269"/>
      <c r="K1" s="269"/>
      <c r="L1" s="269"/>
      <c r="M1" s="269"/>
      <c r="N1" s="269"/>
      <c r="O1" s="269"/>
      <c r="P1" s="269"/>
    </row>
    <row r="3" spans="1:74" x14ac:dyDescent="0.25">
      <c r="A3" t="s">
        <v>113</v>
      </c>
      <c r="D3" s="743">
        <f>YEAR(D1)-4</f>
        <v>2014</v>
      </c>
    </row>
    <row r="4" spans="1:74" x14ac:dyDescent="0.25">
      <c r="D4" s="266"/>
    </row>
    <row r="5" spans="1:74" x14ac:dyDescent="0.25">
      <c r="A5" t="s">
        <v>1266</v>
      </c>
      <c r="D5" s="266">
        <f>+D3*100+1</f>
        <v>201401</v>
      </c>
    </row>
    <row r="7" spans="1:74" x14ac:dyDescent="0.25">
      <c r="A7" t="s">
        <v>1268</v>
      </c>
      <c r="D7" s="742">
        <f>IF(MONTH(D1)&gt;1,100*YEAR(D1)+MONTH(D1)-1,100*(YEAR(D1)-1)+12)</f>
        <v>201807</v>
      </c>
    </row>
    <row r="10" spans="1:74" s="297" customFormat="1" x14ac:dyDescent="0.25">
      <c r="A10" s="297" t="s">
        <v>240</v>
      </c>
    </row>
    <row r="11" spans="1:74" s="12" customFormat="1" ht="10.199999999999999"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0.199999999999999"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5">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E7" sqref="BE7:BE65"/>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6" customWidth="1"/>
    <col min="56" max="58" width="6.5546875" style="660" customWidth="1"/>
    <col min="59" max="59" width="6.5546875" style="406" customWidth="1"/>
    <col min="60" max="60" width="6.5546875" style="775" customWidth="1"/>
    <col min="61" max="62" width="6.5546875" style="406" customWidth="1"/>
    <col min="63" max="74" width="6.5546875" style="154" customWidth="1"/>
    <col min="75" max="16384" width="9.5546875" style="154"/>
  </cols>
  <sheetData>
    <row r="1" spans="1:74" ht="13.35" customHeight="1" x14ac:dyDescent="0.25">
      <c r="A1" s="792" t="s">
        <v>995</v>
      </c>
      <c r="B1" s="826" t="s">
        <v>1207</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307"/>
    </row>
    <row r="2" spans="1:74"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1.498839</v>
      </c>
      <c r="AZ7" s="214">
        <v>1.6045</v>
      </c>
      <c r="BA7" s="214">
        <v>1.661516</v>
      </c>
      <c r="BB7" s="214">
        <v>1.7192000000000001</v>
      </c>
      <c r="BC7" s="214">
        <v>1.7039679999999999</v>
      </c>
      <c r="BD7" s="214">
        <v>1.6940952567000001</v>
      </c>
      <c r="BE7" s="214">
        <v>1.6731775574000001</v>
      </c>
      <c r="BF7" s="355">
        <v>1.7664200000000001</v>
      </c>
      <c r="BG7" s="355">
        <v>1.7795460000000001</v>
      </c>
      <c r="BH7" s="355">
        <v>1.851791</v>
      </c>
      <c r="BI7" s="355">
        <v>1.870328</v>
      </c>
      <c r="BJ7" s="355">
        <v>1.802964</v>
      </c>
      <c r="BK7" s="355">
        <v>1.814438</v>
      </c>
      <c r="BL7" s="355">
        <v>1.849521</v>
      </c>
      <c r="BM7" s="355">
        <v>1.893465</v>
      </c>
      <c r="BN7" s="355">
        <v>1.893618</v>
      </c>
      <c r="BO7" s="355">
        <v>1.91031</v>
      </c>
      <c r="BP7" s="355">
        <v>1.879526</v>
      </c>
      <c r="BQ7" s="355">
        <v>1.884101</v>
      </c>
      <c r="BR7" s="355">
        <v>1.9637910000000001</v>
      </c>
      <c r="BS7" s="355">
        <v>1.9770270000000001</v>
      </c>
      <c r="BT7" s="355">
        <v>1.986534</v>
      </c>
      <c r="BU7" s="355">
        <v>2.0511499999999998</v>
      </c>
      <c r="BV7" s="355">
        <v>1.9763649999999999</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1.2801290000000001</v>
      </c>
      <c r="AY8" s="214">
        <v>1.2397419999999999</v>
      </c>
      <c r="AZ8" s="214">
        <v>1.296643</v>
      </c>
      <c r="BA8" s="214">
        <v>1.3390649999999999</v>
      </c>
      <c r="BB8" s="214">
        <v>1.3501669999999999</v>
      </c>
      <c r="BC8" s="214">
        <v>1.372387</v>
      </c>
      <c r="BD8" s="214">
        <v>1.3831233286</v>
      </c>
      <c r="BE8" s="214">
        <v>1.3898825002999999</v>
      </c>
      <c r="BF8" s="355">
        <v>1.409753</v>
      </c>
      <c r="BG8" s="355">
        <v>1.4181250000000001</v>
      </c>
      <c r="BH8" s="355">
        <v>1.43276</v>
      </c>
      <c r="BI8" s="355">
        <v>1.4269430000000001</v>
      </c>
      <c r="BJ8" s="355">
        <v>1.428404</v>
      </c>
      <c r="BK8" s="355">
        <v>1.4203410000000001</v>
      </c>
      <c r="BL8" s="355">
        <v>1.445416</v>
      </c>
      <c r="BM8" s="355">
        <v>1.4620580000000001</v>
      </c>
      <c r="BN8" s="355">
        <v>1.4742919999999999</v>
      </c>
      <c r="BO8" s="355">
        <v>1.4808600000000001</v>
      </c>
      <c r="BP8" s="355">
        <v>1.485217</v>
      </c>
      <c r="BQ8" s="355">
        <v>1.490801</v>
      </c>
      <c r="BR8" s="355">
        <v>1.4985280000000001</v>
      </c>
      <c r="BS8" s="355">
        <v>1.50407</v>
      </c>
      <c r="BT8" s="355">
        <v>1.5149699999999999</v>
      </c>
      <c r="BU8" s="355">
        <v>1.510669</v>
      </c>
      <c r="BV8" s="355">
        <v>1.499735</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0.68474199999999996</v>
      </c>
      <c r="AY9" s="214">
        <v>0.66525699999999999</v>
      </c>
      <c r="AZ9" s="214">
        <v>0.68467800000000001</v>
      </c>
      <c r="BA9" s="214">
        <v>0.71057999999999999</v>
      </c>
      <c r="BB9" s="214">
        <v>0.71799900000000005</v>
      </c>
      <c r="BC9" s="214">
        <v>0.73896799999999996</v>
      </c>
      <c r="BD9" s="214">
        <v>0.74390849524000002</v>
      </c>
      <c r="BE9" s="214">
        <v>0.74509153656000005</v>
      </c>
      <c r="BF9" s="355">
        <v>0.75232980000000005</v>
      </c>
      <c r="BG9" s="355">
        <v>0.76930010000000004</v>
      </c>
      <c r="BH9" s="355">
        <v>0.7733525</v>
      </c>
      <c r="BI9" s="355">
        <v>0.768432</v>
      </c>
      <c r="BJ9" s="355">
        <v>0.76511499999999999</v>
      </c>
      <c r="BK9" s="355">
        <v>0.7596136</v>
      </c>
      <c r="BL9" s="355">
        <v>0.76999139999999999</v>
      </c>
      <c r="BM9" s="355">
        <v>0.78220769999999995</v>
      </c>
      <c r="BN9" s="355">
        <v>0.79207550000000004</v>
      </c>
      <c r="BO9" s="355">
        <v>0.7941009</v>
      </c>
      <c r="BP9" s="355">
        <v>0.79936430000000003</v>
      </c>
      <c r="BQ9" s="355">
        <v>0.80133120000000002</v>
      </c>
      <c r="BR9" s="355">
        <v>0.80707059999999997</v>
      </c>
      <c r="BS9" s="355">
        <v>0.81261439999999996</v>
      </c>
      <c r="BT9" s="355">
        <v>0.81478419999999996</v>
      </c>
      <c r="BU9" s="355">
        <v>0.81062769999999995</v>
      </c>
      <c r="BV9" s="355">
        <v>0.80106429999999995</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0.42080699999999999</v>
      </c>
      <c r="AZ10" s="214">
        <v>0.43742900000000001</v>
      </c>
      <c r="BA10" s="214">
        <v>0.46206399999999997</v>
      </c>
      <c r="BB10" s="214">
        <v>0.47246700000000003</v>
      </c>
      <c r="BC10" s="214">
        <v>0.50616099999999997</v>
      </c>
      <c r="BD10" s="214">
        <v>0.51337596666999996</v>
      </c>
      <c r="BE10" s="214">
        <v>0.52944074515999995</v>
      </c>
      <c r="BF10" s="355">
        <v>0.53581590000000001</v>
      </c>
      <c r="BG10" s="355">
        <v>0.53479379999999999</v>
      </c>
      <c r="BH10" s="355">
        <v>0.53345969999999998</v>
      </c>
      <c r="BI10" s="355">
        <v>0.51293800000000001</v>
      </c>
      <c r="BJ10" s="355">
        <v>0.50275879999999995</v>
      </c>
      <c r="BK10" s="355">
        <v>0.48712290000000003</v>
      </c>
      <c r="BL10" s="355">
        <v>0.49415769999999998</v>
      </c>
      <c r="BM10" s="355">
        <v>0.50698019999999999</v>
      </c>
      <c r="BN10" s="355">
        <v>0.52135759999999998</v>
      </c>
      <c r="BO10" s="355">
        <v>0.53339999999999999</v>
      </c>
      <c r="BP10" s="355">
        <v>0.5497223</v>
      </c>
      <c r="BQ10" s="355">
        <v>0.55167739999999998</v>
      </c>
      <c r="BR10" s="355">
        <v>0.56045840000000002</v>
      </c>
      <c r="BS10" s="355">
        <v>0.55913080000000004</v>
      </c>
      <c r="BT10" s="355">
        <v>0.55755520000000003</v>
      </c>
      <c r="BU10" s="355">
        <v>0.53827950000000002</v>
      </c>
      <c r="BV10" s="355">
        <v>0.52503449999999996</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4.6449999999999998E-3</v>
      </c>
      <c r="AZ12" s="214">
        <v>5.4289999999999998E-3</v>
      </c>
      <c r="BA12" s="214">
        <v>8.0309999999999999E-3</v>
      </c>
      <c r="BB12" s="214">
        <v>6.0670000000000003E-3</v>
      </c>
      <c r="BC12" s="214">
        <v>4.4520000000000002E-3</v>
      </c>
      <c r="BD12" s="214">
        <v>4.2609099999999997E-3</v>
      </c>
      <c r="BE12" s="214">
        <v>4.9477200000000001E-3</v>
      </c>
      <c r="BF12" s="355">
        <v>5.3425299999999998E-3</v>
      </c>
      <c r="BG12" s="355">
        <v>4.6300899999999999E-3</v>
      </c>
      <c r="BH12" s="355">
        <v>4.68674E-3</v>
      </c>
      <c r="BI12" s="355">
        <v>4.2362399999999996E-3</v>
      </c>
      <c r="BJ12" s="355">
        <v>4.0240900000000001E-3</v>
      </c>
      <c r="BK12" s="355">
        <v>4.6782000000000004E-3</v>
      </c>
      <c r="BL12" s="355">
        <v>3.86769E-3</v>
      </c>
      <c r="BM12" s="355">
        <v>4.3460900000000004E-3</v>
      </c>
      <c r="BN12" s="355">
        <v>5.2210399999999997E-3</v>
      </c>
      <c r="BO12" s="355">
        <v>5.2497400000000001E-3</v>
      </c>
      <c r="BP12" s="355">
        <v>4.1000200000000002E-3</v>
      </c>
      <c r="BQ12" s="355">
        <v>4.9632699999999997E-3</v>
      </c>
      <c r="BR12" s="355">
        <v>5.3909600000000002E-3</v>
      </c>
      <c r="BS12" s="355">
        <v>4.6871600000000001E-3</v>
      </c>
      <c r="BT12" s="355">
        <v>5.5885099999999997E-3</v>
      </c>
      <c r="BU12" s="355">
        <v>4.4007400000000002E-3</v>
      </c>
      <c r="BV12" s="355">
        <v>4.2015500000000001E-3</v>
      </c>
    </row>
    <row r="13" spans="1:74" x14ac:dyDescent="0.2">
      <c r="A13" s="638" t="s">
        <v>1350</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0.295516</v>
      </c>
      <c r="AZ13" s="214">
        <v>0.29457100000000003</v>
      </c>
      <c r="BA13" s="214">
        <v>0.29532199999999997</v>
      </c>
      <c r="BB13" s="214">
        <v>0.307</v>
      </c>
      <c r="BC13" s="214">
        <v>0.29954799999999998</v>
      </c>
      <c r="BD13" s="214">
        <v>0.33594800000000002</v>
      </c>
      <c r="BE13" s="214">
        <v>0.31999030000000001</v>
      </c>
      <c r="BF13" s="355">
        <v>0.30139519999999997</v>
      </c>
      <c r="BG13" s="355">
        <v>0.28798770000000001</v>
      </c>
      <c r="BH13" s="355">
        <v>0.2782154</v>
      </c>
      <c r="BI13" s="355">
        <v>0.2988497</v>
      </c>
      <c r="BJ13" s="355">
        <v>0.3124248</v>
      </c>
      <c r="BK13" s="355">
        <v>0.2887111</v>
      </c>
      <c r="BL13" s="355">
        <v>0.28011370000000002</v>
      </c>
      <c r="BM13" s="355">
        <v>0.29452699999999998</v>
      </c>
      <c r="BN13" s="355">
        <v>0.30317250000000001</v>
      </c>
      <c r="BO13" s="355">
        <v>0.31240509999999999</v>
      </c>
      <c r="BP13" s="355">
        <v>0.3092568</v>
      </c>
      <c r="BQ13" s="355">
        <v>0.30528</v>
      </c>
      <c r="BR13" s="355">
        <v>0.29984729999999998</v>
      </c>
      <c r="BS13" s="355">
        <v>0.28801260000000001</v>
      </c>
      <c r="BT13" s="355">
        <v>0.27856229999999998</v>
      </c>
      <c r="BU13" s="355">
        <v>0.29937589999999997</v>
      </c>
      <c r="BV13" s="355">
        <v>0.31259429999999999</v>
      </c>
    </row>
    <row r="14" spans="1:74" x14ac:dyDescent="0.2">
      <c r="A14" s="638" t="s">
        <v>1351</v>
      </c>
      <c r="B14" s="639" t="s">
        <v>1352</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0.28576699999999999</v>
      </c>
      <c r="BC14" s="214">
        <v>0.29167700000000002</v>
      </c>
      <c r="BD14" s="214">
        <v>0.2838001</v>
      </c>
      <c r="BE14" s="214">
        <v>0.28887420000000003</v>
      </c>
      <c r="BF14" s="355">
        <v>0.28713499999999997</v>
      </c>
      <c r="BG14" s="355">
        <v>0.26324049999999999</v>
      </c>
      <c r="BH14" s="355">
        <v>0.27244439999999998</v>
      </c>
      <c r="BI14" s="355">
        <v>0.28473219999999999</v>
      </c>
      <c r="BJ14" s="355">
        <v>0.29926249999999999</v>
      </c>
      <c r="BK14" s="355">
        <v>0.28076020000000002</v>
      </c>
      <c r="BL14" s="355">
        <v>0.27815469999999998</v>
      </c>
      <c r="BM14" s="355">
        <v>0.27719890000000003</v>
      </c>
      <c r="BN14" s="355">
        <v>0.28882730000000001</v>
      </c>
      <c r="BO14" s="355">
        <v>0.28739799999999999</v>
      </c>
      <c r="BP14" s="355">
        <v>0.28414800000000001</v>
      </c>
      <c r="BQ14" s="355">
        <v>0.2884275</v>
      </c>
      <c r="BR14" s="355">
        <v>0.28673720000000003</v>
      </c>
      <c r="BS14" s="355">
        <v>0.26291009999999998</v>
      </c>
      <c r="BT14" s="355">
        <v>0.27190449999999999</v>
      </c>
      <c r="BU14" s="355">
        <v>0.28366920000000001</v>
      </c>
      <c r="BV14" s="355">
        <v>0.29753000000000002</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v>
      </c>
      <c r="AZ15" s="214">
        <v>-0.164821</v>
      </c>
      <c r="BA15" s="214">
        <v>5.2227999999999997E-2</v>
      </c>
      <c r="BB15" s="214">
        <v>0.20146600000000001</v>
      </c>
      <c r="BC15" s="214">
        <v>0.257581</v>
      </c>
      <c r="BD15" s="214">
        <v>0.27743659999999998</v>
      </c>
      <c r="BE15" s="214">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-2.1000000000000001E-2</v>
      </c>
      <c r="AZ17" s="214">
        <v>-2.0357E-2</v>
      </c>
      <c r="BA17" s="214">
        <v>-2.0032000000000001E-2</v>
      </c>
      <c r="BB17" s="214">
        <v>-2.0233000000000001E-2</v>
      </c>
      <c r="BC17" s="214">
        <v>-2.1484E-2</v>
      </c>
      <c r="BD17" s="214">
        <v>-2.0930199999999999E-2</v>
      </c>
      <c r="BE17" s="214">
        <v>-2.1163700000000001E-2</v>
      </c>
      <c r="BF17" s="355">
        <v>-2.10154E-2</v>
      </c>
      <c r="BG17" s="355">
        <v>-2.07747E-2</v>
      </c>
      <c r="BH17" s="355">
        <v>-2.0341000000000001E-2</v>
      </c>
      <c r="BI17" s="355">
        <v>-2.1216499999999999E-2</v>
      </c>
      <c r="BJ17" s="355">
        <v>-2.0872700000000001E-2</v>
      </c>
      <c r="BK17" s="355">
        <v>-2.0625000000000001E-2</v>
      </c>
      <c r="BL17" s="355">
        <v>-2.0362000000000002E-2</v>
      </c>
      <c r="BM17" s="355">
        <v>-2.08576E-2</v>
      </c>
      <c r="BN17" s="355">
        <v>-2.00749E-2</v>
      </c>
      <c r="BO17" s="355">
        <v>-2.1074200000000001E-2</v>
      </c>
      <c r="BP17" s="355">
        <v>-2.1192800000000001E-2</v>
      </c>
      <c r="BQ17" s="355">
        <v>-2.0925300000000001E-2</v>
      </c>
      <c r="BR17" s="355">
        <v>-2.0886499999999999E-2</v>
      </c>
      <c r="BS17" s="355">
        <v>-2.0603E-2</v>
      </c>
      <c r="BT17" s="355">
        <v>-2.0349699999999998E-2</v>
      </c>
      <c r="BU17" s="355">
        <v>-2.08332E-2</v>
      </c>
      <c r="BV17" s="355">
        <v>-2.1364899999999999E-2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-0.213167</v>
      </c>
      <c r="AZ20" s="214">
        <v>-0.20687700000000001</v>
      </c>
      <c r="BA20" s="214">
        <v>-0.23299300000000001</v>
      </c>
      <c r="BB20" s="214">
        <v>-0.31867400000000001</v>
      </c>
      <c r="BC20" s="214">
        <v>-0.282829</v>
      </c>
      <c r="BD20" s="214">
        <v>-0.28081650000000002</v>
      </c>
      <c r="BE20" s="214">
        <v>-0.27647759999999999</v>
      </c>
      <c r="BF20" s="355">
        <v>-0.28907110000000003</v>
      </c>
      <c r="BG20" s="355">
        <v>-0.29133419999999999</v>
      </c>
      <c r="BH20" s="355">
        <v>-0.30339270000000002</v>
      </c>
      <c r="BI20" s="355">
        <v>-0.31159629999999999</v>
      </c>
      <c r="BJ20" s="355">
        <v>-0.31231979999999998</v>
      </c>
      <c r="BK20" s="355">
        <v>-0.31217460000000002</v>
      </c>
      <c r="BL20" s="355">
        <v>-0.31156220000000001</v>
      </c>
      <c r="BM20" s="355">
        <v>-0.31205260000000001</v>
      </c>
      <c r="BN20" s="355">
        <v>-0.31066670000000002</v>
      </c>
      <c r="BO20" s="355">
        <v>-0.31135829999999998</v>
      </c>
      <c r="BP20" s="355">
        <v>-0.31095070000000002</v>
      </c>
      <c r="BQ20" s="355">
        <v>-0.31021530000000003</v>
      </c>
      <c r="BR20" s="355">
        <v>-0.30947980000000003</v>
      </c>
      <c r="BS20" s="355">
        <v>-0.30875710000000001</v>
      </c>
      <c r="BT20" s="355">
        <v>-0.3090543</v>
      </c>
      <c r="BU20" s="355">
        <v>-0.33733659999999999</v>
      </c>
      <c r="BV20" s="355">
        <v>-0.33613199999999999</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-0.667072</v>
      </c>
      <c r="AZ21" s="214">
        <v>-0.71520600000000001</v>
      </c>
      <c r="BA21" s="214">
        <v>-0.77831099999999998</v>
      </c>
      <c r="BB21" s="214">
        <v>-0.79814499999999999</v>
      </c>
      <c r="BC21" s="214">
        <v>-0.86756900000000003</v>
      </c>
      <c r="BD21" s="214">
        <v>-0.72270000000000001</v>
      </c>
      <c r="BE21" s="214">
        <v>-0.88225835484000004</v>
      </c>
      <c r="BF21" s="355">
        <v>-0.72544920000000002</v>
      </c>
      <c r="BG21" s="355">
        <v>-0.74567269999999997</v>
      </c>
      <c r="BH21" s="355">
        <v>-0.88297020000000004</v>
      </c>
      <c r="BI21" s="355">
        <v>-0.85922609999999999</v>
      </c>
      <c r="BJ21" s="355">
        <v>-0.92554579999999997</v>
      </c>
      <c r="BK21" s="355">
        <v>-0.90464960000000005</v>
      </c>
      <c r="BL21" s="355">
        <v>-0.92672500000000002</v>
      </c>
      <c r="BM21" s="355">
        <v>-0.89887240000000002</v>
      </c>
      <c r="BN21" s="355">
        <v>-0.87202440000000003</v>
      </c>
      <c r="BO21" s="355">
        <v>-0.92716080000000001</v>
      </c>
      <c r="BP21" s="355">
        <v>-0.91547330000000005</v>
      </c>
      <c r="BQ21" s="355">
        <v>-0.88373659999999998</v>
      </c>
      <c r="BR21" s="355">
        <v>-0.85992420000000003</v>
      </c>
      <c r="BS21" s="355">
        <v>-0.86911740000000004</v>
      </c>
      <c r="BT21" s="355">
        <v>-0.94292980000000004</v>
      </c>
      <c r="BU21" s="355">
        <v>-0.92891699999999999</v>
      </c>
      <c r="BV21" s="355">
        <v>-0.96167639999999999</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-0.152477</v>
      </c>
      <c r="AZ22" s="214">
        <v>-7.5393000000000002E-2</v>
      </c>
      <c r="BA22" s="214">
        <v>-6.7923999999999998E-2</v>
      </c>
      <c r="BB22" s="214">
        <v>-0.16611100000000001</v>
      </c>
      <c r="BC22" s="214">
        <v>-0.20924899999999999</v>
      </c>
      <c r="BD22" s="214">
        <v>-0.21197369999999999</v>
      </c>
      <c r="BE22" s="214">
        <v>-0.2109347</v>
      </c>
      <c r="BF22" s="355">
        <v>-0.22851659999999999</v>
      </c>
      <c r="BG22" s="355">
        <v>-0.2100263</v>
      </c>
      <c r="BH22" s="355">
        <v>-0.21996189999999999</v>
      </c>
      <c r="BI22" s="355">
        <v>-0.17612349999999999</v>
      </c>
      <c r="BJ22" s="355">
        <v>-0.18376190000000001</v>
      </c>
      <c r="BK22" s="355">
        <v>-0.16994300000000001</v>
      </c>
      <c r="BL22" s="355">
        <v>-0.1836429</v>
      </c>
      <c r="BM22" s="355">
        <v>-0.23682919999999999</v>
      </c>
      <c r="BN22" s="355">
        <v>-0.2343469</v>
      </c>
      <c r="BO22" s="355">
        <v>-0.2241117</v>
      </c>
      <c r="BP22" s="355">
        <v>-0.23144529999999999</v>
      </c>
      <c r="BQ22" s="355">
        <v>-0.2223214</v>
      </c>
      <c r="BR22" s="355">
        <v>-0.24335129999999999</v>
      </c>
      <c r="BS22" s="355">
        <v>-0.20299</v>
      </c>
      <c r="BT22" s="355">
        <v>-0.22847880000000001</v>
      </c>
      <c r="BU22" s="355">
        <v>-0.19719519999999999</v>
      </c>
      <c r="BV22" s="355">
        <v>-0.21586730000000001</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-0.188193</v>
      </c>
      <c r="AZ23" s="214">
        <v>-0.20128799999999999</v>
      </c>
      <c r="BA23" s="214">
        <v>-0.155636</v>
      </c>
      <c r="BB23" s="214">
        <v>-0.22745699999999999</v>
      </c>
      <c r="BC23" s="214">
        <v>-0.231992</v>
      </c>
      <c r="BD23" s="214">
        <v>-0.21965460000000001</v>
      </c>
      <c r="BE23" s="214">
        <v>-0.24836559999999999</v>
      </c>
      <c r="BF23" s="355">
        <v>-0.25785540000000001</v>
      </c>
      <c r="BG23" s="355">
        <v>-0.23749339999999999</v>
      </c>
      <c r="BH23" s="355">
        <v>-0.21499860000000001</v>
      </c>
      <c r="BI23" s="355">
        <v>-0.20023959999999999</v>
      </c>
      <c r="BJ23" s="355">
        <v>-0.2018556</v>
      </c>
      <c r="BK23" s="355">
        <v>-0.22408790000000001</v>
      </c>
      <c r="BL23" s="355">
        <v>-0.27171499999999998</v>
      </c>
      <c r="BM23" s="355">
        <v>-0.23830090000000001</v>
      </c>
      <c r="BN23" s="355">
        <v>-0.25144949999999999</v>
      </c>
      <c r="BO23" s="355">
        <v>-0.2556079</v>
      </c>
      <c r="BP23" s="355">
        <v>-0.24455969999999999</v>
      </c>
      <c r="BQ23" s="355">
        <v>-0.27043460000000002</v>
      </c>
      <c r="BR23" s="355">
        <v>-0.28377469999999999</v>
      </c>
      <c r="BS23" s="355">
        <v>-0.26553130000000003</v>
      </c>
      <c r="BT23" s="355">
        <v>-0.24724950000000001</v>
      </c>
      <c r="BU23" s="355">
        <v>-0.2351905</v>
      </c>
      <c r="BV23" s="355">
        <v>-0.23387140000000001</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0.47467700000000002</v>
      </c>
      <c r="AZ26" s="214">
        <v>0.49728600000000001</v>
      </c>
      <c r="BA26" s="214">
        <v>0.39600000000000002</v>
      </c>
      <c r="BB26" s="214">
        <v>0.3372</v>
      </c>
      <c r="BC26" s="214">
        <v>0.29158099999999998</v>
      </c>
      <c r="BD26" s="214">
        <v>0.28958240000000002</v>
      </c>
      <c r="BE26" s="214">
        <v>0.29077389999999997</v>
      </c>
      <c r="BF26" s="355">
        <v>0.30458049999999998</v>
      </c>
      <c r="BG26" s="355">
        <v>0.39950360000000001</v>
      </c>
      <c r="BH26" s="355">
        <v>0.43996829999999998</v>
      </c>
      <c r="BI26" s="355">
        <v>0.54793190000000003</v>
      </c>
      <c r="BJ26" s="355">
        <v>0.53664100000000003</v>
      </c>
      <c r="BK26" s="355">
        <v>0.44893739999999999</v>
      </c>
      <c r="BL26" s="355">
        <v>0.43130469999999999</v>
      </c>
      <c r="BM26" s="355">
        <v>0.35358020000000001</v>
      </c>
      <c r="BN26" s="355">
        <v>0.31609660000000001</v>
      </c>
      <c r="BO26" s="355">
        <v>0.29790050000000001</v>
      </c>
      <c r="BP26" s="355">
        <v>0.30254560000000003</v>
      </c>
      <c r="BQ26" s="355">
        <v>0.29306179999999998</v>
      </c>
      <c r="BR26" s="355">
        <v>0.30275299999999999</v>
      </c>
      <c r="BS26" s="355">
        <v>0.3998583</v>
      </c>
      <c r="BT26" s="355">
        <v>0.44434040000000002</v>
      </c>
      <c r="BU26" s="355">
        <v>0.54514649999999998</v>
      </c>
      <c r="BV26" s="355">
        <v>0.53400800000000004</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0.154613</v>
      </c>
      <c r="AZ27" s="214">
        <v>0.13635700000000001</v>
      </c>
      <c r="BA27" s="214">
        <v>0.16006400000000001</v>
      </c>
      <c r="BB27" s="214">
        <v>0.1593</v>
      </c>
      <c r="BC27" s="214">
        <v>0.162129</v>
      </c>
      <c r="BD27" s="214">
        <v>0.17879800000000001</v>
      </c>
      <c r="BE27" s="214">
        <v>0.17143</v>
      </c>
      <c r="BF27" s="355">
        <v>0.17866019999999999</v>
      </c>
      <c r="BG27" s="355">
        <v>0.19589419999999999</v>
      </c>
      <c r="BH27" s="355">
        <v>0.19256960000000001</v>
      </c>
      <c r="BI27" s="355">
        <v>0.1801391</v>
      </c>
      <c r="BJ27" s="355">
        <v>0.17677290000000001</v>
      </c>
      <c r="BK27" s="355">
        <v>0.16002279999999999</v>
      </c>
      <c r="BL27" s="355">
        <v>0.1646243</v>
      </c>
      <c r="BM27" s="355">
        <v>0.176427</v>
      </c>
      <c r="BN27" s="355">
        <v>0.17230770000000001</v>
      </c>
      <c r="BO27" s="355">
        <v>0.17722540000000001</v>
      </c>
      <c r="BP27" s="355">
        <v>0.1808852</v>
      </c>
      <c r="BQ27" s="355">
        <v>0.17226720000000001</v>
      </c>
      <c r="BR27" s="355">
        <v>0.17971760000000001</v>
      </c>
      <c r="BS27" s="355">
        <v>0.1964794</v>
      </c>
      <c r="BT27" s="355">
        <v>0.19138830000000001</v>
      </c>
      <c r="BU27" s="355">
        <v>0.18075279999999999</v>
      </c>
      <c r="BV27" s="355">
        <v>0.17725930000000001</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1.4276709999999999</v>
      </c>
      <c r="AZ30" s="214">
        <v>1.353588</v>
      </c>
      <c r="BA30" s="214">
        <v>1.5167470000000001</v>
      </c>
      <c r="BB30" s="214">
        <v>1.465659</v>
      </c>
      <c r="BC30" s="214">
        <v>1.4261710000000001</v>
      </c>
      <c r="BD30" s="214">
        <v>1.42872</v>
      </c>
      <c r="BE30" s="214">
        <v>1.4552179999999999</v>
      </c>
      <c r="BF30" s="355">
        <v>1.445681</v>
      </c>
      <c r="BG30" s="355">
        <v>1.484769</v>
      </c>
      <c r="BH30" s="355">
        <v>1.5106310000000001</v>
      </c>
      <c r="BI30" s="355">
        <v>1.5477799999999999</v>
      </c>
      <c r="BJ30" s="355">
        <v>1.5458860000000001</v>
      </c>
      <c r="BK30" s="355">
        <v>1.530778</v>
      </c>
      <c r="BL30" s="355">
        <v>1.5342100000000001</v>
      </c>
      <c r="BM30" s="355">
        <v>1.5387310000000001</v>
      </c>
      <c r="BN30" s="355">
        <v>1.5303150000000001</v>
      </c>
      <c r="BO30" s="355">
        <v>1.578119</v>
      </c>
      <c r="BP30" s="355">
        <v>1.584133</v>
      </c>
      <c r="BQ30" s="355">
        <v>1.632536</v>
      </c>
      <c r="BR30" s="355">
        <v>1.6230420000000001</v>
      </c>
      <c r="BS30" s="355">
        <v>1.6659919999999999</v>
      </c>
      <c r="BT30" s="355">
        <v>1.674874</v>
      </c>
      <c r="BU30" s="355">
        <v>1.7180500000000001</v>
      </c>
      <c r="BV30" s="355">
        <v>1.722135</v>
      </c>
    </row>
    <row r="31" spans="1:74" x14ac:dyDescent="0.2">
      <c r="A31" s="638" t="s">
        <v>1353</v>
      </c>
      <c r="B31" s="639" t="s">
        <v>1355</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0.99920500000000001</v>
      </c>
      <c r="AY31" s="214">
        <v>1.3908309999999999</v>
      </c>
      <c r="AZ31" s="214">
        <v>1.1049009999999999</v>
      </c>
      <c r="BA31" s="214">
        <v>0.988819</v>
      </c>
      <c r="BB31" s="214">
        <v>0.81448799999999999</v>
      </c>
      <c r="BC31" s="214">
        <v>0.49452800000000002</v>
      </c>
      <c r="BD31" s="214">
        <v>0.52527053332999996</v>
      </c>
      <c r="BE31" s="214">
        <v>0.61151713226000004</v>
      </c>
      <c r="BF31" s="355">
        <v>0.62286109999999995</v>
      </c>
      <c r="BG31" s="355">
        <v>0.72187869999999998</v>
      </c>
      <c r="BH31" s="355">
        <v>0.81505070000000002</v>
      </c>
      <c r="BI31" s="355">
        <v>0.92316540000000002</v>
      </c>
      <c r="BJ31" s="355">
        <v>1.114573</v>
      </c>
      <c r="BK31" s="355">
        <v>1.2378180000000001</v>
      </c>
      <c r="BL31" s="355">
        <v>1.0948800000000001</v>
      </c>
      <c r="BM31" s="355">
        <v>0.86998419999999999</v>
      </c>
      <c r="BN31" s="355">
        <v>0.6621553</v>
      </c>
      <c r="BO31" s="355">
        <v>0.51706589999999997</v>
      </c>
      <c r="BP31" s="355">
        <v>0.54163969999999995</v>
      </c>
      <c r="BQ31" s="355">
        <v>0.60126539999999995</v>
      </c>
      <c r="BR31" s="355">
        <v>0.63413050000000004</v>
      </c>
      <c r="BS31" s="355">
        <v>0.73709800000000003</v>
      </c>
      <c r="BT31" s="355">
        <v>0.84075330000000004</v>
      </c>
      <c r="BU31" s="355">
        <v>0.95182480000000003</v>
      </c>
      <c r="BV31" s="355">
        <v>1.1572100000000001</v>
      </c>
    </row>
    <row r="32" spans="1:74" x14ac:dyDescent="0.2">
      <c r="A32" s="638" t="s">
        <v>1354</v>
      </c>
      <c r="B32" s="639" t="s">
        <v>1356</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0.33906500000000001</v>
      </c>
      <c r="AY32" s="214">
        <v>0.31545200000000001</v>
      </c>
      <c r="AZ32" s="214">
        <v>0.29949999999999999</v>
      </c>
      <c r="BA32" s="214">
        <v>0.33216099999999998</v>
      </c>
      <c r="BB32" s="214">
        <v>0.28589999999999999</v>
      </c>
      <c r="BC32" s="214">
        <v>0.304419</v>
      </c>
      <c r="BD32" s="214">
        <v>0.29776279999999999</v>
      </c>
      <c r="BE32" s="214">
        <v>0.31458540000000002</v>
      </c>
      <c r="BF32" s="355">
        <v>0.29818509999999998</v>
      </c>
      <c r="BG32" s="355">
        <v>0.27839130000000001</v>
      </c>
      <c r="BH32" s="355">
        <v>0.29355550000000002</v>
      </c>
      <c r="BI32" s="355">
        <v>0.28387960000000001</v>
      </c>
      <c r="BJ32" s="355">
        <v>0.3200691</v>
      </c>
      <c r="BK32" s="355">
        <v>0.31888119999999998</v>
      </c>
      <c r="BL32" s="355">
        <v>0.30378860000000002</v>
      </c>
      <c r="BM32" s="355">
        <v>0.30986330000000001</v>
      </c>
      <c r="BN32" s="355">
        <v>0.32306299999999999</v>
      </c>
      <c r="BO32" s="355">
        <v>0.31160470000000001</v>
      </c>
      <c r="BP32" s="355">
        <v>0.30695909999999998</v>
      </c>
      <c r="BQ32" s="355">
        <v>0.31739200000000001</v>
      </c>
      <c r="BR32" s="355">
        <v>0.29541339999999999</v>
      </c>
      <c r="BS32" s="355">
        <v>0.27686650000000002</v>
      </c>
      <c r="BT32" s="355">
        <v>0.29232000000000002</v>
      </c>
      <c r="BU32" s="355">
        <v>0.2778214</v>
      </c>
      <c r="BV32" s="355">
        <v>0.31104730000000003</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0.17380000000000001</v>
      </c>
      <c r="AY33" s="214">
        <v>0.22191</v>
      </c>
      <c r="AZ33" s="214">
        <v>0.25703599999999999</v>
      </c>
      <c r="BA33" s="214">
        <v>0.139206</v>
      </c>
      <c r="BB33" s="214">
        <v>0.183056</v>
      </c>
      <c r="BC33" s="214">
        <v>0.21639700000000001</v>
      </c>
      <c r="BD33" s="214">
        <v>0.23605590000000001</v>
      </c>
      <c r="BE33" s="214">
        <v>0.2275093</v>
      </c>
      <c r="BF33" s="355">
        <v>0.19962269999999999</v>
      </c>
      <c r="BG33" s="355">
        <v>0.16174040000000001</v>
      </c>
      <c r="BH33" s="355">
        <v>0.2027188</v>
      </c>
      <c r="BI33" s="355">
        <v>0.2044598</v>
      </c>
      <c r="BJ33" s="355">
        <v>0.1946997</v>
      </c>
      <c r="BK33" s="355">
        <v>0.17690110000000001</v>
      </c>
      <c r="BL33" s="355">
        <v>0.17778959999999999</v>
      </c>
      <c r="BM33" s="355">
        <v>0.20301530000000001</v>
      </c>
      <c r="BN33" s="355">
        <v>0.24969340000000001</v>
      </c>
      <c r="BO33" s="355">
        <v>0.27258470000000001</v>
      </c>
      <c r="BP33" s="355">
        <v>0.26739889999999999</v>
      </c>
      <c r="BQ33" s="355">
        <v>0.27496179999999998</v>
      </c>
      <c r="BR33" s="355">
        <v>0.2413563</v>
      </c>
      <c r="BS33" s="355">
        <v>0.22840299999999999</v>
      </c>
      <c r="BT33" s="355">
        <v>0.23126160000000001</v>
      </c>
      <c r="BU33" s="355">
        <v>0.2283693</v>
      </c>
      <c r="BV33" s="355">
        <v>0.20117670000000001</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9.4645999999999994E-2</v>
      </c>
      <c r="AZ34" s="214">
        <v>0.10424700000000001</v>
      </c>
      <c r="BA34" s="214">
        <v>9.1686000000000004E-2</v>
      </c>
      <c r="BB34" s="214">
        <v>8.0843999999999999E-2</v>
      </c>
      <c r="BC34" s="214">
        <v>0.10165299999999999</v>
      </c>
      <c r="BD34" s="214">
        <v>6.2774499999999997E-2</v>
      </c>
      <c r="BE34" s="214">
        <v>4.8481299999999998E-2</v>
      </c>
      <c r="BF34" s="355">
        <v>5.82885E-2</v>
      </c>
      <c r="BG34" s="355">
        <v>7.8351900000000002E-2</v>
      </c>
      <c r="BH34" s="355">
        <v>9.8539799999999997E-2</v>
      </c>
      <c r="BI34" s="355">
        <v>6.0792100000000002E-2</v>
      </c>
      <c r="BJ34" s="355">
        <v>7.5631599999999993E-2</v>
      </c>
      <c r="BK34" s="355">
        <v>9.3773700000000001E-2</v>
      </c>
      <c r="BL34" s="355">
        <v>6.7551700000000006E-2</v>
      </c>
      <c r="BM34" s="355">
        <v>8.1526600000000005E-2</v>
      </c>
      <c r="BN34" s="355">
        <v>6.4538300000000007E-2</v>
      </c>
      <c r="BO34" s="355">
        <v>5.4516799999999997E-2</v>
      </c>
      <c r="BP34" s="355">
        <v>7.6765799999999995E-2</v>
      </c>
      <c r="BQ34" s="355">
        <v>5.3811100000000001E-2</v>
      </c>
      <c r="BR34" s="355">
        <v>6.4583100000000004E-2</v>
      </c>
      <c r="BS34" s="355">
        <v>8.3081000000000002E-2</v>
      </c>
      <c r="BT34" s="355">
        <v>0.100018</v>
      </c>
      <c r="BU34" s="355">
        <v>5.9421700000000001E-2</v>
      </c>
      <c r="BV34" s="355">
        <v>7.1837799999999993E-2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741"/>
      <c r="BG36" s="741"/>
      <c r="BH36" s="741"/>
      <c r="BI36" s="741"/>
      <c r="BJ36" s="741"/>
      <c r="BK36" s="741"/>
      <c r="BL36" s="741"/>
      <c r="BM36" s="741"/>
      <c r="BN36" s="741"/>
      <c r="BO36" s="741"/>
      <c r="BP36" s="741"/>
      <c r="BQ36" s="741"/>
      <c r="BR36" s="741"/>
      <c r="BS36" s="741"/>
      <c r="BT36" s="741"/>
      <c r="BU36" s="741"/>
      <c r="BV36" s="741"/>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51.360999999999997</v>
      </c>
      <c r="AZ37" s="214">
        <v>52.746000000000002</v>
      </c>
      <c r="BA37" s="214">
        <v>50.26</v>
      </c>
      <c r="BB37" s="214">
        <v>48.488</v>
      </c>
      <c r="BC37" s="214">
        <v>48.47</v>
      </c>
      <c r="BD37" s="214">
        <v>48.134590000000003</v>
      </c>
      <c r="BE37" s="214">
        <v>46.473909999999997</v>
      </c>
      <c r="BF37" s="355">
        <v>47.621229999999997</v>
      </c>
      <c r="BG37" s="355">
        <v>47.863439999999997</v>
      </c>
      <c r="BH37" s="355">
        <v>49.179519999999997</v>
      </c>
      <c r="BI37" s="355">
        <v>49.635179999999998</v>
      </c>
      <c r="BJ37" s="355">
        <v>48.047420000000002</v>
      </c>
      <c r="BK37" s="355">
        <v>47.308500000000002</v>
      </c>
      <c r="BL37" s="355">
        <v>47.521769999999997</v>
      </c>
      <c r="BM37" s="355">
        <v>48.979640000000003</v>
      </c>
      <c r="BN37" s="355">
        <v>50.715359999999997</v>
      </c>
      <c r="BO37" s="355">
        <v>51.52393</v>
      </c>
      <c r="BP37" s="355">
        <v>51.180210000000002</v>
      </c>
      <c r="BQ37" s="355">
        <v>49.515900000000002</v>
      </c>
      <c r="BR37" s="355">
        <v>50.652360000000002</v>
      </c>
      <c r="BS37" s="355">
        <v>50.861339999999998</v>
      </c>
      <c r="BT37" s="355">
        <v>51.115360000000003</v>
      </c>
      <c r="BU37" s="355">
        <v>51.120289999999997</v>
      </c>
      <c r="BV37" s="355">
        <v>48.711559999999999</v>
      </c>
    </row>
    <row r="38" spans="1:74" x14ac:dyDescent="0.2">
      <c r="A38" s="638" t="s">
        <v>1357</v>
      </c>
      <c r="B38" s="639" t="s">
        <v>1355</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45.719000000000001</v>
      </c>
      <c r="AZ38" s="214">
        <v>38.656999999999996</v>
      </c>
      <c r="BA38" s="214">
        <v>33.825000000000003</v>
      </c>
      <c r="BB38" s="214">
        <v>34.874000000000002</v>
      </c>
      <c r="BC38" s="214">
        <v>43.844000000000001</v>
      </c>
      <c r="BD38" s="214">
        <v>57.242271756999997</v>
      </c>
      <c r="BE38" s="214">
        <v>63.144253165999999</v>
      </c>
      <c r="BF38" s="355">
        <v>73.797030000000007</v>
      </c>
      <c r="BG38" s="355">
        <v>80.417509999999993</v>
      </c>
      <c r="BH38" s="355">
        <v>80.434759999999997</v>
      </c>
      <c r="BI38" s="355">
        <v>78.180790000000002</v>
      </c>
      <c r="BJ38" s="355">
        <v>68.296099999999996</v>
      </c>
      <c r="BK38" s="355">
        <v>54.152180000000001</v>
      </c>
      <c r="BL38" s="355">
        <v>45.257330000000003</v>
      </c>
      <c r="BM38" s="355">
        <v>44.173389999999998</v>
      </c>
      <c r="BN38" s="355">
        <v>50.695180000000001</v>
      </c>
      <c r="BO38" s="355">
        <v>60.738050000000001</v>
      </c>
      <c r="BP38" s="355">
        <v>70.124129999999994</v>
      </c>
      <c r="BQ38" s="355">
        <v>78.970529999999997</v>
      </c>
      <c r="BR38" s="355">
        <v>87.809290000000004</v>
      </c>
      <c r="BS38" s="355">
        <v>92.848950000000002</v>
      </c>
      <c r="BT38" s="355">
        <v>92.769919999999999</v>
      </c>
      <c r="BU38" s="355">
        <v>90.093010000000007</v>
      </c>
      <c r="BV38" s="355">
        <v>79.983050000000006</v>
      </c>
    </row>
    <row r="39" spans="1:74" x14ac:dyDescent="0.2">
      <c r="A39" s="638" t="s">
        <v>1358</v>
      </c>
      <c r="B39" s="639" t="s">
        <v>1356</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4.92</v>
      </c>
      <c r="AZ39" s="214">
        <v>4.8550000000000004</v>
      </c>
      <c r="BA39" s="214">
        <v>3.823</v>
      </c>
      <c r="BB39" s="214">
        <v>4.1059999999999999</v>
      </c>
      <c r="BC39" s="214">
        <v>4.3460000000000001</v>
      </c>
      <c r="BD39" s="214">
        <v>4.6618710999999999</v>
      </c>
      <c r="BE39" s="214">
        <v>4.6618592000000003</v>
      </c>
      <c r="BF39" s="355">
        <v>4.9144949999999996</v>
      </c>
      <c r="BG39" s="355">
        <v>4.9963150000000001</v>
      </c>
      <c r="BH39" s="355">
        <v>4.7262180000000003</v>
      </c>
      <c r="BI39" s="355">
        <v>5.307804</v>
      </c>
      <c r="BJ39" s="355">
        <v>5.2694869999999998</v>
      </c>
      <c r="BK39" s="355">
        <v>4.7957539999999996</v>
      </c>
      <c r="BL39" s="355">
        <v>4.6827300000000003</v>
      </c>
      <c r="BM39" s="355">
        <v>4.3736519999999999</v>
      </c>
      <c r="BN39" s="355">
        <v>4.1233250000000004</v>
      </c>
      <c r="BO39" s="355">
        <v>4.1502509999999999</v>
      </c>
      <c r="BP39" s="355">
        <v>4.2006670000000002</v>
      </c>
      <c r="BQ39" s="355">
        <v>4.0998029999999996</v>
      </c>
      <c r="BR39" s="355">
        <v>4.4260299999999999</v>
      </c>
      <c r="BS39" s="355">
        <v>4.5436839999999998</v>
      </c>
      <c r="BT39" s="355">
        <v>4.2951490000000003</v>
      </c>
      <c r="BU39" s="355">
        <v>5.0265930000000001</v>
      </c>
      <c r="BV39" s="355">
        <v>5.2142470000000003</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35.744</v>
      </c>
      <c r="AZ40" s="214">
        <v>27.068000000000001</v>
      </c>
      <c r="BA40" s="214">
        <v>32.018000000000001</v>
      </c>
      <c r="BB40" s="214">
        <v>39.011000000000003</v>
      </c>
      <c r="BC40" s="214">
        <v>47.67</v>
      </c>
      <c r="BD40" s="214">
        <v>56.181992856999997</v>
      </c>
      <c r="BE40" s="214">
        <v>65.05890599</v>
      </c>
      <c r="BF40" s="355">
        <v>73.387839999999997</v>
      </c>
      <c r="BG40" s="355">
        <v>74.381600000000006</v>
      </c>
      <c r="BH40" s="355">
        <v>68.695800000000006</v>
      </c>
      <c r="BI40" s="355">
        <v>56.382399999999997</v>
      </c>
      <c r="BJ40" s="355">
        <v>43.655059999999999</v>
      </c>
      <c r="BK40" s="355">
        <v>36.526890000000002</v>
      </c>
      <c r="BL40" s="355">
        <v>32.570230000000002</v>
      </c>
      <c r="BM40" s="355">
        <v>34.560139999999997</v>
      </c>
      <c r="BN40" s="355">
        <v>41.345610000000001</v>
      </c>
      <c r="BO40" s="355">
        <v>49.970660000000002</v>
      </c>
      <c r="BP40" s="355">
        <v>58.232990000000001</v>
      </c>
      <c r="BQ40" s="355">
        <v>66.958389999999994</v>
      </c>
      <c r="BR40" s="355">
        <v>75.287319999999994</v>
      </c>
      <c r="BS40" s="355">
        <v>75.781080000000003</v>
      </c>
      <c r="BT40" s="355">
        <v>70.095280000000002</v>
      </c>
      <c r="BU40" s="355">
        <v>57.781880000000001</v>
      </c>
      <c r="BV40" s="355">
        <v>45.054549999999999</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18.977</v>
      </c>
      <c r="AZ41" s="214">
        <v>18.282</v>
      </c>
      <c r="BA41" s="214">
        <v>19.356000000000002</v>
      </c>
      <c r="BB41" s="214">
        <v>18.895</v>
      </c>
      <c r="BC41" s="214">
        <v>18.550999999999998</v>
      </c>
      <c r="BD41" s="214">
        <v>19.487559999999998</v>
      </c>
      <c r="BE41" s="214">
        <v>20.7275645</v>
      </c>
      <c r="BF41" s="355">
        <v>21.347449999999998</v>
      </c>
      <c r="BG41" s="355">
        <v>21.415839999999999</v>
      </c>
      <c r="BH41" s="355">
        <v>21.63317</v>
      </c>
      <c r="BI41" s="355">
        <v>23.14969</v>
      </c>
      <c r="BJ41" s="355">
        <v>24.0061</v>
      </c>
      <c r="BK41" s="355">
        <v>23.653120000000001</v>
      </c>
      <c r="BL41" s="355">
        <v>22.810449999999999</v>
      </c>
      <c r="BM41" s="355">
        <v>22.496359999999999</v>
      </c>
      <c r="BN41" s="355">
        <v>22.88597</v>
      </c>
      <c r="BO41" s="355">
        <v>23.660219999999999</v>
      </c>
      <c r="BP41" s="355">
        <v>24.449780000000001</v>
      </c>
      <c r="BQ41" s="355">
        <v>25.511199999999999</v>
      </c>
      <c r="BR41" s="355">
        <v>25.86759</v>
      </c>
      <c r="BS41" s="355">
        <v>25.670670000000001</v>
      </c>
      <c r="BT41" s="355">
        <v>25.625710000000002</v>
      </c>
      <c r="BU41" s="355">
        <v>26.88815</v>
      </c>
      <c r="BV41" s="355">
        <v>27.529879999999999</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0"/>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16.599226000000002</v>
      </c>
      <c r="AZ44" s="214">
        <v>15.931820999999999</v>
      </c>
      <c r="BA44" s="214">
        <v>16.665289999999999</v>
      </c>
      <c r="BB44" s="214">
        <v>16.765733000000001</v>
      </c>
      <c r="BC44" s="214">
        <v>16.989194000000001</v>
      </c>
      <c r="BD44" s="214">
        <v>17.692633333</v>
      </c>
      <c r="BE44" s="214">
        <v>17.467706452000002</v>
      </c>
      <c r="BF44" s="355">
        <v>17.445879999999999</v>
      </c>
      <c r="BG44" s="355">
        <v>16.98695</v>
      </c>
      <c r="BH44" s="355">
        <v>16.149560000000001</v>
      </c>
      <c r="BI44" s="355">
        <v>16.872710000000001</v>
      </c>
      <c r="BJ44" s="355">
        <v>17.205190000000002</v>
      </c>
      <c r="BK44" s="355">
        <v>16.574570000000001</v>
      </c>
      <c r="BL44" s="355">
        <v>16.36797</v>
      </c>
      <c r="BM44" s="355">
        <v>16.766220000000001</v>
      </c>
      <c r="BN44" s="355">
        <v>17.18957</v>
      </c>
      <c r="BO44" s="355">
        <v>17.615069999999999</v>
      </c>
      <c r="BP44" s="355">
        <v>17.753799999999998</v>
      </c>
      <c r="BQ44" s="355">
        <v>17.700659999999999</v>
      </c>
      <c r="BR44" s="355">
        <v>17.391290000000001</v>
      </c>
      <c r="BS44" s="355">
        <v>16.922619999999998</v>
      </c>
      <c r="BT44" s="355">
        <v>16.260280000000002</v>
      </c>
      <c r="BU44" s="355">
        <v>16.68731</v>
      </c>
      <c r="BV44" s="355">
        <v>17.005179999999999</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0.62929000000000002</v>
      </c>
      <c r="AZ45" s="214">
        <v>0.63364299999999996</v>
      </c>
      <c r="BA45" s="214">
        <v>0.556064</v>
      </c>
      <c r="BB45" s="214">
        <v>0.4965</v>
      </c>
      <c r="BC45" s="214">
        <v>0.45371</v>
      </c>
      <c r="BD45" s="214">
        <v>0.46838039999999997</v>
      </c>
      <c r="BE45" s="214">
        <v>0.4622039</v>
      </c>
      <c r="BF45" s="355">
        <v>0.48324080000000003</v>
      </c>
      <c r="BG45" s="355">
        <v>0.59539779999999998</v>
      </c>
      <c r="BH45" s="355">
        <v>0.63253789999999999</v>
      </c>
      <c r="BI45" s="355">
        <v>0.72807100000000002</v>
      </c>
      <c r="BJ45" s="355">
        <v>0.71341390000000005</v>
      </c>
      <c r="BK45" s="355">
        <v>0.60896019999999995</v>
      </c>
      <c r="BL45" s="355">
        <v>0.59592889999999998</v>
      </c>
      <c r="BM45" s="355">
        <v>0.53000720000000001</v>
      </c>
      <c r="BN45" s="355">
        <v>0.48840430000000001</v>
      </c>
      <c r="BO45" s="355">
        <v>0.47512589999999999</v>
      </c>
      <c r="BP45" s="355">
        <v>0.48343079999999999</v>
      </c>
      <c r="BQ45" s="355">
        <v>0.46532889999999999</v>
      </c>
      <c r="BR45" s="355">
        <v>0.48247069999999997</v>
      </c>
      <c r="BS45" s="355">
        <v>0.59633760000000002</v>
      </c>
      <c r="BT45" s="355">
        <v>0.63572879999999998</v>
      </c>
      <c r="BU45" s="355">
        <v>0.72589930000000003</v>
      </c>
      <c r="BV45" s="355">
        <v>0.71126730000000005</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1.1121289999999999</v>
      </c>
      <c r="AZ46" s="214">
        <v>1.1524289999999999</v>
      </c>
      <c r="BA46" s="214">
        <v>1.2054510000000001</v>
      </c>
      <c r="BB46" s="214">
        <v>1.2063330000000001</v>
      </c>
      <c r="BC46" s="214">
        <v>1.240548</v>
      </c>
      <c r="BD46" s="214">
        <v>1.2554047666999999</v>
      </c>
      <c r="BE46" s="214">
        <v>1.2672490870999999</v>
      </c>
      <c r="BF46" s="355">
        <v>1.3053159999999999</v>
      </c>
      <c r="BG46" s="355">
        <v>1.25292</v>
      </c>
      <c r="BH46" s="355">
        <v>1.2480530000000001</v>
      </c>
      <c r="BI46" s="355">
        <v>1.271749</v>
      </c>
      <c r="BJ46" s="355">
        <v>1.2676559999999999</v>
      </c>
      <c r="BK46" s="355">
        <v>1.1615690000000001</v>
      </c>
      <c r="BL46" s="355">
        <v>1.1987270000000001</v>
      </c>
      <c r="BM46" s="355">
        <v>1.2352399999999999</v>
      </c>
      <c r="BN46" s="355">
        <v>1.2401800000000001</v>
      </c>
      <c r="BO46" s="355">
        <v>1.2924359999999999</v>
      </c>
      <c r="BP46" s="355">
        <v>1.3177559999999999</v>
      </c>
      <c r="BQ46" s="355">
        <v>1.312694</v>
      </c>
      <c r="BR46" s="355">
        <v>1.3125610000000001</v>
      </c>
      <c r="BS46" s="355">
        <v>1.273358</v>
      </c>
      <c r="BT46" s="355">
        <v>1.271072</v>
      </c>
      <c r="BU46" s="355">
        <v>1.2754620000000001</v>
      </c>
      <c r="BV46" s="355">
        <v>1.31413</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0.20793600000000001</v>
      </c>
      <c r="AZ47" s="214">
        <v>0.19039300000000001</v>
      </c>
      <c r="BA47" s="214">
        <v>-4.0837999999999999E-2</v>
      </c>
      <c r="BB47" s="214">
        <v>0.48570000000000002</v>
      </c>
      <c r="BC47" s="214">
        <v>0.44803199999999999</v>
      </c>
      <c r="BD47" s="214">
        <v>0.47648523332999998</v>
      </c>
      <c r="BE47" s="214">
        <v>0.41096691237999999</v>
      </c>
      <c r="BF47" s="355">
        <v>0.49570760000000003</v>
      </c>
      <c r="BG47" s="355">
        <v>0.43014649999999999</v>
      </c>
      <c r="BH47" s="355">
        <v>0.36335919999999999</v>
      </c>
      <c r="BI47" s="355">
        <v>0.37268960000000001</v>
      </c>
      <c r="BJ47" s="355">
        <v>0.418236</v>
      </c>
      <c r="BK47" s="355">
        <v>0.174785</v>
      </c>
      <c r="BL47" s="355">
        <v>0.26388260000000002</v>
      </c>
      <c r="BM47" s="355">
        <v>0.32867249999999998</v>
      </c>
      <c r="BN47" s="355">
        <v>0.37846079999999999</v>
      </c>
      <c r="BO47" s="355">
        <v>0.42489850000000001</v>
      </c>
      <c r="BP47" s="355">
        <v>0.49096220000000002</v>
      </c>
      <c r="BQ47" s="355">
        <v>0.4347452</v>
      </c>
      <c r="BR47" s="355">
        <v>0.50162620000000002</v>
      </c>
      <c r="BS47" s="355">
        <v>0.43233120000000003</v>
      </c>
      <c r="BT47" s="355">
        <v>0.36092239999999998</v>
      </c>
      <c r="BU47" s="355">
        <v>0.37288260000000001</v>
      </c>
      <c r="BV47" s="355">
        <v>0.4160314</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-0.11403199999999999</v>
      </c>
      <c r="AZ48" s="214">
        <v>0.37228600000000001</v>
      </c>
      <c r="BA48" s="214">
        <v>0.75058000000000002</v>
      </c>
      <c r="BB48" s="214">
        <v>0.60883299999999996</v>
      </c>
      <c r="BC48" s="214">
        <v>0.75241899999999995</v>
      </c>
      <c r="BD48" s="214">
        <v>0.62163333333000004</v>
      </c>
      <c r="BE48" s="214">
        <v>0.79071067742000001</v>
      </c>
      <c r="BF48" s="355">
        <v>0.73149010000000003</v>
      </c>
      <c r="BG48" s="355">
        <v>0.52889949999999997</v>
      </c>
      <c r="BH48" s="355">
        <v>0.72019339999999998</v>
      </c>
      <c r="BI48" s="355">
        <v>0.38106119999999999</v>
      </c>
      <c r="BJ48" s="355">
        <v>0.3065638</v>
      </c>
      <c r="BK48" s="355">
        <v>0.38032319999999997</v>
      </c>
      <c r="BL48" s="355">
        <v>0.60368619999999995</v>
      </c>
      <c r="BM48" s="355">
        <v>0.73003720000000005</v>
      </c>
      <c r="BN48" s="355">
        <v>0.81032939999999998</v>
      </c>
      <c r="BO48" s="355">
        <v>0.87871220000000005</v>
      </c>
      <c r="BP48" s="355">
        <v>0.81961980000000001</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1.94E-4</v>
      </c>
      <c r="AZ49" s="214">
        <v>1.07E-4</v>
      </c>
      <c r="BA49" s="214">
        <v>-2.2499999999999999E-4</v>
      </c>
      <c r="BB49" s="214">
        <v>1E-3</v>
      </c>
      <c r="BC49" s="214">
        <v>1.2899999999999999E-3</v>
      </c>
      <c r="BD49" s="214">
        <v>-1.50266E-4</v>
      </c>
      <c r="BE49" s="214">
        <v>-1.0053299999999999E-4</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18.434743000000001</v>
      </c>
      <c r="AZ50" s="214">
        <v>18.280678999999999</v>
      </c>
      <c r="BA50" s="214">
        <v>19.136322</v>
      </c>
      <c r="BB50" s="214">
        <v>19.564098999999999</v>
      </c>
      <c r="BC50" s="214">
        <v>19.885193000000001</v>
      </c>
      <c r="BD50" s="214">
        <v>20.514386801000001</v>
      </c>
      <c r="BE50" s="214">
        <v>20.398736496000001</v>
      </c>
      <c r="BF50" s="355">
        <v>20.46163</v>
      </c>
      <c r="BG50" s="355">
        <v>19.794499999999999</v>
      </c>
      <c r="BH50" s="355">
        <v>19.113689999999998</v>
      </c>
      <c r="BI50" s="355">
        <v>19.62623</v>
      </c>
      <c r="BJ50" s="355">
        <v>19.910889999999998</v>
      </c>
      <c r="BK50" s="355">
        <v>18.89978</v>
      </c>
      <c r="BL50" s="355">
        <v>19.03012</v>
      </c>
      <c r="BM50" s="355">
        <v>19.590420000000002</v>
      </c>
      <c r="BN50" s="355">
        <v>20.10708</v>
      </c>
      <c r="BO50" s="355">
        <v>20.686419999999998</v>
      </c>
      <c r="BP50" s="355">
        <v>20.865739999999999</v>
      </c>
      <c r="BQ50" s="355">
        <v>20.627459999999999</v>
      </c>
      <c r="BR50" s="355">
        <v>20.421220000000002</v>
      </c>
      <c r="BS50" s="355">
        <v>19.767990000000001</v>
      </c>
      <c r="BT50" s="355">
        <v>19.263739999999999</v>
      </c>
      <c r="BU50" s="355">
        <v>19.45833</v>
      </c>
      <c r="BV50" s="355">
        <v>19.768820000000002</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1.123324</v>
      </c>
      <c r="AZ52" s="214">
        <v>1.116609</v>
      </c>
      <c r="BA52" s="214">
        <v>1.0958639999999999</v>
      </c>
      <c r="BB52" s="214">
        <v>1.114368</v>
      </c>
      <c r="BC52" s="214">
        <v>1.1192260000000001</v>
      </c>
      <c r="BD52" s="214">
        <v>1.1429940000000001</v>
      </c>
      <c r="BE52" s="214">
        <v>1.1621140000000001</v>
      </c>
      <c r="BF52" s="355">
        <v>1.1557090000000001</v>
      </c>
      <c r="BG52" s="355">
        <v>1.1079650000000001</v>
      </c>
      <c r="BH52" s="355">
        <v>1.0841229999999999</v>
      </c>
      <c r="BI52" s="355">
        <v>1.123397</v>
      </c>
      <c r="BJ52" s="355">
        <v>1.1586689999999999</v>
      </c>
      <c r="BK52" s="355">
        <v>1.118581</v>
      </c>
      <c r="BL52" s="355">
        <v>1.0709850000000001</v>
      </c>
      <c r="BM52" s="355">
        <v>1.0693349999999999</v>
      </c>
      <c r="BN52" s="355">
        <v>1.1065910000000001</v>
      </c>
      <c r="BO52" s="355">
        <v>1.1330089999999999</v>
      </c>
      <c r="BP52" s="355">
        <v>1.142555</v>
      </c>
      <c r="BQ52" s="355">
        <v>1.149437</v>
      </c>
      <c r="BR52" s="355">
        <v>1.144604</v>
      </c>
      <c r="BS52" s="355">
        <v>1.0983799999999999</v>
      </c>
      <c r="BT52" s="355">
        <v>1.095618</v>
      </c>
      <c r="BU52" s="355">
        <v>1.109218</v>
      </c>
      <c r="BV52" s="355">
        <v>1.1468149999999999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0.39438699999999999</v>
      </c>
      <c r="AZ55" s="214">
        <v>0.40903600000000001</v>
      </c>
      <c r="BA55" s="214">
        <v>0.63132200000000005</v>
      </c>
      <c r="BB55" s="214">
        <v>0.80030000000000001</v>
      </c>
      <c r="BC55" s="214">
        <v>0.85325799999999996</v>
      </c>
      <c r="BD55" s="214">
        <v>0.90144561000000001</v>
      </c>
      <c r="BE55" s="214">
        <v>0.88429062000000003</v>
      </c>
      <c r="BF55" s="355">
        <v>0.84293799999999997</v>
      </c>
      <c r="BG55" s="355">
        <v>0.59095379999999997</v>
      </c>
      <c r="BH55" s="355">
        <v>0.46123019999999998</v>
      </c>
      <c r="BI55" s="355">
        <v>0.3374547</v>
      </c>
      <c r="BJ55" s="355">
        <v>0.35513980000000001</v>
      </c>
      <c r="BK55" s="355">
        <v>0.38037650000000001</v>
      </c>
      <c r="BL55" s="355">
        <v>0.44357239999999998</v>
      </c>
      <c r="BM55" s="355">
        <v>0.65147980000000005</v>
      </c>
      <c r="BN55" s="355">
        <v>0.83146439999999999</v>
      </c>
      <c r="BO55" s="355">
        <v>0.88377649999999996</v>
      </c>
      <c r="BP55" s="355">
        <v>0.87494139999999998</v>
      </c>
      <c r="BQ55" s="355">
        <v>0.86914919999999996</v>
      </c>
      <c r="BR55" s="355">
        <v>0.84104060000000003</v>
      </c>
      <c r="BS55" s="355">
        <v>0.59070540000000005</v>
      </c>
      <c r="BT55" s="355">
        <v>0.46193899999999999</v>
      </c>
      <c r="BU55" s="355">
        <v>0.33708250000000001</v>
      </c>
      <c r="BV55" s="355">
        <v>0.35375440000000002</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9.5190649999999994</v>
      </c>
      <c r="AZ56" s="214">
        <v>9.800179</v>
      </c>
      <c r="BA56" s="214">
        <v>10.051645000000001</v>
      </c>
      <c r="BB56" s="214">
        <v>9.9639670000000002</v>
      </c>
      <c r="BC56" s="214">
        <v>10.13029</v>
      </c>
      <c r="BD56" s="214">
        <v>10.275266667</v>
      </c>
      <c r="BE56" s="214">
        <v>10.335620968000001</v>
      </c>
      <c r="BF56" s="355">
        <v>10.32765</v>
      </c>
      <c r="BG56" s="355">
        <v>10.124269999999999</v>
      </c>
      <c r="BH56" s="355">
        <v>10.085330000000001</v>
      </c>
      <c r="BI56" s="355">
        <v>10.279199999999999</v>
      </c>
      <c r="BJ56" s="355">
        <v>10.354279999999999</v>
      </c>
      <c r="BK56" s="355">
        <v>9.8443400000000008</v>
      </c>
      <c r="BL56" s="355">
        <v>10.04036</v>
      </c>
      <c r="BM56" s="355">
        <v>10.0906</v>
      </c>
      <c r="BN56" s="355">
        <v>10.17276</v>
      </c>
      <c r="BO56" s="355">
        <v>10.46871</v>
      </c>
      <c r="BP56" s="355">
        <v>10.571859999999999</v>
      </c>
      <c r="BQ56" s="355">
        <v>10.301729999999999</v>
      </c>
      <c r="BR56" s="355">
        <v>10.28349</v>
      </c>
      <c r="BS56" s="355">
        <v>10.13284</v>
      </c>
      <c r="BT56" s="355">
        <v>10.19098</v>
      </c>
      <c r="BU56" s="355">
        <v>10.2119</v>
      </c>
      <c r="BV56" s="355">
        <v>10.290660000000001</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1.6896450000000001</v>
      </c>
      <c r="AZ57" s="214">
        <v>1.6900710000000001</v>
      </c>
      <c r="BA57" s="214">
        <v>1.783903</v>
      </c>
      <c r="BB57" s="214">
        <v>1.798367</v>
      </c>
      <c r="BC57" s="214">
        <v>1.8078069999999999</v>
      </c>
      <c r="BD57" s="214">
        <v>1.8940333332999999</v>
      </c>
      <c r="BE57" s="214">
        <v>1.8985669355000001</v>
      </c>
      <c r="BF57" s="355">
        <v>1.8995109999999999</v>
      </c>
      <c r="BG57" s="355">
        <v>1.8170170000000001</v>
      </c>
      <c r="BH57" s="355">
        <v>1.6915899999999999</v>
      </c>
      <c r="BI57" s="355">
        <v>1.750448</v>
      </c>
      <c r="BJ57" s="355">
        <v>1.801744</v>
      </c>
      <c r="BK57" s="355">
        <v>1.683467</v>
      </c>
      <c r="BL57" s="355">
        <v>1.649624</v>
      </c>
      <c r="BM57" s="355">
        <v>1.7477389999999999</v>
      </c>
      <c r="BN57" s="355">
        <v>1.786138</v>
      </c>
      <c r="BO57" s="355">
        <v>1.812146</v>
      </c>
      <c r="BP57" s="355">
        <v>1.8702700000000001</v>
      </c>
      <c r="BQ57" s="355">
        <v>1.893753</v>
      </c>
      <c r="BR57" s="355">
        <v>1.90029</v>
      </c>
      <c r="BS57" s="355">
        <v>1.822176</v>
      </c>
      <c r="BT57" s="355">
        <v>1.714283</v>
      </c>
      <c r="BU57" s="355">
        <v>1.74156</v>
      </c>
      <c r="BV57" s="355">
        <v>1.7961780000000001</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5.0099030000000004</v>
      </c>
      <c r="AZ58" s="214">
        <v>4.5836430000000004</v>
      </c>
      <c r="BA58" s="214">
        <v>4.8247739999999997</v>
      </c>
      <c r="BB58" s="214">
        <v>5.1189999999999998</v>
      </c>
      <c r="BC58" s="214">
        <v>5.213387</v>
      </c>
      <c r="BD58" s="214">
        <v>5.4040987999999999</v>
      </c>
      <c r="BE58" s="214">
        <v>5.3072690774</v>
      </c>
      <c r="BF58" s="355">
        <v>5.3469249999999997</v>
      </c>
      <c r="BG58" s="355">
        <v>5.2710809999999997</v>
      </c>
      <c r="BH58" s="355">
        <v>4.9832689999999999</v>
      </c>
      <c r="BI58" s="355">
        <v>5.3077730000000001</v>
      </c>
      <c r="BJ58" s="355">
        <v>5.432137</v>
      </c>
      <c r="BK58" s="355">
        <v>5.0671249999999999</v>
      </c>
      <c r="BL58" s="355">
        <v>4.9718340000000003</v>
      </c>
      <c r="BM58" s="355">
        <v>5.1129980000000002</v>
      </c>
      <c r="BN58" s="355">
        <v>5.2796659999999997</v>
      </c>
      <c r="BO58" s="355">
        <v>5.4744039999999998</v>
      </c>
      <c r="BP58" s="355">
        <v>5.513757</v>
      </c>
      <c r="BQ58" s="355">
        <v>5.4907469999999998</v>
      </c>
      <c r="BR58" s="355">
        <v>5.3969319999999996</v>
      </c>
      <c r="BS58" s="355">
        <v>5.2746620000000002</v>
      </c>
      <c r="BT58" s="355">
        <v>5.0286569999999999</v>
      </c>
      <c r="BU58" s="355">
        <v>5.2713840000000003</v>
      </c>
      <c r="BV58" s="355">
        <v>5.3995110000000004</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0.46706500000000001</v>
      </c>
      <c r="AZ59" s="214">
        <v>0.461536</v>
      </c>
      <c r="BA59" s="214">
        <v>0.40261200000000003</v>
      </c>
      <c r="BB59" s="214">
        <v>0.45043299999999997</v>
      </c>
      <c r="BC59" s="214">
        <v>0.41480699999999998</v>
      </c>
      <c r="BD59" s="214">
        <v>0.37686666667000002</v>
      </c>
      <c r="BE59" s="214">
        <v>0.41747862902999999</v>
      </c>
      <c r="BF59" s="355">
        <v>0.4394092</v>
      </c>
      <c r="BG59" s="355">
        <v>0.43948969999999998</v>
      </c>
      <c r="BH59" s="355">
        <v>0.43759730000000002</v>
      </c>
      <c r="BI59" s="355">
        <v>0.4323244</v>
      </c>
      <c r="BJ59" s="355">
        <v>0.42500559999999998</v>
      </c>
      <c r="BK59" s="355">
        <v>0.43700020000000001</v>
      </c>
      <c r="BL59" s="355">
        <v>0.45956350000000001</v>
      </c>
      <c r="BM59" s="355">
        <v>0.49085879999999998</v>
      </c>
      <c r="BN59" s="355">
        <v>0.49210720000000002</v>
      </c>
      <c r="BO59" s="355">
        <v>0.47014430000000001</v>
      </c>
      <c r="BP59" s="355">
        <v>0.44070589999999998</v>
      </c>
      <c r="BQ59" s="355">
        <v>0.42087580000000002</v>
      </c>
      <c r="BR59" s="355">
        <v>0.4117345</v>
      </c>
      <c r="BS59" s="355">
        <v>0.41364859999999998</v>
      </c>
      <c r="BT59" s="355">
        <v>0.42285529999999999</v>
      </c>
      <c r="BU59" s="355">
        <v>0.41444920000000002</v>
      </c>
      <c r="BV59" s="355">
        <v>0.40949920000000001</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2.478002</v>
      </c>
      <c r="AZ60" s="214">
        <v>2.452823</v>
      </c>
      <c r="BA60" s="214">
        <v>2.5379299999999998</v>
      </c>
      <c r="BB60" s="214">
        <v>2.5464000000000002</v>
      </c>
      <c r="BC60" s="214">
        <v>2.58487</v>
      </c>
      <c r="BD60" s="214">
        <v>2.8056697239999999</v>
      </c>
      <c r="BE60" s="214">
        <v>2.7176242658</v>
      </c>
      <c r="BF60" s="355">
        <v>2.7609029999999999</v>
      </c>
      <c r="BG60" s="355">
        <v>2.6596510000000002</v>
      </c>
      <c r="BH60" s="355">
        <v>2.5387979999999999</v>
      </c>
      <c r="BI60" s="355">
        <v>2.64242</v>
      </c>
      <c r="BJ60" s="355">
        <v>2.7012520000000002</v>
      </c>
      <c r="BK60" s="355">
        <v>2.6060490000000001</v>
      </c>
      <c r="BL60" s="355">
        <v>2.5361560000000001</v>
      </c>
      <c r="BM60" s="355">
        <v>2.566074</v>
      </c>
      <c r="BN60" s="355">
        <v>2.6515360000000001</v>
      </c>
      <c r="BO60" s="355">
        <v>2.7102409999999999</v>
      </c>
      <c r="BP60" s="355">
        <v>2.736755</v>
      </c>
      <c r="BQ60" s="355">
        <v>2.8006380000000002</v>
      </c>
      <c r="BR60" s="355">
        <v>2.7323330000000001</v>
      </c>
      <c r="BS60" s="355">
        <v>2.6323379999999998</v>
      </c>
      <c r="BT60" s="355">
        <v>2.5406420000000001</v>
      </c>
      <c r="BU60" s="355">
        <v>2.5911789999999999</v>
      </c>
      <c r="BV60" s="355">
        <v>2.6660409999999999</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19.558067000000001</v>
      </c>
      <c r="AZ61" s="214">
        <v>19.397288</v>
      </c>
      <c r="BA61" s="214">
        <v>20.232185999999999</v>
      </c>
      <c r="BB61" s="214">
        <v>20.678467000000001</v>
      </c>
      <c r="BC61" s="214">
        <v>21.004418999999999</v>
      </c>
      <c r="BD61" s="214">
        <v>21.657380800999999</v>
      </c>
      <c r="BE61" s="214">
        <v>21.560850496</v>
      </c>
      <c r="BF61" s="355">
        <v>21.617339999999999</v>
      </c>
      <c r="BG61" s="355">
        <v>20.902460000000001</v>
      </c>
      <c r="BH61" s="355">
        <v>20.19782</v>
      </c>
      <c r="BI61" s="355">
        <v>20.74962</v>
      </c>
      <c r="BJ61" s="355">
        <v>21.069559999999999</v>
      </c>
      <c r="BK61" s="355">
        <v>20.018360000000001</v>
      </c>
      <c r="BL61" s="355">
        <v>20.101109999999998</v>
      </c>
      <c r="BM61" s="355">
        <v>20.659749999999999</v>
      </c>
      <c r="BN61" s="355">
        <v>21.21367</v>
      </c>
      <c r="BO61" s="355">
        <v>21.819430000000001</v>
      </c>
      <c r="BP61" s="355">
        <v>22.008289999999999</v>
      </c>
      <c r="BQ61" s="355">
        <v>21.776900000000001</v>
      </c>
      <c r="BR61" s="355">
        <v>21.565819999999999</v>
      </c>
      <c r="BS61" s="355">
        <v>20.86637</v>
      </c>
      <c r="BT61" s="355">
        <v>20.359359999999999</v>
      </c>
      <c r="BU61" s="355">
        <v>20.567550000000001</v>
      </c>
      <c r="BV61" s="355">
        <v>20.91564</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16.917677000000001</v>
      </c>
      <c r="AZ63" s="214">
        <v>16.359642999999998</v>
      </c>
      <c r="BA63" s="214">
        <v>16.962548000000002</v>
      </c>
      <c r="BB63" s="214">
        <v>17.106867000000001</v>
      </c>
      <c r="BC63" s="214">
        <v>17.357194</v>
      </c>
      <c r="BD63" s="214">
        <v>17.988466667000001</v>
      </c>
      <c r="BE63" s="214">
        <v>17.721666128999999</v>
      </c>
      <c r="BF63" s="355">
        <v>17.642019999999999</v>
      </c>
      <c r="BG63" s="355">
        <v>17.197369999999999</v>
      </c>
      <c r="BH63" s="355">
        <v>16.383489999999998</v>
      </c>
      <c r="BI63" s="355">
        <v>17.095109999999998</v>
      </c>
      <c r="BJ63" s="355">
        <v>17.392040000000001</v>
      </c>
      <c r="BK63" s="355">
        <v>16.83643</v>
      </c>
      <c r="BL63" s="355">
        <v>16.600750000000001</v>
      </c>
      <c r="BM63" s="355">
        <v>16.86731</v>
      </c>
      <c r="BN63" s="355">
        <v>17.32733</v>
      </c>
      <c r="BO63" s="355">
        <v>17.627279999999999</v>
      </c>
      <c r="BP63" s="355">
        <v>17.893899999999999</v>
      </c>
      <c r="BQ63" s="355">
        <v>17.865880000000001</v>
      </c>
      <c r="BR63" s="355">
        <v>17.594609999999999</v>
      </c>
      <c r="BS63" s="355">
        <v>17.141010000000001</v>
      </c>
      <c r="BT63" s="355">
        <v>16.480650000000001</v>
      </c>
      <c r="BU63" s="355">
        <v>16.932009999999998</v>
      </c>
      <c r="BV63" s="355">
        <v>17.21584</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18.566997000000001</v>
      </c>
      <c r="AZ64" s="214">
        <v>18.566997000000001</v>
      </c>
      <c r="BA64" s="214">
        <v>18.588497</v>
      </c>
      <c r="BB64" s="214">
        <v>18.598496999999998</v>
      </c>
      <c r="BC64" s="214">
        <v>18.598496999999998</v>
      </c>
      <c r="BD64" s="214">
        <v>18.598500000000001</v>
      </c>
      <c r="BE64" s="214">
        <v>18.598500000000001</v>
      </c>
      <c r="BF64" s="355">
        <v>18.598500000000001</v>
      </c>
      <c r="BG64" s="355">
        <v>18.598500000000001</v>
      </c>
      <c r="BH64" s="355">
        <v>18.598500000000001</v>
      </c>
      <c r="BI64" s="355">
        <v>18.598500000000001</v>
      </c>
      <c r="BJ64" s="355">
        <v>18.598500000000001</v>
      </c>
      <c r="BK64" s="355">
        <v>18.608499999999999</v>
      </c>
      <c r="BL64" s="355">
        <v>18.608499999999999</v>
      </c>
      <c r="BM64" s="355">
        <v>18.608499999999999</v>
      </c>
      <c r="BN64" s="355">
        <v>18.608499999999999</v>
      </c>
      <c r="BO64" s="355">
        <v>18.608499999999999</v>
      </c>
      <c r="BP64" s="355">
        <v>18.608499999999999</v>
      </c>
      <c r="BQ64" s="355">
        <v>18.633500000000002</v>
      </c>
      <c r="BR64" s="355">
        <v>18.648499999999999</v>
      </c>
      <c r="BS64" s="355">
        <v>18.648499999999999</v>
      </c>
      <c r="BT64" s="355">
        <v>18.648499999999999</v>
      </c>
      <c r="BU64" s="355">
        <v>18.648499999999999</v>
      </c>
      <c r="BV64" s="355">
        <v>18.648499999999999</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0.91116926448000002</v>
      </c>
      <c r="AZ65" s="215">
        <v>0.88111410801000001</v>
      </c>
      <c r="BA65" s="215">
        <v>0.91252929163999996</v>
      </c>
      <c r="BB65" s="215">
        <v>0.91979835789999997</v>
      </c>
      <c r="BC65" s="215">
        <v>0.93325788637999996</v>
      </c>
      <c r="BD65" s="215">
        <v>0.96719986379</v>
      </c>
      <c r="BE65" s="215">
        <v>0.95285459198</v>
      </c>
      <c r="BF65" s="386">
        <v>0.94857239999999998</v>
      </c>
      <c r="BG65" s="386">
        <v>0.92466459999999995</v>
      </c>
      <c r="BH65" s="386">
        <v>0.88090400000000002</v>
      </c>
      <c r="BI65" s="386">
        <v>0.91916609999999999</v>
      </c>
      <c r="BJ65" s="386">
        <v>0.93513120000000005</v>
      </c>
      <c r="BK65" s="386">
        <v>0.90477099999999999</v>
      </c>
      <c r="BL65" s="386">
        <v>0.89210560000000005</v>
      </c>
      <c r="BM65" s="386">
        <v>0.90643059999999998</v>
      </c>
      <c r="BN65" s="386">
        <v>0.93115119999999996</v>
      </c>
      <c r="BO65" s="386">
        <v>0.94727059999999996</v>
      </c>
      <c r="BP65" s="386">
        <v>0.96159799999999995</v>
      </c>
      <c r="BQ65" s="386">
        <v>0.95880430000000005</v>
      </c>
      <c r="BR65" s="386">
        <v>0.94348659999999995</v>
      </c>
      <c r="BS65" s="386">
        <v>0.91916310000000001</v>
      </c>
      <c r="BT65" s="386">
        <v>0.88375190000000003</v>
      </c>
      <c r="BU65" s="386">
        <v>0.90795579999999998</v>
      </c>
      <c r="BV65" s="386">
        <v>0.92317570000000004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5">
      <c r="A67" s="61"/>
      <c r="B67" s="803" t="s">
        <v>1016</v>
      </c>
      <c r="C67" s="800"/>
      <c r="D67" s="800"/>
      <c r="E67" s="800"/>
      <c r="F67" s="800"/>
      <c r="G67" s="800"/>
      <c r="H67" s="800"/>
      <c r="I67" s="800"/>
      <c r="J67" s="800"/>
      <c r="K67" s="800"/>
      <c r="L67" s="800"/>
      <c r="M67" s="800"/>
      <c r="N67" s="800"/>
      <c r="O67" s="800"/>
      <c r="P67" s="800"/>
      <c r="Q67" s="800"/>
      <c r="BH67" s="214"/>
    </row>
    <row r="68" spans="1:74" s="443" customFormat="1" ht="22.35" customHeight="1" x14ac:dyDescent="0.2">
      <c r="A68" s="442"/>
      <c r="B68" s="822" t="s">
        <v>1204</v>
      </c>
      <c r="C68" s="790"/>
      <c r="D68" s="790"/>
      <c r="E68" s="790"/>
      <c r="F68" s="790"/>
      <c r="G68" s="790"/>
      <c r="H68" s="790"/>
      <c r="I68" s="790"/>
      <c r="J68" s="790"/>
      <c r="K68" s="790"/>
      <c r="L68" s="790"/>
      <c r="M68" s="790"/>
      <c r="N68" s="790"/>
      <c r="O68" s="790"/>
      <c r="P68" s="790"/>
      <c r="Q68" s="786"/>
      <c r="AY68" s="534"/>
      <c r="AZ68" s="534"/>
      <c r="BA68" s="534"/>
      <c r="BB68" s="534"/>
      <c r="BC68" s="534"/>
      <c r="BD68" s="661"/>
      <c r="BE68" s="661"/>
      <c r="BF68" s="661"/>
      <c r="BG68" s="534"/>
      <c r="BH68" s="214"/>
      <c r="BI68" s="534"/>
      <c r="BJ68" s="534"/>
    </row>
    <row r="69" spans="1:74" s="443" customFormat="1" ht="12" customHeight="1" x14ac:dyDescent="0.2">
      <c r="A69" s="442"/>
      <c r="B69" s="789" t="s">
        <v>1041</v>
      </c>
      <c r="C69" s="790"/>
      <c r="D69" s="790"/>
      <c r="E69" s="790"/>
      <c r="F69" s="790"/>
      <c r="G69" s="790"/>
      <c r="H69" s="790"/>
      <c r="I69" s="790"/>
      <c r="J69" s="790"/>
      <c r="K69" s="790"/>
      <c r="L69" s="790"/>
      <c r="M69" s="790"/>
      <c r="N69" s="790"/>
      <c r="O69" s="790"/>
      <c r="P69" s="790"/>
      <c r="Q69" s="786"/>
      <c r="AY69" s="534"/>
      <c r="AZ69" s="534"/>
      <c r="BA69" s="534"/>
      <c r="BB69" s="534"/>
      <c r="BC69" s="534"/>
      <c r="BD69" s="661"/>
      <c r="BE69" s="661"/>
      <c r="BF69" s="661"/>
      <c r="BG69" s="534"/>
      <c r="BH69" s="214"/>
      <c r="BI69" s="534"/>
      <c r="BJ69" s="534"/>
    </row>
    <row r="70" spans="1:74" s="443" customFormat="1" ht="12" customHeight="1" x14ac:dyDescent="0.2">
      <c r="A70" s="442"/>
      <c r="B70" s="789" t="s">
        <v>1059</v>
      </c>
      <c r="C70" s="790"/>
      <c r="D70" s="790"/>
      <c r="E70" s="790"/>
      <c r="F70" s="790"/>
      <c r="G70" s="790"/>
      <c r="H70" s="790"/>
      <c r="I70" s="790"/>
      <c r="J70" s="790"/>
      <c r="K70" s="790"/>
      <c r="L70" s="790"/>
      <c r="M70" s="790"/>
      <c r="N70" s="790"/>
      <c r="O70" s="790"/>
      <c r="P70" s="790"/>
      <c r="Q70" s="786"/>
      <c r="AY70" s="534"/>
      <c r="AZ70" s="534"/>
      <c r="BA70" s="534"/>
      <c r="BB70" s="534"/>
      <c r="BC70" s="534"/>
      <c r="BD70" s="661"/>
      <c r="BE70" s="661"/>
      <c r="BF70" s="661"/>
      <c r="BG70" s="534"/>
      <c r="BH70" s="214"/>
      <c r="BI70" s="534"/>
      <c r="BJ70" s="534"/>
    </row>
    <row r="71" spans="1:74" s="443" customFormat="1" ht="12" customHeight="1" x14ac:dyDescent="0.2">
      <c r="A71" s="442"/>
      <c r="B71" s="791" t="s">
        <v>1061</v>
      </c>
      <c r="C71" s="785"/>
      <c r="D71" s="785"/>
      <c r="E71" s="785"/>
      <c r="F71" s="785"/>
      <c r="G71" s="785"/>
      <c r="H71" s="785"/>
      <c r="I71" s="785"/>
      <c r="J71" s="785"/>
      <c r="K71" s="785"/>
      <c r="L71" s="785"/>
      <c r="M71" s="785"/>
      <c r="N71" s="785"/>
      <c r="O71" s="785"/>
      <c r="P71" s="785"/>
      <c r="Q71" s="786"/>
      <c r="AY71" s="534"/>
      <c r="AZ71" s="534"/>
      <c r="BA71" s="534"/>
      <c r="BB71" s="534"/>
      <c r="BC71" s="534"/>
      <c r="BD71" s="661"/>
      <c r="BE71" s="661"/>
      <c r="BF71" s="661"/>
      <c r="BG71" s="534"/>
      <c r="BH71" s="214"/>
      <c r="BI71" s="534"/>
      <c r="BJ71" s="534"/>
    </row>
    <row r="72" spans="1:74" s="443" customFormat="1" ht="12" customHeight="1" x14ac:dyDescent="0.2">
      <c r="A72" s="442"/>
      <c r="B72" s="784" t="s">
        <v>1045</v>
      </c>
      <c r="C72" s="785"/>
      <c r="D72" s="785"/>
      <c r="E72" s="785"/>
      <c r="F72" s="785"/>
      <c r="G72" s="785"/>
      <c r="H72" s="785"/>
      <c r="I72" s="785"/>
      <c r="J72" s="785"/>
      <c r="K72" s="785"/>
      <c r="L72" s="785"/>
      <c r="M72" s="785"/>
      <c r="N72" s="785"/>
      <c r="O72" s="785"/>
      <c r="P72" s="785"/>
      <c r="Q72" s="786"/>
      <c r="AY72" s="534"/>
      <c r="AZ72" s="534"/>
      <c r="BA72" s="534"/>
      <c r="BB72" s="534"/>
      <c r="BC72" s="534"/>
      <c r="BD72" s="661"/>
      <c r="BE72" s="661"/>
      <c r="BF72" s="661"/>
      <c r="BG72" s="534"/>
      <c r="BH72" s="214"/>
      <c r="BI72" s="534"/>
      <c r="BJ72" s="534"/>
    </row>
    <row r="73" spans="1:74" s="443" customFormat="1" ht="12" customHeight="1" x14ac:dyDescent="0.2">
      <c r="A73" s="436"/>
      <c r="B73" s="806" t="s">
        <v>1147</v>
      </c>
      <c r="C73" s="786"/>
      <c r="D73" s="786"/>
      <c r="E73" s="786"/>
      <c r="F73" s="786"/>
      <c r="G73" s="786"/>
      <c r="H73" s="786"/>
      <c r="I73" s="786"/>
      <c r="J73" s="786"/>
      <c r="K73" s="786"/>
      <c r="L73" s="786"/>
      <c r="M73" s="786"/>
      <c r="N73" s="786"/>
      <c r="O73" s="786"/>
      <c r="P73" s="786"/>
      <c r="Q73" s="786"/>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G22" sqref="BG22"/>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403" customWidth="1"/>
    <col min="56" max="58" width="6.5546875" style="663" customWidth="1"/>
    <col min="59" max="62" width="6.5546875" style="403" customWidth="1"/>
    <col min="63" max="74" width="6.5546875" style="2" customWidth="1"/>
    <col min="75" max="16384" width="9.5546875" style="2"/>
  </cols>
  <sheetData>
    <row r="1" spans="1:74" ht="15.75" customHeight="1" x14ac:dyDescent="0.25">
      <c r="A1" s="792" t="s">
        <v>995</v>
      </c>
      <c r="B1" s="829" t="s">
        <v>250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5"/>
    </row>
    <row r="2" spans="1:74" s="5" customFormat="1"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ht="10.199999999999999"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205.4</v>
      </c>
      <c r="BC6" s="240">
        <v>220.5</v>
      </c>
      <c r="BD6" s="240">
        <v>215.10220000000001</v>
      </c>
      <c r="BE6" s="240">
        <v>213.35749999999999</v>
      </c>
      <c r="BF6" s="333">
        <v>208.126</v>
      </c>
      <c r="BG6" s="333">
        <v>207.9589</v>
      </c>
      <c r="BH6" s="333">
        <v>203.98490000000001</v>
      </c>
      <c r="BI6" s="333">
        <v>199.0068</v>
      </c>
      <c r="BJ6" s="333">
        <v>193.07689999999999</v>
      </c>
      <c r="BK6" s="333">
        <v>188.66980000000001</v>
      </c>
      <c r="BL6" s="333">
        <v>192.87979999999999</v>
      </c>
      <c r="BM6" s="333">
        <v>202.37289999999999</v>
      </c>
      <c r="BN6" s="333">
        <v>204.9211</v>
      </c>
      <c r="BO6" s="333">
        <v>208.6858</v>
      </c>
      <c r="BP6" s="333">
        <v>208.67660000000001</v>
      </c>
      <c r="BQ6" s="333">
        <v>208.7037</v>
      </c>
      <c r="BR6" s="333">
        <v>205.52289999999999</v>
      </c>
      <c r="BS6" s="333">
        <v>204.6052</v>
      </c>
      <c r="BT6" s="333">
        <v>198.61250000000001</v>
      </c>
      <c r="BU6" s="333">
        <v>196.97919999999999</v>
      </c>
      <c r="BV6" s="333">
        <v>194.5899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240">
        <v>281.97500000000002</v>
      </c>
      <c r="BE8" s="240">
        <v>278.33999999999997</v>
      </c>
      <c r="BF8" s="333">
        <v>277.8596</v>
      </c>
      <c r="BG8" s="333">
        <v>278.49520000000001</v>
      </c>
      <c r="BH8" s="333">
        <v>278.96499999999997</v>
      </c>
      <c r="BI8" s="333">
        <v>277.7971</v>
      </c>
      <c r="BJ8" s="333">
        <v>270.53149999999999</v>
      </c>
      <c r="BK8" s="333">
        <v>264.58550000000002</v>
      </c>
      <c r="BL8" s="333">
        <v>262.78550000000001</v>
      </c>
      <c r="BM8" s="333">
        <v>267.23590000000002</v>
      </c>
      <c r="BN8" s="333">
        <v>269.92349999999999</v>
      </c>
      <c r="BO8" s="333">
        <v>274.34019999999998</v>
      </c>
      <c r="BP8" s="333">
        <v>277.85539999999997</v>
      </c>
      <c r="BQ8" s="333">
        <v>277.94600000000003</v>
      </c>
      <c r="BR8" s="333">
        <v>273.58949999999999</v>
      </c>
      <c r="BS8" s="333">
        <v>275.40649999999999</v>
      </c>
      <c r="BT8" s="333">
        <v>270.48140000000001</v>
      </c>
      <c r="BU8" s="333">
        <v>271.31200000000001</v>
      </c>
      <c r="BV8" s="333">
        <v>275.24520000000001</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240">
        <v>279.32499999999999</v>
      </c>
      <c r="BE9" s="240">
        <v>276.89999999999998</v>
      </c>
      <c r="BF9" s="333">
        <v>275.43509999999998</v>
      </c>
      <c r="BG9" s="333">
        <v>275.7167</v>
      </c>
      <c r="BH9" s="333">
        <v>272.15190000000001</v>
      </c>
      <c r="BI9" s="333">
        <v>267.31779999999998</v>
      </c>
      <c r="BJ9" s="333">
        <v>259.98820000000001</v>
      </c>
      <c r="BK9" s="333">
        <v>252.36269999999999</v>
      </c>
      <c r="BL9" s="333">
        <v>257.44839999999999</v>
      </c>
      <c r="BM9" s="333">
        <v>265.89409999999998</v>
      </c>
      <c r="BN9" s="333">
        <v>266.73480000000001</v>
      </c>
      <c r="BO9" s="333">
        <v>273.54910000000001</v>
      </c>
      <c r="BP9" s="333">
        <v>279.91239999999999</v>
      </c>
      <c r="BQ9" s="333">
        <v>275.78879999999998</v>
      </c>
      <c r="BR9" s="333">
        <v>273.87470000000002</v>
      </c>
      <c r="BS9" s="333">
        <v>272.83330000000001</v>
      </c>
      <c r="BT9" s="333">
        <v>268.85610000000003</v>
      </c>
      <c r="BU9" s="333">
        <v>266.15179999999998</v>
      </c>
      <c r="BV9" s="333">
        <v>260.9862</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240">
        <v>267.25</v>
      </c>
      <c r="BE10" s="240">
        <v>259.82</v>
      </c>
      <c r="BF10" s="333">
        <v>258.17579999999998</v>
      </c>
      <c r="BG10" s="333">
        <v>256.42259999999999</v>
      </c>
      <c r="BH10" s="333">
        <v>253.9271</v>
      </c>
      <c r="BI10" s="333">
        <v>249.20650000000001</v>
      </c>
      <c r="BJ10" s="333">
        <v>243.54220000000001</v>
      </c>
      <c r="BK10" s="333">
        <v>239.75290000000001</v>
      </c>
      <c r="BL10" s="333">
        <v>241.9802</v>
      </c>
      <c r="BM10" s="333">
        <v>250.3956</v>
      </c>
      <c r="BN10" s="333">
        <v>255.1199</v>
      </c>
      <c r="BO10" s="333">
        <v>258.20010000000002</v>
      </c>
      <c r="BP10" s="333">
        <v>258.55709999999999</v>
      </c>
      <c r="BQ10" s="333">
        <v>257.83179999999999</v>
      </c>
      <c r="BR10" s="333">
        <v>255.30019999999999</v>
      </c>
      <c r="BS10" s="333">
        <v>253.00880000000001</v>
      </c>
      <c r="BT10" s="333">
        <v>248.8227</v>
      </c>
      <c r="BU10" s="333">
        <v>246.64449999999999</v>
      </c>
      <c r="BV10" s="333">
        <v>244.06979999999999</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240">
        <v>298.05</v>
      </c>
      <c r="BE11" s="240">
        <v>294.72000000000003</v>
      </c>
      <c r="BF11" s="333">
        <v>291.57639999999998</v>
      </c>
      <c r="BG11" s="333">
        <v>287.71809999999999</v>
      </c>
      <c r="BH11" s="333">
        <v>283.56900000000002</v>
      </c>
      <c r="BI11" s="333">
        <v>276.1019</v>
      </c>
      <c r="BJ11" s="333">
        <v>260.86869999999999</v>
      </c>
      <c r="BK11" s="333">
        <v>249.5086</v>
      </c>
      <c r="BL11" s="333">
        <v>250.66200000000001</v>
      </c>
      <c r="BM11" s="333">
        <v>262.68680000000001</v>
      </c>
      <c r="BN11" s="333">
        <v>267.74880000000002</v>
      </c>
      <c r="BO11" s="333">
        <v>276.17599999999999</v>
      </c>
      <c r="BP11" s="333">
        <v>277.73180000000002</v>
      </c>
      <c r="BQ11" s="333">
        <v>281.14600000000002</v>
      </c>
      <c r="BR11" s="333">
        <v>284.66570000000002</v>
      </c>
      <c r="BS11" s="333">
        <v>283.11270000000002</v>
      </c>
      <c r="BT11" s="333">
        <v>278.67950000000002</v>
      </c>
      <c r="BU11" s="333">
        <v>273.197</v>
      </c>
      <c r="BV11" s="333">
        <v>260.27420000000001</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240">
        <v>343.875</v>
      </c>
      <c r="BE12" s="240">
        <v>337.44</v>
      </c>
      <c r="BF12" s="333">
        <v>332.26769999999999</v>
      </c>
      <c r="BG12" s="333">
        <v>328.32850000000002</v>
      </c>
      <c r="BH12" s="333">
        <v>325.18540000000002</v>
      </c>
      <c r="BI12" s="333">
        <v>318.00240000000002</v>
      </c>
      <c r="BJ12" s="333">
        <v>309.67689999999999</v>
      </c>
      <c r="BK12" s="333">
        <v>299.51159999999999</v>
      </c>
      <c r="BL12" s="333">
        <v>304.65320000000003</v>
      </c>
      <c r="BM12" s="333">
        <v>319.09539999999998</v>
      </c>
      <c r="BN12" s="333">
        <v>328.57229999999998</v>
      </c>
      <c r="BO12" s="333">
        <v>335.0838</v>
      </c>
      <c r="BP12" s="333">
        <v>337.21429999999998</v>
      </c>
      <c r="BQ12" s="333">
        <v>336.24299999999999</v>
      </c>
      <c r="BR12" s="333">
        <v>331.67200000000003</v>
      </c>
      <c r="BS12" s="333">
        <v>326.47089999999997</v>
      </c>
      <c r="BT12" s="333">
        <v>320.32069999999999</v>
      </c>
      <c r="BU12" s="333">
        <v>314.08420000000001</v>
      </c>
      <c r="BV12" s="333">
        <v>306.62520000000001</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240">
        <v>289.07499999999999</v>
      </c>
      <c r="BE13" s="240">
        <v>284.86</v>
      </c>
      <c r="BF13" s="333">
        <v>283.58120000000002</v>
      </c>
      <c r="BG13" s="333">
        <v>283.06869999999998</v>
      </c>
      <c r="BH13" s="333">
        <v>281.04239999999999</v>
      </c>
      <c r="BI13" s="333">
        <v>276.76799999999997</v>
      </c>
      <c r="BJ13" s="333">
        <v>269.43470000000002</v>
      </c>
      <c r="BK13" s="333">
        <v>262.51299999999998</v>
      </c>
      <c r="BL13" s="333">
        <v>264.6499</v>
      </c>
      <c r="BM13" s="333">
        <v>272.97460000000001</v>
      </c>
      <c r="BN13" s="333">
        <v>276.64150000000001</v>
      </c>
      <c r="BO13" s="333">
        <v>282.0129</v>
      </c>
      <c r="BP13" s="333">
        <v>285.57909999999998</v>
      </c>
      <c r="BQ13" s="333">
        <v>284.22710000000001</v>
      </c>
      <c r="BR13" s="333">
        <v>280.83780000000002</v>
      </c>
      <c r="BS13" s="333">
        <v>280.14729999999997</v>
      </c>
      <c r="BT13" s="333">
        <v>275.32900000000001</v>
      </c>
      <c r="BU13" s="333">
        <v>273.02319999999997</v>
      </c>
      <c r="BV13" s="333">
        <v>270.90260000000001</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240">
        <v>296.95</v>
      </c>
      <c r="BE14" s="240">
        <v>292.77999999999997</v>
      </c>
      <c r="BF14" s="333">
        <v>292.61790000000002</v>
      </c>
      <c r="BG14" s="333">
        <v>292.8827</v>
      </c>
      <c r="BH14" s="333">
        <v>291.48360000000002</v>
      </c>
      <c r="BI14" s="333">
        <v>287.65030000000002</v>
      </c>
      <c r="BJ14" s="333">
        <v>280.68</v>
      </c>
      <c r="BK14" s="333">
        <v>273.78070000000002</v>
      </c>
      <c r="BL14" s="333">
        <v>276.02449999999999</v>
      </c>
      <c r="BM14" s="333">
        <v>284.19850000000002</v>
      </c>
      <c r="BN14" s="333">
        <v>287.96050000000002</v>
      </c>
      <c r="BO14" s="333">
        <v>293.41640000000001</v>
      </c>
      <c r="BP14" s="333">
        <v>296.89879999999999</v>
      </c>
      <c r="BQ14" s="333">
        <v>295.76490000000001</v>
      </c>
      <c r="BR14" s="333">
        <v>292.45909999999998</v>
      </c>
      <c r="BS14" s="333">
        <v>291.87189999999998</v>
      </c>
      <c r="BT14" s="333">
        <v>287.24799999999999</v>
      </c>
      <c r="BU14" s="333">
        <v>285.09570000000002</v>
      </c>
      <c r="BV14" s="333">
        <v>283.13650000000001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64.795000000000002</v>
      </c>
      <c r="AZ18" s="68">
        <v>63.119</v>
      </c>
      <c r="BA18" s="68">
        <v>58.372</v>
      </c>
      <c r="BB18" s="68">
        <v>64.548000000000002</v>
      </c>
      <c r="BC18" s="68">
        <v>67.992000000000004</v>
      </c>
      <c r="BD18" s="68">
        <v>65.784571428999996</v>
      </c>
      <c r="BE18" s="68">
        <v>63.921754516</v>
      </c>
      <c r="BF18" s="329">
        <v>63.183579999999999</v>
      </c>
      <c r="BG18" s="329">
        <v>62.048569999999998</v>
      </c>
      <c r="BH18" s="329">
        <v>58.52901</v>
      </c>
      <c r="BI18" s="329">
        <v>60.05368</v>
      </c>
      <c r="BJ18" s="329">
        <v>65.142579999999995</v>
      </c>
      <c r="BK18" s="329">
        <v>69.873239999999996</v>
      </c>
      <c r="BL18" s="329">
        <v>69.804190000000006</v>
      </c>
      <c r="BM18" s="329">
        <v>66.668809999999993</v>
      </c>
      <c r="BN18" s="329">
        <v>65.384439999999998</v>
      </c>
      <c r="BO18" s="329">
        <v>66.943960000000004</v>
      </c>
      <c r="BP18" s="329">
        <v>67.519900000000007</v>
      </c>
      <c r="BQ18" s="329">
        <v>66.248689999999996</v>
      </c>
      <c r="BR18" s="329">
        <v>65.051760000000002</v>
      </c>
      <c r="BS18" s="329">
        <v>63.758780000000002</v>
      </c>
      <c r="BT18" s="329">
        <v>60.622250000000001</v>
      </c>
      <c r="BU18" s="329">
        <v>62.127549999999999</v>
      </c>
      <c r="BV18" s="329">
        <v>67.066890000000001</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57.6</v>
      </c>
      <c r="AZ19" s="68">
        <v>59.884</v>
      </c>
      <c r="BA19" s="68">
        <v>57.265999999999998</v>
      </c>
      <c r="BB19" s="68">
        <v>57.106999999999999</v>
      </c>
      <c r="BC19" s="68">
        <v>53.859000000000002</v>
      </c>
      <c r="BD19" s="68">
        <v>53.503999999999998</v>
      </c>
      <c r="BE19" s="68">
        <v>51.209416558999997</v>
      </c>
      <c r="BF19" s="329">
        <v>50.088630000000002</v>
      </c>
      <c r="BG19" s="329">
        <v>49.838360000000002</v>
      </c>
      <c r="BH19" s="329">
        <v>47.506030000000003</v>
      </c>
      <c r="BI19" s="329">
        <v>48.321550000000002</v>
      </c>
      <c r="BJ19" s="329">
        <v>51.881480000000003</v>
      </c>
      <c r="BK19" s="329">
        <v>56.07846</v>
      </c>
      <c r="BL19" s="329">
        <v>56.995049999999999</v>
      </c>
      <c r="BM19" s="329">
        <v>54.873849999999997</v>
      </c>
      <c r="BN19" s="329">
        <v>53.529919999999997</v>
      </c>
      <c r="BO19" s="329">
        <v>51.650880000000001</v>
      </c>
      <c r="BP19" s="329">
        <v>53.066290000000002</v>
      </c>
      <c r="BQ19" s="329">
        <v>52.507350000000002</v>
      </c>
      <c r="BR19" s="329">
        <v>51.413049999999998</v>
      </c>
      <c r="BS19" s="329">
        <v>51.215769999999999</v>
      </c>
      <c r="BT19" s="329">
        <v>48.797199999999997</v>
      </c>
      <c r="BU19" s="329">
        <v>50.089509999999997</v>
      </c>
      <c r="BV19" s="329">
        <v>53.423099999999998</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83.581000000000003</v>
      </c>
      <c r="AZ20" s="68">
        <v>87.626000000000005</v>
      </c>
      <c r="BA20" s="68">
        <v>84.245000000000005</v>
      </c>
      <c r="BB20" s="68">
        <v>80.022999999999996</v>
      </c>
      <c r="BC20" s="68">
        <v>82.286000000000001</v>
      </c>
      <c r="BD20" s="68">
        <v>82.361428571000005</v>
      </c>
      <c r="BE20" s="68">
        <v>78.335818172000003</v>
      </c>
      <c r="BF20" s="329">
        <v>77.874359999999996</v>
      </c>
      <c r="BG20" s="329">
        <v>79.449259999999995</v>
      </c>
      <c r="BH20" s="329">
        <v>79.523079999999993</v>
      </c>
      <c r="BI20" s="329">
        <v>80.038489999999996</v>
      </c>
      <c r="BJ20" s="329">
        <v>82.677279999999996</v>
      </c>
      <c r="BK20" s="329">
        <v>83.211150000000004</v>
      </c>
      <c r="BL20" s="329">
        <v>82.668530000000004</v>
      </c>
      <c r="BM20" s="329">
        <v>82.805400000000006</v>
      </c>
      <c r="BN20" s="329">
        <v>82.317480000000003</v>
      </c>
      <c r="BO20" s="329">
        <v>83.017650000000003</v>
      </c>
      <c r="BP20" s="329">
        <v>82.329080000000005</v>
      </c>
      <c r="BQ20" s="329">
        <v>83.589820000000003</v>
      </c>
      <c r="BR20" s="329">
        <v>81.284400000000005</v>
      </c>
      <c r="BS20" s="329">
        <v>81.889529999999993</v>
      </c>
      <c r="BT20" s="329">
        <v>81.388409999999993</v>
      </c>
      <c r="BU20" s="329">
        <v>84.374250000000004</v>
      </c>
      <c r="BV20" s="329">
        <v>85.359930000000006</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7.6360000000000001</v>
      </c>
      <c r="AZ21" s="68">
        <v>8.4</v>
      </c>
      <c r="BA21" s="68">
        <v>7.7110000000000003</v>
      </c>
      <c r="BB21" s="68">
        <v>7.18</v>
      </c>
      <c r="BC21" s="68">
        <v>6.7439999999999998</v>
      </c>
      <c r="BD21" s="68">
        <v>7.2560000000000002</v>
      </c>
      <c r="BE21" s="68">
        <v>6.9980337418999996</v>
      </c>
      <c r="BF21" s="329">
        <v>7.0039619999999996</v>
      </c>
      <c r="BG21" s="329">
        <v>7.1863729999999997</v>
      </c>
      <c r="BH21" s="329">
        <v>7.2801600000000004</v>
      </c>
      <c r="BI21" s="329">
        <v>7.7553609999999997</v>
      </c>
      <c r="BJ21" s="329">
        <v>7.7744629999999999</v>
      </c>
      <c r="BK21" s="329">
        <v>7.7263060000000001</v>
      </c>
      <c r="BL21" s="329">
        <v>7.6657029999999997</v>
      </c>
      <c r="BM21" s="329">
        <v>7.6875629999999999</v>
      </c>
      <c r="BN21" s="329">
        <v>7.5136329999999996</v>
      </c>
      <c r="BO21" s="329">
        <v>7.5091109999999999</v>
      </c>
      <c r="BP21" s="329">
        <v>7.6091280000000001</v>
      </c>
      <c r="BQ21" s="329">
        <v>7.6044270000000003</v>
      </c>
      <c r="BR21" s="329">
        <v>7.4144009999999998</v>
      </c>
      <c r="BS21" s="329">
        <v>7.444477</v>
      </c>
      <c r="BT21" s="329">
        <v>7.4131070000000001</v>
      </c>
      <c r="BU21" s="329">
        <v>8.0670640000000002</v>
      </c>
      <c r="BV21" s="329">
        <v>7.9517009999999999</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34.335999999999999</v>
      </c>
      <c r="AZ22" s="68">
        <v>33.537999999999997</v>
      </c>
      <c r="BA22" s="68">
        <v>32.034999999999997</v>
      </c>
      <c r="BB22" s="68">
        <v>31.006</v>
      </c>
      <c r="BC22" s="68">
        <v>31.292999999999999</v>
      </c>
      <c r="BD22" s="68">
        <v>30.587428571</v>
      </c>
      <c r="BE22" s="68">
        <v>30.034873655999998</v>
      </c>
      <c r="BF22" s="329">
        <v>29.092390000000002</v>
      </c>
      <c r="BG22" s="329">
        <v>28.992239999999999</v>
      </c>
      <c r="BH22" s="329">
        <v>28.893370000000001</v>
      </c>
      <c r="BI22" s="329">
        <v>30.005109999999998</v>
      </c>
      <c r="BJ22" s="329">
        <v>31.605460000000001</v>
      </c>
      <c r="BK22" s="329">
        <v>33.235500000000002</v>
      </c>
      <c r="BL22" s="329">
        <v>31.9438</v>
      </c>
      <c r="BM22" s="329">
        <v>30.346139999999998</v>
      </c>
      <c r="BN22" s="329">
        <v>28.91544</v>
      </c>
      <c r="BO22" s="329">
        <v>28.463329999999999</v>
      </c>
      <c r="BP22" s="329">
        <v>28.708269999999999</v>
      </c>
      <c r="BQ22" s="329">
        <v>28.6403</v>
      </c>
      <c r="BR22" s="329">
        <v>28.257760000000001</v>
      </c>
      <c r="BS22" s="329">
        <v>28.561710000000001</v>
      </c>
      <c r="BT22" s="329">
        <v>28.688330000000001</v>
      </c>
      <c r="BU22" s="329">
        <v>30.383420000000001</v>
      </c>
      <c r="BV22" s="329">
        <v>31.88814</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247.94800000000001</v>
      </c>
      <c r="AZ23" s="68">
        <v>252.56700000000001</v>
      </c>
      <c r="BA23" s="68">
        <v>239.62899999999999</v>
      </c>
      <c r="BB23" s="68">
        <v>239.864</v>
      </c>
      <c r="BC23" s="68">
        <v>242.17400000000001</v>
      </c>
      <c r="BD23" s="68">
        <v>239.49342856999999</v>
      </c>
      <c r="BE23" s="68">
        <v>230.49989665000001</v>
      </c>
      <c r="BF23" s="329">
        <v>227.24289999999999</v>
      </c>
      <c r="BG23" s="329">
        <v>227.51480000000001</v>
      </c>
      <c r="BH23" s="329">
        <v>221.73159999999999</v>
      </c>
      <c r="BI23" s="329">
        <v>226.17420000000001</v>
      </c>
      <c r="BJ23" s="329">
        <v>239.0813</v>
      </c>
      <c r="BK23" s="329">
        <v>250.12469999999999</v>
      </c>
      <c r="BL23" s="329">
        <v>249.07730000000001</v>
      </c>
      <c r="BM23" s="329">
        <v>242.3818</v>
      </c>
      <c r="BN23" s="329">
        <v>237.6609</v>
      </c>
      <c r="BO23" s="329">
        <v>237.5849</v>
      </c>
      <c r="BP23" s="329">
        <v>239.23269999999999</v>
      </c>
      <c r="BQ23" s="329">
        <v>238.59059999999999</v>
      </c>
      <c r="BR23" s="329">
        <v>233.42140000000001</v>
      </c>
      <c r="BS23" s="329">
        <v>232.87029999999999</v>
      </c>
      <c r="BT23" s="329">
        <v>226.9093</v>
      </c>
      <c r="BU23" s="329">
        <v>235.04179999999999</v>
      </c>
      <c r="BV23" s="329">
        <v>245.68979999999999</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25.23</v>
      </c>
      <c r="AZ25" s="68">
        <v>24.986000000000001</v>
      </c>
      <c r="BA25" s="68">
        <v>23.129000000000001</v>
      </c>
      <c r="BB25" s="68">
        <v>22.808</v>
      </c>
      <c r="BC25" s="68">
        <v>23.873000000000001</v>
      </c>
      <c r="BD25" s="68">
        <v>23.910857143000001</v>
      </c>
      <c r="BE25" s="68">
        <v>23.401116452</v>
      </c>
      <c r="BF25" s="329">
        <v>23.778079999999999</v>
      </c>
      <c r="BG25" s="329">
        <v>23.946560000000002</v>
      </c>
      <c r="BH25" s="329">
        <v>23.46369</v>
      </c>
      <c r="BI25" s="329">
        <v>25.499649999999999</v>
      </c>
      <c r="BJ25" s="329">
        <v>27.323119999999999</v>
      </c>
      <c r="BK25" s="329">
        <v>27.67839</v>
      </c>
      <c r="BL25" s="329">
        <v>28.090319999999998</v>
      </c>
      <c r="BM25" s="329">
        <v>25.139759999999999</v>
      </c>
      <c r="BN25" s="329">
        <v>22.624400000000001</v>
      </c>
      <c r="BO25" s="329">
        <v>23.78153</v>
      </c>
      <c r="BP25" s="329">
        <v>24.08353</v>
      </c>
      <c r="BQ25" s="329">
        <v>23.922940000000001</v>
      </c>
      <c r="BR25" s="329">
        <v>24.40645</v>
      </c>
      <c r="BS25" s="329">
        <v>24.668589999999998</v>
      </c>
      <c r="BT25" s="329">
        <v>24.144179999999999</v>
      </c>
      <c r="BU25" s="329">
        <v>24.846990000000002</v>
      </c>
      <c r="BV25" s="329">
        <v>25.357289999999999</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222.71799999999999</v>
      </c>
      <c r="AZ27" s="69">
        <v>227.58099999999999</v>
      </c>
      <c r="BA27" s="69">
        <v>216.5</v>
      </c>
      <c r="BB27" s="69">
        <v>217.05600000000001</v>
      </c>
      <c r="BC27" s="69">
        <v>218.30099999999999</v>
      </c>
      <c r="BD27" s="69">
        <v>215.58185714000001</v>
      </c>
      <c r="BE27" s="69">
        <v>207.09892902999999</v>
      </c>
      <c r="BF27" s="350">
        <v>203.4648</v>
      </c>
      <c r="BG27" s="350">
        <v>203.56819999999999</v>
      </c>
      <c r="BH27" s="350">
        <v>198.268</v>
      </c>
      <c r="BI27" s="350">
        <v>200.67449999999999</v>
      </c>
      <c r="BJ27" s="350">
        <v>211.75810000000001</v>
      </c>
      <c r="BK27" s="350">
        <v>222.44630000000001</v>
      </c>
      <c r="BL27" s="350">
        <v>220.98699999999999</v>
      </c>
      <c r="BM27" s="350">
        <v>217.24199999999999</v>
      </c>
      <c r="BN27" s="350">
        <v>215.03649999999999</v>
      </c>
      <c r="BO27" s="350">
        <v>213.80340000000001</v>
      </c>
      <c r="BP27" s="350">
        <v>215.1491</v>
      </c>
      <c r="BQ27" s="350">
        <v>214.66759999999999</v>
      </c>
      <c r="BR27" s="350">
        <v>209.01490000000001</v>
      </c>
      <c r="BS27" s="350">
        <v>208.20169999999999</v>
      </c>
      <c r="BT27" s="350">
        <v>202.76509999999999</v>
      </c>
      <c r="BU27" s="350">
        <v>210.19479999999999</v>
      </c>
      <c r="BV27" s="350">
        <v>220.33250000000001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5">
      <c r="A29" s="1"/>
      <c r="B29" s="803" t="s">
        <v>1016</v>
      </c>
      <c r="C29" s="800"/>
      <c r="D29" s="800"/>
      <c r="E29" s="800"/>
      <c r="F29" s="800"/>
      <c r="G29" s="800"/>
      <c r="H29" s="800"/>
      <c r="I29" s="800"/>
      <c r="J29" s="800"/>
      <c r="K29" s="800"/>
      <c r="L29" s="800"/>
      <c r="M29" s="800"/>
      <c r="N29" s="800"/>
      <c r="O29" s="800"/>
      <c r="P29" s="800"/>
      <c r="Q29" s="800"/>
      <c r="AY29" s="531"/>
      <c r="AZ29" s="531"/>
      <c r="BA29" s="531"/>
      <c r="BB29" s="531"/>
      <c r="BC29" s="531"/>
      <c r="BD29" s="666"/>
      <c r="BE29" s="666"/>
      <c r="BF29" s="666"/>
      <c r="BG29" s="531"/>
      <c r="BH29" s="531"/>
      <c r="BI29" s="531"/>
      <c r="BJ29" s="531"/>
    </row>
    <row r="30" spans="1:74" s="280" customFormat="1" ht="12" customHeight="1" x14ac:dyDescent="0.25">
      <c r="A30" s="1"/>
      <c r="B30" s="805" t="s">
        <v>138</v>
      </c>
      <c r="C30" s="800"/>
      <c r="D30" s="800"/>
      <c r="E30" s="800"/>
      <c r="F30" s="800"/>
      <c r="G30" s="800"/>
      <c r="H30" s="800"/>
      <c r="I30" s="800"/>
      <c r="J30" s="800"/>
      <c r="K30" s="800"/>
      <c r="L30" s="800"/>
      <c r="M30" s="800"/>
      <c r="N30" s="800"/>
      <c r="O30" s="800"/>
      <c r="P30" s="800"/>
      <c r="Q30" s="800"/>
      <c r="AY30" s="531"/>
      <c r="AZ30" s="531"/>
      <c r="BA30" s="531"/>
      <c r="BB30" s="531"/>
      <c r="BC30" s="531"/>
      <c r="BD30" s="666"/>
      <c r="BE30" s="666"/>
      <c r="BF30" s="666"/>
      <c r="BG30" s="531"/>
      <c r="BH30" s="531"/>
      <c r="BI30" s="531"/>
      <c r="BJ30" s="531"/>
    </row>
    <row r="31" spans="1:74" s="446" customFormat="1" ht="12" customHeight="1" x14ac:dyDescent="0.25">
      <c r="A31" s="445"/>
      <c r="B31" s="789" t="s">
        <v>1041</v>
      </c>
      <c r="C31" s="790"/>
      <c r="D31" s="790"/>
      <c r="E31" s="790"/>
      <c r="F31" s="790"/>
      <c r="G31" s="790"/>
      <c r="H31" s="790"/>
      <c r="I31" s="790"/>
      <c r="J31" s="790"/>
      <c r="K31" s="790"/>
      <c r="L31" s="790"/>
      <c r="M31" s="790"/>
      <c r="N31" s="790"/>
      <c r="O31" s="790"/>
      <c r="P31" s="790"/>
      <c r="Q31" s="786"/>
      <c r="AY31" s="532"/>
      <c r="AZ31" s="532"/>
      <c r="BA31" s="532"/>
      <c r="BB31" s="532"/>
      <c r="BC31" s="532"/>
      <c r="BD31" s="667"/>
      <c r="BE31" s="667"/>
      <c r="BF31" s="667"/>
      <c r="BG31" s="532"/>
      <c r="BH31" s="532"/>
      <c r="BI31" s="532"/>
      <c r="BJ31" s="532"/>
    </row>
    <row r="32" spans="1:74" s="446" customFormat="1" ht="12" customHeight="1" x14ac:dyDescent="0.25">
      <c r="A32" s="445"/>
      <c r="B32" s="784" t="s">
        <v>1062</v>
      </c>
      <c r="C32" s="786"/>
      <c r="D32" s="786"/>
      <c r="E32" s="786"/>
      <c r="F32" s="786"/>
      <c r="G32" s="786"/>
      <c r="H32" s="786"/>
      <c r="I32" s="786"/>
      <c r="J32" s="786"/>
      <c r="K32" s="786"/>
      <c r="L32" s="786"/>
      <c r="M32" s="786"/>
      <c r="N32" s="786"/>
      <c r="O32" s="786"/>
      <c r="P32" s="786"/>
      <c r="Q32" s="786"/>
      <c r="AY32" s="532"/>
      <c r="AZ32" s="532"/>
      <c r="BA32" s="532"/>
      <c r="BB32" s="532"/>
      <c r="BC32" s="532"/>
      <c r="BD32" s="667"/>
      <c r="BE32" s="667"/>
      <c r="BF32" s="667"/>
      <c r="BG32" s="532"/>
      <c r="BH32" s="532"/>
      <c r="BI32" s="532"/>
      <c r="BJ32" s="532"/>
    </row>
    <row r="33" spans="1:74" s="446" customFormat="1" ht="12" customHeight="1" x14ac:dyDescent="0.25">
      <c r="A33" s="445"/>
      <c r="B33" s="828" t="s">
        <v>1063</v>
      </c>
      <c r="C33" s="786"/>
      <c r="D33" s="786"/>
      <c r="E33" s="786"/>
      <c r="F33" s="786"/>
      <c r="G33" s="786"/>
      <c r="H33" s="786"/>
      <c r="I33" s="786"/>
      <c r="J33" s="786"/>
      <c r="K33" s="786"/>
      <c r="L33" s="786"/>
      <c r="M33" s="786"/>
      <c r="N33" s="786"/>
      <c r="O33" s="786"/>
      <c r="P33" s="786"/>
      <c r="Q33" s="786"/>
      <c r="AY33" s="532"/>
      <c r="AZ33" s="532"/>
      <c r="BA33" s="532"/>
      <c r="BB33" s="532"/>
      <c r="BC33" s="532"/>
      <c r="BD33" s="667"/>
      <c r="BE33" s="667"/>
      <c r="BF33" s="667"/>
      <c r="BG33" s="532"/>
      <c r="BH33" s="532"/>
      <c r="BI33" s="532"/>
      <c r="BJ33" s="532"/>
    </row>
    <row r="34" spans="1:74" s="446" customFormat="1" ht="12" customHeight="1" x14ac:dyDescent="0.25">
      <c r="A34" s="445"/>
      <c r="B34" s="789" t="s">
        <v>1065</v>
      </c>
      <c r="C34" s="790"/>
      <c r="D34" s="790"/>
      <c r="E34" s="790"/>
      <c r="F34" s="790"/>
      <c r="G34" s="790"/>
      <c r="H34" s="790"/>
      <c r="I34" s="790"/>
      <c r="J34" s="790"/>
      <c r="K34" s="790"/>
      <c r="L34" s="790"/>
      <c r="M34" s="790"/>
      <c r="N34" s="790"/>
      <c r="O34" s="790"/>
      <c r="P34" s="790"/>
      <c r="Q34" s="786"/>
      <c r="AY34" s="532"/>
      <c r="AZ34" s="532"/>
      <c r="BA34" s="532"/>
      <c r="BB34" s="532"/>
      <c r="BC34" s="532"/>
      <c r="BD34" s="667"/>
      <c r="BE34" s="667"/>
      <c r="BF34" s="667"/>
      <c r="BG34" s="532"/>
      <c r="BH34" s="532"/>
      <c r="BI34" s="532"/>
      <c r="BJ34" s="532"/>
    </row>
    <row r="35" spans="1:74" s="446" customFormat="1" ht="12" customHeight="1" x14ac:dyDescent="0.25">
      <c r="A35" s="445"/>
      <c r="B35" s="791" t="s">
        <v>1066</v>
      </c>
      <c r="C35" s="785"/>
      <c r="D35" s="785"/>
      <c r="E35" s="785"/>
      <c r="F35" s="785"/>
      <c r="G35" s="785"/>
      <c r="H35" s="785"/>
      <c r="I35" s="785"/>
      <c r="J35" s="785"/>
      <c r="K35" s="785"/>
      <c r="L35" s="785"/>
      <c r="M35" s="785"/>
      <c r="N35" s="785"/>
      <c r="O35" s="785"/>
      <c r="P35" s="785"/>
      <c r="Q35" s="786"/>
      <c r="AY35" s="532"/>
      <c r="AZ35" s="532"/>
      <c r="BA35" s="532"/>
      <c r="BB35" s="532"/>
      <c r="BC35" s="532"/>
      <c r="BD35" s="667"/>
      <c r="BE35" s="667"/>
      <c r="BF35" s="667"/>
      <c r="BG35" s="532"/>
      <c r="BH35" s="532"/>
      <c r="BI35" s="532"/>
      <c r="BJ35" s="532"/>
    </row>
    <row r="36" spans="1:74" s="446" customFormat="1" ht="12" customHeight="1" x14ac:dyDescent="0.25">
      <c r="A36" s="445"/>
      <c r="B36" s="784" t="s">
        <v>1045</v>
      </c>
      <c r="C36" s="785"/>
      <c r="D36" s="785"/>
      <c r="E36" s="785"/>
      <c r="F36" s="785"/>
      <c r="G36" s="785"/>
      <c r="H36" s="785"/>
      <c r="I36" s="785"/>
      <c r="J36" s="785"/>
      <c r="K36" s="785"/>
      <c r="L36" s="785"/>
      <c r="M36" s="785"/>
      <c r="N36" s="785"/>
      <c r="O36" s="785"/>
      <c r="P36" s="785"/>
      <c r="Q36" s="786"/>
      <c r="AY36" s="532"/>
      <c r="AZ36" s="532"/>
      <c r="BA36" s="532"/>
      <c r="BB36" s="532"/>
      <c r="BC36" s="532"/>
      <c r="BD36" s="667"/>
      <c r="BE36" s="667"/>
      <c r="BF36" s="667"/>
      <c r="BG36" s="532"/>
      <c r="BH36" s="532"/>
      <c r="BI36" s="532"/>
      <c r="BJ36" s="532"/>
    </row>
    <row r="37" spans="1:74" s="447" customFormat="1" ht="12" customHeight="1" x14ac:dyDescent="0.25">
      <c r="A37" s="436"/>
      <c r="B37" s="806" t="s">
        <v>1147</v>
      </c>
      <c r="C37" s="786"/>
      <c r="D37" s="786"/>
      <c r="E37" s="786"/>
      <c r="F37" s="786"/>
      <c r="G37" s="786"/>
      <c r="H37" s="786"/>
      <c r="I37" s="786"/>
      <c r="J37" s="786"/>
      <c r="K37" s="786"/>
      <c r="L37" s="786"/>
      <c r="M37" s="786"/>
      <c r="N37" s="786"/>
      <c r="O37" s="786"/>
      <c r="P37" s="786"/>
      <c r="Q37" s="786"/>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E6" sqref="BE6:BE39"/>
    </sheetView>
  </sheetViews>
  <sheetFormatPr defaultColWidth="9.5546875" defaultRowHeight="10.199999999999999" x14ac:dyDescent="0.2"/>
  <cols>
    <col min="1" max="1" width="14.44140625" style="72" customWidth="1"/>
    <col min="2" max="2" width="38.6640625" style="72" customWidth="1"/>
    <col min="3" max="50" width="6.5546875" style="72" customWidth="1"/>
    <col min="51" max="55" width="6.5546875" style="396" customWidth="1"/>
    <col min="56" max="58" width="6.5546875" style="669" customWidth="1"/>
    <col min="59" max="62" width="6.5546875" style="396" customWidth="1"/>
    <col min="63" max="74" width="6.5546875" style="72" customWidth="1"/>
    <col min="75" max="16384" width="9.5546875" style="72"/>
  </cols>
  <sheetData>
    <row r="1" spans="1:74" ht="13.35" customHeight="1" x14ac:dyDescent="0.25">
      <c r="A1" s="792" t="s">
        <v>995</v>
      </c>
      <c r="B1" s="833" t="s">
        <v>251</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4"/>
    </row>
    <row r="2" spans="1:74"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9"/>
      <c r="BA5" s="739"/>
      <c r="BB5" s="739"/>
      <c r="BC5" s="739"/>
      <c r="BD5" s="774"/>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84.091672097</v>
      </c>
      <c r="AY6" s="214">
        <v>82.765761354999995</v>
      </c>
      <c r="AZ6" s="214">
        <v>84.480105929000004</v>
      </c>
      <c r="BA6" s="214">
        <v>85.525462903000005</v>
      </c>
      <c r="BB6" s="214">
        <v>85.881080333</v>
      </c>
      <c r="BC6" s="214">
        <v>86.532933064999995</v>
      </c>
      <c r="BD6" s="214">
        <v>87.634169999999997</v>
      </c>
      <c r="BE6" s="214">
        <v>88.134169999999997</v>
      </c>
      <c r="BF6" s="355">
        <v>88.667270000000002</v>
      </c>
      <c r="BG6" s="355">
        <v>88.89452</v>
      </c>
      <c r="BH6" s="355">
        <v>89.269549999999995</v>
      </c>
      <c r="BI6" s="355">
        <v>89.646190000000004</v>
      </c>
      <c r="BJ6" s="355">
        <v>89.934489999999997</v>
      </c>
      <c r="BK6" s="355">
        <v>90.198589999999996</v>
      </c>
      <c r="BL6" s="355">
        <v>90.515500000000003</v>
      </c>
      <c r="BM6" s="355">
        <v>90.720479999999995</v>
      </c>
      <c r="BN6" s="355">
        <v>90.814040000000006</v>
      </c>
      <c r="BO6" s="355">
        <v>90.841840000000005</v>
      </c>
      <c r="BP6" s="355">
        <v>90.808009999999996</v>
      </c>
      <c r="BQ6" s="355">
        <v>90.722570000000005</v>
      </c>
      <c r="BR6" s="355">
        <v>90.855800000000002</v>
      </c>
      <c r="BS6" s="355">
        <v>90.881050000000002</v>
      </c>
      <c r="BT6" s="355">
        <v>90.99212</v>
      </c>
      <c r="BU6" s="355">
        <v>91.088610000000003</v>
      </c>
      <c r="BV6" s="355">
        <v>91.128709999999998</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0.99014989285999999</v>
      </c>
      <c r="BA7" s="214">
        <v>0.99678825806000004</v>
      </c>
      <c r="BB7" s="214">
        <v>0.96375683332999995</v>
      </c>
      <c r="BC7" s="214">
        <v>0.93007429032</v>
      </c>
      <c r="BD7" s="214">
        <v>0.80907419999999997</v>
      </c>
      <c r="BE7" s="214">
        <v>0.66669699999999998</v>
      </c>
      <c r="BF7" s="355">
        <v>0.80648310000000001</v>
      </c>
      <c r="BG7" s="355">
        <v>0.85568330000000004</v>
      </c>
      <c r="BH7" s="355">
        <v>0.89387209999999995</v>
      </c>
      <c r="BI7" s="355">
        <v>0.94465109999999997</v>
      </c>
      <c r="BJ7" s="355">
        <v>0.96691340000000003</v>
      </c>
      <c r="BK7" s="355">
        <v>0.97216800000000003</v>
      </c>
      <c r="BL7" s="355">
        <v>1.024518</v>
      </c>
      <c r="BM7" s="355">
        <v>1.0140849999999999</v>
      </c>
      <c r="BN7" s="355">
        <v>0.92960529999999997</v>
      </c>
      <c r="BO7" s="355">
        <v>0.84486320000000004</v>
      </c>
      <c r="BP7" s="355">
        <v>0.77984739999999997</v>
      </c>
      <c r="BQ7" s="355">
        <v>0.65613370000000004</v>
      </c>
      <c r="BR7" s="355">
        <v>0.80759669999999995</v>
      </c>
      <c r="BS7" s="355">
        <v>0.87070570000000003</v>
      </c>
      <c r="BT7" s="355">
        <v>0.90737020000000002</v>
      </c>
      <c r="BU7" s="355">
        <v>0.95188569999999995</v>
      </c>
      <c r="BV7" s="355">
        <v>0.96991019999999994</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2.4459666452</v>
      </c>
      <c r="AY8" s="214">
        <v>2.4944749355</v>
      </c>
      <c r="AZ8" s="214">
        <v>2.5957084642999999</v>
      </c>
      <c r="BA8" s="214">
        <v>2.6285837419</v>
      </c>
      <c r="BB8" s="214">
        <v>2.4364122333</v>
      </c>
      <c r="BC8" s="214">
        <v>2.4583149676999998</v>
      </c>
      <c r="BD8" s="214">
        <v>2.7111109999999998</v>
      </c>
      <c r="BE8" s="214">
        <v>2.6939700000000002</v>
      </c>
      <c r="BF8" s="355">
        <v>2.5851160000000002</v>
      </c>
      <c r="BG8" s="355">
        <v>2.4560279999999999</v>
      </c>
      <c r="BH8" s="355">
        <v>2.567752</v>
      </c>
      <c r="BI8" s="355">
        <v>2.6453069999999999</v>
      </c>
      <c r="BJ8" s="355">
        <v>2.662328</v>
      </c>
      <c r="BK8" s="355">
        <v>2.646236</v>
      </c>
      <c r="BL8" s="355">
        <v>2.6242800000000002</v>
      </c>
      <c r="BM8" s="355">
        <v>2.5916519999999998</v>
      </c>
      <c r="BN8" s="355">
        <v>2.5765410000000002</v>
      </c>
      <c r="BO8" s="355">
        <v>2.5605570000000002</v>
      </c>
      <c r="BP8" s="355">
        <v>2.5279850000000001</v>
      </c>
      <c r="BQ8" s="355">
        <v>2.5130479999999999</v>
      </c>
      <c r="BR8" s="355">
        <v>2.4504299999999999</v>
      </c>
      <c r="BS8" s="355">
        <v>2.3752689999999999</v>
      </c>
      <c r="BT8" s="355">
        <v>2.4201489999999999</v>
      </c>
      <c r="BU8" s="355">
        <v>2.4475509999999998</v>
      </c>
      <c r="BV8" s="355">
        <v>2.443451</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80.657308612999998</v>
      </c>
      <c r="AY9" s="214">
        <v>79.268789128999998</v>
      </c>
      <c r="AZ9" s="214">
        <v>80.894247570999994</v>
      </c>
      <c r="BA9" s="214">
        <v>81.900090903000006</v>
      </c>
      <c r="BB9" s="214">
        <v>82.480911266999996</v>
      </c>
      <c r="BC9" s="214">
        <v>83.144543806000001</v>
      </c>
      <c r="BD9" s="214">
        <v>84.113990000000001</v>
      </c>
      <c r="BE9" s="214">
        <v>84.773510000000002</v>
      </c>
      <c r="BF9" s="355">
        <v>85.275670000000005</v>
      </c>
      <c r="BG9" s="355">
        <v>85.582809999999995</v>
      </c>
      <c r="BH9" s="355">
        <v>85.807929999999999</v>
      </c>
      <c r="BI9" s="355">
        <v>86.056240000000003</v>
      </c>
      <c r="BJ9" s="355">
        <v>86.305250000000001</v>
      </c>
      <c r="BK9" s="355">
        <v>86.580190000000002</v>
      </c>
      <c r="BL9" s="355">
        <v>86.866699999999994</v>
      </c>
      <c r="BM9" s="355">
        <v>87.114739999999998</v>
      </c>
      <c r="BN9" s="355">
        <v>87.30789</v>
      </c>
      <c r="BO9" s="355">
        <v>87.436419999999998</v>
      </c>
      <c r="BP9" s="355">
        <v>87.500169999999997</v>
      </c>
      <c r="BQ9" s="355">
        <v>87.553389999999993</v>
      </c>
      <c r="BR9" s="355">
        <v>87.597769999999997</v>
      </c>
      <c r="BS9" s="355">
        <v>87.635069999999999</v>
      </c>
      <c r="BT9" s="355">
        <v>87.664599999999993</v>
      </c>
      <c r="BU9" s="355">
        <v>87.689170000000004</v>
      </c>
      <c r="BV9" s="355">
        <v>87.715350000000001</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70.625032258000005</v>
      </c>
      <c r="AN10" s="214">
        <v>71.546428571000007</v>
      </c>
      <c r="AO10" s="214">
        <v>71.570064516000002</v>
      </c>
      <c r="AP10" s="214">
        <v>71.707333332999994</v>
      </c>
      <c r="AQ10" s="214">
        <v>71.784806451999998</v>
      </c>
      <c r="AR10" s="214">
        <v>72.636200000000002</v>
      </c>
      <c r="AS10" s="214">
        <v>73.404741935000004</v>
      </c>
      <c r="AT10" s="214">
        <v>73.524580645</v>
      </c>
      <c r="AU10" s="214">
        <v>75.009466666999998</v>
      </c>
      <c r="AV10" s="214">
        <v>75.139290322999997</v>
      </c>
      <c r="AW10" s="214">
        <v>77.371099999999998</v>
      </c>
      <c r="AX10" s="214">
        <v>78.443677418999997</v>
      </c>
      <c r="AY10" s="214">
        <v>77.285935484000007</v>
      </c>
      <c r="AZ10" s="214">
        <v>78.716892857000005</v>
      </c>
      <c r="BA10" s="214">
        <v>79.517290322999997</v>
      </c>
      <c r="BB10" s="214">
        <v>79.758733332999995</v>
      </c>
      <c r="BC10" s="214">
        <v>80.354161289999993</v>
      </c>
      <c r="BD10" s="214">
        <v>81.381129999999999</v>
      </c>
      <c r="BE10" s="214">
        <v>81.813130000000001</v>
      </c>
      <c r="BF10" s="355">
        <v>82.295230000000004</v>
      </c>
      <c r="BG10" s="355">
        <v>82.492459999999994</v>
      </c>
      <c r="BH10" s="355">
        <v>82.820660000000004</v>
      </c>
      <c r="BI10" s="355">
        <v>83.154480000000007</v>
      </c>
      <c r="BJ10" s="355">
        <v>83.405280000000005</v>
      </c>
      <c r="BK10" s="355">
        <v>83.63409</v>
      </c>
      <c r="BL10" s="355">
        <v>83.911670000000001</v>
      </c>
      <c r="BM10" s="355">
        <v>84.085260000000005</v>
      </c>
      <c r="BN10" s="355">
        <v>84.155659999999997</v>
      </c>
      <c r="BO10" s="355">
        <v>84.165080000000003</v>
      </c>
      <c r="BP10" s="355">
        <v>84.117369999999994</v>
      </c>
      <c r="BQ10" s="355">
        <v>84.021789999999996</v>
      </c>
      <c r="BR10" s="355">
        <v>84.128640000000004</v>
      </c>
      <c r="BS10" s="355">
        <v>84.135440000000003</v>
      </c>
      <c r="BT10" s="355">
        <v>84.221580000000003</v>
      </c>
      <c r="BU10" s="355">
        <v>84.294089999999997</v>
      </c>
      <c r="BV10" s="355">
        <v>84.314269999999993</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0.10435483332999999</v>
      </c>
      <c r="BC11" s="214">
        <v>8.5581870968000004E-2</v>
      </c>
      <c r="BD11" s="214">
        <v>0.1</v>
      </c>
      <c r="BE11" s="214">
        <v>0.11096774194</v>
      </c>
      <c r="BF11" s="355">
        <v>0.16</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2.8561486999999999</v>
      </c>
      <c r="BC12" s="214">
        <v>3.0579658386999999</v>
      </c>
      <c r="BD12" s="214">
        <v>2.9049999999999998</v>
      </c>
      <c r="BE12" s="214">
        <v>3.016</v>
      </c>
      <c r="BF12" s="355">
        <v>3.052</v>
      </c>
      <c r="BG12" s="355">
        <v>2.7330000000000001</v>
      </c>
      <c r="BH12" s="355">
        <v>3.0190000000000001</v>
      </c>
      <c r="BI12" s="355">
        <v>3.2665000000000002</v>
      </c>
      <c r="BJ12" s="355">
        <v>3.6467999999999998</v>
      </c>
      <c r="BK12" s="355">
        <v>3.9196</v>
      </c>
      <c r="BL12" s="355">
        <v>4.1574</v>
      </c>
      <c r="BM12" s="355">
        <v>3.9228999999999998</v>
      </c>
      <c r="BN12" s="355">
        <v>4.0308000000000002</v>
      </c>
      <c r="BO12" s="355">
        <v>4.3026999999999997</v>
      </c>
      <c r="BP12" s="355">
        <v>4.8696999999999999</v>
      </c>
      <c r="BQ12" s="355">
        <v>4.9090999999999996</v>
      </c>
      <c r="BR12" s="355">
        <v>5.3654000000000002</v>
      </c>
      <c r="BS12" s="355">
        <v>5.4480000000000004</v>
      </c>
      <c r="BT12" s="355">
        <v>6.0709999999999997</v>
      </c>
      <c r="BU12" s="355">
        <v>6.7807000000000004</v>
      </c>
      <c r="BV12" s="355">
        <v>6.9532999999999996</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7.7042206452000004</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8.6378233870999992</v>
      </c>
      <c r="BB13" s="214">
        <v>8.0206657332999995</v>
      </c>
      <c r="BC13" s="214">
        <v>7.3079069355000001</v>
      </c>
      <c r="BD13" s="214">
        <v>7.5634139999999999</v>
      </c>
      <c r="BE13" s="214">
        <v>7.1642590000000004</v>
      </c>
      <c r="BF13" s="355">
        <v>7.0833490000000001</v>
      </c>
      <c r="BG13" s="355">
        <v>7.0754060000000001</v>
      </c>
      <c r="BH13" s="355">
        <v>7.0809629999999997</v>
      </c>
      <c r="BI13" s="355">
        <v>7.3755740000000003</v>
      </c>
      <c r="BJ13" s="355">
        <v>8.1856410000000004</v>
      </c>
      <c r="BK13" s="355">
        <v>9.0718239999999994</v>
      </c>
      <c r="BL13" s="355">
        <v>8.2382950000000008</v>
      </c>
      <c r="BM13" s="355">
        <v>7.8959469999999996</v>
      </c>
      <c r="BN13" s="355">
        <v>7.6026429999999996</v>
      </c>
      <c r="BO13" s="355">
        <v>7.5814630000000003</v>
      </c>
      <c r="BP13" s="355">
        <v>7.3826299999999998</v>
      </c>
      <c r="BQ13" s="355">
        <v>7.5045960000000003</v>
      </c>
      <c r="BR13" s="355">
        <v>7.5573420000000002</v>
      </c>
      <c r="BS13" s="355">
        <v>7.5892929999999996</v>
      </c>
      <c r="BT13" s="355">
        <v>7.8224499999999999</v>
      </c>
      <c r="BU13" s="355">
        <v>8.0954650000000008</v>
      </c>
      <c r="BV13" s="355">
        <v>8.9454150000000006</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7.3730876774</v>
      </c>
      <c r="AZ14" s="214">
        <v>7.2353968928999999</v>
      </c>
      <c r="BA14" s="214">
        <v>6.4467123870999998</v>
      </c>
      <c r="BB14" s="214">
        <v>6.4334096000000001</v>
      </c>
      <c r="BC14" s="214">
        <v>5.7388606451999999</v>
      </c>
      <c r="BD14" s="214">
        <v>6.0482170000000002</v>
      </c>
      <c r="BE14" s="214">
        <v>6.4552610000000001</v>
      </c>
      <c r="BF14" s="355">
        <v>6.80985</v>
      </c>
      <c r="BG14" s="355">
        <v>7.2259739999999999</v>
      </c>
      <c r="BH14" s="355">
        <v>7.4549989999999999</v>
      </c>
      <c r="BI14" s="355">
        <v>8.0427990000000005</v>
      </c>
      <c r="BJ14" s="355">
        <v>8.5570520000000005</v>
      </c>
      <c r="BK14" s="355">
        <v>8.6382530000000006</v>
      </c>
      <c r="BL14" s="355">
        <v>9.0045120000000001</v>
      </c>
      <c r="BM14" s="355">
        <v>8.9386379999999992</v>
      </c>
      <c r="BN14" s="355">
        <v>8.5998239999999999</v>
      </c>
      <c r="BO14" s="355">
        <v>8.04392</v>
      </c>
      <c r="BP14" s="355">
        <v>8.0672350000000002</v>
      </c>
      <c r="BQ14" s="355">
        <v>8.0119159999999994</v>
      </c>
      <c r="BR14" s="355">
        <v>7.9236849999999999</v>
      </c>
      <c r="BS14" s="355">
        <v>8.2470739999999996</v>
      </c>
      <c r="BT14" s="355">
        <v>8.3110759999999999</v>
      </c>
      <c r="BU14" s="355">
        <v>8.7670390000000005</v>
      </c>
      <c r="BV14" s="355">
        <v>8.9536940000000005</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0.15941935484</v>
      </c>
      <c r="AT15" s="214">
        <v>0.15593548387</v>
      </c>
      <c r="AU15" s="214">
        <v>0.17493333333</v>
      </c>
      <c r="AV15" s="214">
        <v>0.1365483871</v>
      </c>
      <c r="AW15" s="214">
        <v>0.18553333332999999</v>
      </c>
      <c r="AX15" s="214">
        <v>0.17003225806</v>
      </c>
      <c r="AY15" s="214">
        <v>0.17032258065</v>
      </c>
      <c r="AZ15" s="214">
        <v>0.18860714285999999</v>
      </c>
      <c r="BA15" s="214">
        <v>0.16151612903000001</v>
      </c>
      <c r="BB15" s="214">
        <v>0.13266666666999999</v>
      </c>
      <c r="BC15" s="214">
        <v>0.12961290322999999</v>
      </c>
      <c r="BD15" s="214">
        <v>0.16787150000000001</v>
      </c>
      <c r="BE15" s="214">
        <v>0.16876250000000001</v>
      </c>
      <c r="BF15" s="355">
        <v>0.16975689999999999</v>
      </c>
      <c r="BG15" s="355">
        <v>0.1701638</v>
      </c>
      <c r="BH15" s="355">
        <v>0.17084079999999999</v>
      </c>
      <c r="BI15" s="355">
        <v>0.1715294</v>
      </c>
      <c r="BJ15" s="355">
        <v>0.1720467</v>
      </c>
      <c r="BK15" s="355">
        <v>0.1725187</v>
      </c>
      <c r="BL15" s="355">
        <v>0.1730913</v>
      </c>
      <c r="BM15" s="355">
        <v>0.1734494</v>
      </c>
      <c r="BN15" s="355">
        <v>0.17359459999999999</v>
      </c>
      <c r="BO15" s="355">
        <v>0.17361409999999999</v>
      </c>
      <c r="BP15" s="355">
        <v>0.17351559999999999</v>
      </c>
      <c r="BQ15" s="355">
        <v>0.17331849999999999</v>
      </c>
      <c r="BR15" s="355">
        <v>0.1735389</v>
      </c>
      <c r="BS15" s="355">
        <v>0.17355290000000001</v>
      </c>
      <c r="BT15" s="355">
        <v>0.17373060000000001</v>
      </c>
      <c r="BU15" s="355">
        <v>0.17388020000000001</v>
      </c>
      <c r="BV15" s="355">
        <v>0.17392179999999999</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21.611548386999999</v>
      </c>
      <c r="AY16" s="214">
        <v>28.856612902999998</v>
      </c>
      <c r="AZ16" s="214">
        <v>16.693249999999999</v>
      </c>
      <c r="BA16" s="214">
        <v>9.1678064516000006</v>
      </c>
      <c r="BB16" s="214">
        <v>-1.0573666666999999</v>
      </c>
      <c r="BC16" s="214">
        <v>-13.519225806</v>
      </c>
      <c r="BD16" s="214">
        <v>-11.602790475999999</v>
      </c>
      <c r="BE16" s="214">
        <v>-5.5555806452000001</v>
      </c>
      <c r="BF16" s="355">
        <v>-8.8575470000000003</v>
      </c>
      <c r="BG16" s="355">
        <v>-12.41961</v>
      </c>
      <c r="BH16" s="355">
        <v>-10.66656</v>
      </c>
      <c r="BI16" s="355">
        <v>1.0711010000000001</v>
      </c>
      <c r="BJ16" s="355">
        <v>16.428339999999999</v>
      </c>
      <c r="BK16" s="355">
        <v>23.755279999999999</v>
      </c>
      <c r="BL16" s="355">
        <v>18.332249999999998</v>
      </c>
      <c r="BM16" s="355">
        <v>5.6479900000000001</v>
      </c>
      <c r="BN16" s="355">
        <v>-7.2152099999999999</v>
      </c>
      <c r="BO16" s="355">
        <v>-13.38429</v>
      </c>
      <c r="BP16" s="355">
        <v>-10.54724</v>
      </c>
      <c r="BQ16" s="355">
        <v>-7.1490970000000003</v>
      </c>
      <c r="BR16" s="355">
        <v>-7.1979129999999998</v>
      </c>
      <c r="BS16" s="355">
        <v>-10.21443</v>
      </c>
      <c r="BT16" s="355">
        <v>-8.4988880000000009</v>
      </c>
      <c r="BU16" s="355">
        <v>3.1951710000000002</v>
      </c>
      <c r="BV16" s="355">
        <v>18.355450000000001</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93.245725839000002</v>
      </c>
      <c r="AN17" s="214">
        <v>81.889598714000002</v>
      </c>
      <c r="AO17" s="214">
        <v>80.857594613000003</v>
      </c>
      <c r="AP17" s="214">
        <v>63.909381033000003</v>
      </c>
      <c r="AQ17" s="214">
        <v>60.569170483999997</v>
      </c>
      <c r="AR17" s="214">
        <v>64.003913900000001</v>
      </c>
      <c r="AS17" s="214">
        <v>68.818682160999998</v>
      </c>
      <c r="AT17" s="214">
        <v>67.411579484000001</v>
      </c>
      <c r="AU17" s="214">
        <v>63.907321033000002</v>
      </c>
      <c r="AV17" s="214">
        <v>66.085513613000003</v>
      </c>
      <c r="AW17" s="214">
        <v>79.663831700000003</v>
      </c>
      <c r="AX17" s="214">
        <v>99.520949580999996</v>
      </c>
      <c r="AY17" s="214">
        <v>106.39441574</v>
      </c>
      <c r="AZ17" s="214">
        <v>94.326826679000007</v>
      </c>
      <c r="BA17" s="214">
        <v>88.294880516000006</v>
      </c>
      <c r="BB17" s="214">
        <v>77.670786466999999</v>
      </c>
      <c r="BC17" s="214">
        <v>65.562094096999999</v>
      </c>
      <c r="BD17" s="214">
        <v>68.656408024000001</v>
      </c>
      <c r="BE17" s="214">
        <v>74.230277854999997</v>
      </c>
      <c r="BF17" s="355">
        <v>70.988939999999999</v>
      </c>
      <c r="BG17" s="355">
        <v>67.539439999999999</v>
      </c>
      <c r="BH17" s="355">
        <v>69.151899999999998</v>
      </c>
      <c r="BI17" s="355">
        <v>80.683390000000003</v>
      </c>
      <c r="BJ17" s="355">
        <v>96.340630000000004</v>
      </c>
      <c r="BK17" s="355">
        <v>104.50539999999999</v>
      </c>
      <c r="BL17" s="355">
        <v>97.873390000000001</v>
      </c>
      <c r="BM17" s="355">
        <v>85.098219999999998</v>
      </c>
      <c r="BN17" s="355">
        <v>72.252219999999994</v>
      </c>
      <c r="BO17" s="355">
        <v>66.359399999999994</v>
      </c>
      <c r="BP17" s="355">
        <v>68.370170000000002</v>
      </c>
      <c r="BQ17" s="355">
        <v>71.790049999999994</v>
      </c>
      <c r="BR17" s="355">
        <v>71.618849999999995</v>
      </c>
      <c r="BS17" s="355">
        <v>68.076049999999995</v>
      </c>
      <c r="BT17" s="355">
        <v>69.412170000000003</v>
      </c>
      <c r="BU17" s="355">
        <v>80.417969999999997</v>
      </c>
      <c r="BV17" s="355">
        <v>96.232060000000004</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0.27374364096999998</v>
      </c>
      <c r="AN18" s="214">
        <v>1.2565866771</v>
      </c>
      <c r="AO18" s="214">
        <v>0.62257113289999999</v>
      </c>
      <c r="AP18" s="214">
        <v>0.22966719999999999</v>
      </c>
      <c r="AQ18" s="214">
        <v>0.58208871451999999</v>
      </c>
      <c r="AR18" s="214">
        <v>-0.34201149667000003</v>
      </c>
      <c r="AS18" s="214">
        <v>-2.1412704838999999E-2</v>
      </c>
      <c r="AT18" s="214">
        <v>0.49267793548</v>
      </c>
      <c r="AU18" s="214">
        <v>0.18975250332999999</v>
      </c>
      <c r="AV18" s="214">
        <v>-0.52181380710000003</v>
      </c>
      <c r="AW18" s="214">
        <v>-1.4444773633000001</v>
      </c>
      <c r="AX18" s="214">
        <v>-0.56558903709999997</v>
      </c>
      <c r="AY18" s="214">
        <v>0.60582829097000002</v>
      </c>
      <c r="AZ18" s="214">
        <v>1.0449726800000001</v>
      </c>
      <c r="BA18" s="214">
        <v>0.77920341903000001</v>
      </c>
      <c r="BB18" s="214">
        <v>0.35963453333000001</v>
      </c>
      <c r="BC18" s="214">
        <v>0.38664696547999999</v>
      </c>
      <c r="BD18" s="214">
        <v>-0.24906052380999999</v>
      </c>
      <c r="BE18" s="214">
        <v>-1.7138223548</v>
      </c>
      <c r="BF18" s="355">
        <v>0.2817385</v>
      </c>
      <c r="BG18" s="355">
        <v>-1.499943</v>
      </c>
      <c r="BH18" s="355">
        <v>-1.598341</v>
      </c>
      <c r="BI18" s="355">
        <v>-1.7667010000000001</v>
      </c>
      <c r="BJ18" s="355">
        <v>-0.98429350000000004</v>
      </c>
      <c r="BK18" s="355">
        <v>-1.170212</v>
      </c>
      <c r="BL18" s="355">
        <v>-0.34864499999999998</v>
      </c>
      <c r="BM18" s="355">
        <v>9.6347699999999994E-2</v>
      </c>
      <c r="BN18" s="355">
        <v>0.284771</v>
      </c>
      <c r="BO18" s="355">
        <v>-0.14985019999999999</v>
      </c>
      <c r="BP18" s="355">
        <v>-0.36529889999999998</v>
      </c>
      <c r="BQ18" s="355">
        <v>0.67716969999999999</v>
      </c>
      <c r="BR18" s="355">
        <v>1.6231420000000001</v>
      </c>
      <c r="BS18" s="355">
        <v>0.2282845</v>
      </c>
      <c r="BT18" s="355">
        <v>0.15018500000000001</v>
      </c>
      <c r="BU18" s="355">
        <v>0.59015919999999999</v>
      </c>
      <c r="BV18" s="355">
        <v>0.82810930000000005</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93.519469479999998</v>
      </c>
      <c r="AN19" s="214">
        <v>83.146185391000003</v>
      </c>
      <c r="AO19" s="214">
        <v>81.480165745999997</v>
      </c>
      <c r="AP19" s="214">
        <v>64.139048232999997</v>
      </c>
      <c r="AQ19" s="214">
        <v>61.151259197999998</v>
      </c>
      <c r="AR19" s="214">
        <v>63.661902402999999</v>
      </c>
      <c r="AS19" s="214">
        <v>68.797269455999995</v>
      </c>
      <c r="AT19" s="214">
        <v>67.904257419000004</v>
      </c>
      <c r="AU19" s="214">
        <v>64.097073537</v>
      </c>
      <c r="AV19" s="214">
        <v>65.563699806000002</v>
      </c>
      <c r="AW19" s="214">
        <v>78.219354336999999</v>
      </c>
      <c r="AX19" s="214">
        <v>98.955360544000001</v>
      </c>
      <c r="AY19" s="214">
        <v>107.00024403</v>
      </c>
      <c r="AZ19" s="214">
        <v>95.371799358999994</v>
      </c>
      <c r="BA19" s="214">
        <v>89.074083935000004</v>
      </c>
      <c r="BB19" s="214">
        <v>78.030421000000004</v>
      </c>
      <c r="BC19" s="214">
        <v>65.948741061999996</v>
      </c>
      <c r="BD19" s="214">
        <v>68.4073475</v>
      </c>
      <c r="BE19" s="214">
        <v>72.516455500000006</v>
      </c>
      <c r="BF19" s="355">
        <v>71.270679999999999</v>
      </c>
      <c r="BG19" s="355">
        <v>66.039490000000001</v>
      </c>
      <c r="BH19" s="355">
        <v>67.553560000000004</v>
      </c>
      <c r="BI19" s="355">
        <v>78.916690000000003</v>
      </c>
      <c r="BJ19" s="355">
        <v>95.35633</v>
      </c>
      <c r="BK19" s="355">
        <v>103.3352</v>
      </c>
      <c r="BL19" s="355">
        <v>97.524749999999997</v>
      </c>
      <c r="BM19" s="355">
        <v>85.194559999999996</v>
      </c>
      <c r="BN19" s="355">
        <v>72.536990000000003</v>
      </c>
      <c r="BO19" s="355">
        <v>66.209549999999993</v>
      </c>
      <c r="BP19" s="355">
        <v>68.00488</v>
      </c>
      <c r="BQ19" s="355">
        <v>72.467219999999998</v>
      </c>
      <c r="BR19" s="355">
        <v>73.241990000000001</v>
      </c>
      <c r="BS19" s="355">
        <v>68.304339999999996</v>
      </c>
      <c r="BT19" s="355">
        <v>69.562359999999998</v>
      </c>
      <c r="BU19" s="355">
        <v>81.008129999999994</v>
      </c>
      <c r="BV19" s="355">
        <v>97.060169999999999</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18.771225806</v>
      </c>
      <c r="AP22" s="214">
        <v>9.3532666666999997</v>
      </c>
      <c r="AQ22" s="214">
        <v>6.4653870967999998</v>
      </c>
      <c r="AR22" s="214">
        <v>4.1311</v>
      </c>
      <c r="AS22" s="214">
        <v>3.4668387097000002</v>
      </c>
      <c r="AT22" s="214">
        <v>3.3558064515999999</v>
      </c>
      <c r="AU22" s="214">
        <v>3.8365</v>
      </c>
      <c r="AV22" s="214">
        <v>6.5885161290000003</v>
      </c>
      <c r="AW22" s="214">
        <v>15.560333333000001</v>
      </c>
      <c r="AX22" s="214">
        <v>26.600290322999999</v>
      </c>
      <c r="AY22" s="214">
        <v>31.397387096999999</v>
      </c>
      <c r="AZ22" s="214">
        <v>24.529214285999998</v>
      </c>
      <c r="BA22" s="214">
        <v>21.134258065000001</v>
      </c>
      <c r="BB22" s="214">
        <v>14.624666667</v>
      </c>
      <c r="BC22" s="214">
        <v>5.4343225806</v>
      </c>
      <c r="BD22" s="214">
        <v>4.1992560000000001</v>
      </c>
      <c r="BE22" s="214">
        <v>3.6076860000000002</v>
      </c>
      <c r="BF22" s="355">
        <v>3.475692</v>
      </c>
      <c r="BG22" s="355">
        <v>4.0926070000000001</v>
      </c>
      <c r="BH22" s="355">
        <v>7.3490029999999997</v>
      </c>
      <c r="BI22" s="355">
        <v>15.125310000000001</v>
      </c>
      <c r="BJ22" s="355">
        <v>24.416910000000001</v>
      </c>
      <c r="BK22" s="355">
        <v>28.56793</v>
      </c>
      <c r="BL22" s="355">
        <v>25.744980000000002</v>
      </c>
      <c r="BM22" s="355">
        <v>19.44688</v>
      </c>
      <c r="BN22" s="355">
        <v>12.146890000000001</v>
      </c>
      <c r="BO22" s="355">
        <v>6.5129349999999997</v>
      </c>
      <c r="BP22" s="355">
        <v>4.301221</v>
      </c>
      <c r="BQ22" s="355">
        <v>3.6549399999999999</v>
      </c>
      <c r="BR22" s="355">
        <v>3.5032489999999998</v>
      </c>
      <c r="BS22" s="355">
        <v>4.0590619999999999</v>
      </c>
      <c r="BT22" s="355">
        <v>7.3949730000000002</v>
      </c>
      <c r="BU22" s="355">
        <v>15.212339999999999</v>
      </c>
      <c r="BV22" s="355">
        <v>24.20101</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12.033064516</v>
      </c>
      <c r="AP23" s="214">
        <v>7.1012000000000004</v>
      </c>
      <c r="AQ23" s="214">
        <v>5.7809677418999996</v>
      </c>
      <c r="AR23" s="214">
        <v>4.6012000000000004</v>
      </c>
      <c r="AS23" s="214">
        <v>4.3193548386999998</v>
      </c>
      <c r="AT23" s="214">
        <v>4.4839032257999998</v>
      </c>
      <c r="AU23" s="214">
        <v>4.8571333333000002</v>
      </c>
      <c r="AV23" s="214">
        <v>6.4834516128999997</v>
      </c>
      <c r="AW23" s="214">
        <v>10.790966666999999</v>
      </c>
      <c r="AX23" s="214">
        <v>15.752451613</v>
      </c>
      <c r="AY23" s="214">
        <v>17.656967741999999</v>
      </c>
      <c r="AZ23" s="214">
        <v>15.006678571</v>
      </c>
      <c r="BA23" s="214">
        <v>13.330161289999999</v>
      </c>
      <c r="BB23" s="214">
        <v>9.9801333332999995</v>
      </c>
      <c r="BC23" s="214">
        <v>5.2374838710000002</v>
      </c>
      <c r="BD23" s="214">
        <v>4.6552449999999999</v>
      </c>
      <c r="BE23" s="214">
        <v>4.1837169999999997</v>
      </c>
      <c r="BF23" s="355">
        <v>4.3902380000000001</v>
      </c>
      <c r="BG23" s="355">
        <v>4.7643079999999998</v>
      </c>
      <c r="BH23" s="355">
        <v>6.3144309999999999</v>
      </c>
      <c r="BI23" s="355">
        <v>9.6614780000000007</v>
      </c>
      <c r="BJ23" s="355">
        <v>13.661210000000001</v>
      </c>
      <c r="BK23" s="355">
        <v>16.604230000000001</v>
      </c>
      <c r="BL23" s="355">
        <v>15.62293</v>
      </c>
      <c r="BM23" s="355">
        <v>11.95861</v>
      </c>
      <c r="BN23" s="355">
        <v>8.0555070000000004</v>
      </c>
      <c r="BO23" s="355">
        <v>5.646515</v>
      </c>
      <c r="BP23" s="355">
        <v>4.5836459999999999</v>
      </c>
      <c r="BQ23" s="355">
        <v>4.21523</v>
      </c>
      <c r="BR23" s="355">
        <v>4.3882560000000002</v>
      </c>
      <c r="BS23" s="355">
        <v>4.8039360000000002</v>
      </c>
      <c r="BT23" s="355">
        <v>6.3584680000000002</v>
      </c>
      <c r="BU23" s="355">
        <v>9.6232179999999996</v>
      </c>
      <c r="BV23" s="355">
        <v>13.608599999999999</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23.575354838999999</v>
      </c>
      <c r="AN24" s="214">
        <v>23.021607143000001</v>
      </c>
      <c r="AO24" s="214">
        <v>22.299322580999998</v>
      </c>
      <c r="AP24" s="214">
        <v>20.847166667</v>
      </c>
      <c r="AQ24" s="214">
        <v>20.149516128999998</v>
      </c>
      <c r="AR24" s="214">
        <v>20.370166666999999</v>
      </c>
      <c r="AS24" s="214">
        <v>20.092064516000001</v>
      </c>
      <c r="AT24" s="214">
        <v>20.477161290000002</v>
      </c>
      <c r="AU24" s="214">
        <v>20.440899999999999</v>
      </c>
      <c r="AV24" s="214">
        <v>21.040290323000001</v>
      </c>
      <c r="AW24" s="214">
        <v>23.024066667</v>
      </c>
      <c r="AX24" s="214">
        <v>24.496516129</v>
      </c>
      <c r="AY24" s="214">
        <v>24.849806451999999</v>
      </c>
      <c r="AZ24" s="214">
        <v>24.651250000000001</v>
      </c>
      <c r="BA24" s="214">
        <v>23.503677418999999</v>
      </c>
      <c r="BB24" s="214">
        <v>22.928566666999998</v>
      </c>
      <c r="BC24" s="214">
        <v>21.216387096999998</v>
      </c>
      <c r="BD24" s="214">
        <v>20.864570000000001</v>
      </c>
      <c r="BE24" s="214">
        <v>20.608039999999999</v>
      </c>
      <c r="BF24" s="355">
        <v>20.682120000000001</v>
      </c>
      <c r="BG24" s="355">
        <v>20.843789999999998</v>
      </c>
      <c r="BH24" s="355">
        <v>21.478680000000001</v>
      </c>
      <c r="BI24" s="355">
        <v>23.50367</v>
      </c>
      <c r="BJ24" s="355">
        <v>24.88063</v>
      </c>
      <c r="BK24" s="355">
        <v>24.313580000000002</v>
      </c>
      <c r="BL24" s="355">
        <v>24.094850000000001</v>
      </c>
      <c r="BM24" s="355">
        <v>23.025400000000001</v>
      </c>
      <c r="BN24" s="355">
        <v>22.19332</v>
      </c>
      <c r="BO24" s="355">
        <v>20.996300000000002</v>
      </c>
      <c r="BP24" s="355">
        <v>20.905999999999999</v>
      </c>
      <c r="BQ24" s="355">
        <v>20.736809999999998</v>
      </c>
      <c r="BR24" s="355">
        <v>21.159389999999998</v>
      </c>
      <c r="BS24" s="355">
        <v>21.369710000000001</v>
      </c>
      <c r="BT24" s="355">
        <v>21.90165</v>
      </c>
      <c r="BU24" s="355">
        <v>23.866569999999999</v>
      </c>
      <c r="BV24" s="355">
        <v>25.37753</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25.641792420000002</v>
      </c>
      <c r="AZ25" s="214">
        <v>23.929727929999999</v>
      </c>
      <c r="BA25" s="214">
        <v>23.952503289999999</v>
      </c>
      <c r="BB25" s="214">
        <v>23.603921</v>
      </c>
      <c r="BC25" s="214">
        <v>27.43761203</v>
      </c>
      <c r="BD25" s="214">
        <v>31.9648</v>
      </c>
      <c r="BE25" s="214">
        <v>37.262810000000002</v>
      </c>
      <c r="BF25" s="355">
        <v>35.863880000000002</v>
      </c>
      <c r="BG25" s="355">
        <v>29.616700000000002</v>
      </c>
      <c r="BH25" s="355">
        <v>25.606829999999999</v>
      </c>
      <c r="BI25" s="355">
        <v>23.520810000000001</v>
      </c>
      <c r="BJ25" s="355">
        <v>24.868839999999999</v>
      </c>
      <c r="BK25" s="355">
        <v>26.096920000000001</v>
      </c>
      <c r="BL25" s="355">
        <v>24.399819999999998</v>
      </c>
      <c r="BM25" s="355">
        <v>23.391089999999998</v>
      </c>
      <c r="BN25" s="355">
        <v>23.038250000000001</v>
      </c>
      <c r="BO25" s="355">
        <v>26.065259999999999</v>
      </c>
      <c r="BP25" s="355">
        <v>31.131440000000001</v>
      </c>
      <c r="BQ25" s="355">
        <v>36.67794</v>
      </c>
      <c r="BR25" s="355">
        <v>36.939459999999997</v>
      </c>
      <c r="BS25" s="355">
        <v>30.921800000000001</v>
      </c>
      <c r="BT25" s="355">
        <v>26.662130000000001</v>
      </c>
      <c r="BU25" s="355">
        <v>24.72831</v>
      </c>
      <c r="BV25" s="355">
        <v>25.91459</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4.6944516129</v>
      </c>
      <c r="AY26" s="214">
        <v>4.6204193548000001</v>
      </c>
      <c r="AZ26" s="214">
        <v>4.7161071429000003</v>
      </c>
      <c r="BA26" s="214">
        <v>4.7744838710000002</v>
      </c>
      <c r="BB26" s="214">
        <v>4.7943333333</v>
      </c>
      <c r="BC26" s="214">
        <v>4.8307096773999998</v>
      </c>
      <c r="BD26" s="214">
        <v>4.8921869999999998</v>
      </c>
      <c r="BE26" s="214">
        <v>4.9200999999999997</v>
      </c>
      <c r="BF26" s="355">
        <v>4.9498600000000001</v>
      </c>
      <c r="BG26" s="355">
        <v>4.9625469999999998</v>
      </c>
      <c r="BH26" s="355">
        <v>4.9834829999999997</v>
      </c>
      <c r="BI26" s="355">
        <v>5.0045089999999997</v>
      </c>
      <c r="BJ26" s="355">
        <v>5.0206030000000004</v>
      </c>
      <c r="BK26" s="355">
        <v>5.0353469999999998</v>
      </c>
      <c r="BL26" s="355">
        <v>5.0530379999999999</v>
      </c>
      <c r="BM26" s="355">
        <v>5.0644809999999998</v>
      </c>
      <c r="BN26" s="355">
        <v>5.0697039999999998</v>
      </c>
      <c r="BO26" s="355">
        <v>5.071256</v>
      </c>
      <c r="BP26" s="355">
        <v>5.0693669999999997</v>
      </c>
      <c r="BQ26" s="355">
        <v>5.0645980000000002</v>
      </c>
      <c r="BR26" s="355">
        <v>5.0720349999999996</v>
      </c>
      <c r="BS26" s="355">
        <v>5.0734450000000004</v>
      </c>
      <c r="BT26" s="355">
        <v>5.0796450000000002</v>
      </c>
      <c r="BU26" s="355">
        <v>5.085032</v>
      </c>
      <c r="BV26" s="355">
        <v>5.0872710000000003</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2.3730000000000002</v>
      </c>
      <c r="AN27" s="214">
        <v>2.1097857143000001</v>
      </c>
      <c r="AO27" s="214">
        <v>2.0675161289999999</v>
      </c>
      <c r="AP27" s="214">
        <v>1.6274999999999999</v>
      </c>
      <c r="AQ27" s="214">
        <v>1.5516774194</v>
      </c>
      <c r="AR27" s="214">
        <v>1.6153666667</v>
      </c>
      <c r="AS27" s="214">
        <v>1.7456774194</v>
      </c>
      <c r="AT27" s="214">
        <v>1.7230322580999999</v>
      </c>
      <c r="AU27" s="214">
        <v>1.6264333333000001</v>
      </c>
      <c r="AV27" s="214">
        <v>1.6636451613000001</v>
      </c>
      <c r="AW27" s="214">
        <v>1.9847666666999999</v>
      </c>
      <c r="AX27" s="214">
        <v>2.5109354839</v>
      </c>
      <c r="AY27" s="214">
        <v>2.7150645161</v>
      </c>
      <c r="AZ27" s="214">
        <v>2.42</v>
      </c>
      <c r="BA27" s="214">
        <v>2.2601935484000002</v>
      </c>
      <c r="BB27" s="214">
        <v>1.9799666667</v>
      </c>
      <c r="BC27" s="214">
        <v>1.6734193548</v>
      </c>
      <c r="BD27" s="214">
        <v>1.712483</v>
      </c>
      <c r="BE27" s="214">
        <v>1.815296</v>
      </c>
      <c r="BF27" s="355">
        <v>1.790073</v>
      </c>
      <c r="BG27" s="355">
        <v>1.64073</v>
      </c>
      <c r="BH27" s="355">
        <v>1.702331</v>
      </c>
      <c r="BI27" s="355">
        <v>1.9820979999999999</v>
      </c>
      <c r="BJ27" s="355">
        <v>2.389348</v>
      </c>
      <c r="BK27" s="355">
        <v>2.5954039999999998</v>
      </c>
      <c r="BL27" s="355">
        <v>2.48732</v>
      </c>
      <c r="BM27" s="355">
        <v>2.1863009999999998</v>
      </c>
      <c r="BN27" s="355">
        <v>1.911513</v>
      </c>
      <c r="BO27" s="355">
        <v>1.7954779999999999</v>
      </c>
      <c r="BP27" s="355">
        <v>1.891397</v>
      </c>
      <c r="BQ27" s="355">
        <v>1.9959070000000001</v>
      </c>
      <c r="BR27" s="355">
        <v>2.0577999999999999</v>
      </c>
      <c r="BS27" s="355">
        <v>1.95458</v>
      </c>
      <c r="BT27" s="355">
        <v>2.0436839999999998</v>
      </c>
      <c r="BU27" s="355">
        <v>2.370844</v>
      </c>
      <c r="BV27" s="355">
        <v>2.7493699999999999</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0.11882142857</v>
      </c>
      <c r="BA28" s="214">
        <v>0.11880645161</v>
      </c>
      <c r="BB28" s="214">
        <v>0.11883333333</v>
      </c>
      <c r="BC28" s="214">
        <v>0.11880645161</v>
      </c>
      <c r="BD28" s="214">
        <v>0.1188065</v>
      </c>
      <c r="BE28" s="214">
        <v>0.1188065</v>
      </c>
      <c r="BF28" s="355">
        <v>0.1188065</v>
      </c>
      <c r="BG28" s="355">
        <v>0.1188065</v>
      </c>
      <c r="BH28" s="355">
        <v>0.1188065</v>
      </c>
      <c r="BI28" s="355">
        <v>0.1188065</v>
      </c>
      <c r="BJ28" s="355">
        <v>0.1188065</v>
      </c>
      <c r="BK28" s="355">
        <v>0.1218065</v>
      </c>
      <c r="BL28" s="355">
        <v>0.1218065</v>
      </c>
      <c r="BM28" s="355">
        <v>0.1218065</v>
      </c>
      <c r="BN28" s="355">
        <v>0.1218065</v>
      </c>
      <c r="BO28" s="355">
        <v>0.1218065</v>
      </c>
      <c r="BP28" s="355">
        <v>0.1218065</v>
      </c>
      <c r="BQ28" s="355">
        <v>0.1218065</v>
      </c>
      <c r="BR28" s="355">
        <v>0.1218065</v>
      </c>
      <c r="BS28" s="355">
        <v>0.1218065</v>
      </c>
      <c r="BT28" s="355">
        <v>0.1218065</v>
      </c>
      <c r="BU28" s="355">
        <v>0.1218065</v>
      </c>
      <c r="BV28" s="355">
        <v>0.1218065</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93.519469479999998</v>
      </c>
      <c r="AN29" s="214">
        <v>83.146185391000003</v>
      </c>
      <c r="AO29" s="214">
        <v>81.480165745999997</v>
      </c>
      <c r="AP29" s="214">
        <v>64.139048232999997</v>
      </c>
      <c r="AQ29" s="214">
        <v>61.151259197999998</v>
      </c>
      <c r="AR29" s="214">
        <v>63.661902402999999</v>
      </c>
      <c r="AS29" s="214">
        <v>68.797269455999995</v>
      </c>
      <c r="AT29" s="214">
        <v>67.904257419000004</v>
      </c>
      <c r="AU29" s="214">
        <v>64.097073537</v>
      </c>
      <c r="AV29" s="214">
        <v>65.563699806000002</v>
      </c>
      <c r="AW29" s="214">
        <v>78.219354336999999</v>
      </c>
      <c r="AX29" s="214">
        <v>98.955360544000001</v>
      </c>
      <c r="AY29" s="214">
        <v>107.00024403</v>
      </c>
      <c r="AZ29" s="214">
        <v>95.371799358999994</v>
      </c>
      <c r="BA29" s="214">
        <v>89.074083935000004</v>
      </c>
      <c r="BB29" s="214">
        <v>78.030421000000004</v>
      </c>
      <c r="BC29" s="214">
        <v>65.948741061999996</v>
      </c>
      <c r="BD29" s="214">
        <v>68.4073475</v>
      </c>
      <c r="BE29" s="214">
        <v>72.516455500000006</v>
      </c>
      <c r="BF29" s="355">
        <v>71.270679999999999</v>
      </c>
      <c r="BG29" s="355">
        <v>66.039490000000001</v>
      </c>
      <c r="BH29" s="355">
        <v>67.553560000000004</v>
      </c>
      <c r="BI29" s="355">
        <v>78.916690000000003</v>
      </c>
      <c r="BJ29" s="355">
        <v>95.35633</v>
      </c>
      <c r="BK29" s="355">
        <v>103.3352</v>
      </c>
      <c r="BL29" s="355">
        <v>97.524749999999997</v>
      </c>
      <c r="BM29" s="355">
        <v>85.194559999999996</v>
      </c>
      <c r="BN29" s="355">
        <v>72.536990000000003</v>
      </c>
      <c r="BO29" s="355">
        <v>66.209549999999993</v>
      </c>
      <c r="BP29" s="355">
        <v>68.00488</v>
      </c>
      <c r="BQ29" s="355">
        <v>72.467219999999998</v>
      </c>
      <c r="BR29" s="355">
        <v>73.241990000000001</v>
      </c>
      <c r="BS29" s="355">
        <v>68.304339999999996</v>
      </c>
      <c r="BT29" s="355">
        <v>69.562359999999998</v>
      </c>
      <c r="BU29" s="355">
        <v>81.008129999999994</v>
      </c>
      <c r="BV29" s="355">
        <v>97.060169999999999</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3032.6010000000001</v>
      </c>
      <c r="AY32" s="259">
        <v>2140.8690000000001</v>
      </c>
      <c r="AZ32" s="259">
        <v>1673.327</v>
      </c>
      <c r="BA32" s="259">
        <v>1392.328</v>
      </c>
      <c r="BB32" s="259">
        <v>1427.4829999999999</v>
      </c>
      <c r="BC32" s="259">
        <v>1844.7629999999999</v>
      </c>
      <c r="BD32" s="259">
        <v>2192.8467142999998</v>
      </c>
      <c r="BE32" s="259">
        <v>2365.0697143000002</v>
      </c>
      <c r="BF32" s="374">
        <v>2639.654</v>
      </c>
      <c r="BG32" s="374">
        <v>3012.2420000000002</v>
      </c>
      <c r="BH32" s="374">
        <v>3342.9050000000002</v>
      </c>
      <c r="BI32" s="374">
        <v>3310.7719999999999</v>
      </c>
      <c r="BJ32" s="374">
        <v>2801.4940000000001</v>
      </c>
      <c r="BK32" s="374">
        <v>2065.08</v>
      </c>
      <c r="BL32" s="374">
        <v>1551.777</v>
      </c>
      <c r="BM32" s="374">
        <v>1376.69</v>
      </c>
      <c r="BN32" s="374">
        <v>1593.146</v>
      </c>
      <c r="BO32" s="374">
        <v>2008.059</v>
      </c>
      <c r="BP32" s="374">
        <v>2324.4760000000001</v>
      </c>
      <c r="BQ32" s="374">
        <v>2546.098</v>
      </c>
      <c r="BR32" s="374">
        <v>2769.2339999999999</v>
      </c>
      <c r="BS32" s="374">
        <v>3075.6660000000002</v>
      </c>
      <c r="BT32" s="374">
        <v>3339.1320000000001</v>
      </c>
      <c r="BU32" s="374">
        <v>3243.277</v>
      </c>
      <c r="BV32" s="374">
        <v>2674.2579999999998</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229.11099999999999</v>
      </c>
      <c r="BB33" s="259">
        <v>231.15299999999999</v>
      </c>
      <c r="BC33" s="259">
        <v>348.459</v>
      </c>
      <c r="BD33" s="259">
        <v>462.85714286000001</v>
      </c>
      <c r="BE33" s="259">
        <v>559.22857142999999</v>
      </c>
      <c r="BF33" s="374">
        <v>662.08270000000005</v>
      </c>
      <c r="BG33" s="374">
        <v>757.26379999999995</v>
      </c>
      <c r="BH33" s="374">
        <v>820.12779999999998</v>
      </c>
      <c r="BI33" s="374">
        <v>798.38810000000001</v>
      </c>
      <c r="BJ33" s="374">
        <v>671.75980000000004</v>
      </c>
      <c r="BK33" s="374">
        <v>456.2842</v>
      </c>
      <c r="BL33" s="374">
        <v>289.17020000000002</v>
      </c>
      <c r="BM33" s="374">
        <v>194.15600000000001</v>
      </c>
      <c r="BN33" s="374">
        <v>245.82050000000001</v>
      </c>
      <c r="BO33" s="374">
        <v>367.32569999999998</v>
      </c>
      <c r="BP33" s="374">
        <v>469.08789999999999</v>
      </c>
      <c r="BQ33" s="374">
        <v>552.39970000000005</v>
      </c>
      <c r="BR33" s="374">
        <v>647.43780000000004</v>
      </c>
      <c r="BS33" s="374">
        <v>735.10389999999995</v>
      </c>
      <c r="BT33" s="374">
        <v>788.1336</v>
      </c>
      <c r="BU33" s="374">
        <v>751.57270000000005</v>
      </c>
      <c r="BV33" s="374">
        <v>596.22860000000003</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234.88900000000001</v>
      </c>
      <c r="BC34" s="259">
        <v>343.39100000000002</v>
      </c>
      <c r="BD34" s="259">
        <v>458.14285713999999</v>
      </c>
      <c r="BE34" s="259">
        <v>566.4</v>
      </c>
      <c r="BF34" s="374">
        <v>701.46640000000002</v>
      </c>
      <c r="BG34" s="374">
        <v>848.30110000000002</v>
      </c>
      <c r="BH34" s="374">
        <v>965.26390000000004</v>
      </c>
      <c r="BI34" s="374">
        <v>933.26059999999995</v>
      </c>
      <c r="BJ34" s="374">
        <v>753.2921</v>
      </c>
      <c r="BK34" s="374">
        <v>541.7405</v>
      </c>
      <c r="BL34" s="374">
        <v>369.35359999999997</v>
      </c>
      <c r="BM34" s="374">
        <v>285.93630000000002</v>
      </c>
      <c r="BN34" s="374">
        <v>330.96050000000002</v>
      </c>
      <c r="BO34" s="374">
        <v>440.83429999999998</v>
      </c>
      <c r="BP34" s="374">
        <v>558.36500000000001</v>
      </c>
      <c r="BQ34" s="374">
        <v>660.2921</v>
      </c>
      <c r="BR34" s="374">
        <v>780.7038</v>
      </c>
      <c r="BS34" s="374">
        <v>897.03750000000002</v>
      </c>
      <c r="BT34" s="374">
        <v>989.49339999999995</v>
      </c>
      <c r="BU34" s="374">
        <v>946.23749999999995</v>
      </c>
      <c r="BV34" s="374">
        <v>765.13099999999997</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1016.042</v>
      </c>
      <c r="AY35" s="259">
        <v>709.52300000000002</v>
      </c>
      <c r="AZ35" s="259">
        <v>615.66200000000003</v>
      </c>
      <c r="BA35" s="259">
        <v>615.25099999999998</v>
      </c>
      <c r="BB35" s="259">
        <v>649.67899999999997</v>
      </c>
      <c r="BC35" s="259">
        <v>775.37199999999996</v>
      </c>
      <c r="BD35" s="259">
        <v>841.28571428999999</v>
      </c>
      <c r="BE35" s="259">
        <v>803.68571428999996</v>
      </c>
      <c r="BF35" s="374">
        <v>818.07299999999998</v>
      </c>
      <c r="BG35" s="374">
        <v>908.54369999999994</v>
      </c>
      <c r="BH35" s="374">
        <v>1023.2140000000001</v>
      </c>
      <c r="BI35" s="374">
        <v>1048.3</v>
      </c>
      <c r="BJ35" s="374">
        <v>920.04989999999998</v>
      </c>
      <c r="BK35" s="374">
        <v>698.61329999999998</v>
      </c>
      <c r="BL35" s="374">
        <v>562.71450000000004</v>
      </c>
      <c r="BM35" s="374">
        <v>561.80799999999999</v>
      </c>
      <c r="BN35" s="374">
        <v>644.22329999999999</v>
      </c>
      <c r="BO35" s="374">
        <v>764.8528</v>
      </c>
      <c r="BP35" s="374">
        <v>809.37329999999997</v>
      </c>
      <c r="BQ35" s="374">
        <v>818.60799999999995</v>
      </c>
      <c r="BR35" s="374">
        <v>813.26589999999999</v>
      </c>
      <c r="BS35" s="374">
        <v>884.13490000000002</v>
      </c>
      <c r="BT35" s="374">
        <v>980.06020000000001</v>
      </c>
      <c r="BU35" s="374">
        <v>974.23220000000003</v>
      </c>
      <c r="BV35" s="374">
        <v>824.88969999999995</v>
      </c>
    </row>
    <row r="36" spans="1:74" ht="11.1" customHeight="1" x14ac:dyDescent="0.2">
      <c r="A36" s="635" t="s">
        <v>1229</v>
      </c>
      <c r="B36" s="735"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91.147999999999996</v>
      </c>
      <c r="BC36" s="259">
        <v>119.798</v>
      </c>
      <c r="BD36" s="259">
        <v>139.57142856999999</v>
      </c>
      <c r="BE36" s="259">
        <v>147.71428571000001</v>
      </c>
      <c r="BF36" s="374">
        <v>165.19229999999999</v>
      </c>
      <c r="BG36" s="374">
        <v>183.76130000000001</v>
      </c>
      <c r="BH36" s="374">
        <v>196.0164</v>
      </c>
      <c r="BI36" s="374">
        <v>194.49109999999999</v>
      </c>
      <c r="BJ36" s="374">
        <v>167.21789999999999</v>
      </c>
      <c r="BK36" s="374">
        <v>134.80459999999999</v>
      </c>
      <c r="BL36" s="374">
        <v>120.23860000000001</v>
      </c>
      <c r="BM36" s="374">
        <v>114.9187</v>
      </c>
      <c r="BN36" s="374">
        <v>122.7933</v>
      </c>
      <c r="BO36" s="374">
        <v>139.8442</v>
      </c>
      <c r="BP36" s="374">
        <v>157.50219999999999</v>
      </c>
      <c r="BQ36" s="374">
        <v>171.36529999999999</v>
      </c>
      <c r="BR36" s="374">
        <v>183.09639999999999</v>
      </c>
      <c r="BS36" s="374">
        <v>197.64420000000001</v>
      </c>
      <c r="BT36" s="374">
        <v>206.7099</v>
      </c>
      <c r="BU36" s="374">
        <v>200.27</v>
      </c>
      <c r="BV36" s="374">
        <v>164.2047</v>
      </c>
    </row>
    <row r="37" spans="1:74" ht="11.1" customHeight="1" x14ac:dyDescent="0.2">
      <c r="A37" s="635" t="s">
        <v>1230</v>
      </c>
      <c r="B37" s="735"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190.017</v>
      </c>
      <c r="BC37" s="259">
        <v>226.291</v>
      </c>
      <c r="BD37" s="259">
        <v>257.42857142999998</v>
      </c>
      <c r="BE37" s="259">
        <v>252.05714286</v>
      </c>
      <c r="BF37" s="374">
        <v>256.85520000000002</v>
      </c>
      <c r="BG37" s="374">
        <v>278.38830000000002</v>
      </c>
      <c r="BH37" s="374">
        <v>302.29939999999999</v>
      </c>
      <c r="BI37" s="374">
        <v>300.34859999999998</v>
      </c>
      <c r="BJ37" s="374">
        <v>253.19030000000001</v>
      </c>
      <c r="BK37" s="374">
        <v>197.65369999999999</v>
      </c>
      <c r="BL37" s="374">
        <v>174.31649999999999</v>
      </c>
      <c r="BM37" s="374">
        <v>183.88669999999999</v>
      </c>
      <c r="BN37" s="374">
        <v>213.36439999999999</v>
      </c>
      <c r="BO37" s="374">
        <v>259.21800000000002</v>
      </c>
      <c r="BP37" s="374">
        <v>294.16379999999998</v>
      </c>
      <c r="BQ37" s="374">
        <v>307.44920000000002</v>
      </c>
      <c r="BR37" s="374">
        <v>308.74549999999999</v>
      </c>
      <c r="BS37" s="374">
        <v>325.76179999999999</v>
      </c>
      <c r="BT37" s="374">
        <v>338.75069999999999</v>
      </c>
      <c r="BU37" s="374">
        <v>334.98039999999997</v>
      </c>
      <c r="BV37" s="374">
        <v>287.81970000000001</v>
      </c>
    </row>
    <row r="38" spans="1:74" ht="11.1" customHeight="1" x14ac:dyDescent="0.2">
      <c r="A38" s="635" t="s">
        <v>1236</v>
      </c>
      <c r="B38" s="734"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30.597000000000001</v>
      </c>
      <c r="BC38" s="255">
        <v>31.452999999999999</v>
      </c>
      <c r="BD38" s="255">
        <v>33.561</v>
      </c>
      <c r="BE38" s="255">
        <v>35.984000000000002</v>
      </c>
      <c r="BF38" s="342">
        <v>35.984000000000002</v>
      </c>
      <c r="BG38" s="342">
        <v>35.984000000000002</v>
      </c>
      <c r="BH38" s="342">
        <v>35.984000000000002</v>
      </c>
      <c r="BI38" s="342">
        <v>35.984000000000002</v>
      </c>
      <c r="BJ38" s="342">
        <v>35.984000000000002</v>
      </c>
      <c r="BK38" s="342">
        <v>35.984000000000002</v>
      </c>
      <c r="BL38" s="342">
        <v>35.984000000000002</v>
      </c>
      <c r="BM38" s="342">
        <v>35.984000000000002</v>
      </c>
      <c r="BN38" s="342">
        <v>35.984000000000002</v>
      </c>
      <c r="BO38" s="342">
        <v>35.984000000000002</v>
      </c>
      <c r="BP38" s="342">
        <v>35.984000000000002</v>
      </c>
      <c r="BQ38" s="342">
        <v>35.984000000000002</v>
      </c>
      <c r="BR38" s="342">
        <v>35.984000000000002</v>
      </c>
      <c r="BS38" s="342">
        <v>35.984000000000002</v>
      </c>
      <c r="BT38" s="342">
        <v>35.984000000000002</v>
      </c>
      <c r="BU38" s="342">
        <v>35.984000000000002</v>
      </c>
      <c r="BV38" s="342">
        <v>35.984000000000002</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5">
      <c r="A40" s="76"/>
      <c r="B40" s="803" t="s">
        <v>1016</v>
      </c>
      <c r="C40" s="800"/>
      <c r="D40" s="800"/>
      <c r="E40" s="800"/>
      <c r="F40" s="800"/>
      <c r="G40" s="800"/>
      <c r="H40" s="800"/>
      <c r="I40" s="800"/>
      <c r="J40" s="800"/>
      <c r="K40" s="800"/>
      <c r="L40" s="800"/>
      <c r="M40" s="800"/>
      <c r="N40" s="800"/>
      <c r="O40" s="800"/>
      <c r="P40" s="800"/>
      <c r="Q40" s="800"/>
      <c r="AY40" s="526"/>
      <c r="AZ40" s="526"/>
      <c r="BA40" s="526"/>
      <c r="BB40" s="526"/>
      <c r="BC40" s="526"/>
      <c r="BD40" s="670"/>
      <c r="BE40" s="670"/>
      <c r="BF40" s="670"/>
      <c r="BG40" s="526"/>
      <c r="BH40" s="526"/>
      <c r="BI40" s="526"/>
      <c r="BJ40" s="526"/>
    </row>
    <row r="41" spans="1:74" s="449" customFormat="1" ht="12" customHeight="1" x14ac:dyDescent="0.25">
      <c r="A41" s="448"/>
      <c r="B41" s="823" t="s">
        <v>1067</v>
      </c>
      <c r="C41" s="790"/>
      <c r="D41" s="790"/>
      <c r="E41" s="790"/>
      <c r="F41" s="790"/>
      <c r="G41" s="790"/>
      <c r="H41" s="790"/>
      <c r="I41" s="790"/>
      <c r="J41" s="790"/>
      <c r="K41" s="790"/>
      <c r="L41" s="790"/>
      <c r="M41" s="790"/>
      <c r="N41" s="790"/>
      <c r="O41" s="790"/>
      <c r="P41" s="790"/>
      <c r="Q41" s="786"/>
      <c r="AY41" s="527"/>
      <c r="AZ41" s="527"/>
      <c r="BA41" s="527"/>
      <c r="BB41" s="647"/>
      <c r="BC41" s="527"/>
      <c r="BD41" s="671"/>
      <c r="BE41" s="671"/>
      <c r="BF41" s="671"/>
      <c r="BG41" s="527"/>
      <c r="BH41" s="527"/>
      <c r="BI41" s="527"/>
      <c r="BJ41" s="527"/>
    </row>
    <row r="42" spans="1:74" s="449" customFormat="1" ht="12" customHeight="1" x14ac:dyDescent="0.25">
      <c r="A42" s="448"/>
      <c r="B42" s="832" t="s">
        <v>1071</v>
      </c>
      <c r="C42" s="790"/>
      <c r="D42" s="790"/>
      <c r="E42" s="790"/>
      <c r="F42" s="790"/>
      <c r="G42" s="790"/>
      <c r="H42" s="790"/>
      <c r="I42" s="790"/>
      <c r="J42" s="790"/>
      <c r="K42" s="790"/>
      <c r="L42" s="790"/>
      <c r="M42" s="790"/>
      <c r="N42" s="790"/>
      <c r="O42" s="790"/>
      <c r="P42" s="790"/>
      <c r="Q42" s="786"/>
      <c r="Y42" s="736"/>
      <c r="Z42" s="736"/>
      <c r="AA42" s="736"/>
      <c r="AB42" s="736"/>
      <c r="AY42" s="527"/>
      <c r="AZ42" s="527"/>
      <c r="BA42" s="527"/>
      <c r="BB42" s="527"/>
      <c r="BC42" s="527"/>
      <c r="BD42" s="671"/>
      <c r="BE42" s="671"/>
      <c r="BF42" s="671"/>
      <c r="BG42" s="527"/>
      <c r="BH42" s="527"/>
      <c r="BI42" s="527"/>
      <c r="BJ42" s="527"/>
    </row>
    <row r="43" spans="1:74" s="449" customFormat="1" ht="12" customHeight="1" x14ac:dyDescent="0.25">
      <c r="A43" s="448"/>
      <c r="B43" s="832" t="s">
        <v>1072</v>
      </c>
      <c r="C43" s="790"/>
      <c r="D43" s="790"/>
      <c r="E43" s="790"/>
      <c r="F43" s="790"/>
      <c r="G43" s="790"/>
      <c r="H43" s="790"/>
      <c r="I43" s="790"/>
      <c r="J43" s="790"/>
      <c r="K43" s="790"/>
      <c r="L43" s="790"/>
      <c r="M43" s="790"/>
      <c r="N43" s="790"/>
      <c r="O43" s="790"/>
      <c r="P43" s="790"/>
      <c r="Q43" s="786"/>
      <c r="AY43" s="527"/>
      <c r="AZ43" s="527"/>
      <c r="BA43" s="527"/>
      <c r="BB43" s="527"/>
      <c r="BC43" s="527"/>
      <c r="BD43" s="671"/>
      <c r="BE43" s="671"/>
      <c r="BF43" s="671"/>
      <c r="BG43" s="527"/>
      <c r="BH43" s="527"/>
      <c r="BI43" s="527"/>
      <c r="BJ43" s="527"/>
    </row>
    <row r="44" spans="1:74" s="449" customFormat="1" ht="12" customHeight="1" x14ac:dyDescent="0.25">
      <c r="A44" s="448"/>
      <c r="B44" s="830" t="s">
        <v>1237</v>
      </c>
      <c r="C44" s="786"/>
      <c r="D44" s="786"/>
      <c r="E44" s="786"/>
      <c r="F44" s="786"/>
      <c r="G44" s="786"/>
      <c r="H44" s="786"/>
      <c r="I44" s="786"/>
      <c r="J44" s="786"/>
      <c r="K44" s="786"/>
      <c r="L44" s="786"/>
      <c r="M44" s="786"/>
      <c r="N44" s="786"/>
      <c r="O44" s="786"/>
      <c r="P44" s="786"/>
      <c r="Q44" s="786"/>
      <c r="AY44" s="527"/>
      <c r="AZ44" s="527"/>
      <c r="BA44" s="527"/>
      <c r="BB44" s="527"/>
      <c r="BC44" s="527"/>
      <c r="BD44" s="671"/>
      <c r="BE44" s="671"/>
      <c r="BF44" s="671"/>
      <c r="BG44" s="527"/>
      <c r="BH44" s="527"/>
      <c r="BI44" s="527"/>
      <c r="BJ44" s="527"/>
    </row>
    <row r="45" spans="1:74" s="449" customFormat="1" ht="12" customHeight="1" x14ac:dyDescent="0.25">
      <c r="A45" s="448"/>
      <c r="B45" s="789" t="s">
        <v>1041</v>
      </c>
      <c r="C45" s="790"/>
      <c r="D45" s="790"/>
      <c r="E45" s="790"/>
      <c r="F45" s="790"/>
      <c r="G45" s="790"/>
      <c r="H45" s="790"/>
      <c r="I45" s="790"/>
      <c r="J45" s="790"/>
      <c r="K45" s="790"/>
      <c r="L45" s="790"/>
      <c r="M45" s="790"/>
      <c r="N45" s="790"/>
      <c r="O45" s="790"/>
      <c r="P45" s="790"/>
      <c r="Q45" s="786"/>
      <c r="AY45" s="527"/>
      <c r="AZ45" s="527"/>
      <c r="BA45" s="527"/>
      <c r="BB45" s="527"/>
      <c r="BC45" s="527"/>
      <c r="BD45" s="671"/>
      <c r="BE45" s="671"/>
      <c r="BF45" s="671"/>
      <c r="BG45" s="527"/>
      <c r="BH45" s="527"/>
      <c r="BI45" s="527"/>
      <c r="BJ45" s="527"/>
    </row>
    <row r="46" spans="1:74" s="449" customFormat="1" ht="12" customHeight="1" x14ac:dyDescent="0.25">
      <c r="A46" s="448"/>
      <c r="B46" s="831" t="s">
        <v>1076</v>
      </c>
      <c r="C46" s="831"/>
      <c r="D46" s="831"/>
      <c r="E46" s="831"/>
      <c r="F46" s="831"/>
      <c r="G46" s="831"/>
      <c r="H46" s="831"/>
      <c r="I46" s="831"/>
      <c r="J46" s="831"/>
      <c r="K46" s="831"/>
      <c r="L46" s="831"/>
      <c r="M46" s="831"/>
      <c r="N46" s="831"/>
      <c r="O46" s="831"/>
      <c r="P46" s="831"/>
      <c r="Q46" s="786"/>
      <c r="AY46" s="527"/>
      <c r="AZ46" s="527"/>
      <c r="BA46" s="527"/>
      <c r="BB46" s="527"/>
      <c r="BC46" s="527"/>
      <c r="BD46" s="671"/>
      <c r="BE46" s="671"/>
      <c r="BF46" s="671"/>
      <c r="BG46" s="527"/>
      <c r="BH46" s="527"/>
      <c r="BI46" s="527"/>
      <c r="BJ46" s="527"/>
    </row>
    <row r="47" spans="1:74" s="449" customFormat="1" ht="22.35" customHeight="1" x14ac:dyDescent="0.25">
      <c r="A47" s="448"/>
      <c r="B47" s="789" t="s">
        <v>1077</v>
      </c>
      <c r="C47" s="790"/>
      <c r="D47" s="790"/>
      <c r="E47" s="790"/>
      <c r="F47" s="790"/>
      <c r="G47" s="790"/>
      <c r="H47" s="790"/>
      <c r="I47" s="790"/>
      <c r="J47" s="790"/>
      <c r="K47" s="790"/>
      <c r="L47" s="790"/>
      <c r="M47" s="790"/>
      <c r="N47" s="790"/>
      <c r="O47" s="790"/>
      <c r="P47" s="790"/>
      <c r="Q47" s="786"/>
      <c r="AY47" s="527"/>
      <c r="AZ47" s="527"/>
      <c r="BA47" s="527"/>
      <c r="BB47" s="527"/>
      <c r="BC47" s="527"/>
      <c r="BD47" s="671"/>
      <c r="BE47" s="671"/>
      <c r="BF47" s="671"/>
      <c r="BG47" s="527"/>
      <c r="BH47" s="527"/>
      <c r="BI47" s="527"/>
      <c r="BJ47" s="527"/>
    </row>
    <row r="48" spans="1:74" s="449" customFormat="1" ht="12" customHeight="1" x14ac:dyDescent="0.25">
      <c r="A48" s="448"/>
      <c r="B48" s="784" t="s">
        <v>1045</v>
      </c>
      <c r="C48" s="785"/>
      <c r="D48" s="785"/>
      <c r="E48" s="785"/>
      <c r="F48" s="785"/>
      <c r="G48" s="785"/>
      <c r="H48" s="785"/>
      <c r="I48" s="785"/>
      <c r="J48" s="785"/>
      <c r="K48" s="785"/>
      <c r="L48" s="785"/>
      <c r="M48" s="785"/>
      <c r="N48" s="785"/>
      <c r="O48" s="785"/>
      <c r="P48" s="785"/>
      <c r="Q48" s="786"/>
      <c r="AY48" s="527"/>
      <c r="AZ48" s="527"/>
      <c r="BA48" s="527"/>
      <c r="BB48" s="527"/>
      <c r="BC48" s="527"/>
      <c r="BD48" s="671"/>
      <c r="BE48" s="671"/>
      <c r="BF48" s="671"/>
      <c r="BG48" s="527"/>
      <c r="BH48" s="527"/>
      <c r="BI48" s="527"/>
      <c r="BJ48" s="527"/>
    </row>
    <row r="49" spans="1:74" s="450" customFormat="1" ht="12" customHeight="1" x14ac:dyDescent="0.25">
      <c r="A49" s="436"/>
      <c r="B49" s="806" t="s">
        <v>1147</v>
      </c>
      <c r="C49" s="786"/>
      <c r="D49" s="786"/>
      <c r="E49" s="786"/>
      <c r="F49" s="786"/>
      <c r="G49" s="786"/>
      <c r="H49" s="786"/>
      <c r="I49" s="786"/>
      <c r="J49" s="786"/>
      <c r="K49" s="786"/>
      <c r="L49" s="786"/>
      <c r="M49" s="786"/>
      <c r="N49" s="786"/>
      <c r="O49" s="786"/>
      <c r="P49" s="786"/>
      <c r="Q49" s="786"/>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E6" sqref="BE6:BE3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92" customWidth="1"/>
    <col min="56" max="59" width="6.5546875" style="674" customWidth="1"/>
    <col min="60" max="62" width="6.5546875" style="392" customWidth="1"/>
    <col min="63" max="74" width="6.5546875" style="6" customWidth="1"/>
    <col min="75" max="16384" width="9.5546875" style="6"/>
  </cols>
  <sheetData>
    <row r="1" spans="1:74" ht="13.35" customHeight="1" x14ac:dyDescent="0.25">
      <c r="A1" s="792" t="s">
        <v>995</v>
      </c>
      <c r="B1" s="835" t="s">
        <v>139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5"/>
    </row>
    <row r="2" spans="1:74" s="72" customFormat="1"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3.1077720000000002</v>
      </c>
      <c r="P6" s="214">
        <v>2.9821740000000001</v>
      </c>
      <c r="Q6" s="214">
        <v>2.9385780000000001</v>
      </c>
      <c r="R6" s="214">
        <v>2.7091799999999999</v>
      </c>
      <c r="S6" s="214">
        <v>2.9572620000000001</v>
      </c>
      <c r="T6" s="214">
        <v>2.8897919999999999</v>
      </c>
      <c r="U6" s="214">
        <v>2.946882</v>
      </c>
      <c r="V6" s="214">
        <v>2.8794119999999999</v>
      </c>
      <c r="W6" s="214">
        <v>2.7610800000000002</v>
      </c>
      <c r="X6" s="214">
        <v>2.4299580000000001</v>
      </c>
      <c r="Y6" s="214">
        <v>2.1725340000000002</v>
      </c>
      <c r="Z6" s="214">
        <v>2.0023019999999998</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2.9036</v>
      </c>
      <c r="BD6" s="214">
        <v>3.0767790000000002</v>
      </c>
      <c r="BE6" s="214">
        <v>2.9409320000000001</v>
      </c>
      <c r="BF6" s="355">
        <v>2.9931269999999999</v>
      </c>
      <c r="BG6" s="355">
        <v>3.0290659999999998</v>
      </c>
      <c r="BH6" s="355">
        <v>3.099831</v>
      </c>
      <c r="BI6" s="355">
        <v>3.1631420000000001</v>
      </c>
      <c r="BJ6" s="355">
        <v>3.3342869999999998</v>
      </c>
      <c r="BK6" s="355">
        <v>3.3622969999999999</v>
      </c>
      <c r="BL6" s="355">
        <v>3.3379650000000001</v>
      </c>
      <c r="BM6" s="355">
        <v>3.1994560000000001</v>
      </c>
      <c r="BN6" s="355">
        <v>3.057636</v>
      </c>
      <c r="BO6" s="355">
        <v>3.0789719999999998</v>
      </c>
      <c r="BP6" s="355">
        <v>3.104501</v>
      </c>
      <c r="BQ6" s="355">
        <v>3.1131669999999998</v>
      </c>
      <c r="BR6" s="355">
        <v>3.1534270000000002</v>
      </c>
      <c r="BS6" s="355">
        <v>3.1946270000000001</v>
      </c>
      <c r="BT6" s="355">
        <v>3.2276039999999999</v>
      </c>
      <c r="BU6" s="355">
        <v>3.2848099999999998</v>
      </c>
      <c r="BV6" s="355">
        <v>3.4382640000000002</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15.42411426</v>
      </c>
      <c r="BA8" s="214">
        <v>14.861228519999999</v>
      </c>
      <c r="BB8" s="214">
        <v>17.178163470000001</v>
      </c>
      <c r="BC8" s="214">
        <v>17.837883479999999</v>
      </c>
      <c r="BD8" s="214">
        <v>17.133880000000001</v>
      </c>
      <c r="BE8" s="214">
        <v>17.976299999999998</v>
      </c>
      <c r="BF8" s="355">
        <v>18.146319999999999</v>
      </c>
      <c r="BG8" s="355">
        <v>17.270659999999999</v>
      </c>
      <c r="BH8" s="355">
        <v>14.339270000000001</v>
      </c>
      <c r="BI8" s="355">
        <v>13.671530000000001</v>
      </c>
      <c r="BJ8" s="355">
        <v>13.3002</v>
      </c>
      <c r="BK8" s="355">
        <v>13.05381</v>
      </c>
      <c r="BL8" s="355">
        <v>12.943379999999999</v>
      </c>
      <c r="BM8" s="355">
        <v>13.11439</v>
      </c>
      <c r="BN8" s="355">
        <v>13.581189999999999</v>
      </c>
      <c r="BO8" s="355">
        <v>13.96072</v>
      </c>
      <c r="BP8" s="355">
        <v>15.05386</v>
      </c>
      <c r="BQ8" s="355">
        <v>16.84469</v>
      </c>
      <c r="BR8" s="355">
        <v>17.600650000000002</v>
      </c>
      <c r="BS8" s="355">
        <v>17.04025</v>
      </c>
      <c r="BT8" s="355">
        <v>14.281700000000001</v>
      </c>
      <c r="BU8" s="355">
        <v>13.693809999999999</v>
      </c>
      <c r="BV8" s="355">
        <v>13.360440000000001</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10.486558049999999</v>
      </c>
      <c r="BA9" s="214">
        <v>10.76236323</v>
      </c>
      <c r="BB9" s="214">
        <v>10.263730300000001</v>
      </c>
      <c r="BC9" s="214">
        <v>13.025920709999999</v>
      </c>
      <c r="BD9" s="214">
        <v>15.17703</v>
      </c>
      <c r="BE9" s="214">
        <v>16.26013</v>
      </c>
      <c r="BF9" s="355">
        <v>16.563549999999999</v>
      </c>
      <c r="BG9" s="355">
        <v>15.97329</v>
      </c>
      <c r="BH9" s="355">
        <v>13.498089999999999</v>
      </c>
      <c r="BI9" s="355">
        <v>10.94834</v>
      </c>
      <c r="BJ9" s="355">
        <v>9.8090729999999997</v>
      </c>
      <c r="BK9" s="355">
        <v>9.7771919999999994</v>
      </c>
      <c r="BL9" s="355">
        <v>9.8846690000000006</v>
      </c>
      <c r="BM9" s="355">
        <v>10.083909999999999</v>
      </c>
      <c r="BN9" s="355">
        <v>10.31832</v>
      </c>
      <c r="BO9" s="355">
        <v>12.371639999999999</v>
      </c>
      <c r="BP9" s="355">
        <v>15.073320000000001</v>
      </c>
      <c r="BQ9" s="355">
        <v>16.294619999999998</v>
      </c>
      <c r="BR9" s="355">
        <v>16.727360000000001</v>
      </c>
      <c r="BS9" s="355">
        <v>16.16375</v>
      </c>
      <c r="BT9" s="355">
        <v>13.676450000000001</v>
      </c>
      <c r="BU9" s="355">
        <v>11.09412</v>
      </c>
      <c r="BV9" s="355">
        <v>9.9157240000000009</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7.4433612819999997</v>
      </c>
      <c r="BA10" s="214">
        <v>7.3890186179999997</v>
      </c>
      <c r="BB10" s="214">
        <v>7.7502807379999998</v>
      </c>
      <c r="BC10" s="214">
        <v>12.8453518</v>
      </c>
      <c r="BD10" s="214">
        <v>15.262600000000001</v>
      </c>
      <c r="BE10" s="214">
        <v>17.075019999999999</v>
      </c>
      <c r="BF10" s="355">
        <v>17.738880000000002</v>
      </c>
      <c r="BG10" s="355">
        <v>15.60533</v>
      </c>
      <c r="BH10" s="355">
        <v>10.946479999999999</v>
      </c>
      <c r="BI10" s="355">
        <v>8.8784489999999998</v>
      </c>
      <c r="BJ10" s="355">
        <v>8.1635620000000007</v>
      </c>
      <c r="BK10" s="355">
        <v>7.8818039999999998</v>
      </c>
      <c r="BL10" s="355">
        <v>7.9112819999999999</v>
      </c>
      <c r="BM10" s="355">
        <v>8.2662320000000005</v>
      </c>
      <c r="BN10" s="355">
        <v>9.2011719999999997</v>
      </c>
      <c r="BO10" s="355">
        <v>11.62097</v>
      </c>
      <c r="BP10" s="355">
        <v>14.6869</v>
      </c>
      <c r="BQ10" s="355">
        <v>16.75808</v>
      </c>
      <c r="BR10" s="355">
        <v>17.62537</v>
      </c>
      <c r="BS10" s="355">
        <v>15.61389</v>
      </c>
      <c r="BT10" s="355">
        <v>11.0228</v>
      </c>
      <c r="BU10" s="355">
        <v>9.0203559999999996</v>
      </c>
      <c r="BV10" s="355">
        <v>8.3206070000000008</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8.3402095920000008</v>
      </c>
      <c r="BA11" s="214">
        <v>8.5156081379999993</v>
      </c>
      <c r="BB11" s="214">
        <v>8.7497485140000002</v>
      </c>
      <c r="BC11" s="214">
        <v>12.43033747</v>
      </c>
      <c r="BD11" s="214">
        <v>16.297339999999998</v>
      </c>
      <c r="BE11" s="214">
        <v>18.370979999999999</v>
      </c>
      <c r="BF11" s="355">
        <v>19.174659999999999</v>
      </c>
      <c r="BG11" s="355">
        <v>17.526070000000001</v>
      </c>
      <c r="BH11" s="355">
        <v>13.73054</v>
      </c>
      <c r="BI11" s="355">
        <v>10.762449999999999</v>
      </c>
      <c r="BJ11" s="355">
        <v>9.2870369999999998</v>
      </c>
      <c r="BK11" s="355">
        <v>9.2563859999999991</v>
      </c>
      <c r="BL11" s="355">
        <v>9.2833170000000003</v>
      </c>
      <c r="BM11" s="355">
        <v>10.26845</v>
      </c>
      <c r="BN11" s="355">
        <v>10.7972</v>
      </c>
      <c r="BO11" s="355">
        <v>12.23733</v>
      </c>
      <c r="BP11" s="355">
        <v>15.950329999999999</v>
      </c>
      <c r="BQ11" s="355">
        <v>17.895879999999998</v>
      </c>
      <c r="BR11" s="355">
        <v>18.673449999999999</v>
      </c>
      <c r="BS11" s="355">
        <v>17.00778</v>
      </c>
      <c r="BT11" s="355">
        <v>13.2249</v>
      </c>
      <c r="BU11" s="355">
        <v>10.31602</v>
      </c>
      <c r="BV11" s="355">
        <v>8.8885170000000002</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12.166876439999999</v>
      </c>
      <c r="AP12" s="214">
        <v>16.390500729999999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12.49873796</v>
      </c>
      <c r="BA12" s="214">
        <v>10.948660889999999</v>
      </c>
      <c r="BB12" s="214">
        <v>12.333042839999999</v>
      </c>
      <c r="BC12" s="214">
        <v>18.54412477</v>
      </c>
      <c r="BD12" s="214">
        <v>21.08653</v>
      </c>
      <c r="BE12" s="214">
        <v>22.530149999999999</v>
      </c>
      <c r="BF12" s="355">
        <v>22.829840000000001</v>
      </c>
      <c r="BG12" s="355">
        <v>21.960229999999999</v>
      </c>
      <c r="BH12" s="355">
        <v>17.373000000000001</v>
      </c>
      <c r="BI12" s="355">
        <v>12.73545</v>
      </c>
      <c r="BJ12" s="355">
        <v>11.41084</v>
      </c>
      <c r="BK12" s="355">
        <v>10.922420000000001</v>
      </c>
      <c r="BL12" s="355">
        <v>11.0525</v>
      </c>
      <c r="BM12" s="355">
        <v>11.46701</v>
      </c>
      <c r="BN12" s="355">
        <v>13.492330000000001</v>
      </c>
      <c r="BO12" s="355">
        <v>17.009039999999999</v>
      </c>
      <c r="BP12" s="355">
        <v>20.442489999999999</v>
      </c>
      <c r="BQ12" s="355">
        <v>22.251709999999999</v>
      </c>
      <c r="BR12" s="355">
        <v>22.797969999999999</v>
      </c>
      <c r="BS12" s="355">
        <v>22.039069999999999</v>
      </c>
      <c r="BT12" s="355">
        <v>17.523240000000001</v>
      </c>
      <c r="BU12" s="355">
        <v>12.872030000000001</v>
      </c>
      <c r="BV12" s="355">
        <v>11.525309999999999</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9.195287317</v>
      </c>
      <c r="AZ13" s="214">
        <v>10.05666409</v>
      </c>
      <c r="BA13" s="214">
        <v>10.510178079999999</v>
      </c>
      <c r="BB13" s="214">
        <v>10.517291</v>
      </c>
      <c r="BC13" s="214">
        <v>14.82685764</v>
      </c>
      <c r="BD13" s="214">
        <v>17.646350000000002</v>
      </c>
      <c r="BE13" s="214">
        <v>19.359190000000002</v>
      </c>
      <c r="BF13" s="355">
        <v>19.87472</v>
      </c>
      <c r="BG13" s="355">
        <v>19.475000000000001</v>
      </c>
      <c r="BH13" s="355">
        <v>16.420870000000001</v>
      </c>
      <c r="BI13" s="355">
        <v>12.53167</v>
      </c>
      <c r="BJ13" s="355">
        <v>10.713760000000001</v>
      </c>
      <c r="BK13" s="355">
        <v>9.698798</v>
      </c>
      <c r="BL13" s="355">
        <v>9.6286860000000001</v>
      </c>
      <c r="BM13" s="355">
        <v>9.8055310000000002</v>
      </c>
      <c r="BN13" s="355">
        <v>11.79767</v>
      </c>
      <c r="BO13" s="355">
        <v>15.17639</v>
      </c>
      <c r="BP13" s="355">
        <v>18.176559999999998</v>
      </c>
      <c r="BQ13" s="355">
        <v>19.97795</v>
      </c>
      <c r="BR13" s="355">
        <v>20.646709999999999</v>
      </c>
      <c r="BS13" s="355">
        <v>20.300830000000001</v>
      </c>
      <c r="BT13" s="355">
        <v>17.254719999999999</v>
      </c>
      <c r="BU13" s="355">
        <v>13.276210000000001</v>
      </c>
      <c r="BV13" s="355">
        <v>11.34825</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8.6288768339999997</v>
      </c>
      <c r="AZ14" s="214">
        <v>9.3238868089999993</v>
      </c>
      <c r="BA14" s="214">
        <v>10.940357499999999</v>
      </c>
      <c r="BB14" s="214">
        <v>11.858943439999999</v>
      </c>
      <c r="BC14" s="214">
        <v>15.28301302</v>
      </c>
      <c r="BD14" s="214">
        <v>16.80124</v>
      </c>
      <c r="BE14" s="214">
        <v>18.56953</v>
      </c>
      <c r="BF14" s="355">
        <v>20.584790000000002</v>
      </c>
      <c r="BG14" s="355">
        <v>19.684950000000001</v>
      </c>
      <c r="BH14" s="355">
        <v>18.061450000000001</v>
      </c>
      <c r="BI14" s="355">
        <v>12.62914</v>
      </c>
      <c r="BJ14" s="355">
        <v>8.8755790000000001</v>
      </c>
      <c r="BK14" s="355">
        <v>7.881176</v>
      </c>
      <c r="BL14" s="355">
        <v>7.8699380000000003</v>
      </c>
      <c r="BM14" s="355">
        <v>8.500216</v>
      </c>
      <c r="BN14" s="355">
        <v>11.00459</v>
      </c>
      <c r="BO14" s="355">
        <v>14.74076</v>
      </c>
      <c r="BP14" s="355">
        <v>16.844010000000001</v>
      </c>
      <c r="BQ14" s="355">
        <v>18.711369999999999</v>
      </c>
      <c r="BR14" s="355">
        <v>20.956040000000002</v>
      </c>
      <c r="BS14" s="355">
        <v>20.106030000000001</v>
      </c>
      <c r="BT14" s="355">
        <v>18.514530000000001</v>
      </c>
      <c r="BU14" s="355">
        <v>12.98968</v>
      </c>
      <c r="BV14" s="355">
        <v>9.1286909999999999</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8.1497533739999994</v>
      </c>
      <c r="BA15" s="214">
        <v>8.4776004930000006</v>
      </c>
      <c r="BB15" s="214">
        <v>8.8851680149999996</v>
      </c>
      <c r="BC15" s="214">
        <v>11.15112864</v>
      </c>
      <c r="BD15" s="214">
        <v>12.745990000000001</v>
      </c>
      <c r="BE15" s="214">
        <v>14.27233</v>
      </c>
      <c r="BF15" s="355">
        <v>14.66282</v>
      </c>
      <c r="BG15" s="355">
        <v>13.731769999999999</v>
      </c>
      <c r="BH15" s="355">
        <v>11.015359999999999</v>
      </c>
      <c r="BI15" s="355">
        <v>9.0917370000000002</v>
      </c>
      <c r="BJ15" s="355">
        <v>8.8175910000000002</v>
      </c>
      <c r="BK15" s="355">
        <v>8.8511489999999995</v>
      </c>
      <c r="BL15" s="355">
        <v>9.1047419999999999</v>
      </c>
      <c r="BM15" s="355">
        <v>9.1539129999999993</v>
      </c>
      <c r="BN15" s="355">
        <v>9.5171309999999991</v>
      </c>
      <c r="BO15" s="355">
        <v>10.246829999999999</v>
      </c>
      <c r="BP15" s="355">
        <v>12.117470000000001</v>
      </c>
      <c r="BQ15" s="355">
        <v>13.825419999999999</v>
      </c>
      <c r="BR15" s="355">
        <v>14.40964</v>
      </c>
      <c r="BS15" s="355">
        <v>13.59557</v>
      </c>
      <c r="BT15" s="355">
        <v>10.989890000000001</v>
      </c>
      <c r="BU15" s="355">
        <v>9.1178899999999992</v>
      </c>
      <c r="BV15" s="355">
        <v>8.8796280000000003</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11.49099225</v>
      </c>
      <c r="BA16" s="214">
        <v>11.70795584</v>
      </c>
      <c r="BB16" s="214">
        <v>11.388875990000001</v>
      </c>
      <c r="BC16" s="214">
        <v>12.5662962</v>
      </c>
      <c r="BD16" s="214">
        <v>12.826029999999999</v>
      </c>
      <c r="BE16" s="214">
        <v>12.97785</v>
      </c>
      <c r="BF16" s="355">
        <v>13.217029999999999</v>
      </c>
      <c r="BG16" s="355">
        <v>12.861190000000001</v>
      </c>
      <c r="BH16" s="355">
        <v>12.386380000000001</v>
      </c>
      <c r="BI16" s="355">
        <v>11.39146</v>
      </c>
      <c r="BJ16" s="355">
        <v>11.429869999999999</v>
      </c>
      <c r="BK16" s="355">
        <v>12.426159999999999</v>
      </c>
      <c r="BL16" s="355">
        <v>12.54222</v>
      </c>
      <c r="BM16" s="355">
        <v>12.354520000000001</v>
      </c>
      <c r="BN16" s="355">
        <v>12.299469999999999</v>
      </c>
      <c r="BO16" s="355">
        <v>12.71242</v>
      </c>
      <c r="BP16" s="355">
        <v>12.8338</v>
      </c>
      <c r="BQ16" s="355">
        <v>12.837249999999999</v>
      </c>
      <c r="BR16" s="355">
        <v>13.055910000000001</v>
      </c>
      <c r="BS16" s="355">
        <v>12.876989999999999</v>
      </c>
      <c r="BT16" s="355">
        <v>12.5303</v>
      </c>
      <c r="BU16" s="355">
        <v>11.589639999999999</v>
      </c>
      <c r="BV16" s="355">
        <v>11.763680000000001</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9.65</v>
      </c>
      <c r="BA17" s="214">
        <v>9.7899999999999991</v>
      </c>
      <c r="BB17" s="214">
        <v>10.08</v>
      </c>
      <c r="BC17" s="214">
        <v>13.67</v>
      </c>
      <c r="BD17" s="214">
        <v>15.43862</v>
      </c>
      <c r="BE17" s="214">
        <v>16.737220000000001</v>
      </c>
      <c r="BF17" s="355">
        <v>17.37659</v>
      </c>
      <c r="BG17" s="355">
        <v>16.291820000000001</v>
      </c>
      <c r="BH17" s="355">
        <v>13.19327</v>
      </c>
      <c r="BI17" s="355">
        <v>10.70777</v>
      </c>
      <c r="BJ17" s="355">
        <v>9.7451489999999996</v>
      </c>
      <c r="BK17" s="355">
        <v>9.4985610000000005</v>
      </c>
      <c r="BL17" s="355">
        <v>9.5980880000000006</v>
      </c>
      <c r="BM17" s="355">
        <v>9.8844720000000006</v>
      </c>
      <c r="BN17" s="355">
        <v>10.76643</v>
      </c>
      <c r="BO17" s="355">
        <v>12.78637</v>
      </c>
      <c r="BP17" s="355">
        <v>15.131080000000001</v>
      </c>
      <c r="BQ17" s="355">
        <v>16.56795</v>
      </c>
      <c r="BR17" s="355">
        <v>17.34198</v>
      </c>
      <c r="BS17" s="355">
        <v>16.35839</v>
      </c>
      <c r="BT17" s="355">
        <v>13.28674</v>
      </c>
      <c r="BU17" s="355">
        <v>10.82169</v>
      </c>
      <c r="BV17" s="355">
        <v>9.8769279999999995</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11.409069799999999</v>
      </c>
      <c r="BA19" s="214">
        <v>11.87620847</v>
      </c>
      <c r="BB19" s="214">
        <v>12.61334544</v>
      </c>
      <c r="BC19" s="214">
        <v>12.079662920000001</v>
      </c>
      <c r="BD19" s="214">
        <v>11.66784</v>
      </c>
      <c r="BE19" s="214">
        <v>11.39634</v>
      </c>
      <c r="BF19" s="355">
        <v>11.253259999999999</v>
      </c>
      <c r="BG19" s="355">
        <v>11.16395</v>
      </c>
      <c r="BH19" s="355">
        <v>10.267060000000001</v>
      </c>
      <c r="BI19" s="355">
        <v>10.36777</v>
      </c>
      <c r="BJ19" s="355">
        <v>10.792149999999999</v>
      </c>
      <c r="BK19" s="355">
        <v>10.74287</v>
      </c>
      <c r="BL19" s="355">
        <v>10.477539999999999</v>
      </c>
      <c r="BM19" s="355">
        <v>10.49081</v>
      </c>
      <c r="BN19" s="355">
        <v>10.690580000000001</v>
      </c>
      <c r="BO19" s="355">
        <v>10.62468</v>
      </c>
      <c r="BP19" s="355">
        <v>10.466010000000001</v>
      </c>
      <c r="BQ19" s="355">
        <v>10.488899999999999</v>
      </c>
      <c r="BR19" s="355">
        <v>10.6145</v>
      </c>
      <c r="BS19" s="355">
        <v>10.523910000000001</v>
      </c>
      <c r="BT19" s="355">
        <v>10.026450000000001</v>
      </c>
      <c r="BU19" s="355">
        <v>10.126519999999999</v>
      </c>
      <c r="BV19" s="355">
        <v>10.76628</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6.6238065480000001</v>
      </c>
      <c r="AU20" s="214">
        <v>6.5929908509999997</v>
      </c>
      <c r="AV20" s="214">
        <v>7.1897129509999997</v>
      </c>
      <c r="AW20" s="214">
        <v>7.2573495130000003</v>
      </c>
      <c r="AX20" s="214">
        <v>7.5157571949999999</v>
      </c>
      <c r="AY20" s="214">
        <v>7.7830420269999996</v>
      </c>
      <c r="AZ20" s="214">
        <v>8.3553017710000006</v>
      </c>
      <c r="BA20" s="214">
        <v>8.2713010499999999</v>
      </c>
      <c r="BB20" s="214">
        <v>7.5222539849999999</v>
      </c>
      <c r="BC20" s="214">
        <v>7.8258282049999996</v>
      </c>
      <c r="BD20" s="214">
        <v>7.5458749999999997</v>
      </c>
      <c r="BE20" s="214">
        <v>7.1410869999999997</v>
      </c>
      <c r="BF20" s="355">
        <v>6.9805390000000003</v>
      </c>
      <c r="BG20" s="355">
        <v>7.0616440000000003</v>
      </c>
      <c r="BH20" s="355">
        <v>7.3160679999999996</v>
      </c>
      <c r="BI20" s="355">
        <v>7.4725960000000002</v>
      </c>
      <c r="BJ20" s="355">
        <v>7.6646970000000003</v>
      </c>
      <c r="BK20" s="355">
        <v>7.5886329999999997</v>
      </c>
      <c r="BL20" s="355">
        <v>7.6215590000000004</v>
      </c>
      <c r="BM20" s="355">
        <v>7.805142</v>
      </c>
      <c r="BN20" s="355">
        <v>7.5846200000000001</v>
      </c>
      <c r="BO20" s="355">
        <v>7.537477</v>
      </c>
      <c r="BP20" s="355">
        <v>7.36334</v>
      </c>
      <c r="BQ20" s="355">
        <v>6.9766630000000003</v>
      </c>
      <c r="BR20" s="355">
        <v>6.8835389999999999</v>
      </c>
      <c r="BS20" s="355">
        <v>7.0166599999999999</v>
      </c>
      <c r="BT20" s="355">
        <v>7.3056580000000002</v>
      </c>
      <c r="BU20" s="355">
        <v>7.487717</v>
      </c>
      <c r="BV20" s="355">
        <v>7.6925720000000002</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6.3899102240000003</v>
      </c>
      <c r="BA21" s="214">
        <v>6.1681265449999998</v>
      </c>
      <c r="BB21" s="214">
        <v>6.2252388639999996</v>
      </c>
      <c r="BC21" s="214">
        <v>8.0386374780000001</v>
      </c>
      <c r="BD21" s="214">
        <v>8.6000150000000009</v>
      </c>
      <c r="BE21" s="214">
        <v>8.9843259999999994</v>
      </c>
      <c r="BF21" s="355">
        <v>9.1262609999999995</v>
      </c>
      <c r="BG21" s="355">
        <v>8.4928240000000006</v>
      </c>
      <c r="BH21" s="355">
        <v>7.2958360000000004</v>
      </c>
      <c r="BI21" s="355">
        <v>6.8599730000000001</v>
      </c>
      <c r="BJ21" s="355">
        <v>6.7968950000000001</v>
      </c>
      <c r="BK21" s="355">
        <v>6.7057270000000004</v>
      </c>
      <c r="BL21" s="355">
        <v>6.4696470000000001</v>
      </c>
      <c r="BM21" s="355">
        <v>6.7899839999999996</v>
      </c>
      <c r="BN21" s="355">
        <v>7.0700810000000001</v>
      </c>
      <c r="BO21" s="355">
        <v>7.893993</v>
      </c>
      <c r="BP21" s="355">
        <v>8.7294669999999996</v>
      </c>
      <c r="BQ21" s="355">
        <v>9.1394880000000001</v>
      </c>
      <c r="BR21" s="355">
        <v>9.3149270000000008</v>
      </c>
      <c r="BS21" s="355">
        <v>8.7013359999999995</v>
      </c>
      <c r="BT21" s="355">
        <v>7.5241949999999997</v>
      </c>
      <c r="BU21" s="355">
        <v>7.0989139999999997</v>
      </c>
      <c r="BV21" s="355">
        <v>7.0175260000000002</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7.195906334</v>
      </c>
      <c r="BA22" s="214">
        <v>6.9533372169999996</v>
      </c>
      <c r="BB22" s="214">
        <v>6.4777163570000003</v>
      </c>
      <c r="BC22" s="214">
        <v>7.8858044109999996</v>
      </c>
      <c r="BD22" s="214">
        <v>8.6527849999999997</v>
      </c>
      <c r="BE22" s="214">
        <v>9.1131980000000006</v>
      </c>
      <c r="BF22" s="355">
        <v>9.2593929999999993</v>
      </c>
      <c r="BG22" s="355">
        <v>8.6954999999999991</v>
      </c>
      <c r="BH22" s="355">
        <v>7.6426540000000003</v>
      </c>
      <c r="BI22" s="355">
        <v>7.5087149999999996</v>
      </c>
      <c r="BJ22" s="355">
        <v>7.3152730000000004</v>
      </c>
      <c r="BK22" s="355">
        <v>7.4687109999999999</v>
      </c>
      <c r="BL22" s="355">
        <v>7.7259919999999997</v>
      </c>
      <c r="BM22" s="355">
        <v>7.8380859999999997</v>
      </c>
      <c r="BN22" s="355">
        <v>7.7359450000000001</v>
      </c>
      <c r="BO22" s="355">
        <v>7.8911689999999997</v>
      </c>
      <c r="BP22" s="355">
        <v>8.7261059999999997</v>
      </c>
      <c r="BQ22" s="355">
        <v>9.1101860000000006</v>
      </c>
      <c r="BR22" s="355">
        <v>9.2858160000000005</v>
      </c>
      <c r="BS22" s="355">
        <v>8.7293450000000004</v>
      </c>
      <c r="BT22" s="355">
        <v>7.6770350000000001</v>
      </c>
      <c r="BU22" s="355">
        <v>7.5711349999999999</v>
      </c>
      <c r="BV22" s="355">
        <v>7.378126</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8.5937991260000004</v>
      </c>
      <c r="AP23" s="214">
        <v>9.8630687570000006</v>
      </c>
      <c r="AQ23" s="214">
        <v>9.9843098070000007</v>
      </c>
      <c r="AR23" s="214">
        <v>10.19051954</v>
      </c>
      <c r="AS23" s="214">
        <v>9.5953537180000001</v>
      </c>
      <c r="AT23" s="214">
        <v>9.7013338779999998</v>
      </c>
      <c r="AU23" s="214">
        <v>9.3828780629999997</v>
      </c>
      <c r="AV23" s="214">
        <v>9.5100704749999991</v>
      </c>
      <c r="AW23" s="214">
        <v>9.0189227590000005</v>
      </c>
      <c r="AX23" s="214">
        <v>8.6082304690000004</v>
      </c>
      <c r="AY23" s="214">
        <v>8.1477580990000007</v>
      </c>
      <c r="AZ23" s="214">
        <v>9.0262872319999996</v>
      </c>
      <c r="BA23" s="214">
        <v>8.0127734749999995</v>
      </c>
      <c r="BB23" s="214">
        <v>8.8420485630000005</v>
      </c>
      <c r="BC23" s="214">
        <v>9.5063024059999996</v>
      </c>
      <c r="BD23" s="214">
        <v>9.6086030000000004</v>
      </c>
      <c r="BE23" s="214">
        <v>9.7857749999999992</v>
      </c>
      <c r="BF23" s="355">
        <v>9.7265270000000008</v>
      </c>
      <c r="BG23" s="355">
        <v>9.5281819999999993</v>
      </c>
      <c r="BH23" s="355">
        <v>9.0790199999999999</v>
      </c>
      <c r="BI23" s="355">
        <v>8.7022469999999998</v>
      </c>
      <c r="BJ23" s="355">
        <v>8.4835799999999999</v>
      </c>
      <c r="BK23" s="355">
        <v>8.4752500000000008</v>
      </c>
      <c r="BL23" s="355">
        <v>8.4583530000000007</v>
      </c>
      <c r="BM23" s="355">
        <v>8.6066719999999997</v>
      </c>
      <c r="BN23" s="355">
        <v>9.0371780000000008</v>
      </c>
      <c r="BO23" s="355">
        <v>9.4130680000000009</v>
      </c>
      <c r="BP23" s="355">
        <v>9.8037369999999999</v>
      </c>
      <c r="BQ23" s="355">
        <v>9.8552549999999997</v>
      </c>
      <c r="BR23" s="355">
        <v>9.7647010000000005</v>
      </c>
      <c r="BS23" s="355">
        <v>9.6321849999999998</v>
      </c>
      <c r="BT23" s="355">
        <v>9.2221630000000001</v>
      </c>
      <c r="BU23" s="355">
        <v>8.8356200000000005</v>
      </c>
      <c r="BV23" s="355">
        <v>8.5985169999999993</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8.4543552759999994</v>
      </c>
      <c r="AZ24" s="214">
        <v>8.8326674010000001</v>
      </c>
      <c r="BA24" s="214">
        <v>8.9851951640000003</v>
      </c>
      <c r="BB24" s="214">
        <v>8.7868786950000004</v>
      </c>
      <c r="BC24" s="214">
        <v>9.7258285109999996</v>
      </c>
      <c r="BD24" s="214">
        <v>9.8640190000000008</v>
      </c>
      <c r="BE24" s="214">
        <v>10.06874</v>
      </c>
      <c r="BF24" s="355">
        <v>10.27276</v>
      </c>
      <c r="BG24" s="355">
        <v>10.09212</v>
      </c>
      <c r="BH24" s="355">
        <v>9.7537579999999995</v>
      </c>
      <c r="BI24" s="355">
        <v>9.3080809999999996</v>
      </c>
      <c r="BJ24" s="355">
        <v>8.6764209999999995</v>
      </c>
      <c r="BK24" s="355">
        <v>8.5199119999999997</v>
      </c>
      <c r="BL24" s="355">
        <v>8.7352059999999998</v>
      </c>
      <c r="BM24" s="355">
        <v>8.8154760000000003</v>
      </c>
      <c r="BN24" s="355">
        <v>9.4265659999999993</v>
      </c>
      <c r="BO24" s="355">
        <v>9.7676719999999992</v>
      </c>
      <c r="BP24" s="355">
        <v>9.9340320000000002</v>
      </c>
      <c r="BQ24" s="355">
        <v>10.128360000000001</v>
      </c>
      <c r="BR24" s="355">
        <v>10.345499999999999</v>
      </c>
      <c r="BS24" s="355">
        <v>10.16996</v>
      </c>
      <c r="BT24" s="355">
        <v>9.8399789999999996</v>
      </c>
      <c r="BU24" s="355">
        <v>9.3959220000000006</v>
      </c>
      <c r="BV24" s="355">
        <v>8.7704939999999993</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6.9838840089999996</v>
      </c>
      <c r="AZ25" s="214">
        <v>7.2674926620000004</v>
      </c>
      <c r="BA25" s="214">
        <v>7.6156240430000004</v>
      </c>
      <c r="BB25" s="214">
        <v>7.6311025959999998</v>
      </c>
      <c r="BC25" s="214">
        <v>8.0081606220000001</v>
      </c>
      <c r="BD25" s="214">
        <v>7.8678980000000003</v>
      </c>
      <c r="BE25" s="214">
        <v>8.295992</v>
      </c>
      <c r="BF25" s="355">
        <v>8.5107140000000001</v>
      </c>
      <c r="BG25" s="355">
        <v>8.4699500000000008</v>
      </c>
      <c r="BH25" s="355">
        <v>8.3963330000000003</v>
      </c>
      <c r="BI25" s="355">
        <v>7.9463939999999997</v>
      </c>
      <c r="BJ25" s="355">
        <v>7.3229980000000001</v>
      </c>
      <c r="BK25" s="355">
        <v>7.327788</v>
      </c>
      <c r="BL25" s="355">
        <v>7.3402760000000002</v>
      </c>
      <c r="BM25" s="355">
        <v>7.2255320000000003</v>
      </c>
      <c r="BN25" s="355">
        <v>7.517728</v>
      </c>
      <c r="BO25" s="355">
        <v>7.8281790000000004</v>
      </c>
      <c r="BP25" s="355">
        <v>8.0515419999999995</v>
      </c>
      <c r="BQ25" s="355">
        <v>8.3245640000000005</v>
      </c>
      <c r="BR25" s="355">
        <v>8.4926019999999998</v>
      </c>
      <c r="BS25" s="355">
        <v>8.3201859999999996</v>
      </c>
      <c r="BT25" s="355">
        <v>8.3872219999999995</v>
      </c>
      <c r="BU25" s="355">
        <v>7.9900339999999996</v>
      </c>
      <c r="BV25" s="355">
        <v>7.4000760000000003</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6.9426314659999999</v>
      </c>
      <c r="BA26" s="214">
        <v>7.0969244930000004</v>
      </c>
      <c r="BB26" s="214">
        <v>7.0473858910000002</v>
      </c>
      <c r="BC26" s="214">
        <v>7.8875109930000002</v>
      </c>
      <c r="BD26" s="214">
        <v>8.1885890000000003</v>
      </c>
      <c r="BE26" s="214">
        <v>8.5403000000000002</v>
      </c>
      <c r="BF26" s="355">
        <v>8.7139380000000006</v>
      </c>
      <c r="BG26" s="355">
        <v>8.6147089999999995</v>
      </c>
      <c r="BH26" s="355">
        <v>8.0943179999999995</v>
      </c>
      <c r="BI26" s="355">
        <v>7.4586750000000004</v>
      </c>
      <c r="BJ26" s="355">
        <v>7.2484909999999996</v>
      </c>
      <c r="BK26" s="355">
        <v>7.5287610000000003</v>
      </c>
      <c r="BL26" s="355">
        <v>7.6561669999999999</v>
      </c>
      <c r="BM26" s="355">
        <v>7.711557</v>
      </c>
      <c r="BN26" s="355">
        <v>7.738734</v>
      </c>
      <c r="BO26" s="355">
        <v>7.8079999999999998</v>
      </c>
      <c r="BP26" s="355">
        <v>8.1021149999999995</v>
      </c>
      <c r="BQ26" s="355">
        <v>8.4456760000000006</v>
      </c>
      <c r="BR26" s="355">
        <v>8.6510160000000003</v>
      </c>
      <c r="BS26" s="355">
        <v>8.5810700000000004</v>
      </c>
      <c r="BT26" s="355">
        <v>8.0918379999999992</v>
      </c>
      <c r="BU26" s="355">
        <v>7.475587</v>
      </c>
      <c r="BV26" s="355">
        <v>7.2803449999999996</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8.8734883769999993</v>
      </c>
      <c r="AZ27" s="214">
        <v>9.0032413889999994</v>
      </c>
      <c r="BA27" s="214">
        <v>8.8404134679999995</v>
      </c>
      <c r="BB27" s="214">
        <v>8.6371403690000008</v>
      </c>
      <c r="BC27" s="214">
        <v>8.5463892720000008</v>
      </c>
      <c r="BD27" s="214">
        <v>8.8239219999999996</v>
      </c>
      <c r="BE27" s="214">
        <v>8.9121749999999995</v>
      </c>
      <c r="BF27" s="355">
        <v>9.0272609999999993</v>
      </c>
      <c r="BG27" s="355">
        <v>8.6675330000000006</v>
      </c>
      <c r="BH27" s="355">
        <v>8.4665560000000006</v>
      </c>
      <c r="BI27" s="355">
        <v>8.3296869999999998</v>
      </c>
      <c r="BJ27" s="355">
        <v>8.5719250000000002</v>
      </c>
      <c r="BK27" s="355">
        <v>8.5656160000000003</v>
      </c>
      <c r="BL27" s="355">
        <v>8.7706689999999998</v>
      </c>
      <c r="BM27" s="355">
        <v>8.8885939999999994</v>
      </c>
      <c r="BN27" s="355">
        <v>8.6792219999999993</v>
      </c>
      <c r="BO27" s="355">
        <v>8.7494770000000006</v>
      </c>
      <c r="BP27" s="355">
        <v>9.0590919999999997</v>
      </c>
      <c r="BQ27" s="355">
        <v>9.1261329999999994</v>
      </c>
      <c r="BR27" s="355">
        <v>9.2161209999999993</v>
      </c>
      <c r="BS27" s="355">
        <v>9.0273679999999992</v>
      </c>
      <c r="BT27" s="355">
        <v>8.8585890000000003</v>
      </c>
      <c r="BU27" s="355">
        <v>8.7020529999999994</v>
      </c>
      <c r="BV27" s="355">
        <v>8.9316960000000005</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7.69</v>
      </c>
      <c r="AP28" s="214">
        <v>8.08</v>
      </c>
      <c r="AQ28" s="214">
        <v>8.32</v>
      </c>
      <c r="AR28" s="214">
        <v>8.77</v>
      </c>
      <c r="AS28" s="214">
        <v>8.82</v>
      </c>
      <c r="AT28" s="214">
        <v>8.76</v>
      </c>
      <c r="AU28" s="214">
        <v>8.49</v>
      </c>
      <c r="AV28" s="214">
        <v>7.96</v>
      </c>
      <c r="AW28" s="214">
        <v>7.53</v>
      </c>
      <c r="AX28" s="214">
        <v>7.44</v>
      </c>
      <c r="AY28" s="214">
        <v>7.44</v>
      </c>
      <c r="AZ28" s="214">
        <v>7.85</v>
      </c>
      <c r="BA28" s="214">
        <v>7.76</v>
      </c>
      <c r="BB28" s="214">
        <v>7.67</v>
      </c>
      <c r="BC28" s="214">
        <v>8.4600000000000009</v>
      </c>
      <c r="BD28" s="214">
        <v>8.6028520000000004</v>
      </c>
      <c r="BE28" s="214">
        <v>8.706277</v>
      </c>
      <c r="BF28" s="355">
        <v>8.7444459999999999</v>
      </c>
      <c r="BG28" s="355">
        <v>8.5567320000000002</v>
      </c>
      <c r="BH28" s="355">
        <v>8.1085469999999997</v>
      </c>
      <c r="BI28" s="355">
        <v>7.8648020000000001</v>
      </c>
      <c r="BJ28" s="355">
        <v>7.7781820000000002</v>
      </c>
      <c r="BK28" s="355">
        <v>7.7452120000000004</v>
      </c>
      <c r="BL28" s="355">
        <v>7.7708969999999997</v>
      </c>
      <c r="BM28" s="355">
        <v>7.9181480000000004</v>
      </c>
      <c r="BN28" s="355">
        <v>8.0324259999999992</v>
      </c>
      <c r="BO28" s="355">
        <v>8.3201040000000006</v>
      </c>
      <c r="BP28" s="355">
        <v>8.6037160000000004</v>
      </c>
      <c r="BQ28" s="355">
        <v>8.6824879999999993</v>
      </c>
      <c r="BR28" s="355">
        <v>8.7444760000000006</v>
      </c>
      <c r="BS28" s="355">
        <v>8.5965830000000008</v>
      </c>
      <c r="BT28" s="355">
        <v>8.2057020000000005</v>
      </c>
      <c r="BU28" s="355">
        <v>7.9733530000000004</v>
      </c>
      <c r="BV28" s="355">
        <v>7.8999769999999998</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8.5517705930000005</v>
      </c>
      <c r="AZ30" s="261">
        <v>9.2422852940000002</v>
      </c>
      <c r="BA30" s="261">
        <v>9.4166022569999992</v>
      </c>
      <c r="BB30" s="261">
        <v>10.07735233</v>
      </c>
      <c r="BC30" s="261">
        <v>8.4187731059999997</v>
      </c>
      <c r="BD30" s="261">
        <v>7.6506210000000001</v>
      </c>
      <c r="BE30" s="261">
        <v>7.3268709999999997</v>
      </c>
      <c r="BF30" s="384">
        <v>7.0238839999999998</v>
      </c>
      <c r="BG30" s="384">
        <v>6.8170539999999997</v>
      </c>
      <c r="BH30" s="384">
        <v>6.8761039999999998</v>
      </c>
      <c r="BI30" s="384">
        <v>7.8709009999999999</v>
      </c>
      <c r="BJ30" s="384">
        <v>8.4133089999999999</v>
      </c>
      <c r="BK30" s="384">
        <v>8.3938360000000003</v>
      </c>
      <c r="BL30" s="384">
        <v>8.1741639999999993</v>
      </c>
      <c r="BM30" s="384">
        <v>8.1374639999999996</v>
      </c>
      <c r="BN30" s="384">
        <v>7.9604650000000001</v>
      </c>
      <c r="BO30" s="384">
        <v>7.2357969999999998</v>
      </c>
      <c r="BP30" s="384">
        <v>6.987419</v>
      </c>
      <c r="BQ30" s="384">
        <v>6.960699</v>
      </c>
      <c r="BR30" s="384">
        <v>6.8931589999999998</v>
      </c>
      <c r="BS30" s="384">
        <v>6.8317569999999996</v>
      </c>
      <c r="BT30" s="384">
        <v>6.9654949999999998</v>
      </c>
      <c r="BU30" s="384">
        <v>7.9736589999999996</v>
      </c>
      <c r="BV30" s="384">
        <v>8.5097500000000004</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7.8835239530000001</v>
      </c>
      <c r="AZ31" s="261">
        <v>8.5231919999999999</v>
      </c>
      <c r="BA31" s="261">
        <v>8.5939235689999993</v>
      </c>
      <c r="BB31" s="261">
        <v>7.6739039260000004</v>
      </c>
      <c r="BC31" s="261">
        <v>7.6490844520000003</v>
      </c>
      <c r="BD31" s="261">
        <v>7.5618489999999996</v>
      </c>
      <c r="BE31" s="261">
        <v>7.6268630000000002</v>
      </c>
      <c r="BF31" s="384">
        <v>7.4995409999999998</v>
      </c>
      <c r="BG31" s="384">
        <v>7.3741459999999996</v>
      </c>
      <c r="BH31" s="384">
        <v>7.4723769999999998</v>
      </c>
      <c r="BI31" s="384">
        <v>7.6674280000000001</v>
      </c>
      <c r="BJ31" s="384">
        <v>7.6583819999999996</v>
      </c>
      <c r="BK31" s="384">
        <v>7.9630380000000001</v>
      </c>
      <c r="BL31" s="384">
        <v>7.9896209999999996</v>
      </c>
      <c r="BM31" s="384">
        <v>7.9974949999999998</v>
      </c>
      <c r="BN31" s="384">
        <v>7.4229750000000001</v>
      </c>
      <c r="BO31" s="384">
        <v>7.2375290000000003</v>
      </c>
      <c r="BP31" s="384">
        <v>7.2855309999999998</v>
      </c>
      <c r="BQ31" s="384">
        <v>7.4081999999999999</v>
      </c>
      <c r="BR31" s="384">
        <v>7.3867750000000001</v>
      </c>
      <c r="BS31" s="384">
        <v>7.3413870000000001</v>
      </c>
      <c r="BT31" s="384">
        <v>7.492801</v>
      </c>
      <c r="BU31" s="384">
        <v>7.715077</v>
      </c>
      <c r="BV31" s="384">
        <v>7.7219540000000002</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6.0628925730000001</v>
      </c>
      <c r="BA32" s="261">
        <v>5.464882062</v>
      </c>
      <c r="BB32" s="261">
        <v>4.9577864390000004</v>
      </c>
      <c r="BC32" s="261">
        <v>5.0094580049999999</v>
      </c>
      <c r="BD32" s="261">
        <v>5.3878969999999997</v>
      </c>
      <c r="BE32" s="261">
        <v>5.8686369999999997</v>
      </c>
      <c r="BF32" s="384">
        <v>5.9716139999999998</v>
      </c>
      <c r="BG32" s="384">
        <v>5.8482880000000002</v>
      </c>
      <c r="BH32" s="384">
        <v>5.645359</v>
      </c>
      <c r="BI32" s="384">
        <v>5.9938739999999999</v>
      </c>
      <c r="BJ32" s="384">
        <v>6.1538760000000003</v>
      </c>
      <c r="BK32" s="384">
        <v>6.6143939999999999</v>
      </c>
      <c r="BL32" s="384">
        <v>6.5749209999999998</v>
      </c>
      <c r="BM32" s="384">
        <v>6.7115819999999999</v>
      </c>
      <c r="BN32" s="384">
        <v>6.5001800000000003</v>
      </c>
      <c r="BO32" s="384">
        <v>6.0767870000000004</v>
      </c>
      <c r="BP32" s="384">
        <v>6.0414079999999997</v>
      </c>
      <c r="BQ32" s="384">
        <v>6.2070550000000004</v>
      </c>
      <c r="BR32" s="384">
        <v>6.2274849999999997</v>
      </c>
      <c r="BS32" s="384">
        <v>6.0521539999999998</v>
      </c>
      <c r="BT32" s="384">
        <v>5.8050899999999999</v>
      </c>
      <c r="BU32" s="384">
        <v>6.1400069999999998</v>
      </c>
      <c r="BV32" s="384">
        <v>6.2912920000000003</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5.2423265370000003</v>
      </c>
      <c r="AN33" s="261">
        <v>5.23035914</v>
      </c>
      <c r="AO33" s="261">
        <v>4.5291565040000004</v>
      </c>
      <c r="AP33" s="261">
        <v>4.3803985460000003</v>
      </c>
      <c r="AQ33" s="261">
        <v>4.1878322810000004</v>
      </c>
      <c r="AR33" s="261">
        <v>4.27788755</v>
      </c>
      <c r="AS33" s="261">
        <v>4.1592147190000004</v>
      </c>
      <c r="AT33" s="261">
        <v>4.136100517</v>
      </c>
      <c r="AU33" s="261">
        <v>4.5265796759999999</v>
      </c>
      <c r="AV33" s="261">
        <v>4.4734018500000001</v>
      </c>
      <c r="AW33" s="261">
        <v>4.5091051159999997</v>
      </c>
      <c r="AX33" s="261">
        <v>4.9566913599999998</v>
      </c>
      <c r="AY33" s="261">
        <v>5.091200433</v>
      </c>
      <c r="AZ33" s="261">
        <v>5.4042629089999998</v>
      </c>
      <c r="BA33" s="261">
        <v>4.603040494</v>
      </c>
      <c r="BB33" s="261">
        <v>4.3253340070000004</v>
      </c>
      <c r="BC33" s="261">
        <v>4.0851818870000001</v>
      </c>
      <c r="BD33" s="261">
        <v>4.3622240000000003</v>
      </c>
      <c r="BE33" s="261">
        <v>4.5865539999999996</v>
      </c>
      <c r="BF33" s="384">
        <v>4.6123519999999996</v>
      </c>
      <c r="BG33" s="384">
        <v>4.6885380000000003</v>
      </c>
      <c r="BH33" s="384">
        <v>4.8857160000000004</v>
      </c>
      <c r="BI33" s="384">
        <v>5.2043920000000004</v>
      </c>
      <c r="BJ33" s="384">
        <v>5.6559569999999999</v>
      </c>
      <c r="BK33" s="384">
        <v>5.8447360000000002</v>
      </c>
      <c r="BL33" s="384">
        <v>5.8595899999999999</v>
      </c>
      <c r="BM33" s="384">
        <v>5.6389899999999997</v>
      </c>
      <c r="BN33" s="384">
        <v>5.1594179999999996</v>
      </c>
      <c r="BO33" s="384">
        <v>4.758489</v>
      </c>
      <c r="BP33" s="384">
        <v>4.6934170000000002</v>
      </c>
      <c r="BQ33" s="384">
        <v>4.6416880000000003</v>
      </c>
      <c r="BR33" s="384">
        <v>4.6403220000000003</v>
      </c>
      <c r="BS33" s="384">
        <v>4.7014810000000002</v>
      </c>
      <c r="BT33" s="384">
        <v>4.8874339999999998</v>
      </c>
      <c r="BU33" s="384">
        <v>5.220682</v>
      </c>
      <c r="BV33" s="384">
        <v>5.6751300000000002</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5.6297483320000001</v>
      </c>
      <c r="AZ34" s="261">
        <v>5.5989127620000003</v>
      </c>
      <c r="BA34" s="261">
        <v>4.9695974329999997</v>
      </c>
      <c r="BB34" s="261">
        <v>4.8657651819999996</v>
      </c>
      <c r="BC34" s="261">
        <v>4.7598773010000004</v>
      </c>
      <c r="BD34" s="261">
        <v>4.6860140000000001</v>
      </c>
      <c r="BE34" s="261">
        <v>4.8329529999999998</v>
      </c>
      <c r="BF34" s="384">
        <v>4.6735150000000001</v>
      </c>
      <c r="BG34" s="384">
        <v>4.8415609999999996</v>
      </c>
      <c r="BH34" s="384">
        <v>4.8658530000000004</v>
      </c>
      <c r="BI34" s="384">
        <v>5.0719820000000002</v>
      </c>
      <c r="BJ34" s="384">
        <v>5.4124429999999997</v>
      </c>
      <c r="BK34" s="384">
        <v>5.7497879999999997</v>
      </c>
      <c r="BL34" s="384">
        <v>5.4332060000000002</v>
      </c>
      <c r="BM34" s="384">
        <v>5.1905559999999999</v>
      </c>
      <c r="BN34" s="384">
        <v>4.9041759999999996</v>
      </c>
      <c r="BO34" s="384">
        <v>4.8467669999999998</v>
      </c>
      <c r="BP34" s="384">
        <v>4.8461590000000001</v>
      </c>
      <c r="BQ34" s="384">
        <v>4.856757</v>
      </c>
      <c r="BR34" s="384">
        <v>4.8355540000000001</v>
      </c>
      <c r="BS34" s="384">
        <v>4.9164110000000001</v>
      </c>
      <c r="BT34" s="384">
        <v>4.9632290000000001</v>
      </c>
      <c r="BU34" s="384">
        <v>5.2928499999999996</v>
      </c>
      <c r="BV34" s="384">
        <v>5.539212</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5.0576359049999997</v>
      </c>
      <c r="AZ35" s="261">
        <v>5.3566359620000004</v>
      </c>
      <c r="BA35" s="261">
        <v>4.5651881049999998</v>
      </c>
      <c r="BB35" s="261">
        <v>4.3633045770000001</v>
      </c>
      <c r="BC35" s="261">
        <v>4.2532459810000001</v>
      </c>
      <c r="BD35" s="261">
        <v>4.2700360000000002</v>
      </c>
      <c r="BE35" s="261">
        <v>4.3358350000000003</v>
      </c>
      <c r="BF35" s="384">
        <v>4.2393349999999996</v>
      </c>
      <c r="BG35" s="384">
        <v>4.3345640000000003</v>
      </c>
      <c r="BH35" s="384">
        <v>4.5015520000000002</v>
      </c>
      <c r="BI35" s="384">
        <v>4.705921</v>
      </c>
      <c r="BJ35" s="384">
        <v>4.9808579999999996</v>
      </c>
      <c r="BK35" s="384">
        <v>5.0254009999999996</v>
      </c>
      <c r="BL35" s="384">
        <v>4.9777529999999999</v>
      </c>
      <c r="BM35" s="384">
        <v>4.7939959999999999</v>
      </c>
      <c r="BN35" s="384">
        <v>4.4609050000000003</v>
      </c>
      <c r="BO35" s="384">
        <v>4.4313140000000004</v>
      </c>
      <c r="BP35" s="384">
        <v>4.4250410000000002</v>
      </c>
      <c r="BQ35" s="384">
        <v>4.3358480000000004</v>
      </c>
      <c r="BR35" s="384">
        <v>4.428947</v>
      </c>
      <c r="BS35" s="384">
        <v>4.546977</v>
      </c>
      <c r="BT35" s="384">
        <v>4.7026019999999997</v>
      </c>
      <c r="BU35" s="384">
        <v>4.872808</v>
      </c>
      <c r="BV35" s="384">
        <v>5.1145019999999999</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3.7857713999999998</v>
      </c>
      <c r="BA36" s="261">
        <v>2.9294135539999999</v>
      </c>
      <c r="BB36" s="261">
        <v>3.0009191730000002</v>
      </c>
      <c r="BC36" s="261">
        <v>3.1447303359999998</v>
      </c>
      <c r="BD36" s="261">
        <v>3.2278760000000002</v>
      </c>
      <c r="BE36" s="261">
        <v>3.5008319999999999</v>
      </c>
      <c r="BF36" s="384">
        <v>3.2476919999999998</v>
      </c>
      <c r="BG36" s="384">
        <v>3.258184</v>
      </c>
      <c r="BH36" s="384">
        <v>3.398822</v>
      </c>
      <c r="BI36" s="384">
        <v>3.3402630000000002</v>
      </c>
      <c r="BJ36" s="384">
        <v>3.621108</v>
      </c>
      <c r="BK36" s="384">
        <v>3.6950120000000002</v>
      </c>
      <c r="BL36" s="384">
        <v>3.5094159999999999</v>
      </c>
      <c r="BM36" s="384">
        <v>3.454634</v>
      </c>
      <c r="BN36" s="384">
        <v>3.2608280000000001</v>
      </c>
      <c r="BO36" s="384">
        <v>3.2942830000000001</v>
      </c>
      <c r="BP36" s="384">
        <v>3.3345609999999999</v>
      </c>
      <c r="BQ36" s="384">
        <v>3.412874</v>
      </c>
      <c r="BR36" s="384">
        <v>3.488861</v>
      </c>
      <c r="BS36" s="384">
        <v>3.3822800000000002</v>
      </c>
      <c r="BT36" s="384">
        <v>3.540063</v>
      </c>
      <c r="BU36" s="384">
        <v>3.4479739999999999</v>
      </c>
      <c r="BV36" s="384">
        <v>3.7322229999999998</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5.3720708940000002</v>
      </c>
      <c r="AZ37" s="261">
        <v>5.4113400719999998</v>
      </c>
      <c r="BA37" s="261">
        <v>5.4485406279999999</v>
      </c>
      <c r="BB37" s="261">
        <v>5.1990540279999999</v>
      </c>
      <c r="BC37" s="261">
        <v>5.2916721300000003</v>
      </c>
      <c r="BD37" s="261">
        <v>5.4963839999999999</v>
      </c>
      <c r="BE37" s="261">
        <v>5.8612979999999997</v>
      </c>
      <c r="BF37" s="384">
        <v>6.0070639999999997</v>
      </c>
      <c r="BG37" s="384">
        <v>5.9951340000000002</v>
      </c>
      <c r="BH37" s="384">
        <v>6.0751350000000004</v>
      </c>
      <c r="BI37" s="384">
        <v>6.0221650000000002</v>
      </c>
      <c r="BJ37" s="384">
        <v>6.0616820000000002</v>
      </c>
      <c r="BK37" s="384">
        <v>6.1794409999999997</v>
      </c>
      <c r="BL37" s="384">
        <v>6.1374769999999996</v>
      </c>
      <c r="BM37" s="384">
        <v>6.2198859999999998</v>
      </c>
      <c r="BN37" s="384">
        <v>5.9731839999999998</v>
      </c>
      <c r="BO37" s="384">
        <v>5.7319909999999998</v>
      </c>
      <c r="BP37" s="384">
        <v>5.8290480000000002</v>
      </c>
      <c r="BQ37" s="384">
        <v>6.0211139999999999</v>
      </c>
      <c r="BR37" s="384">
        <v>6.1063429999999999</v>
      </c>
      <c r="BS37" s="384">
        <v>6.0816129999999999</v>
      </c>
      <c r="BT37" s="384">
        <v>6.15191</v>
      </c>
      <c r="BU37" s="384">
        <v>6.0912139999999999</v>
      </c>
      <c r="BV37" s="384">
        <v>6.1287649999999996</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7.1861693510000002</v>
      </c>
      <c r="AZ38" s="261">
        <v>7.0121019020000004</v>
      </c>
      <c r="BA38" s="261">
        <v>6.9669222130000001</v>
      </c>
      <c r="BB38" s="261">
        <v>6.2578537289999998</v>
      </c>
      <c r="BC38" s="261">
        <v>6.115146331</v>
      </c>
      <c r="BD38" s="261">
        <v>6.4490600000000002</v>
      </c>
      <c r="BE38" s="261">
        <v>6.4888329999999996</v>
      </c>
      <c r="BF38" s="384">
        <v>6.4941399999999998</v>
      </c>
      <c r="BG38" s="384">
        <v>6.4232079999999998</v>
      </c>
      <c r="BH38" s="384">
        <v>6.3693770000000001</v>
      </c>
      <c r="BI38" s="384">
        <v>6.5216120000000002</v>
      </c>
      <c r="BJ38" s="384">
        <v>6.8132929999999998</v>
      </c>
      <c r="BK38" s="384">
        <v>7.1414660000000003</v>
      </c>
      <c r="BL38" s="384">
        <v>6.9708769999999998</v>
      </c>
      <c r="BM38" s="384">
        <v>6.9840299999999997</v>
      </c>
      <c r="BN38" s="384">
        <v>6.5193789999999998</v>
      </c>
      <c r="BO38" s="384">
        <v>6.4025480000000003</v>
      </c>
      <c r="BP38" s="384">
        <v>6.5391599999999999</v>
      </c>
      <c r="BQ38" s="384">
        <v>6.5907309999999999</v>
      </c>
      <c r="BR38" s="384">
        <v>6.6843729999999999</v>
      </c>
      <c r="BS38" s="384">
        <v>6.6682779999999999</v>
      </c>
      <c r="BT38" s="384">
        <v>6.5479320000000003</v>
      </c>
      <c r="BU38" s="384">
        <v>6.7311019999999999</v>
      </c>
      <c r="BV38" s="384">
        <v>7.0373919999999996</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4.5199999999999996</v>
      </c>
      <c r="AZ39" s="215">
        <v>4.9000000000000004</v>
      </c>
      <c r="BA39" s="215">
        <v>4.0599999999999996</v>
      </c>
      <c r="BB39" s="215">
        <v>3.95</v>
      </c>
      <c r="BC39" s="215">
        <v>3.85</v>
      </c>
      <c r="BD39" s="215">
        <v>3.8071959999999998</v>
      </c>
      <c r="BE39" s="215">
        <v>4.0190429999999999</v>
      </c>
      <c r="BF39" s="386">
        <v>3.8377479999999999</v>
      </c>
      <c r="BG39" s="386">
        <v>3.8813140000000002</v>
      </c>
      <c r="BH39" s="386">
        <v>4.0725449999999999</v>
      </c>
      <c r="BI39" s="386">
        <v>4.2083300000000001</v>
      </c>
      <c r="BJ39" s="386">
        <v>4.5689909999999996</v>
      </c>
      <c r="BK39" s="386">
        <v>4.796754</v>
      </c>
      <c r="BL39" s="386">
        <v>4.6453610000000003</v>
      </c>
      <c r="BM39" s="386">
        <v>4.4616860000000003</v>
      </c>
      <c r="BN39" s="386">
        <v>4.133972</v>
      </c>
      <c r="BO39" s="386">
        <v>3.979651</v>
      </c>
      <c r="BP39" s="386">
        <v>3.9372760000000002</v>
      </c>
      <c r="BQ39" s="386">
        <v>3.9728720000000002</v>
      </c>
      <c r="BR39" s="386">
        <v>4.0413240000000004</v>
      </c>
      <c r="BS39" s="386">
        <v>4.0078100000000001</v>
      </c>
      <c r="BT39" s="386">
        <v>4.213813</v>
      </c>
      <c r="BU39" s="386">
        <v>4.3297030000000003</v>
      </c>
      <c r="BV39" s="386">
        <v>4.6952829999999999</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5">
      <c r="A41" s="198"/>
      <c r="B41" s="803" t="s">
        <v>1016</v>
      </c>
      <c r="C41" s="800"/>
      <c r="D41" s="800"/>
      <c r="E41" s="800"/>
      <c r="F41" s="800"/>
      <c r="G41" s="800"/>
      <c r="H41" s="800"/>
      <c r="I41" s="800"/>
      <c r="J41" s="800"/>
      <c r="K41" s="800"/>
      <c r="L41" s="800"/>
      <c r="M41" s="800"/>
      <c r="N41" s="800"/>
      <c r="O41" s="800"/>
      <c r="P41" s="800"/>
      <c r="Q41" s="800"/>
      <c r="AY41" s="523"/>
      <c r="AZ41" s="523"/>
      <c r="BA41" s="523"/>
      <c r="BB41" s="523"/>
      <c r="BC41" s="523"/>
      <c r="BD41" s="676"/>
      <c r="BE41" s="676"/>
      <c r="BF41" s="676"/>
      <c r="BG41" s="676"/>
      <c r="BH41" s="523"/>
      <c r="BI41" s="523"/>
      <c r="BJ41" s="523"/>
    </row>
    <row r="42" spans="1:74" s="286" customFormat="1" ht="12" customHeight="1" x14ac:dyDescent="0.25">
      <c r="A42" s="198"/>
      <c r="B42" s="805" t="s">
        <v>138</v>
      </c>
      <c r="C42" s="800"/>
      <c r="D42" s="800"/>
      <c r="E42" s="800"/>
      <c r="F42" s="800"/>
      <c r="G42" s="800"/>
      <c r="H42" s="800"/>
      <c r="I42" s="800"/>
      <c r="J42" s="800"/>
      <c r="K42" s="800"/>
      <c r="L42" s="800"/>
      <c r="M42" s="800"/>
      <c r="N42" s="800"/>
      <c r="O42" s="800"/>
      <c r="P42" s="800"/>
      <c r="Q42" s="800"/>
      <c r="AY42" s="523"/>
      <c r="AZ42" s="523"/>
      <c r="BA42" s="523"/>
      <c r="BB42" s="523"/>
      <c r="BC42" s="523"/>
      <c r="BD42" s="676"/>
      <c r="BE42" s="676"/>
      <c r="BF42" s="676"/>
      <c r="BG42" s="676"/>
      <c r="BH42" s="523"/>
      <c r="BI42" s="523"/>
      <c r="BJ42" s="523"/>
    </row>
    <row r="43" spans="1:74" s="452" customFormat="1" ht="12" customHeight="1" x14ac:dyDescent="0.25">
      <c r="A43" s="451"/>
      <c r="B43" s="789" t="s">
        <v>1041</v>
      </c>
      <c r="C43" s="790"/>
      <c r="D43" s="790"/>
      <c r="E43" s="790"/>
      <c r="F43" s="790"/>
      <c r="G43" s="790"/>
      <c r="H43" s="790"/>
      <c r="I43" s="790"/>
      <c r="J43" s="790"/>
      <c r="K43" s="790"/>
      <c r="L43" s="790"/>
      <c r="M43" s="790"/>
      <c r="N43" s="790"/>
      <c r="O43" s="790"/>
      <c r="P43" s="790"/>
      <c r="Q43" s="786"/>
      <c r="AY43" s="524"/>
      <c r="AZ43" s="524"/>
      <c r="BA43" s="524"/>
      <c r="BB43" s="524"/>
      <c r="BC43" s="524"/>
      <c r="BD43" s="677"/>
      <c r="BE43" s="677"/>
      <c r="BF43" s="677"/>
      <c r="BG43" s="677"/>
      <c r="BH43" s="524"/>
      <c r="BI43" s="524"/>
      <c r="BJ43" s="524"/>
    </row>
    <row r="44" spans="1:74" s="452" customFormat="1" ht="12" customHeight="1" x14ac:dyDescent="0.25">
      <c r="A44" s="451"/>
      <c r="B44" s="784" t="s">
        <v>1078</v>
      </c>
      <c r="C44" s="790"/>
      <c r="D44" s="790"/>
      <c r="E44" s="790"/>
      <c r="F44" s="790"/>
      <c r="G44" s="790"/>
      <c r="H44" s="790"/>
      <c r="I44" s="790"/>
      <c r="J44" s="790"/>
      <c r="K44" s="790"/>
      <c r="L44" s="790"/>
      <c r="M44" s="790"/>
      <c r="N44" s="790"/>
      <c r="O44" s="790"/>
      <c r="P44" s="790"/>
      <c r="Q44" s="786"/>
      <c r="AY44" s="524"/>
      <c r="AZ44" s="524"/>
      <c r="BA44" s="524"/>
      <c r="BB44" s="524"/>
      <c r="BC44" s="524"/>
      <c r="BD44" s="677"/>
      <c r="BE44" s="677"/>
      <c r="BF44" s="677"/>
      <c r="BG44" s="677"/>
      <c r="BH44" s="524"/>
      <c r="BI44" s="524"/>
      <c r="BJ44" s="524"/>
    </row>
    <row r="45" spans="1:74" s="452" customFormat="1" ht="12" customHeight="1" x14ac:dyDescent="0.25">
      <c r="A45" s="451"/>
      <c r="B45" s="828" t="s">
        <v>1079</v>
      </c>
      <c r="C45" s="786"/>
      <c r="D45" s="786"/>
      <c r="E45" s="786"/>
      <c r="F45" s="786"/>
      <c r="G45" s="786"/>
      <c r="H45" s="786"/>
      <c r="I45" s="786"/>
      <c r="J45" s="786"/>
      <c r="K45" s="786"/>
      <c r="L45" s="786"/>
      <c r="M45" s="786"/>
      <c r="N45" s="786"/>
      <c r="O45" s="786"/>
      <c r="P45" s="786"/>
      <c r="Q45" s="786"/>
      <c r="AY45" s="524"/>
      <c r="AZ45" s="524"/>
      <c r="BA45" s="524"/>
      <c r="BB45" s="524"/>
      <c r="BC45" s="524"/>
      <c r="BD45" s="677"/>
      <c r="BE45" s="677"/>
      <c r="BF45" s="677"/>
      <c r="BG45" s="677"/>
      <c r="BH45" s="524"/>
      <c r="BI45" s="524"/>
      <c r="BJ45" s="524"/>
    </row>
    <row r="46" spans="1:74" s="452" customFormat="1" ht="12" customHeight="1" x14ac:dyDescent="0.25">
      <c r="A46" s="453"/>
      <c r="B46" s="789" t="s">
        <v>1080</v>
      </c>
      <c r="C46" s="790"/>
      <c r="D46" s="790"/>
      <c r="E46" s="790"/>
      <c r="F46" s="790"/>
      <c r="G46" s="790"/>
      <c r="H46" s="790"/>
      <c r="I46" s="790"/>
      <c r="J46" s="790"/>
      <c r="K46" s="790"/>
      <c r="L46" s="790"/>
      <c r="M46" s="790"/>
      <c r="N46" s="790"/>
      <c r="O46" s="790"/>
      <c r="P46" s="790"/>
      <c r="Q46" s="786"/>
      <c r="AY46" s="524"/>
      <c r="AZ46" s="524"/>
      <c r="BA46" s="524"/>
      <c r="BB46" s="524"/>
      <c r="BC46" s="524"/>
      <c r="BD46" s="677"/>
      <c r="BE46" s="677"/>
      <c r="BF46" s="677"/>
      <c r="BG46" s="677"/>
      <c r="BH46" s="524"/>
      <c r="BI46" s="524"/>
      <c r="BJ46" s="524"/>
    </row>
    <row r="47" spans="1:74" s="452" customFormat="1" ht="12" customHeight="1" x14ac:dyDescent="0.25">
      <c r="A47" s="453"/>
      <c r="B47" s="809" t="s">
        <v>191</v>
      </c>
      <c r="C47" s="786"/>
      <c r="D47" s="786"/>
      <c r="E47" s="786"/>
      <c r="F47" s="786"/>
      <c r="G47" s="786"/>
      <c r="H47" s="786"/>
      <c r="I47" s="786"/>
      <c r="J47" s="786"/>
      <c r="K47" s="786"/>
      <c r="L47" s="786"/>
      <c r="M47" s="786"/>
      <c r="N47" s="786"/>
      <c r="O47" s="786"/>
      <c r="P47" s="786"/>
      <c r="Q47" s="786"/>
      <c r="AY47" s="524"/>
      <c r="AZ47" s="524"/>
      <c r="BA47" s="524"/>
      <c r="BB47" s="524"/>
      <c r="BC47" s="524"/>
      <c r="BD47" s="677"/>
      <c r="BE47" s="677"/>
      <c r="BF47" s="677"/>
      <c r="BG47" s="677"/>
      <c r="BH47" s="524"/>
      <c r="BI47" s="524"/>
      <c r="BJ47" s="524"/>
    </row>
    <row r="48" spans="1:74" s="452" customFormat="1" ht="12" customHeight="1" x14ac:dyDescent="0.25">
      <c r="A48" s="453"/>
      <c r="B48" s="784" t="s">
        <v>1045</v>
      </c>
      <c r="C48" s="785"/>
      <c r="D48" s="785"/>
      <c r="E48" s="785"/>
      <c r="F48" s="785"/>
      <c r="G48" s="785"/>
      <c r="H48" s="785"/>
      <c r="I48" s="785"/>
      <c r="J48" s="785"/>
      <c r="K48" s="785"/>
      <c r="L48" s="785"/>
      <c r="M48" s="785"/>
      <c r="N48" s="785"/>
      <c r="O48" s="785"/>
      <c r="P48" s="785"/>
      <c r="Q48" s="786"/>
      <c r="AY48" s="524"/>
      <c r="AZ48" s="524"/>
      <c r="BA48" s="524"/>
      <c r="BB48" s="524"/>
      <c r="BC48" s="524"/>
      <c r="BD48" s="677"/>
      <c r="BE48" s="677"/>
      <c r="BF48" s="677"/>
      <c r="BG48" s="677"/>
      <c r="BH48" s="524"/>
      <c r="BI48" s="524"/>
      <c r="BJ48" s="524"/>
    </row>
    <row r="49" spans="1:74" s="454" customFormat="1" ht="12" customHeight="1" x14ac:dyDescent="0.25">
      <c r="A49" s="436"/>
      <c r="B49" s="806" t="s">
        <v>1147</v>
      </c>
      <c r="C49" s="786"/>
      <c r="D49" s="786"/>
      <c r="E49" s="786"/>
      <c r="F49" s="786"/>
      <c r="G49" s="786"/>
      <c r="H49" s="786"/>
      <c r="I49" s="786"/>
      <c r="J49" s="786"/>
      <c r="K49" s="786"/>
      <c r="L49" s="786"/>
      <c r="M49" s="786"/>
      <c r="N49" s="786"/>
      <c r="O49" s="786"/>
      <c r="P49" s="786"/>
      <c r="Q49" s="786"/>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E6" sqref="BE6:BE45"/>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8" customWidth="1"/>
    <col min="56" max="58" width="6.5546875" style="679" customWidth="1"/>
    <col min="59" max="62" width="6.5546875" style="388" customWidth="1"/>
    <col min="63" max="74" width="6.5546875" style="89" customWidth="1"/>
    <col min="75" max="16384" width="9.5546875" style="89"/>
  </cols>
  <sheetData>
    <row r="1" spans="1:74" ht="14.85" customHeight="1" x14ac:dyDescent="0.25">
      <c r="A1" s="792" t="s">
        <v>995</v>
      </c>
      <c r="B1" s="837" t="s">
        <v>252</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303"/>
    </row>
    <row r="2" spans="1:74" s="72" customFormat="1"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61.644883999999998</v>
      </c>
      <c r="AZ6" s="258">
        <v>59.951349</v>
      </c>
      <c r="BA6" s="258">
        <v>65.158664999999999</v>
      </c>
      <c r="BB6" s="258">
        <v>59.152303000000003</v>
      </c>
      <c r="BC6" s="258">
        <v>62.377223999999998</v>
      </c>
      <c r="BD6" s="258">
        <v>62.745767999999998</v>
      </c>
      <c r="BE6" s="258">
        <v>63.113241000000002</v>
      </c>
      <c r="BF6" s="346">
        <v>72.409139999999994</v>
      </c>
      <c r="BG6" s="346">
        <v>62.720230000000001</v>
      </c>
      <c r="BH6" s="346">
        <v>66.655190000000005</v>
      </c>
      <c r="BI6" s="346">
        <v>63.917409999999997</v>
      </c>
      <c r="BJ6" s="346">
        <v>65.980339999999998</v>
      </c>
      <c r="BK6" s="346">
        <v>71.618260000000006</v>
      </c>
      <c r="BL6" s="346">
        <v>59.444879999999998</v>
      </c>
      <c r="BM6" s="346">
        <v>62.577260000000003</v>
      </c>
      <c r="BN6" s="346">
        <v>46.895220000000002</v>
      </c>
      <c r="BO6" s="346">
        <v>56.000959999999999</v>
      </c>
      <c r="BP6" s="346">
        <v>58.402439999999999</v>
      </c>
      <c r="BQ6" s="346">
        <v>71.910780000000003</v>
      </c>
      <c r="BR6" s="346">
        <v>73.130809999999997</v>
      </c>
      <c r="BS6" s="346">
        <v>58.78745</v>
      </c>
      <c r="BT6" s="346">
        <v>66.618650000000002</v>
      </c>
      <c r="BU6" s="346">
        <v>62.758589999999998</v>
      </c>
      <c r="BV6" s="346">
        <v>63.935609999999997</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16.235706</v>
      </c>
      <c r="AZ7" s="258">
        <v>15.789647</v>
      </c>
      <c r="BA7" s="258">
        <v>17.16112</v>
      </c>
      <c r="BB7" s="258">
        <v>15.852321</v>
      </c>
      <c r="BC7" s="258">
        <v>16.737109</v>
      </c>
      <c r="BD7" s="258">
        <v>16.810700000000001</v>
      </c>
      <c r="BE7" s="258">
        <v>16.308058179</v>
      </c>
      <c r="BF7" s="346">
        <v>17.901489999999999</v>
      </c>
      <c r="BG7" s="346">
        <v>16.69998</v>
      </c>
      <c r="BH7" s="346">
        <v>16.734279999999998</v>
      </c>
      <c r="BI7" s="346">
        <v>15.399620000000001</v>
      </c>
      <c r="BJ7" s="346">
        <v>12.62209</v>
      </c>
      <c r="BK7" s="346">
        <v>16.06598</v>
      </c>
      <c r="BL7" s="346">
        <v>14.378690000000001</v>
      </c>
      <c r="BM7" s="346">
        <v>15.28248</v>
      </c>
      <c r="BN7" s="346">
        <v>12.74948</v>
      </c>
      <c r="BO7" s="346">
        <v>13.231820000000001</v>
      </c>
      <c r="BP7" s="346">
        <v>12.751899999999999</v>
      </c>
      <c r="BQ7" s="346">
        <v>12.63682</v>
      </c>
      <c r="BR7" s="346">
        <v>13.761979999999999</v>
      </c>
      <c r="BS7" s="346">
        <v>12.738659999999999</v>
      </c>
      <c r="BT7" s="346">
        <v>14.32081</v>
      </c>
      <c r="BU7" s="346">
        <v>13.45246</v>
      </c>
      <c r="BV7" s="346">
        <v>11.08029</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11.211884</v>
      </c>
      <c r="AZ8" s="258">
        <v>10.903855</v>
      </c>
      <c r="BA8" s="258">
        <v>11.850991</v>
      </c>
      <c r="BB8" s="258">
        <v>10.918134999999999</v>
      </c>
      <c r="BC8" s="258">
        <v>11.588398</v>
      </c>
      <c r="BD8" s="258">
        <v>11.586758</v>
      </c>
      <c r="BE8" s="258">
        <v>11.324452786</v>
      </c>
      <c r="BF8" s="346">
        <v>14.44373</v>
      </c>
      <c r="BG8" s="346">
        <v>13.62504</v>
      </c>
      <c r="BH8" s="346">
        <v>14.4001</v>
      </c>
      <c r="BI8" s="346">
        <v>14.494490000000001</v>
      </c>
      <c r="BJ8" s="346">
        <v>14.171239999999999</v>
      </c>
      <c r="BK8" s="346">
        <v>17.067270000000001</v>
      </c>
      <c r="BL8" s="346">
        <v>13.73531</v>
      </c>
      <c r="BM8" s="346">
        <v>14.33616</v>
      </c>
      <c r="BN8" s="346">
        <v>10.54027</v>
      </c>
      <c r="BO8" s="346">
        <v>12.173970000000001</v>
      </c>
      <c r="BP8" s="346">
        <v>11.742050000000001</v>
      </c>
      <c r="BQ8" s="346">
        <v>14.321730000000001</v>
      </c>
      <c r="BR8" s="346">
        <v>15.378349999999999</v>
      </c>
      <c r="BS8" s="346">
        <v>13.118969999999999</v>
      </c>
      <c r="BT8" s="346">
        <v>14.657959999999999</v>
      </c>
      <c r="BU8" s="346">
        <v>14.43267</v>
      </c>
      <c r="BV8" s="346">
        <v>13.616</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34.197293999999999</v>
      </c>
      <c r="AZ9" s="258">
        <v>33.257846999999998</v>
      </c>
      <c r="BA9" s="258">
        <v>36.146554000000002</v>
      </c>
      <c r="BB9" s="258">
        <v>32.381847</v>
      </c>
      <c r="BC9" s="258">
        <v>34.051716999999996</v>
      </c>
      <c r="BD9" s="258">
        <v>34.348309999999998</v>
      </c>
      <c r="BE9" s="258">
        <v>35.480730035999997</v>
      </c>
      <c r="BF9" s="346">
        <v>40.06391</v>
      </c>
      <c r="BG9" s="346">
        <v>32.395220000000002</v>
      </c>
      <c r="BH9" s="346">
        <v>35.520809999999997</v>
      </c>
      <c r="BI9" s="346">
        <v>34.023299999999999</v>
      </c>
      <c r="BJ9" s="346">
        <v>39.187010000000001</v>
      </c>
      <c r="BK9" s="346">
        <v>38.485010000000003</v>
      </c>
      <c r="BL9" s="346">
        <v>31.330880000000001</v>
      </c>
      <c r="BM9" s="346">
        <v>32.958620000000003</v>
      </c>
      <c r="BN9" s="346">
        <v>23.60547</v>
      </c>
      <c r="BO9" s="346">
        <v>30.59517</v>
      </c>
      <c r="BP9" s="346">
        <v>33.90849</v>
      </c>
      <c r="BQ9" s="346">
        <v>44.95223</v>
      </c>
      <c r="BR9" s="346">
        <v>43.990479999999998</v>
      </c>
      <c r="BS9" s="346">
        <v>32.929830000000003</v>
      </c>
      <c r="BT9" s="346">
        <v>37.639890000000001</v>
      </c>
      <c r="BU9" s="346">
        <v>34.873460000000001</v>
      </c>
      <c r="BV9" s="346">
        <v>39.239319999999999</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0.217</v>
      </c>
      <c r="BC10" s="258">
        <v>1.4159999999999999</v>
      </c>
      <c r="BD10" s="258">
        <v>0.61799999999999999</v>
      </c>
      <c r="BE10" s="258">
        <v>-0.29784709999999998</v>
      </c>
      <c r="BF10" s="346">
        <v>1.9390050000000001</v>
      </c>
      <c r="BG10" s="346">
        <v>-0.99755959999999999</v>
      </c>
      <c r="BH10" s="346">
        <v>-0.81190209999999996</v>
      </c>
      <c r="BI10" s="346">
        <v>0.58983430000000003</v>
      </c>
      <c r="BJ10" s="346">
        <v>-0.55243089999999995</v>
      </c>
      <c r="BK10" s="346">
        <v>-1.3271999999999999</v>
      </c>
      <c r="BL10" s="346">
        <v>-1.6458999999999999</v>
      </c>
      <c r="BM10" s="346">
        <v>-1.0699019999999999</v>
      </c>
      <c r="BN10" s="346">
        <v>1.8177350000000001</v>
      </c>
      <c r="BO10" s="346">
        <v>-0.79905879999999996</v>
      </c>
      <c r="BP10" s="346">
        <v>0.38806380000000001</v>
      </c>
      <c r="BQ10" s="346">
        <v>-0.42953980000000003</v>
      </c>
      <c r="BR10" s="346">
        <v>0.65701670000000001</v>
      </c>
      <c r="BS10" s="346">
        <v>0.84858080000000002</v>
      </c>
      <c r="BT10" s="346">
        <v>-2.4639519999999999</v>
      </c>
      <c r="BU10" s="346">
        <v>-0.76946539999999997</v>
      </c>
      <c r="BV10" s="346">
        <v>4.9833700000000002E-2</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0.49401499999999998</v>
      </c>
      <c r="BC11" s="258">
        <v>0.543771</v>
      </c>
      <c r="BD11" s="258">
        <v>0.66701449999999995</v>
      </c>
      <c r="BE11" s="258">
        <v>0.87016199999999999</v>
      </c>
      <c r="BF11" s="346">
        <v>0.83577140000000005</v>
      </c>
      <c r="BG11" s="346">
        <v>0.86979910000000005</v>
      </c>
      <c r="BH11" s="346">
        <v>0.77870349999999999</v>
      </c>
      <c r="BI11" s="346">
        <v>0.71562190000000003</v>
      </c>
      <c r="BJ11" s="346">
        <v>0.86115180000000002</v>
      </c>
      <c r="BK11" s="346">
        <v>0.1724926</v>
      </c>
      <c r="BL11" s="346">
        <v>0.31654300000000002</v>
      </c>
      <c r="BM11" s="346">
        <v>0.62487680000000001</v>
      </c>
      <c r="BN11" s="346">
        <v>0.58910390000000001</v>
      </c>
      <c r="BO11" s="346">
        <v>0.65013920000000003</v>
      </c>
      <c r="BP11" s="346">
        <v>0.73135570000000005</v>
      </c>
      <c r="BQ11" s="346">
        <v>0.91036300000000003</v>
      </c>
      <c r="BR11" s="346">
        <v>0.85756330000000003</v>
      </c>
      <c r="BS11" s="346">
        <v>0.87810049999999995</v>
      </c>
      <c r="BT11" s="346">
        <v>0.77925920000000004</v>
      </c>
      <c r="BU11" s="346">
        <v>0.70985609999999999</v>
      </c>
      <c r="BV11" s="346">
        <v>0.85175290000000003</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11.092243</v>
      </c>
      <c r="BC12" s="258">
        <v>9.6454360000000001</v>
      </c>
      <c r="BD12" s="258">
        <v>8.8440930000000009</v>
      </c>
      <c r="BE12" s="258">
        <v>7.6609759999999998</v>
      </c>
      <c r="BF12" s="346">
        <v>7.6774180000000003</v>
      </c>
      <c r="BG12" s="346">
        <v>7.5232029999999996</v>
      </c>
      <c r="BH12" s="346">
        <v>7.6734590000000003</v>
      </c>
      <c r="BI12" s="346">
        <v>7.4738040000000003</v>
      </c>
      <c r="BJ12" s="346">
        <v>7.7031229999999997</v>
      </c>
      <c r="BK12" s="346">
        <v>7.5944640000000003</v>
      </c>
      <c r="BL12" s="346">
        <v>7.9559189999999997</v>
      </c>
      <c r="BM12" s="346">
        <v>7.9085270000000003</v>
      </c>
      <c r="BN12" s="346">
        <v>7.671818</v>
      </c>
      <c r="BO12" s="346">
        <v>7.787293</v>
      </c>
      <c r="BP12" s="346">
        <v>8.0552340000000004</v>
      </c>
      <c r="BQ12" s="346">
        <v>7.9538659999999997</v>
      </c>
      <c r="BR12" s="346">
        <v>8.2796179999999993</v>
      </c>
      <c r="BS12" s="346">
        <v>8.4207830000000001</v>
      </c>
      <c r="BT12" s="346">
        <v>8.2283419999999996</v>
      </c>
      <c r="BU12" s="346">
        <v>8.0606460000000002</v>
      </c>
      <c r="BV12" s="346">
        <v>8.4998430000000003</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5.8902669999999997</v>
      </c>
      <c r="BC13" s="258">
        <v>5.5745570000000004</v>
      </c>
      <c r="BD13" s="258">
        <v>5.0245610000000003</v>
      </c>
      <c r="BE13" s="258">
        <v>4.345701</v>
      </c>
      <c r="BF13" s="346">
        <v>4.2519749999999998</v>
      </c>
      <c r="BG13" s="346">
        <v>4.0996730000000001</v>
      </c>
      <c r="BH13" s="346">
        <v>4.3431519999999999</v>
      </c>
      <c r="BI13" s="346">
        <v>4.1826720000000002</v>
      </c>
      <c r="BJ13" s="346">
        <v>4.3893750000000002</v>
      </c>
      <c r="BK13" s="346">
        <v>4.2477840000000002</v>
      </c>
      <c r="BL13" s="346">
        <v>4.5404850000000003</v>
      </c>
      <c r="BM13" s="346">
        <v>4.5066179999999996</v>
      </c>
      <c r="BN13" s="346">
        <v>4.2858770000000002</v>
      </c>
      <c r="BO13" s="346">
        <v>4.3151650000000004</v>
      </c>
      <c r="BP13" s="346">
        <v>4.5366429999999998</v>
      </c>
      <c r="BQ13" s="346">
        <v>4.4073779999999996</v>
      </c>
      <c r="BR13" s="346">
        <v>4.6545240000000003</v>
      </c>
      <c r="BS13" s="346">
        <v>4.7647069999999996</v>
      </c>
      <c r="BT13" s="346">
        <v>4.6002409999999996</v>
      </c>
      <c r="BU13" s="346">
        <v>4.3662910000000004</v>
      </c>
      <c r="BV13" s="346">
        <v>4.8327109999999998</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5.2019760000000002</v>
      </c>
      <c r="BC14" s="258">
        <v>4.0708789999999997</v>
      </c>
      <c r="BD14" s="258">
        <v>3.8195320000000001</v>
      </c>
      <c r="BE14" s="258">
        <v>3.3152759999999999</v>
      </c>
      <c r="BF14" s="346">
        <v>3.425443</v>
      </c>
      <c r="BG14" s="346">
        <v>3.4235289999999998</v>
      </c>
      <c r="BH14" s="346">
        <v>3.3303069999999999</v>
      </c>
      <c r="BI14" s="346">
        <v>3.2911329999999999</v>
      </c>
      <c r="BJ14" s="346">
        <v>3.3137479999999999</v>
      </c>
      <c r="BK14" s="346">
        <v>3.3466800000000001</v>
      </c>
      <c r="BL14" s="346">
        <v>3.4154339999999999</v>
      </c>
      <c r="BM14" s="346">
        <v>3.4019089999999998</v>
      </c>
      <c r="BN14" s="346">
        <v>3.3859409999999999</v>
      </c>
      <c r="BO14" s="346">
        <v>3.472127</v>
      </c>
      <c r="BP14" s="346">
        <v>3.5185909999999998</v>
      </c>
      <c r="BQ14" s="346">
        <v>3.5464880000000001</v>
      </c>
      <c r="BR14" s="346">
        <v>3.6250939999999998</v>
      </c>
      <c r="BS14" s="346">
        <v>3.6560760000000001</v>
      </c>
      <c r="BT14" s="346">
        <v>3.628101</v>
      </c>
      <c r="BU14" s="346">
        <v>3.694356</v>
      </c>
      <c r="BV14" s="346">
        <v>3.6671320000000001</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52.602290000000004</v>
      </c>
      <c r="AZ15" s="258">
        <v>49.453189999999999</v>
      </c>
      <c r="BA15" s="258">
        <v>56.069603999999998</v>
      </c>
      <c r="BB15" s="258">
        <v>48.771075000000003</v>
      </c>
      <c r="BC15" s="258">
        <v>54.691558999999998</v>
      </c>
      <c r="BD15" s="258">
        <v>55.186689000000001</v>
      </c>
      <c r="BE15" s="258">
        <v>56.02457733</v>
      </c>
      <c r="BF15" s="346">
        <v>67.506489999999999</v>
      </c>
      <c r="BG15" s="346">
        <v>55.069270000000003</v>
      </c>
      <c r="BH15" s="346">
        <v>58.948529999999998</v>
      </c>
      <c r="BI15" s="346">
        <v>57.74906</v>
      </c>
      <c r="BJ15" s="346">
        <v>58.585940000000001</v>
      </c>
      <c r="BK15" s="346">
        <v>62.86909</v>
      </c>
      <c r="BL15" s="346">
        <v>50.159610000000001</v>
      </c>
      <c r="BM15" s="346">
        <v>54.223709999999997</v>
      </c>
      <c r="BN15" s="346">
        <v>41.630249999999997</v>
      </c>
      <c r="BO15" s="346">
        <v>48.06474</v>
      </c>
      <c r="BP15" s="346">
        <v>51.466630000000002</v>
      </c>
      <c r="BQ15" s="346">
        <v>64.437730000000002</v>
      </c>
      <c r="BR15" s="346">
        <v>66.365769999999998</v>
      </c>
      <c r="BS15" s="346">
        <v>52.093350000000001</v>
      </c>
      <c r="BT15" s="346">
        <v>56.705620000000003</v>
      </c>
      <c r="BU15" s="346">
        <v>54.638330000000003</v>
      </c>
      <c r="BV15" s="346">
        <v>56.337350000000001</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13.862126999999999</v>
      </c>
      <c r="AZ17" s="258">
        <v>2.8302800000000001</v>
      </c>
      <c r="BA17" s="258">
        <v>-5.3340500000000004</v>
      </c>
      <c r="BB17" s="258">
        <v>-2.9760366999999999</v>
      </c>
      <c r="BC17" s="258">
        <v>0.4348996</v>
      </c>
      <c r="BD17" s="258">
        <v>6.1785489</v>
      </c>
      <c r="BE17" s="258">
        <v>7.7599792000000001</v>
      </c>
      <c r="BF17" s="346">
        <v>3.5316839999999998</v>
      </c>
      <c r="BG17" s="346">
        <v>1.259754</v>
      </c>
      <c r="BH17" s="346">
        <v>-5.0799620000000001</v>
      </c>
      <c r="BI17" s="346">
        <v>-5.1498989999999996</v>
      </c>
      <c r="BJ17" s="346">
        <v>2.2688519999999999</v>
      </c>
      <c r="BK17" s="346">
        <v>4.2156969999999996</v>
      </c>
      <c r="BL17" s="346">
        <v>2.8148010000000001</v>
      </c>
      <c r="BM17" s="346">
        <v>-5.8122800000000003</v>
      </c>
      <c r="BN17" s="346">
        <v>-1.0729500000000001</v>
      </c>
      <c r="BO17" s="346">
        <v>-1.8316969999999999</v>
      </c>
      <c r="BP17" s="346">
        <v>4.7887589999999998</v>
      </c>
      <c r="BQ17" s="346">
        <v>2.370171</v>
      </c>
      <c r="BR17" s="346">
        <v>1.565788</v>
      </c>
      <c r="BS17" s="346">
        <v>1.3625069999999999</v>
      </c>
      <c r="BT17" s="346">
        <v>-5.0742399999999996</v>
      </c>
      <c r="BU17" s="346">
        <v>-5.0818450000000004</v>
      </c>
      <c r="BV17" s="346">
        <v>0.85676240000000004</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1.0772720099999999</v>
      </c>
      <c r="AB18" s="258">
        <v>0.93405801300000002</v>
      </c>
      <c r="AC18" s="258">
        <v>0.817734988</v>
      </c>
      <c r="AD18" s="258">
        <v>0.64196001000000003</v>
      </c>
      <c r="AE18" s="258">
        <v>0.70618099199999995</v>
      </c>
      <c r="AF18" s="258">
        <v>0.82567299000000005</v>
      </c>
      <c r="AG18" s="258">
        <v>1.049962002</v>
      </c>
      <c r="AH18" s="258">
        <v>1.06392899</v>
      </c>
      <c r="AI18" s="258">
        <v>0.76589001000000001</v>
      </c>
      <c r="AJ18" s="258">
        <v>0.540818994</v>
      </c>
      <c r="AK18" s="258">
        <v>0.70544099999999998</v>
      </c>
      <c r="AL18" s="258">
        <v>1.009484</v>
      </c>
      <c r="AM18" s="258">
        <v>0.90442599199999996</v>
      </c>
      <c r="AN18" s="258">
        <v>0.79756899599999997</v>
      </c>
      <c r="AO18" s="258">
        <v>0.808839011</v>
      </c>
      <c r="AP18" s="258">
        <v>0.50516901000000003</v>
      </c>
      <c r="AQ18" s="258">
        <v>0.60991201100000003</v>
      </c>
      <c r="AR18" s="258">
        <v>0.72470400000000001</v>
      </c>
      <c r="AS18" s="258">
        <v>0.80328399699999997</v>
      </c>
      <c r="AT18" s="258">
        <v>0.82023798999999997</v>
      </c>
      <c r="AU18" s="258">
        <v>0.71883801000000003</v>
      </c>
      <c r="AV18" s="258">
        <v>0.62834699800000005</v>
      </c>
      <c r="AW18" s="258">
        <v>0.58898799000000002</v>
      </c>
      <c r="AX18" s="258">
        <v>0.837578987</v>
      </c>
      <c r="AY18" s="258">
        <v>1.012910988</v>
      </c>
      <c r="AZ18" s="258">
        <v>0.83438401200000001</v>
      </c>
      <c r="BA18" s="258">
        <v>0.90895000800000003</v>
      </c>
      <c r="BB18" s="258">
        <v>0.79702758333000001</v>
      </c>
      <c r="BC18" s="258">
        <v>0.79702758333000001</v>
      </c>
      <c r="BD18" s="258">
        <v>0.79702758333000001</v>
      </c>
      <c r="BE18" s="258">
        <v>0.79702758333000001</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67.155944009999999</v>
      </c>
      <c r="AB19" s="258">
        <v>54.957522013000002</v>
      </c>
      <c r="AC19" s="258">
        <v>47.954670987999997</v>
      </c>
      <c r="AD19" s="258">
        <v>43.655016009999997</v>
      </c>
      <c r="AE19" s="258">
        <v>52.333389992000001</v>
      </c>
      <c r="AF19" s="258">
        <v>67.076221989999993</v>
      </c>
      <c r="AG19" s="258">
        <v>76.129066002000002</v>
      </c>
      <c r="AH19" s="258">
        <v>76.802474989999993</v>
      </c>
      <c r="AI19" s="258">
        <v>66.622285009999999</v>
      </c>
      <c r="AJ19" s="258">
        <v>61.689432994000001</v>
      </c>
      <c r="AK19" s="258">
        <v>53.470125000000003</v>
      </c>
      <c r="AL19" s="258">
        <v>65.673306999999994</v>
      </c>
      <c r="AM19" s="258">
        <v>69.046522992000007</v>
      </c>
      <c r="AN19" s="258">
        <v>54.624948996000001</v>
      </c>
      <c r="AO19" s="258">
        <v>56.630582011000001</v>
      </c>
      <c r="AP19" s="258">
        <v>50.401264009999998</v>
      </c>
      <c r="AQ19" s="258">
        <v>58.666405011000002</v>
      </c>
      <c r="AR19" s="258">
        <v>65.693771999999996</v>
      </c>
      <c r="AS19" s="258">
        <v>68.172705996999994</v>
      </c>
      <c r="AT19" s="258">
        <v>68.862139990000003</v>
      </c>
      <c r="AU19" s="258">
        <v>58.740428010000002</v>
      </c>
      <c r="AV19" s="258">
        <v>57.022532998000003</v>
      </c>
      <c r="AW19" s="258">
        <v>54.022587989999998</v>
      </c>
      <c r="AX19" s="258">
        <v>61.256732986999999</v>
      </c>
      <c r="AY19" s="258">
        <v>67.477327987999999</v>
      </c>
      <c r="AZ19" s="258">
        <v>53.117854012000002</v>
      </c>
      <c r="BA19" s="258">
        <v>51.644504007999998</v>
      </c>
      <c r="BB19" s="258">
        <v>46.592065882999997</v>
      </c>
      <c r="BC19" s="258">
        <v>55.923486183000001</v>
      </c>
      <c r="BD19" s="258">
        <v>62.162265482999999</v>
      </c>
      <c r="BE19" s="258">
        <v>64.581584113000005</v>
      </c>
      <c r="BF19" s="346">
        <v>71.835210000000004</v>
      </c>
      <c r="BG19" s="346">
        <v>57.126049999999999</v>
      </c>
      <c r="BH19" s="346">
        <v>54.665590000000002</v>
      </c>
      <c r="BI19" s="346">
        <v>53.396189999999997</v>
      </c>
      <c r="BJ19" s="346">
        <v>61.651820000000001</v>
      </c>
      <c r="BK19" s="346">
        <v>67.882549999999995</v>
      </c>
      <c r="BL19" s="346">
        <v>53.772170000000003</v>
      </c>
      <c r="BM19" s="346">
        <v>49.209200000000003</v>
      </c>
      <c r="BN19" s="346">
        <v>41.355060000000002</v>
      </c>
      <c r="BO19" s="346">
        <v>47.030819999999999</v>
      </c>
      <c r="BP19" s="346">
        <v>57.053150000000002</v>
      </c>
      <c r="BQ19" s="346">
        <v>67.605670000000003</v>
      </c>
      <c r="BR19" s="346">
        <v>68.729330000000004</v>
      </c>
      <c r="BS19" s="346">
        <v>54.253630000000001</v>
      </c>
      <c r="BT19" s="346">
        <v>52.42915</v>
      </c>
      <c r="BU19" s="346">
        <v>50.354259999999996</v>
      </c>
      <c r="BV19" s="346">
        <v>57.991880000000002</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1.458216006</v>
      </c>
      <c r="AZ22" s="258">
        <v>1.2883629919999999</v>
      </c>
      <c r="BA22" s="258">
        <v>1.481761994</v>
      </c>
      <c r="BB22" s="258">
        <v>1.1224860000000001</v>
      </c>
      <c r="BC22" s="258">
        <v>1.2764960000000001</v>
      </c>
      <c r="BD22" s="258">
        <v>1.5296270000000001</v>
      </c>
      <c r="BE22" s="258">
        <v>1.427251</v>
      </c>
      <c r="BF22" s="346">
        <v>1.5538810000000001</v>
      </c>
      <c r="BG22" s="346">
        <v>1.5115609999999999</v>
      </c>
      <c r="BH22" s="346">
        <v>1.7469479999999999</v>
      </c>
      <c r="BI22" s="346">
        <v>1.591601</v>
      </c>
      <c r="BJ22" s="346">
        <v>1.808772</v>
      </c>
      <c r="BK22" s="346">
        <v>1.543174</v>
      </c>
      <c r="BL22" s="346">
        <v>1.4470209999999999</v>
      </c>
      <c r="BM22" s="346">
        <v>1.233503</v>
      </c>
      <c r="BN22" s="346">
        <v>1.208386</v>
      </c>
      <c r="BO22" s="346">
        <v>1.2444299999999999</v>
      </c>
      <c r="BP22" s="346">
        <v>1.410965</v>
      </c>
      <c r="BQ22" s="346">
        <v>1.4482539999999999</v>
      </c>
      <c r="BR22" s="346">
        <v>1.6140969999999999</v>
      </c>
      <c r="BS22" s="346">
        <v>1.4575180000000001</v>
      </c>
      <c r="BT22" s="346">
        <v>2.0292129999999999</v>
      </c>
      <c r="BU22" s="346">
        <v>1.8193760000000001</v>
      </c>
      <c r="BV22" s="346">
        <v>1.7121789999999999</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64.650176049999999</v>
      </c>
      <c r="AZ23" s="258">
        <v>45.823067107999996</v>
      </c>
      <c r="BA23" s="258">
        <v>44.495502676000001</v>
      </c>
      <c r="BB23" s="258">
        <v>40.651915709999997</v>
      </c>
      <c r="BC23" s="258">
        <v>47.589594323999997</v>
      </c>
      <c r="BD23" s="258">
        <v>60.894060000000003</v>
      </c>
      <c r="BE23" s="258">
        <v>69.898319999999998</v>
      </c>
      <c r="BF23" s="346">
        <v>67.548770000000005</v>
      </c>
      <c r="BG23" s="346">
        <v>52.891550000000002</v>
      </c>
      <c r="BH23" s="346">
        <v>50.173580000000001</v>
      </c>
      <c r="BI23" s="346">
        <v>48.918170000000003</v>
      </c>
      <c r="BJ23" s="346">
        <v>57.013480000000001</v>
      </c>
      <c r="BK23" s="346">
        <v>63.307180000000002</v>
      </c>
      <c r="BL23" s="346">
        <v>49.376309999999997</v>
      </c>
      <c r="BM23" s="346">
        <v>45.117069999999998</v>
      </c>
      <c r="BN23" s="346">
        <v>37.263399999999997</v>
      </c>
      <c r="BO23" s="346">
        <v>43.143859999999997</v>
      </c>
      <c r="BP23" s="346">
        <v>52.9604</v>
      </c>
      <c r="BQ23" s="346">
        <v>63.43526</v>
      </c>
      <c r="BR23" s="346">
        <v>64.360759999999999</v>
      </c>
      <c r="BS23" s="346">
        <v>50.053510000000003</v>
      </c>
      <c r="BT23" s="346">
        <v>47.656149999999997</v>
      </c>
      <c r="BU23" s="346">
        <v>45.664200000000001</v>
      </c>
      <c r="BV23" s="346">
        <v>53.479419999999998</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2.848673979</v>
      </c>
      <c r="AZ24" s="258">
        <v>2.8512800120000001</v>
      </c>
      <c r="BA24" s="258">
        <v>2.8376370180000001</v>
      </c>
      <c r="BB24" s="258">
        <v>2.92643751</v>
      </c>
      <c r="BC24" s="258">
        <v>2.6513531819999998</v>
      </c>
      <c r="BD24" s="258">
        <v>2.6948729999999999</v>
      </c>
      <c r="BE24" s="258">
        <v>2.7123583299999998</v>
      </c>
      <c r="BF24" s="346">
        <v>2.7325529999999998</v>
      </c>
      <c r="BG24" s="346">
        <v>2.7229410000000001</v>
      </c>
      <c r="BH24" s="346">
        <v>2.7450649999999999</v>
      </c>
      <c r="BI24" s="346">
        <v>2.8864130000000001</v>
      </c>
      <c r="BJ24" s="346">
        <v>2.8295689999999998</v>
      </c>
      <c r="BK24" s="346">
        <v>3.0322019999999998</v>
      </c>
      <c r="BL24" s="346">
        <v>2.948839</v>
      </c>
      <c r="BM24" s="346">
        <v>2.8586299999999998</v>
      </c>
      <c r="BN24" s="346">
        <v>2.883276</v>
      </c>
      <c r="BO24" s="346">
        <v>2.6425260000000002</v>
      </c>
      <c r="BP24" s="346">
        <v>2.6817920000000002</v>
      </c>
      <c r="BQ24" s="346">
        <v>2.7221609999999998</v>
      </c>
      <c r="BR24" s="346">
        <v>2.7544780000000002</v>
      </c>
      <c r="BS24" s="346">
        <v>2.7426020000000002</v>
      </c>
      <c r="BT24" s="346">
        <v>2.7437849999999999</v>
      </c>
      <c r="BU24" s="346">
        <v>2.8706800000000001</v>
      </c>
      <c r="BV24" s="346">
        <v>2.8002820000000002</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0.14110598599999999</v>
      </c>
      <c r="AZ25" s="258">
        <v>0.10883401199999999</v>
      </c>
      <c r="BA25" s="258">
        <v>0.103702006</v>
      </c>
      <c r="BB25" s="258">
        <v>4.9135499999999999E-2</v>
      </c>
      <c r="BC25" s="258">
        <v>4.6551677E-2</v>
      </c>
      <c r="BD25" s="258">
        <v>5.13809E-2</v>
      </c>
      <c r="BE25" s="258">
        <v>5.0190100000000001E-2</v>
      </c>
      <c r="BF25" s="346">
        <v>4.4074500000000003E-2</v>
      </c>
      <c r="BG25" s="346">
        <v>3.6759699999999999E-2</v>
      </c>
      <c r="BH25" s="346">
        <v>3.7031000000000001E-2</v>
      </c>
      <c r="BI25" s="346">
        <v>6.50559E-2</v>
      </c>
      <c r="BJ25" s="346">
        <v>8.2375699999999996E-2</v>
      </c>
      <c r="BK25" s="346">
        <v>8.5540199999999997E-2</v>
      </c>
      <c r="BL25" s="346">
        <v>7.2792499999999996E-2</v>
      </c>
      <c r="BM25" s="346">
        <v>5.0858399999999998E-2</v>
      </c>
      <c r="BN25" s="346">
        <v>2.2239999999999999E-2</v>
      </c>
      <c r="BO25" s="346">
        <v>1.7783E-2</v>
      </c>
      <c r="BP25" s="346">
        <v>2.6330800000000001E-2</v>
      </c>
      <c r="BQ25" s="346">
        <v>3.0071500000000001E-2</v>
      </c>
      <c r="BR25" s="346">
        <v>2.7983899999999999E-2</v>
      </c>
      <c r="BS25" s="346">
        <v>2.3908499999999999E-2</v>
      </c>
      <c r="BT25" s="346">
        <v>2.8458299999999999E-2</v>
      </c>
      <c r="BU25" s="346">
        <v>5.7372399999999997E-2</v>
      </c>
      <c r="BV25" s="346">
        <v>7.5829599999999997E-2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2.7075679930000001</v>
      </c>
      <c r="AZ26" s="258">
        <v>2.7424460000000002</v>
      </c>
      <c r="BA26" s="258">
        <v>2.7339350119999999</v>
      </c>
      <c r="BB26" s="258">
        <v>2.8773020100000002</v>
      </c>
      <c r="BC26" s="258">
        <v>2.6048015050000002</v>
      </c>
      <c r="BD26" s="258">
        <v>2.6434920000000002</v>
      </c>
      <c r="BE26" s="258">
        <v>2.6621684000000001</v>
      </c>
      <c r="BF26" s="346">
        <v>2.6884779999999999</v>
      </c>
      <c r="BG26" s="346">
        <v>2.6861809999999999</v>
      </c>
      <c r="BH26" s="346">
        <v>2.7080340000000001</v>
      </c>
      <c r="BI26" s="346">
        <v>2.8213569999999999</v>
      </c>
      <c r="BJ26" s="346">
        <v>2.7471939999999999</v>
      </c>
      <c r="BK26" s="346">
        <v>2.9466610000000002</v>
      </c>
      <c r="BL26" s="346">
        <v>2.8760469999999998</v>
      </c>
      <c r="BM26" s="346">
        <v>2.8077719999999999</v>
      </c>
      <c r="BN26" s="346">
        <v>2.8610359999999999</v>
      </c>
      <c r="BO26" s="346">
        <v>2.624743</v>
      </c>
      <c r="BP26" s="346">
        <v>2.6554609999999998</v>
      </c>
      <c r="BQ26" s="346">
        <v>2.6920890000000002</v>
      </c>
      <c r="BR26" s="346">
        <v>2.7264940000000002</v>
      </c>
      <c r="BS26" s="346">
        <v>2.7186940000000002</v>
      </c>
      <c r="BT26" s="346">
        <v>2.7153269999999998</v>
      </c>
      <c r="BU26" s="346">
        <v>2.8133080000000001</v>
      </c>
      <c r="BV26" s="346">
        <v>2.724453</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68.957066034999997</v>
      </c>
      <c r="AZ27" s="258">
        <v>49.962710112000003</v>
      </c>
      <c r="BA27" s="258">
        <v>48.814901687999999</v>
      </c>
      <c r="BB27" s="258">
        <v>44.700839219999999</v>
      </c>
      <c r="BC27" s="258">
        <v>51.517443806000003</v>
      </c>
      <c r="BD27" s="258">
        <v>65.118561</v>
      </c>
      <c r="BE27" s="258">
        <v>74.037945730000004</v>
      </c>
      <c r="BF27" s="346">
        <v>71.835210000000004</v>
      </c>
      <c r="BG27" s="346">
        <v>57.126049999999999</v>
      </c>
      <c r="BH27" s="346">
        <v>54.665590000000002</v>
      </c>
      <c r="BI27" s="346">
        <v>53.396189999999997</v>
      </c>
      <c r="BJ27" s="346">
        <v>61.651820000000001</v>
      </c>
      <c r="BK27" s="346">
        <v>67.882549999999995</v>
      </c>
      <c r="BL27" s="346">
        <v>53.772170000000003</v>
      </c>
      <c r="BM27" s="346">
        <v>49.209200000000003</v>
      </c>
      <c r="BN27" s="346">
        <v>41.355060000000002</v>
      </c>
      <c r="BO27" s="346">
        <v>47.030819999999999</v>
      </c>
      <c r="BP27" s="346">
        <v>57.053150000000002</v>
      </c>
      <c r="BQ27" s="346">
        <v>67.605670000000003</v>
      </c>
      <c r="BR27" s="346">
        <v>68.729330000000004</v>
      </c>
      <c r="BS27" s="346">
        <v>54.253630000000001</v>
      </c>
      <c r="BT27" s="346">
        <v>52.42915</v>
      </c>
      <c r="BU27" s="346">
        <v>50.354259999999996</v>
      </c>
      <c r="BV27" s="346">
        <v>57.991880000000002</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0.49371956299999997</v>
      </c>
      <c r="AB29" s="258">
        <v>-0.25319546300000001</v>
      </c>
      <c r="AC29" s="258">
        <v>3.3800645579999999</v>
      </c>
      <c r="AD29" s="258">
        <v>0.27131172999999997</v>
      </c>
      <c r="AE29" s="258">
        <v>2.990457213</v>
      </c>
      <c r="AF29" s="258">
        <v>-0.47500700000000001</v>
      </c>
      <c r="AG29" s="258">
        <v>-2.439473091</v>
      </c>
      <c r="AH29" s="258">
        <v>-1.3720615119999999</v>
      </c>
      <c r="AI29" s="258">
        <v>7.3872199999999999E-3</v>
      </c>
      <c r="AJ29" s="258">
        <v>2.7367301730000002</v>
      </c>
      <c r="AK29" s="258">
        <v>0.93688331999999996</v>
      </c>
      <c r="AL29" s="258">
        <v>-3.828051114</v>
      </c>
      <c r="AM29" s="258">
        <v>1.085865622</v>
      </c>
      <c r="AN29" s="258">
        <v>2.3257591720000002</v>
      </c>
      <c r="AO29" s="258">
        <v>3.4083676359999999</v>
      </c>
      <c r="AP29" s="258">
        <v>1.8737744599999999</v>
      </c>
      <c r="AQ29" s="258">
        <v>3.4903585650000002</v>
      </c>
      <c r="AR29" s="258">
        <v>2.5554256199999998</v>
      </c>
      <c r="AS29" s="258">
        <v>-6.1771439700000004</v>
      </c>
      <c r="AT29" s="258">
        <v>-1.53577644</v>
      </c>
      <c r="AU29" s="258">
        <v>-0.40906512</v>
      </c>
      <c r="AV29" s="258">
        <v>2.4672891419999998</v>
      </c>
      <c r="AW29" s="258">
        <v>-1.3122792599999999</v>
      </c>
      <c r="AX29" s="258">
        <v>-1.5928101400000001</v>
      </c>
      <c r="AY29" s="258">
        <v>-1.4797380469999999</v>
      </c>
      <c r="AZ29" s="258">
        <v>3.1551439000000001</v>
      </c>
      <c r="BA29" s="258">
        <v>2.8296023199999998</v>
      </c>
      <c r="BB29" s="258">
        <v>1.8912266633000001</v>
      </c>
      <c r="BC29" s="258">
        <v>4.4060423773000004</v>
      </c>
      <c r="BD29" s="258">
        <v>-2.9562955167</v>
      </c>
      <c r="BE29" s="258">
        <v>-9.4563616167000006</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23.667000000000002</v>
      </c>
      <c r="BC32" s="258">
        <v>22.251000000000001</v>
      </c>
      <c r="BD32" s="258">
        <v>21.632999999999999</v>
      </c>
      <c r="BE32" s="258">
        <v>21.93085</v>
      </c>
      <c r="BF32" s="346">
        <v>19.99184</v>
      </c>
      <c r="BG32" s="346">
        <v>20.9894</v>
      </c>
      <c r="BH32" s="346">
        <v>21.801310000000001</v>
      </c>
      <c r="BI32" s="346">
        <v>21.211469999999998</v>
      </c>
      <c r="BJ32" s="346">
        <v>21.7639</v>
      </c>
      <c r="BK32" s="346">
        <v>23.091100000000001</v>
      </c>
      <c r="BL32" s="346">
        <v>24.736999999999998</v>
      </c>
      <c r="BM32" s="346">
        <v>25.806899999999999</v>
      </c>
      <c r="BN32" s="346">
        <v>23.989170000000001</v>
      </c>
      <c r="BO32" s="346">
        <v>24.788229999999999</v>
      </c>
      <c r="BP32" s="346">
        <v>24.40016</v>
      </c>
      <c r="BQ32" s="346">
        <v>24.829699999999999</v>
      </c>
      <c r="BR32" s="346">
        <v>24.172689999999999</v>
      </c>
      <c r="BS32" s="346">
        <v>23.324110000000001</v>
      </c>
      <c r="BT32" s="346">
        <v>25.788060000000002</v>
      </c>
      <c r="BU32" s="346">
        <v>26.55752</v>
      </c>
      <c r="BV32" s="346">
        <v>26.50769</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128.56897000000001</v>
      </c>
      <c r="AZ33" s="258">
        <v>125.73869000000001</v>
      </c>
      <c r="BA33" s="258">
        <v>131.07274000000001</v>
      </c>
      <c r="BB33" s="258">
        <v>134.04877669999999</v>
      </c>
      <c r="BC33" s="258">
        <v>133.6138771</v>
      </c>
      <c r="BD33" s="258">
        <v>127.4353282</v>
      </c>
      <c r="BE33" s="258">
        <v>119.675349</v>
      </c>
      <c r="BF33" s="346">
        <v>116.1437</v>
      </c>
      <c r="BG33" s="346">
        <v>114.8839</v>
      </c>
      <c r="BH33" s="346">
        <v>119.9639</v>
      </c>
      <c r="BI33" s="346">
        <v>125.1138</v>
      </c>
      <c r="BJ33" s="346">
        <v>122.8449</v>
      </c>
      <c r="BK33" s="346">
        <v>118.6292</v>
      </c>
      <c r="BL33" s="346">
        <v>115.81440000000001</v>
      </c>
      <c r="BM33" s="346">
        <v>121.6267</v>
      </c>
      <c r="BN33" s="346">
        <v>122.69970000000001</v>
      </c>
      <c r="BO33" s="346">
        <v>124.5313</v>
      </c>
      <c r="BP33" s="346">
        <v>119.7426</v>
      </c>
      <c r="BQ33" s="346">
        <v>117.3724</v>
      </c>
      <c r="BR33" s="346">
        <v>115.8066</v>
      </c>
      <c r="BS33" s="346">
        <v>114.44410000000001</v>
      </c>
      <c r="BT33" s="346">
        <v>119.5184</v>
      </c>
      <c r="BU33" s="346">
        <v>124.6002</v>
      </c>
      <c r="BV33" s="346">
        <v>123.74339999999999</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126.397733</v>
      </c>
      <c r="BB34" s="258">
        <v>128.980074</v>
      </c>
      <c r="BC34" s="258">
        <v>128.43985699999999</v>
      </c>
      <c r="BD34" s="258">
        <v>122.1382</v>
      </c>
      <c r="BE34" s="258">
        <v>114.31359999999999</v>
      </c>
      <c r="BF34" s="346">
        <v>110.71810000000001</v>
      </c>
      <c r="BG34" s="346">
        <v>109.393</v>
      </c>
      <c r="BH34" s="346">
        <v>114.5138</v>
      </c>
      <c r="BI34" s="346">
        <v>119.6969</v>
      </c>
      <c r="BJ34" s="346">
        <v>117.4427</v>
      </c>
      <c r="BK34" s="346">
        <v>113.18470000000001</v>
      </c>
      <c r="BL34" s="346">
        <v>110.87009999999999</v>
      </c>
      <c r="BM34" s="346">
        <v>116.5471</v>
      </c>
      <c r="BN34" s="346">
        <v>117.50449999999999</v>
      </c>
      <c r="BO34" s="346">
        <v>119.2178</v>
      </c>
      <c r="BP34" s="346">
        <v>114.2998</v>
      </c>
      <c r="BQ34" s="346">
        <v>111.8481</v>
      </c>
      <c r="BR34" s="346">
        <v>110.19880000000001</v>
      </c>
      <c r="BS34" s="346">
        <v>108.7602</v>
      </c>
      <c r="BT34" s="346">
        <v>113.84</v>
      </c>
      <c r="BU34" s="346">
        <v>118.9242</v>
      </c>
      <c r="BV34" s="346">
        <v>118.07640000000001</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3.1241089999999998</v>
      </c>
      <c r="AZ35" s="258">
        <v>3.0079470000000001</v>
      </c>
      <c r="BA35" s="258">
        <v>2.891785</v>
      </c>
      <c r="BB35" s="258">
        <v>3.3940589999999999</v>
      </c>
      <c r="BC35" s="258">
        <v>3.3719139999999999</v>
      </c>
      <c r="BD35" s="258">
        <v>3.3507440000000002</v>
      </c>
      <c r="BE35" s="258">
        <v>3.387664</v>
      </c>
      <c r="BF35" s="346">
        <v>3.4262250000000001</v>
      </c>
      <c r="BG35" s="346">
        <v>3.4651480000000001</v>
      </c>
      <c r="BH35" s="346">
        <v>3.4287679999999998</v>
      </c>
      <c r="BI35" s="346">
        <v>3.3945400000000001</v>
      </c>
      <c r="BJ35" s="346">
        <v>3.3612069999999998</v>
      </c>
      <c r="BK35" s="346">
        <v>3.435943</v>
      </c>
      <c r="BL35" s="346">
        <v>3.1385299999999998</v>
      </c>
      <c r="BM35" s="346">
        <v>3.5031659999999998</v>
      </c>
      <c r="BN35" s="346">
        <v>3.4990869999999998</v>
      </c>
      <c r="BO35" s="346">
        <v>3.4927760000000001</v>
      </c>
      <c r="BP35" s="346">
        <v>3.4871949999999998</v>
      </c>
      <c r="BQ35" s="346">
        <v>3.5397289999999999</v>
      </c>
      <c r="BR35" s="346">
        <v>3.593772</v>
      </c>
      <c r="BS35" s="346">
        <v>3.6478440000000001</v>
      </c>
      <c r="BT35" s="346">
        <v>3.6259229999999998</v>
      </c>
      <c r="BU35" s="346">
        <v>3.6056509999999999</v>
      </c>
      <c r="BV35" s="346">
        <v>3.585801</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1.6479470000000001</v>
      </c>
      <c r="AZ36" s="258">
        <v>1.5779399999999999</v>
      </c>
      <c r="BA36" s="258">
        <v>1.5079340000000001</v>
      </c>
      <c r="BB36" s="258">
        <v>1.367926</v>
      </c>
      <c r="BC36" s="258">
        <v>1.4953399999999999</v>
      </c>
      <c r="BD36" s="258">
        <v>1.639537</v>
      </c>
      <c r="BE36" s="258">
        <v>1.6661600000000001</v>
      </c>
      <c r="BF36" s="346">
        <v>1.690307</v>
      </c>
      <c r="BG36" s="346">
        <v>1.7154290000000001</v>
      </c>
      <c r="BH36" s="346">
        <v>1.7129030000000001</v>
      </c>
      <c r="BI36" s="346">
        <v>1.715959</v>
      </c>
      <c r="BJ36" s="346">
        <v>1.7387600000000001</v>
      </c>
      <c r="BK36" s="346">
        <v>1.6837439999999999</v>
      </c>
      <c r="BL36" s="346">
        <v>1.4942869999999999</v>
      </c>
      <c r="BM36" s="346">
        <v>1.277487</v>
      </c>
      <c r="BN36" s="346">
        <v>1.3973340000000001</v>
      </c>
      <c r="BO36" s="346">
        <v>1.5220020000000001</v>
      </c>
      <c r="BP36" s="346">
        <v>1.6567670000000001</v>
      </c>
      <c r="BQ36" s="346">
        <v>1.684734</v>
      </c>
      <c r="BR36" s="346">
        <v>1.71312</v>
      </c>
      <c r="BS36" s="346">
        <v>1.733813</v>
      </c>
      <c r="BT36" s="346">
        <v>1.7520070000000001</v>
      </c>
      <c r="BU36" s="346">
        <v>1.772046</v>
      </c>
      <c r="BV36" s="346">
        <v>1.78698</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0.29833599999999999</v>
      </c>
      <c r="AZ37" s="258">
        <v>0.28681200000000001</v>
      </c>
      <c r="BA37" s="258">
        <v>0.27528799999999998</v>
      </c>
      <c r="BB37" s="258">
        <v>0.30671769999999998</v>
      </c>
      <c r="BC37" s="258">
        <v>0.30676609999999999</v>
      </c>
      <c r="BD37" s="258">
        <v>0.30684719999999999</v>
      </c>
      <c r="BE37" s="258">
        <v>0.307925</v>
      </c>
      <c r="BF37" s="346">
        <v>0.30903710000000001</v>
      </c>
      <c r="BG37" s="346">
        <v>0.31033260000000001</v>
      </c>
      <c r="BH37" s="346">
        <v>0.30844749999999999</v>
      </c>
      <c r="BI37" s="346">
        <v>0.30634070000000002</v>
      </c>
      <c r="BJ37" s="346">
        <v>0.30220999999999998</v>
      </c>
      <c r="BK37" s="346">
        <v>0.32485019999999998</v>
      </c>
      <c r="BL37" s="346">
        <v>0.31151790000000001</v>
      </c>
      <c r="BM37" s="346">
        <v>0.2989405</v>
      </c>
      <c r="BN37" s="346">
        <v>0.2987397</v>
      </c>
      <c r="BO37" s="346">
        <v>0.29877130000000002</v>
      </c>
      <c r="BP37" s="346">
        <v>0.2987977</v>
      </c>
      <c r="BQ37" s="346">
        <v>0.29985210000000001</v>
      </c>
      <c r="BR37" s="346">
        <v>0.30096250000000002</v>
      </c>
      <c r="BS37" s="346">
        <v>0.30227140000000002</v>
      </c>
      <c r="BT37" s="346">
        <v>0.30042479999999999</v>
      </c>
      <c r="BU37" s="346">
        <v>0.2983595</v>
      </c>
      <c r="BV37" s="346">
        <v>0.29427700000000001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261">
        <v>6.0977777778000002</v>
      </c>
      <c r="BE41" s="261">
        <v>6.0977777778000002</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0.25275115206999998</v>
      </c>
      <c r="BD43" s="271">
        <v>0.25158095238</v>
      </c>
      <c r="BE43" s="271">
        <v>0.25666666666999999</v>
      </c>
      <c r="BF43" s="365">
        <v>0.24369080000000001</v>
      </c>
      <c r="BG43" s="365">
        <v>0.23222660000000001</v>
      </c>
      <c r="BH43" s="365">
        <v>0.21109120000000001</v>
      </c>
      <c r="BI43" s="365">
        <v>0.2111306</v>
      </c>
      <c r="BJ43" s="365">
        <v>0.21864629999999999</v>
      </c>
      <c r="BK43" s="365">
        <v>0.24970229999999999</v>
      </c>
      <c r="BL43" s="365">
        <v>0.25784580000000001</v>
      </c>
      <c r="BM43" s="365">
        <v>0.27429500000000001</v>
      </c>
      <c r="BN43" s="365">
        <v>0.26092199999999999</v>
      </c>
      <c r="BO43" s="365">
        <v>0.2653124</v>
      </c>
      <c r="BP43" s="365">
        <v>0.25738420000000001</v>
      </c>
      <c r="BQ43" s="365">
        <v>0.25275730000000002</v>
      </c>
      <c r="BR43" s="365">
        <v>0.2437645</v>
      </c>
      <c r="BS43" s="365">
        <v>0.23288349999999999</v>
      </c>
      <c r="BT43" s="365">
        <v>0.2106181</v>
      </c>
      <c r="BU43" s="365">
        <v>0.20763709999999999</v>
      </c>
      <c r="BV43" s="365">
        <v>0.21281549999999999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2.0699999999999998</v>
      </c>
      <c r="AZ45" s="215">
        <v>2.0699999999999998</v>
      </c>
      <c r="BA45" s="215">
        <v>2.04</v>
      </c>
      <c r="BB45" s="215">
        <v>2.0699999999999998</v>
      </c>
      <c r="BC45" s="215">
        <v>2.0937899999999998</v>
      </c>
      <c r="BD45" s="215">
        <v>2.114662</v>
      </c>
      <c r="BE45" s="215">
        <v>2.1244489999999998</v>
      </c>
      <c r="BF45" s="386">
        <v>2.1202269999999999</v>
      </c>
      <c r="BG45" s="386">
        <v>2.109712</v>
      </c>
      <c r="BH45" s="386">
        <v>2.122763</v>
      </c>
      <c r="BI45" s="386">
        <v>2.1117530000000002</v>
      </c>
      <c r="BJ45" s="386">
        <v>2.1023149999999999</v>
      </c>
      <c r="BK45" s="386">
        <v>2.0904530000000001</v>
      </c>
      <c r="BL45" s="386">
        <v>2.0896170000000001</v>
      </c>
      <c r="BM45" s="386">
        <v>2.0912860000000002</v>
      </c>
      <c r="BN45" s="386">
        <v>2.0795439999999998</v>
      </c>
      <c r="BO45" s="386">
        <v>2.0900989999999999</v>
      </c>
      <c r="BP45" s="386">
        <v>2.081601</v>
      </c>
      <c r="BQ45" s="386">
        <v>2.0963340000000001</v>
      </c>
      <c r="BR45" s="386">
        <v>2.099091</v>
      </c>
      <c r="BS45" s="386">
        <v>2.0790630000000001</v>
      </c>
      <c r="BT45" s="386">
        <v>2.0921259999999999</v>
      </c>
      <c r="BU45" s="386">
        <v>2.0821100000000001</v>
      </c>
      <c r="BV45" s="386">
        <v>2.0887929999999999</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5">
      <c r="A47" s="93"/>
      <c r="B47" s="803" t="s">
        <v>1016</v>
      </c>
      <c r="C47" s="800"/>
      <c r="D47" s="800"/>
      <c r="E47" s="800"/>
      <c r="F47" s="800"/>
      <c r="G47" s="800"/>
      <c r="H47" s="800"/>
      <c r="I47" s="800"/>
      <c r="J47" s="800"/>
      <c r="K47" s="800"/>
      <c r="L47" s="800"/>
      <c r="M47" s="800"/>
      <c r="N47" s="800"/>
      <c r="O47" s="800"/>
      <c r="P47" s="800"/>
      <c r="Q47" s="800"/>
      <c r="AY47" s="520"/>
      <c r="AZ47" s="520"/>
      <c r="BA47" s="520"/>
      <c r="BB47" s="520"/>
      <c r="BC47" s="520"/>
      <c r="BD47" s="680"/>
      <c r="BE47" s="680"/>
      <c r="BF47" s="680"/>
      <c r="BG47" s="520"/>
      <c r="BH47" s="520"/>
      <c r="BI47" s="520"/>
      <c r="BJ47" s="520"/>
    </row>
    <row r="48" spans="1:74" s="456" customFormat="1" ht="12" customHeight="1" x14ac:dyDescent="0.25">
      <c r="A48" s="455"/>
      <c r="B48" s="836" t="s">
        <v>1081</v>
      </c>
      <c r="C48" s="790"/>
      <c r="D48" s="790"/>
      <c r="E48" s="790"/>
      <c r="F48" s="790"/>
      <c r="G48" s="790"/>
      <c r="H48" s="790"/>
      <c r="I48" s="790"/>
      <c r="J48" s="790"/>
      <c r="K48" s="790"/>
      <c r="L48" s="790"/>
      <c r="M48" s="790"/>
      <c r="N48" s="790"/>
      <c r="O48" s="790"/>
      <c r="P48" s="790"/>
      <c r="Q48" s="786"/>
      <c r="AY48" s="521"/>
      <c r="AZ48" s="521"/>
      <c r="BA48" s="521"/>
      <c r="BB48" s="521"/>
      <c r="BC48" s="521"/>
      <c r="BD48" s="681"/>
      <c r="BE48" s="681"/>
      <c r="BF48" s="681"/>
      <c r="BG48" s="521"/>
      <c r="BH48" s="521"/>
      <c r="BI48" s="521"/>
      <c r="BJ48" s="521"/>
    </row>
    <row r="49" spans="1:74" s="456" customFormat="1" ht="12" customHeight="1" x14ac:dyDescent="0.25">
      <c r="A49" s="455"/>
      <c r="B49" s="832" t="s">
        <v>1082</v>
      </c>
      <c r="C49" s="790"/>
      <c r="D49" s="790"/>
      <c r="E49" s="790"/>
      <c r="F49" s="790"/>
      <c r="G49" s="790"/>
      <c r="H49" s="790"/>
      <c r="I49" s="790"/>
      <c r="J49" s="790"/>
      <c r="K49" s="790"/>
      <c r="L49" s="790"/>
      <c r="M49" s="790"/>
      <c r="N49" s="790"/>
      <c r="O49" s="790"/>
      <c r="P49" s="790"/>
      <c r="Q49" s="786"/>
      <c r="AY49" s="521"/>
      <c r="AZ49" s="521"/>
      <c r="BA49" s="521"/>
      <c r="BB49" s="521"/>
      <c r="BC49" s="521"/>
      <c r="BD49" s="681"/>
      <c r="BE49" s="681"/>
      <c r="BF49" s="681"/>
      <c r="BG49" s="521"/>
      <c r="BH49" s="521"/>
      <c r="BI49" s="521"/>
      <c r="BJ49" s="521"/>
    </row>
    <row r="50" spans="1:74" s="456" customFormat="1" ht="12" customHeight="1" x14ac:dyDescent="0.25">
      <c r="A50" s="455"/>
      <c r="B50" s="836" t="s">
        <v>1083</v>
      </c>
      <c r="C50" s="790"/>
      <c r="D50" s="790"/>
      <c r="E50" s="790"/>
      <c r="F50" s="790"/>
      <c r="G50" s="790"/>
      <c r="H50" s="790"/>
      <c r="I50" s="790"/>
      <c r="J50" s="790"/>
      <c r="K50" s="790"/>
      <c r="L50" s="790"/>
      <c r="M50" s="790"/>
      <c r="N50" s="790"/>
      <c r="O50" s="790"/>
      <c r="P50" s="790"/>
      <c r="Q50" s="786"/>
      <c r="AY50" s="521"/>
      <c r="AZ50" s="521"/>
      <c r="BA50" s="521"/>
      <c r="BB50" s="521"/>
      <c r="BC50" s="521"/>
      <c r="BD50" s="681"/>
      <c r="BE50" s="681"/>
      <c r="BF50" s="681"/>
      <c r="BG50" s="521"/>
      <c r="BH50" s="521"/>
      <c r="BI50" s="521"/>
      <c r="BJ50" s="521"/>
    </row>
    <row r="51" spans="1:74" s="456" customFormat="1" ht="12" customHeight="1" x14ac:dyDescent="0.25">
      <c r="A51" s="455"/>
      <c r="B51" s="836" t="s">
        <v>100</v>
      </c>
      <c r="C51" s="790"/>
      <c r="D51" s="790"/>
      <c r="E51" s="790"/>
      <c r="F51" s="790"/>
      <c r="G51" s="790"/>
      <c r="H51" s="790"/>
      <c r="I51" s="790"/>
      <c r="J51" s="790"/>
      <c r="K51" s="790"/>
      <c r="L51" s="790"/>
      <c r="M51" s="790"/>
      <c r="N51" s="790"/>
      <c r="O51" s="790"/>
      <c r="P51" s="790"/>
      <c r="Q51" s="786"/>
      <c r="AY51" s="521"/>
      <c r="AZ51" s="521"/>
      <c r="BA51" s="521"/>
      <c r="BB51" s="521"/>
      <c r="BC51" s="521"/>
      <c r="BD51" s="681"/>
      <c r="BE51" s="681"/>
      <c r="BF51" s="681"/>
      <c r="BG51" s="521"/>
      <c r="BH51" s="521"/>
      <c r="BI51" s="521"/>
      <c r="BJ51" s="521"/>
    </row>
    <row r="52" spans="1:74" s="456" customFormat="1" ht="12" customHeight="1" x14ac:dyDescent="0.25">
      <c r="A52" s="455"/>
      <c r="B52" s="789" t="s">
        <v>1041</v>
      </c>
      <c r="C52" s="790"/>
      <c r="D52" s="790"/>
      <c r="E52" s="790"/>
      <c r="F52" s="790"/>
      <c r="G52" s="790"/>
      <c r="H52" s="790"/>
      <c r="I52" s="790"/>
      <c r="J52" s="790"/>
      <c r="K52" s="790"/>
      <c r="L52" s="790"/>
      <c r="M52" s="790"/>
      <c r="N52" s="790"/>
      <c r="O52" s="790"/>
      <c r="P52" s="790"/>
      <c r="Q52" s="786"/>
      <c r="AY52" s="521"/>
      <c r="AZ52" s="521"/>
      <c r="BA52" s="521"/>
      <c r="BB52" s="521"/>
      <c r="BC52" s="521"/>
      <c r="BD52" s="681"/>
      <c r="BE52" s="681"/>
      <c r="BF52" s="681"/>
      <c r="BG52" s="521"/>
      <c r="BH52" s="521"/>
      <c r="BI52" s="521"/>
      <c r="BJ52" s="521"/>
    </row>
    <row r="53" spans="1:74" s="456" customFormat="1" ht="22.35" customHeight="1" x14ac:dyDescent="0.25">
      <c r="A53" s="455"/>
      <c r="B53" s="789" t="s">
        <v>1084</v>
      </c>
      <c r="C53" s="790"/>
      <c r="D53" s="790"/>
      <c r="E53" s="790"/>
      <c r="F53" s="790"/>
      <c r="G53" s="790"/>
      <c r="H53" s="790"/>
      <c r="I53" s="790"/>
      <c r="J53" s="790"/>
      <c r="K53" s="790"/>
      <c r="L53" s="790"/>
      <c r="M53" s="790"/>
      <c r="N53" s="790"/>
      <c r="O53" s="790"/>
      <c r="P53" s="790"/>
      <c r="Q53" s="786"/>
      <c r="AY53" s="521"/>
      <c r="AZ53" s="521"/>
      <c r="BA53" s="521"/>
      <c r="BB53" s="521"/>
      <c r="BC53" s="521"/>
      <c r="BD53" s="681"/>
      <c r="BE53" s="681"/>
      <c r="BF53" s="681"/>
      <c r="BG53" s="521"/>
      <c r="BH53" s="521"/>
      <c r="BI53" s="521"/>
      <c r="BJ53" s="521"/>
    </row>
    <row r="54" spans="1:74" s="456" customFormat="1" ht="12" customHeight="1" x14ac:dyDescent="0.25">
      <c r="A54" s="455"/>
      <c r="B54" s="784" t="s">
        <v>1045</v>
      </c>
      <c r="C54" s="785"/>
      <c r="D54" s="785"/>
      <c r="E54" s="785"/>
      <c r="F54" s="785"/>
      <c r="G54" s="785"/>
      <c r="H54" s="785"/>
      <c r="I54" s="785"/>
      <c r="J54" s="785"/>
      <c r="K54" s="785"/>
      <c r="L54" s="785"/>
      <c r="M54" s="785"/>
      <c r="N54" s="785"/>
      <c r="O54" s="785"/>
      <c r="P54" s="785"/>
      <c r="Q54" s="786"/>
      <c r="AY54" s="521"/>
      <c r="AZ54" s="521"/>
      <c r="BA54" s="521"/>
      <c r="BB54" s="521"/>
      <c r="BC54" s="521"/>
      <c r="BD54" s="681"/>
      <c r="BE54" s="681"/>
      <c r="BF54" s="681"/>
      <c r="BG54" s="521"/>
      <c r="BH54" s="521"/>
      <c r="BI54" s="521"/>
      <c r="BJ54" s="521"/>
    </row>
    <row r="55" spans="1:74" s="457" customFormat="1" ht="12" customHeight="1" x14ac:dyDescent="0.25">
      <c r="A55" s="436"/>
      <c r="B55" s="806" t="s">
        <v>1147</v>
      </c>
      <c r="C55" s="786"/>
      <c r="D55" s="786"/>
      <c r="E55" s="786"/>
      <c r="F55" s="786"/>
      <c r="G55" s="786"/>
      <c r="H55" s="786"/>
      <c r="I55" s="786"/>
      <c r="J55" s="786"/>
      <c r="K55" s="786"/>
      <c r="L55" s="786"/>
      <c r="M55" s="786"/>
      <c r="N55" s="786"/>
      <c r="O55" s="786"/>
      <c r="P55" s="786"/>
      <c r="Q55" s="786"/>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E6" sqref="BE6:BE38"/>
    </sheetView>
  </sheetViews>
  <sheetFormatPr defaultColWidth="11" defaultRowHeight="10.199999999999999" x14ac:dyDescent="0.2"/>
  <cols>
    <col min="1" max="1" width="11.5546875" style="100" customWidth="1"/>
    <col min="2" max="2" width="26.88671875" style="100" customWidth="1"/>
    <col min="3" max="50" width="6.5546875" style="100" customWidth="1"/>
    <col min="51" max="55" width="6.5546875" style="380" customWidth="1"/>
    <col min="56" max="58" width="6.5546875" style="683" customWidth="1"/>
    <col min="59" max="62" width="6.5546875" style="380" customWidth="1"/>
    <col min="63" max="74" width="6.5546875" style="100" customWidth="1"/>
    <col min="75" max="16384" width="11" style="100"/>
  </cols>
  <sheetData>
    <row r="1" spans="1:74" ht="15.6" customHeight="1" x14ac:dyDescent="0.25">
      <c r="A1" s="792" t="s">
        <v>995</v>
      </c>
      <c r="B1" s="839" t="s">
        <v>1010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2"/>
    </row>
    <row r="2" spans="1:74" ht="14.1" customHeight="1"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12.039132039</v>
      </c>
      <c r="AZ6" s="214">
        <v>10.944944862</v>
      </c>
      <c r="BA6" s="214">
        <v>10.319890558000001</v>
      </c>
      <c r="BB6" s="214">
        <v>10.074309550000001</v>
      </c>
      <c r="BC6" s="214">
        <v>10.937277214</v>
      </c>
      <c r="BD6" s="214">
        <v>12.4587</v>
      </c>
      <c r="BE6" s="214">
        <v>13.35638</v>
      </c>
      <c r="BF6" s="355">
        <v>12.84667</v>
      </c>
      <c r="BG6" s="355">
        <v>11.178559999999999</v>
      </c>
      <c r="BH6" s="355">
        <v>10.23724</v>
      </c>
      <c r="BI6" s="355">
        <v>10.270519999999999</v>
      </c>
      <c r="BJ6" s="355">
        <v>11.115220000000001</v>
      </c>
      <c r="BK6" s="355">
        <v>11.787409999999999</v>
      </c>
      <c r="BL6" s="355">
        <v>11.01985</v>
      </c>
      <c r="BM6" s="355">
        <v>10.238440000000001</v>
      </c>
      <c r="BN6" s="355">
        <v>9.7505389999999998</v>
      </c>
      <c r="BO6" s="355">
        <v>10.49995</v>
      </c>
      <c r="BP6" s="355">
        <v>12.00422</v>
      </c>
      <c r="BQ6" s="355">
        <v>13.01911</v>
      </c>
      <c r="BR6" s="355">
        <v>12.967879999999999</v>
      </c>
      <c r="BS6" s="355">
        <v>11.31268</v>
      </c>
      <c r="BT6" s="355">
        <v>10.35345</v>
      </c>
      <c r="BU6" s="355">
        <v>10.34681</v>
      </c>
      <c r="BV6" s="355">
        <v>11.18824</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v>
      </c>
      <c r="AZ7" s="214">
        <v>10.504690289999999</v>
      </c>
      <c r="BA7" s="214">
        <v>9.9065793269999993</v>
      </c>
      <c r="BB7" s="214">
        <v>9.6610749249999994</v>
      </c>
      <c r="BC7" s="214">
        <v>10.521663459999999</v>
      </c>
      <c r="BD7" s="214">
        <v>12.0191132</v>
      </c>
      <c r="BE7" s="214">
        <v>12.9021867</v>
      </c>
      <c r="BF7" s="355">
        <v>12.401160000000001</v>
      </c>
      <c r="BG7" s="355">
        <v>10.76449</v>
      </c>
      <c r="BH7" s="355">
        <v>9.8374450000000007</v>
      </c>
      <c r="BI7" s="355">
        <v>9.8421059999999994</v>
      </c>
      <c r="BJ7" s="355">
        <v>10.67093</v>
      </c>
      <c r="BK7" s="355">
        <v>11.35087</v>
      </c>
      <c r="BL7" s="355">
        <v>10.58126</v>
      </c>
      <c r="BM7" s="355">
        <v>9.8096530000000008</v>
      </c>
      <c r="BN7" s="355">
        <v>9.332122</v>
      </c>
      <c r="BO7" s="355">
        <v>10.079029999999999</v>
      </c>
      <c r="BP7" s="355">
        <v>11.56039</v>
      </c>
      <c r="BQ7" s="355">
        <v>12.558759999999999</v>
      </c>
      <c r="BR7" s="355">
        <v>12.511229999999999</v>
      </c>
      <c r="BS7" s="355">
        <v>10.882250000000001</v>
      </c>
      <c r="BT7" s="355">
        <v>9.9430510000000005</v>
      </c>
      <c r="BU7" s="355">
        <v>9.9119270000000004</v>
      </c>
      <c r="BV7" s="355">
        <v>10.73685</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0.44289432899999998</v>
      </c>
      <c r="AZ8" s="214">
        <v>0.44025457200000001</v>
      </c>
      <c r="BA8" s="214">
        <v>0.413311231</v>
      </c>
      <c r="BB8" s="214">
        <v>0.41323462500000002</v>
      </c>
      <c r="BC8" s="214">
        <v>0.415613754</v>
      </c>
      <c r="BD8" s="214">
        <v>0.4395868</v>
      </c>
      <c r="BE8" s="214">
        <v>0.45419330000000002</v>
      </c>
      <c r="BF8" s="355">
        <v>0.44550919999999999</v>
      </c>
      <c r="BG8" s="355">
        <v>0.41406379999999998</v>
      </c>
      <c r="BH8" s="355">
        <v>0.39979809999999999</v>
      </c>
      <c r="BI8" s="355">
        <v>0.42841319999999999</v>
      </c>
      <c r="BJ8" s="355">
        <v>0.4442895</v>
      </c>
      <c r="BK8" s="355">
        <v>0.43654609999999999</v>
      </c>
      <c r="BL8" s="355">
        <v>0.43859019999999999</v>
      </c>
      <c r="BM8" s="355">
        <v>0.42878490000000002</v>
      </c>
      <c r="BN8" s="355">
        <v>0.41841719999999999</v>
      </c>
      <c r="BO8" s="355">
        <v>0.42091240000000002</v>
      </c>
      <c r="BP8" s="355">
        <v>0.44383010000000001</v>
      </c>
      <c r="BQ8" s="355">
        <v>0.46035169999999997</v>
      </c>
      <c r="BR8" s="355">
        <v>0.45664909999999997</v>
      </c>
      <c r="BS8" s="355">
        <v>0.4304288</v>
      </c>
      <c r="BT8" s="355">
        <v>0.41039730000000002</v>
      </c>
      <c r="BU8" s="355">
        <v>0.43488199999999999</v>
      </c>
      <c r="BV8" s="355">
        <v>0.4513839</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0.19788496799999999</v>
      </c>
      <c r="AB9" s="214">
        <v>0.16830013799999999</v>
      </c>
      <c r="AC9" s="214">
        <v>0.165742419</v>
      </c>
      <c r="AD9" s="214">
        <v>0.14173623299999999</v>
      </c>
      <c r="AE9" s="214">
        <v>0.16745574199999999</v>
      </c>
      <c r="AF9" s="214">
        <v>0.20459913299999999</v>
      </c>
      <c r="AG9" s="214">
        <v>0.22900867799999999</v>
      </c>
      <c r="AH9" s="214">
        <v>0.21813471000000001</v>
      </c>
      <c r="AI9" s="214">
        <v>0.157019933</v>
      </c>
      <c r="AJ9" s="214">
        <v>0.17156490299999999</v>
      </c>
      <c r="AK9" s="214">
        <v>0.20013096699999999</v>
      </c>
      <c r="AL9" s="214">
        <v>0.15720709699999999</v>
      </c>
      <c r="AM9" s="214">
        <v>0.21080048400000001</v>
      </c>
      <c r="AN9" s="214">
        <v>0.177942393</v>
      </c>
      <c r="AO9" s="214">
        <v>0.162093032</v>
      </c>
      <c r="AP9" s="214">
        <v>0.14852616699999999</v>
      </c>
      <c r="AQ9" s="214">
        <v>0.13717574199999999</v>
      </c>
      <c r="AR9" s="214">
        <v>0.17271929999999999</v>
      </c>
      <c r="AS9" s="214">
        <v>0.167902677</v>
      </c>
      <c r="AT9" s="214">
        <v>0.18504467699999999</v>
      </c>
      <c r="AU9" s="214">
        <v>0.15120819999999999</v>
      </c>
      <c r="AV9" s="214">
        <v>0.104594742</v>
      </c>
      <c r="AW9" s="214">
        <v>0.1035701</v>
      </c>
      <c r="AX9" s="214">
        <v>0.13080845099999999</v>
      </c>
      <c r="AY9" s="214">
        <v>0.14443555399999999</v>
      </c>
      <c r="AZ9" s="214">
        <v>0.137509042</v>
      </c>
      <c r="BA9" s="214">
        <v>0.13805031400000001</v>
      </c>
      <c r="BB9" s="214">
        <v>0.13497356899999999</v>
      </c>
      <c r="BC9" s="214">
        <v>0.1652768</v>
      </c>
      <c r="BD9" s="214">
        <v>0.19555359999999999</v>
      </c>
      <c r="BE9" s="214">
        <v>0.2302409</v>
      </c>
      <c r="BF9" s="355">
        <v>0.24006849999999999</v>
      </c>
      <c r="BG9" s="355">
        <v>0.1938309</v>
      </c>
      <c r="BH9" s="355">
        <v>0.1702844</v>
      </c>
      <c r="BI9" s="355">
        <v>0.18069209999999999</v>
      </c>
      <c r="BJ9" s="355">
        <v>0.1745871</v>
      </c>
      <c r="BK9" s="355">
        <v>0.18802659999999999</v>
      </c>
      <c r="BL9" s="355">
        <v>0.1727873</v>
      </c>
      <c r="BM9" s="355">
        <v>0.16952400000000001</v>
      </c>
      <c r="BN9" s="355">
        <v>0.16329050000000001</v>
      </c>
      <c r="BO9" s="355">
        <v>0.1763836</v>
      </c>
      <c r="BP9" s="355">
        <v>0.19037789999999999</v>
      </c>
      <c r="BQ9" s="355">
        <v>0.21092179999999999</v>
      </c>
      <c r="BR9" s="355">
        <v>0.20528940000000001</v>
      </c>
      <c r="BS9" s="355">
        <v>0.1632731</v>
      </c>
      <c r="BT9" s="355">
        <v>0.14360709999999999</v>
      </c>
      <c r="BU9" s="355">
        <v>0.1573119</v>
      </c>
      <c r="BV9" s="355">
        <v>0.15415690000000001</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11.575919353</v>
      </c>
      <c r="AB10" s="214">
        <v>10.985038092</v>
      </c>
      <c r="AC10" s="214">
        <v>9.9847611579999995</v>
      </c>
      <c r="AD10" s="214">
        <v>9.9048545729999997</v>
      </c>
      <c r="AE10" s="214">
        <v>10.386309184</v>
      </c>
      <c r="AF10" s="214">
        <v>12.463972324</v>
      </c>
      <c r="AG10" s="214">
        <v>13.515684232</v>
      </c>
      <c r="AH10" s="214">
        <v>13.434289928</v>
      </c>
      <c r="AI10" s="214">
        <v>11.873168866</v>
      </c>
      <c r="AJ10" s="214">
        <v>10.266570186999999</v>
      </c>
      <c r="AK10" s="214">
        <v>10.10219002</v>
      </c>
      <c r="AL10" s="214">
        <v>11.297290220000001</v>
      </c>
      <c r="AM10" s="214">
        <v>11.227515538</v>
      </c>
      <c r="AN10" s="214">
        <v>10.54568654</v>
      </c>
      <c r="AO10" s="214">
        <v>10.494057830999999</v>
      </c>
      <c r="AP10" s="214">
        <v>9.9402725099999998</v>
      </c>
      <c r="AQ10" s="214">
        <v>10.512826649000001</v>
      </c>
      <c r="AR10" s="214">
        <v>12.085734062</v>
      </c>
      <c r="AS10" s="214">
        <v>13.119825712999999</v>
      </c>
      <c r="AT10" s="214">
        <v>12.512144019999999</v>
      </c>
      <c r="AU10" s="214">
        <v>11.291829380999999</v>
      </c>
      <c r="AV10" s="214">
        <v>10.409211943000001</v>
      </c>
      <c r="AW10" s="214">
        <v>10.325560264</v>
      </c>
      <c r="AX10" s="214">
        <v>11.290143027999999</v>
      </c>
      <c r="AY10" s="214">
        <v>12.183567592999999</v>
      </c>
      <c r="AZ10" s="214">
        <v>11.082453903999999</v>
      </c>
      <c r="BA10" s="214">
        <v>10.457940872</v>
      </c>
      <c r="BB10" s="214">
        <v>10.209283119</v>
      </c>
      <c r="BC10" s="214">
        <v>11.102554014000001</v>
      </c>
      <c r="BD10" s="214">
        <v>12.654253600000001</v>
      </c>
      <c r="BE10" s="214">
        <v>13.5866209</v>
      </c>
      <c r="BF10" s="355">
        <v>13.086740000000001</v>
      </c>
      <c r="BG10" s="355">
        <v>11.372389999999999</v>
      </c>
      <c r="BH10" s="355">
        <v>10.40753</v>
      </c>
      <c r="BI10" s="355">
        <v>10.45121</v>
      </c>
      <c r="BJ10" s="355">
        <v>11.289809999999999</v>
      </c>
      <c r="BK10" s="355">
        <v>11.975440000000001</v>
      </c>
      <c r="BL10" s="355">
        <v>11.192629999999999</v>
      </c>
      <c r="BM10" s="355">
        <v>10.407959999999999</v>
      </c>
      <c r="BN10" s="355">
        <v>9.9138300000000008</v>
      </c>
      <c r="BO10" s="355">
        <v>10.67633</v>
      </c>
      <c r="BP10" s="355">
        <v>12.19459</v>
      </c>
      <c r="BQ10" s="355">
        <v>13.230029999999999</v>
      </c>
      <c r="BR10" s="355">
        <v>13.173170000000001</v>
      </c>
      <c r="BS10" s="355">
        <v>11.475960000000001</v>
      </c>
      <c r="BT10" s="355">
        <v>10.497059999999999</v>
      </c>
      <c r="BU10" s="355">
        <v>10.50412</v>
      </c>
      <c r="BV10" s="355">
        <v>11.34239</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0.84008991399999999</v>
      </c>
      <c r="AB11" s="214">
        <v>0.36834715699999998</v>
      </c>
      <c r="AC11" s="214">
        <v>0.39159882000000001</v>
      </c>
      <c r="AD11" s="214">
        <v>0.55760441900000002</v>
      </c>
      <c r="AE11" s="214">
        <v>0.83511741500000003</v>
      </c>
      <c r="AF11" s="214">
        <v>1.0760633509999999</v>
      </c>
      <c r="AG11" s="214">
        <v>1.1047376630000001</v>
      </c>
      <c r="AH11" s="214">
        <v>0.72895816000000002</v>
      </c>
      <c r="AI11" s="214">
        <v>0.25940147899999999</v>
      </c>
      <c r="AJ11" s="214">
        <v>0.33010160900000002</v>
      </c>
      <c r="AK11" s="214">
        <v>0.48268012599999999</v>
      </c>
      <c r="AL11" s="214">
        <v>0.89574010699999995</v>
      </c>
      <c r="AM11" s="214">
        <v>0.67629887213999995</v>
      </c>
      <c r="AN11" s="214">
        <v>0.38819660974999998</v>
      </c>
      <c r="AO11" s="214">
        <v>0.80427150596999997</v>
      </c>
      <c r="AP11" s="214">
        <v>0.59634557356999995</v>
      </c>
      <c r="AQ11" s="214">
        <v>0.80833153243</v>
      </c>
      <c r="AR11" s="214">
        <v>0.89183107391000005</v>
      </c>
      <c r="AS11" s="214">
        <v>1.0341908022999999</v>
      </c>
      <c r="AT11" s="214">
        <v>0.61474024410000006</v>
      </c>
      <c r="AU11" s="214">
        <v>0.30211932675999997</v>
      </c>
      <c r="AV11" s="214">
        <v>0.50404620902999997</v>
      </c>
      <c r="AW11" s="214">
        <v>0.62767581895000002</v>
      </c>
      <c r="AX11" s="214">
        <v>0.96709971460999999</v>
      </c>
      <c r="AY11" s="214">
        <v>0.81845125167999999</v>
      </c>
      <c r="AZ11" s="214">
        <v>0.41714015808999999</v>
      </c>
      <c r="BA11" s="214">
        <v>0.72461518685000004</v>
      </c>
      <c r="BB11" s="214">
        <v>0.71081741894999995</v>
      </c>
      <c r="BC11" s="214">
        <v>0.95769171465000003</v>
      </c>
      <c r="BD11" s="214">
        <v>1.1829202166999999</v>
      </c>
      <c r="BE11" s="214">
        <v>1.1638184222000001</v>
      </c>
      <c r="BF11" s="355">
        <v>0.72229719999999997</v>
      </c>
      <c r="BG11" s="355">
        <v>0.23212640000000001</v>
      </c>
      <c r="BH11" s="355">
        <v>0.4164293</v>
      </c>
      <c r="BI11" s="355">
        <v>0.68430670000000005</v>
      </c>
      <c r="BJ11" s="355">
        <v>0.9114295</v>
      </c>
      <c r="BK11" s="355">
        <v>0.71639459999999999</v>
      </c>
      <c r="BL11" s="355">
        <v>0.40765509999999999</v>
      </c>
      <c r="BM11" s="355">
        <v>0.58764499999999997</v>
      </c>
      <c r="BN11" s="355">
        <v>0.52838649999999998</v>
      </c>
      <c r="BO11" s="355">
        <v>0.9505053</v>
      </c>
      <c r="BP11" s="355">
        <v>0.97105669999999999</v>
      </c>
      <c r="BQ11" s="355">
        <v>1.0649949999999999</v>
      </c>
      <c r="BR11" s="355">
        <v>0.84862179999999998</v>
      </c>
      <c r="BS11" s="355">
        <v>0.2490039</v>
      </c>
      <c r="BT11" s="355">
        <v>0.4270622</v>
      </c>
      <c r="BU11" s="355">
        <v>0.68507039999999997</v>
      </c>
      <c r="BV11" s="355">
        <v>0.91883700000000001</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10.974589079999999</v>
      </c>
      <c r="AZ14" s="214">
        <v>10.27711412</v>
      </c>
      <c r="BA14" s="214">
        <v>9.368883662</v>
      </c>
      <c r="BB14" s="214">
        <v>9.1340912250000006</v>
      </c>
      <c r="BC14" s="214">
        <v>9.7783899999999999</v>
      </c>
      <c r="BD14" s="214">
        <v>11.083722567000001</v>
      </c>
      <c r="BE14" s="214">
        <v>12.022312204</v>
      </c>
      <c r="BF14" s="355">
        <v>11.97161</v>
      </c>
      <c r="BG14" s="355">
        <v>10.77516</v>
      </c>
      <c r="BH14" s="355">
        <v>9.6385710000000007</v>
      </c>
      <c r="BI14" s="355">
        <v>9.3891460000000002</v>
      </c>
      <c r="BJ14" s="355">
        <v>9.9866240000000008</v>
      </c>
      <c r="BK14" s="355">
        <v>10.87412</v>
      </c>
      <c r="BL14" s="355">
        <v>10.398250000000001</v>
      </c>
      <c r="BM14" s="355">
        <v>9.4422309999999996</v>
      </c>
      <c r="BN14" s="355">
        <v>9.0164989999999996</v>
      </c>
      <c r="BO14" s="355">
        <v>9.3546800000000001</v>
      </c>
      <c r="BP14" s="355">
        <v>10.832179999999999</v>
      </c>
      <c r="BQ14" s="355">
        <v>11.75911</v>
      </c>
      <c r="BR14" s="355">
        <v>11.921889999999999</v>
      </c>
      <c r="BS14" s="355">
        <v>10.84742</v>
      </c>
      <c r="BT14" s="355">
        <v>9.7081210000000002</v>
      </c>
      <c r="BU14" s="355">
        <v>9.4355879999999992</v>
      </c>
      <c r="BV14" s="355">
        <v>10.025539999999999</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4.8059663219999997</v>
      </c>
      <c r="AZ15" s="214">
        <v>4.0476486290000002</v>
      </c>
      <c r="BA15" s="214">
        <v>3.4213174560000001</v>
      </c>
      <c r="BB15" s="214">
        <v>3.1710516819999999</v>
      </c>
      <c r="BC15" s="214">
        <v>3.5314580000000002</v>
      </c>
      <c r="BD15" s="214">
        <v>4.2876113599999996</v>
      </c>
      <c r="BE15" s="214">
        <v>5.00078669</v>
      </c>
      <c r="BF15" s="355">
        <v>4.8849980000000004</v>
      </c>
      <c r="BG15" s="355">
        <v>4.0494300000000001</v>
      </c>
      <c r="BH15" s="355">
        <v>3.3669699999999998</v>
      </c>
      <c r="BI15" s="355">
        <v>3.3033480000000002</v>
      </c>
      <c r="BJ15" s="355">
        <v>3.9464510000000002</v>
      </c>
      <c r="BK15" s="355">
        <v>4.6810929999999997</v>
      </c>
      <c r="BL15" s="355">
        <v>4.1055910000000004</v>
      </c>
      <c r="BM15" s="355">
        <v>3.462186</v>
      </c>
      <c r="BN15" s="355">
        <v>3.0321359999999999</v>
      </c>
      <c r="BO15" s="355">
        <v>3.1278860000000002</v>
      </c>
      <c r="BP15" s="355">
        <v>4.0693190000000001</v>
      </c>
      <c r="BQ15" s="355">
        <v>4.7700680000000002</v>
      </c>
      <c r="BR15" s="355">
        <v>4.8144869999999997</v>
      </c>
      <c r="BS15" s="355">
        <v>4.0769190000000002</v>
      </c>
      <c r="BT15" s="355">
        <v>3.40002</v>
      </c>
      <c r="BU15" s="355">
        <v>3.3252959999999998</v>
      </c>
      <c r="BV15" s="355">
        <v>3.967476</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3.6945562249999999</v>
      </c>
      <c r="AZ16" s="214">
        <v>3.6353928500000001</v>
      </c>
      <c r="BA16" s="214">
        <v>3.4504906640000002</v>
      </c>
      <c r="BB16" s="214">
        <v>3.4313813070000001</v>
      </c>
      <c r="BC16" s="214">
        <v>3.657324</v>
      </c>
      <c r="BD16" s="214">
        <v>4.0113316000000001</v>
      </c>
      <c r="BE16" s="214">
        <v>4.1882510100000001</v>
      </c>
      <c r="BF16" s="355">
        <v>4.2314569999999998</v>
      </c>
      <c r="BG16" s="355">
        <v>3.9679160000000002</v>
      </c>
      <c r="BH16" s="355">
        <v>3.6572</v>
      </c>
      <c r="BI16" s="355">
        <v>3.5035270000000001</v>
      </c>
      <c r="BJ16" s="355">
        <v>3.5157120000000002</v>
      </c>
      <c r="BK16" s="355">
        <v>3.6784349999999999</v>
      </c>
      <c r="BL16" s="355">
        <v>3.6717870000000001</v>
      </c>
      <c r="BM16" s="355">
        <v>3.4513340000000001</v>
      </c>
      <c r="BN16" s="355">
        <v>3.4215089999999999</v>
      </c>
      <c r="BO16" s="355">
        <v>3.5408249999999999</v>
      </c>
      <c r="BP16" s="355">
        <v>3.9450889999999998</v>
      </c>
      <c r="BQ16" s="355">
        <v>4.1252519999999997</v>
      </c>
      <c r="BR16" s="355">
        <v>4.2218770000000001</v>
      </c>
      <c r="BS16" s="355">
        <v>3.9868519999999998</v>
      </c>
      <c r="BT16" s="355">
        <v>3.6748180000000001</v>
      </c>
      <c r="BU16" s="355">
        <v>3.5121889999999998</v>
      </c>
      <c r="BV16" s="355">
        <v>3.5202749999999998</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2.4499329410000001</v>
      </c>
      <c r="AZ17" s="214">
        <v>2.5712775450000001</v>
      </c>
      <c r="BA17" s="214">
        <v>2.476926706</v>
      </c>
      <c r="BB17" s="214">
        <v>2.5114003540000001</v>
      </c>
      <c r="BC17" s="214">
        <v>2.5704899999999999</v>
      </c>
      <c r="BD17" s="214">
        <v>2.7643739900000002</v>
      </c>
      <c r="BE17" s="214">
        <v>2.8129203199999999</v>
      </c>
      <c r="BF17" s="355">
        <v>2.835172</v>
      </c>
      <c r="BG17" s="355">
        <v>2.737387</v>
      </c>
      <c r="BH17" s="355">
        <v>2.5951399999999998</v>
      </c>
      <c r="BI17" s="355">
        <v>2.562926</v>
      </c>
      <c r="BJ17" s="355">
        <v>2.50386</v>
      </c>
      <c r="BK17" s="355">
        <v>2.4929039999999998</v>
      </c>
      <c r="BL17" s="355">
        <v>2.5981719999999999</v>
      </c>
      <c r="BM17" s="355">
        <v>2.508518</v>
      </c>
      <c r="BN17" s="355">
        <v>2.5430600000000001</v>
      </c>
      <c r="BO17" s="355">
        <v>2.6670240000000001</v>
      </c>
      <c r="BP17" s="355">
        <v>2.7975509999999999</v>
      </c>
      <c r="BQ17" s="355">
        <v>2.843483</v>
      </c>
      <c r="BR17" s="355">
        <v>2.86558</v>
      </c>
      <c r="BS17" s="355">
        <v>2.7632680000000001</v>
      </c>
      <c r="BT17" s="355">
        <v>2.6140599999999998</v>
      </c>
      <c r="BU17" s="355">
        <v>2.5787900000000001</v>
      </c>
      <c r="BV17" s="355">
        <v>2.5172140000000001</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2.4133588000000001E-2</v>
      </c>
      <c r="AZ18" s="214">
        <v>2.279509E-2</v>
      </c>
      <c r="BA18" s="214">
        <v>2.0148836E-2</v>
      </c>
      <c r="BB18" s="214">
        <v>2.0257882000000001E-2</v>
      </c>
      <c r="BC18" s="214">
        <v>1.9117100000000001E-2</v>
      </c>
      <c r="BD18" s="214">
        <v>2.0405617300000001E-2</v>
      </c>
      <c r="BE18" s="214">
        <v>2.0354183500000001E-2</v>
      </c>
      <c r="BF18" s="355">
        <v>1.9979299999999998E-2</v>
      </c>
      <c r="BG18" s="355">
        <v>2.0422800000000001E-2</v>
      </c>
      <c r="BH18" s="355">
        <v>1.9261799999999999E-2</v>
      </c>
      <c r="BI18" s="355">
        <v>1.9344400000000001E-2</v>
      </c>
      <c r="BJ18" s="355">
        <v>2.0600500000000001E-2</v>
      </c>
      <c r="BK18" s="355">
        <v>2.1685300000000001E-2</v>
      </c>
      <c r="BL18" s="355">
        <v>2.2696299999999999E-2</v>
      </c>
      <c r="BM18" s="355">
        <v>2.0192999999999999E-2</v>
      </c>
      <c r="BN18" s="355">
        <v>1.97939E-2</v>
      </c>
      <c r="BO18" s="355">
        <v>1.89445E-2</v>
      </c>
      <c r="BP18" s="355">
        <v>2.0225799999999999E-2</v>
      </c>
      <c r="BQ18" s="355">
        <v>2.0312400000000001E-2</v>
      </c>
      <c r="BR18" s="355">
        <v>1.9947199999999998E-2</v>
      </c>
      <c r="BS18" s="355">
        <v>2.03775E-2</v>
      </c>
      <c r="BT18" s="355">
        <v>1.9222800000000002E-2</v>
      </c>
      <c r="BU18" s="355">
        <v>1.93136E-2</v>
      </c>
      <c r="BV18" s="355">
        <v>2.0578099999999998E-2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0.39052726131999999</v>
      </c>
      <c r="AZ19" s="214">
        <v>0.38819962591000001</v>
      </c>
      <c r="BA19" s="214">
        <v>0.36444202315000002</v>
      </c>
      <c r="BB19" s="214">
        <v>0.36437447504999998</v>
      </c>
      <c r="BC19" s="214">
        <v>0.36647229934999997</v>
      </c>
      <c r="BD19" s="214">
        <v>0.38761081604999997</v>
      </c>
      <c r="BE19" s="214">
        <v>0.40049027426</v>
      </c>
      <c r="BF19" s="355">
        <v>0.39283299999999999</v>
      </c>
      <c r="BG19" s="355">
        <v>0.36510569999999998</v>
      </c>
      <c r="BH19" s="355">
        <v>0.35252670000000003</v>
      </c>
      <c r="BI19" s="355">
        <v>0.37775839999999999</v>
      </c>
      <c r="BJ19" s="355">
        <v>0.39175749999999998</v>
      </c>
      <c r="BK19" s="355">
        <v>0.38492969999999999</v>
      </c>
      <c r="BL19" s="355">
        <v>0.38673210000000002</v>
      </c>
      <c r="BM19" s="355">
        <v>0.37808619999999998</v>
      </c>
      <c r="BN19" s="355">
        <v>0.3689443</v>
      </c>
      <c r="BO19" s="355">
        <v>0.37114449999999999</v>
      </c>
      <c r="BP19" s="355">
        <v>0.39135239999999999</v>
      </c>
      <c r="BQ19" s="355">
        <v>0.40592050000000002</v>
      </c>
      <c r="BR19" s="355">
        <v>0.40265570000000001</v>
      </c>
      <c r="BS19" s="355">
        <v>0.37953569999999998</v>
      </c>
      <c r="BT19" s="355">
        <v>0.36187269999999999</v>
      </c>
      <c r="BU19" s="355">
        <v>0.38346229999999998</v>
      </c>
      <c r="BV19" s="355">
        <v>0.39801310000000001</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11.365116341</v>
      </c>
      <c r="AZ20" s="214">
        <v>10.665313746000001</v>
      </c>
      <c r="BA20" s="214">
        <v>9.7333256852000005</v>
      </c>
      <c r="BB20" s="214">
        <v>9.4984657001000006</v>
      </c>
      <c r="BC20" s="214">
        <v>10.144862299</v>
      </c>
      <c r="BD20" s="214">
        <v>11.471333382999999</v>
      </c>
      <c r="BE20" s="214">
        <v>12.422802477999999</v>
      </c>
      <c r="BF20" s="355">
        <v>12.36444</v>
      </c>
      <c r="BG20" s="355">
        <v>11.14026</v>
      </c>
      <c r="BH20" s="355">
        <v>9.9910979999999991</v>
      </c>
      <c r="BI20" s="355">
        <v>9.7669040000000003</v>
      </c>
      <c r="BJ20" s="355">
        <v>10.37838</v>
      </c>
      <c r="BK20" s="355">
        <v>11.25905</v>
      </c>
      <c r="BL20" s="355">
        <v>10.784979999999999</v>
      </c>
      <c r="BM20" s="355">
        <v>9.8203169999999993</v>
      </c>
      <c r="BN20" s="355">
        <v>9.3854430000000004</v>
      </c>
      <c r="BO20" s="355">
        <v>9.7258250000000004</v>
      </c>
      <c r="BP20" s="355">
        <v>11.22354</v>
      </c>
      <c r="BQ20" s="355">
        <v>12.165039999999999</v>
      </c>
      <c r="BR20" s="355">
        <v>12.32455</v>
      </c>
      <c r="BS20" s="355">
        <v>11.22695</v>
      </c>
      <c r="BT20" s="355">
        <v>10.069990000000001</v>
      </c>
      <c r="BU20" s="355">
        <v>9.819051</v>
      </c>
      <c r="BV20" s="355">
        <v>10.42356</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979.84834240999999</v>
      </c>
      <c r="AN22" s="275">
        <v>768.30982707999999</v>
      </c>
      <c r="AO22" s="275">
        <v>784.11890891999997</v>
      </c>
      <c r="AP22" s="275">
        <v>689.59816625999997</v>
      </c>
      <c r="AQ22" s="275">
        <v>750.32756433999998</v>
      </c>
      <c r="AR22" s="275">
        <v>925.11639328000001</v>
      </c>
      <c r="AS22" s="275">
        <v>1130.1119484999999</v>
      </c>
      <c r="AT22" s="275">
        <v>1076.6731044000001</v>
      </c>
      <c r="AU22" s="275">
        <v>902.70558792999998</v>
      </c>
      <c r="AV22" s="275">
        <v>780.69467708000002</v>
      </c>
      <c r="AW22" s="275">
        <v>741.93855052000004</v>
      </c>
      <c r="AX22" s="275">
        <v>923.15878787999998</v>
      </c>
      <c r="AY22" s="275">
        <v>1116.0326024999999</v>
      </c>
      <c r="AZ22" s="275">
        <v>848.97578067999996</v>
      </c>
      <c r="BA22" s="275">
        <v>794.49200610000003</v>
      </c>
      <c r="BB22" s="275">
        <v>712.62169471000004</v>
      </c>
      <c r="BC22" s="275">
        <v>774.23022637999998</v>
      </c>
      <c r="BD22" s="275">
        <v>986.9479</v>
      </c>
      <c r="BE22" s="275">
        <v>1182.0509999999999</v>
      </c>
      <c r="BF22" s="338">
        <v>1134.385</v>
      </c>
      <c r="BG22" s="338">
        <v>910.0172</v>
      </c>
      <c r="BH22" s="338">
        <v>781.87139999999999</v>
      </c>
      <c r="BI22" s="338">
        <v>742.35230000000001</v>
      </c>
      <c r="BJ22" s="338">
        <v>916.43759999999997</v>
      </c>
      <c r="BK22" s="338">
        <v>1075.5619999999999</v>
      </c>
      <c r="BL22" s="338">
        <v>852.04049999999995</v>
      </c>
      <c r="BM22" s="338">
        <v>795.49720000000002</v>
      </c>
      <c r="BN22" s="338">
        <v>674.21199999999999</v>
      </c>
      <c r="BO22" s="338">
        <v>718.68600000000004</v>
      </c>
      <c r="BP22" s="338">
        <v>904.83529999999996</v>
      </c>
      <c r="BQ22" s="338">
        <v>1096.0060000000001</v>
      </c>
      <c r="BR22" s="338">
        <v>1106.212</v>
      </c>
      <c r="BS22" s="338">
        <v>906.52539999999999</v>
      </c>
      <c r="BT22" s="338">
        <v>781.21360000000004</v>
      </c>
      <c r="BU22" s="338">
        <v>739.39779999999996</v>
      </c>
      <c r="BV22" s="338">
        <v>911.59640000000002</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126.397733</v>
      </c>
      <c r="BB25" s="258">
        <v>128.980074</v>
      </c>
      <c r="BC25" s="258">
        <v>128.43985699999999</v>
      </c>
      <c r="BD25" s="258">
        <v>122.1382</v>
      </c>
      <c r="BE25" s="258">
        <v>114.31359999999999</v>
      </c>
      <c r="BF25" s="346">
        <v>110.71810000000001</v>
      </c>
      <c r="BG25" s="346">
        <v>109.393</v>
      </c>
      <c r="BH25" s="346">
        <v>114.5138</v>
      </c>
      <c r="BI25" s="346">
        <v>119.6969</v>
      </c>
      <c r="BJ25" s="346">
        <v>117.4427</v>
      </c>
      <c r="BK25" s="346">
        <v>113.18470000000001</v>
      </c>
      <c r="BL25" s="346">
        <v>110.87009999999999</v>
      </c>
      <c r="BM25" s="346">
        <v>116.5471</v>
      </c>
      <c r="BN25" s="346">
        <v>117.50449999999999</v>
      </c>
      <c r="BO25" s="346">
        <v>119.2178</v>
      </c>
      <c r="BP25" s="346">
        <v>114.2998</v>
      </c>
      <c r="BQ25" s="346">
        <v>111.8481</v>
      </c>
      <c r="BR25" s="346">
        <v>110.19880000000001</v>
      </c>
      <c r="BS25" s="346">
        <v>108.7602</v>
      </c>
      <c r="BT25" s="346">
        <v>113.84</v>
      </c>
      <c r="BU25" s="346">
        <v>118.9242</v>
      </c>
      <c r="BV25" s="346">
        <v>118.07640000000001</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10.251575000000001</v>
      </c>
      <c r="BB26" s="258">
        <v>10.185888</v>
      </c>
      <c r="BC26" s="258">
        <v>10.098969</v>
      </c>
      <c r="BD26" s="258">
        <v>10.298249999999999</v>
      </c>
      <c r="BE26" s="258">
        <v>10.06073</v>
      </c>
      <c r="BF26" s="346">
        <v>10.182359999999999</v>
      </c>
      <c r="BG26" s="346">
        <v>10.532</v>
      </c>
      <c r="BH26" s="346">
        <v>10.83972</v>
      </c>
      <c r="BI26" s="346">
        <v>11.19285</v>
      </c>
      <c r="BJ26" s="346">
        <v>11.21382</v>
      </c>
      <c r="BK26" s="346">
        <v>10.74178</v>
      </c>
      <c r="BL26" s="346">
        <v>10.79086</v>
      </c>
      <c r="BM26" s="346">
        <v>11.21064</v>
      </c>
      <c r="BN26" s="346">
        <v>11.162129999999999</v>
      </c>
      <c r="BO26" s="346">
        <v>11.160220000000001</v>
      </c>
      <c r="BP26" s="346">
        <v>11.215210000000001</v>
      </c>
      <c r="BQ26" s="346">
        <v>10.85403</v>
      </c>
      <c r="BR26" s="346">
        <v>10.886469999999999</v>
      </c>
      <c r="BS26" s="346">
        <v>11.1579</v>
      </c>
      <c r="BT26" s="346">
        <v>11.39043</v>
      </c>
      <c r="BU26" s="346">
        <v>11.67286</v>
      </c>
      <c r="BV26" s="346">
        <v>11.60915</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14.961539999999999</v>
      </c>
      <c r="BB27" s="258">
        <v>14.881188</v>
      </c>
      <c r="BC27" s="258">
        <v>15.101679000000001</v>
      </c>
      <c r="BD27" s="258">
        <v>15.23443</v>
      </c>
      <c r="BE27" s="258">
        <v>15.23451</v>
      </c>
      <c r="BF27" s="346">
        <v>15.27575</v>
      </c>
      <c r="BG27" s="346">
        <v>15.35303</v>
      </c>
      <c r="BH27" s="346">
        <v>15.48874</v>
      </c>
      <c r="BI27" s="346">
        <v>15.731170000000001</v>
      </c>
      <c r="BJ27" s="346">
        <v>15.82147</v>
      </c>
      <c r="BK27" s="346">
        <v>15.90888</v>
      </c>
      <c r="BL27" s="346">
        <v>16.068909999999999</v>
      </c>
      <c r="BM27" s="346">
        <v>16.026039999999998</v>
      </c>
      <c r="BN27" s="346">
        <v>15.949579999999999</v>
      </c>
      <c r="BO27" s="346">
        <v>15.88663</v>
      </c>
      <c r="BP27" s="346">
        <v>15.96832</v>
      </c>
      <c r="BQ27" s="346">
        <v>15.917009999999999</v>
      </c>
      <c r="BR27" s="346">
        <v>15.909940000000001</v>
      </c>
      <c r="BS27" s="346">
        <v>15.93797</v>
      </c>
      <c r="BT27" s="346">
        <v>16.02074</v>
      </c>
      <c r="BU27" s="346">
        <v>16.209430000000001</v>
      </c>
      <c r="BV27" s="346">
        <v>16.245550000000001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2.0699999999999998</v>
      </c>
      <c r="AZ31" s="214">
        <v>2.0699999999999998</v>
      </c>
      <c r="BA31" s="214">
        <v>2.04</v>
      </c>
      <c r="BB31" s="214">
        <v>2.0699999999999998</v>
      </c>
      <c r="BC31" s="214">
        <v>2.0937899999999998</v>
      </c>
      <c r="BD31" s="214">
        <v>2.114662</v>
      </c>
      <c r="BE31" s="214">
        <v>2.1244489999999998</v>
      </c>
      <c r="BF31" s="355">
        <v>2.1202269999999999</v>
      </c>
      <c r="BG31" s="355">
        <v>2.109712</v>
      </c>
      <c r="BH31" s="355">
        <v>2.122763</v>
      </c>
      <c r="BI31" s="355">
        <v>2.1117530000000002</v>
      </c>
      <c r="BJ31" s="355">
        <v>2.1023149999999999</v>
      </c>
      <c r="BK31" s="355">
        <v>2.0904530000000001</v>
      </c>
      <c r="BL31" s="355">
        <v>2.0896170000000001</v>
      </c>
      <c r="BM31" s="355">
        <v>2.0912860000000002</v>
      </c>
      <c r="BN31" s="355">
        <v>2.0795439999999998</v>
      </c>
      <c r="BO31" s="355">
        <v>2.0900989999999999</v>
      </c>
      <c r="BP31" s="355">
        <v>2.081601</v>
      </c>
      <c r="BQ31" s="355">
        <v>2.0963340000000001</v>
      </c>
      <c r="BR31" s="355">
        <v>2.099091</v>
      </c>
      <c r="BS31" s="355">
        <v>2.0790630000000001</v>
      </c>
      <c r="BT31" s="355">
        <v>2.0921259999999999</v>
      </c>
      <c r="BU31" s="355">
        <v>2.0821100000000001</v>
      </c>
      <c r="BV31" s="355">
        <v>2.0887929999999999</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5.03</v>
      </c>
      <c r="AZ32" s="214">
        <v>3.61</v>
      </c>
      <c r="BA32" s="214">
        <v>3.18</v>
      </c>
      <c r="BB32" s="214">
        <v>3.13</v>
      </c>
      <c r="BC32" s="214">
        <v>3.0152770000000002</v>
      </c>
      <c r="BD32" s="214">
        <v>3.076444</v>
      </c>
      <c r="BE32" s="214">
        <v>3.3235030000000001</v>
      </c>
      <c r="BF32" s="355">
        <v>3.2192850000000002</v>
      </c>
      <c r="BG32" s="355">
        <v>3.1894559999999998</v>
      </c>
      <c r="BH32" s="355">
        <v>3.3131379999999999</v>
      </c>
      <c r="BI32" s="355">
        <v>3.4994719999999999</v>
      </c>
      <c r="BJ32" s="355">
        <v>3.783175</v>
      </c>
      <c r="BK32" s="355">
        <v>3.9023870000000001</v>
      </c>
      <c r="BL32" s="355">
        <v>3.7742460000000002</v>
      </c>
      <c r="BM32" s="355">
        <v>3.4943759999999999</v>
      </c>
      <c r="BN32" s="355">
        <v>3.2695180000000001</v>
      </c>
      <c r="BO32" s="355">
        <v>3.185457</v>
      </c>
      <c r="BP32" s="355">
        <v>3.1286109999999998</v>
      </c>
      <c r="BQ32" s="355">
        <v>3.1724540000000001</v>
      </c>
      <c r="BR32" s="355">
        <v>3.225921</v>
      </c>
      <c r="BS32" s="355">
        <v>3.2493569999999998</v>
      </c>
      <c r="BT32" s="355">
        <v>3.3609010000000001</v>
      </c>
      <c r="BU32" s="355">
        <v>3.5463460000000002</v>
      </c>
      <c r="BV32" s="355">
        <v>3.8244410000000002</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11.51</v>
      </c>
      <c r="BA33" s="214">
        <v>12.1</v>
      </c>
      <c r="BB33" s="214">
        <v>12.21</v>
      </c>
      <c r="BC33" s="214">
        <v>13.07879</v>
      </c>
      <c r="BD33" s="214">
        <v>14.376239999999999</v>
      </c>
      <c r="BE33" s="214">
        <v>13.92672</v>
      </c>
      <c r="BF33" s="355">
        <v>13.581009999999999</v>
      </c>
      <c r="BG33" s="355">
        <v>13.369619999999999</v>
      </c>
      <c r="BH33" s="355">
        <v>13.394209999999999</v>
      </c>
      <c r="BI33" s="355">
        <v>13.470800000000001</v>
      </c>
      <c r="BJ33" s="355">
        <v>13.81738</v>
      </c>
      <c r="BK33" s="355">
        <v>13.76651</v>
      </c>
      <c r="BL33" s="355">
        <v>13.3232</v>
      </c>
      <c r="BM33" s="355">
        <v>13.62688</v>
      </c>
      <c r="BN33" s="355">
        <v>14.26493</v>
      </c>
      <c r="BO33" s="355">
        <v>13.829370000000001</v>
      </c>
      <c r="BP33" s="355">
        <v>14.14625</v>
      </c>
      <c r="BQ33" s="355">
        <v>13.66405</v>
      </c>
      <c r="BR33" s="355">
        <v>13.21529</v>
      </c>
      <c r="BS33" s="355">
        <v>12.98925</v>
      </c>
      <c r="BT33" s="355">
        <v>12.927849999999999</v>
      </c>
      <c r="BU33" s="355">
        <v>12.95851</v>
      </c>
      <c r="BV33" s="355">
        <v>13.54644</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14.99</v>
      </c>
      <c r="BA34" s="214">
        <v>14.91</v>
      </c>
      <c r="BB34" s="214">
        <v>16.25</v>
      </c>
      <c r="BC34" s="214">
        <v>16.709320000000002</v>
      </c>
      <c r="BD34" s="214">
        <v>17.07357</v>
      </c>
      <c r="BE34" s="214">
        <v>17.199190000000002</v>
      </c>
      <c r="BF34" s="355">
        <v>16.93271</v>
      </c>
      <c r="BG34" s="355">
        <v>16.97147</v>
      </c>
      <c r="BH34" s="355">
        <v>17.121870000000001</v>
      </c>
      <c r="BI34" s="355">
        <v>17.37021</v>
      </c>
      <c r="BJ34" s="355">
        <v>16.69914</v>
      </c>
      <c r="BK34" s="355">
        <v>16.357839999999999</v>
      </c>
      <c r="BL34" s="355">
        <v>16.361930000000001</v>
      </c>
      <c r="BM34" s="355">
        <v>16.709800000000001</v>
      </c>
      <c r="BN34" s="355">
        <v>16.519390000000001</v>
      </c>
      <c r="BO34" s="355">
        <v>16.297820000000002</v>
      </c>
      <c r="BP34" s="355">
        <v>16.51764</v>
      </c>
      <c r="BQ34" s="355">
        <v>16.88081</v>
      </c>
      <c r="BR34" s="355">
        <v>16.743079999999999</v>
      </c>
      <c r="BS34" s="355">
        <v>16.81512</v>
      </c>
      <c r="BT34" s="355">
        <v>16.99624</v>
      </c>
      <c r="BU34" s="355">
        <v>17.573509999999999</v>
      </c>
      <c r="BV34" s="355">
        <v>17.596640000000001</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12.99</v>
      </c>
      <c r="BB36" s="261">
        <v>12.89</v>
      </c>
      <c r="BC36" s="261">
        <v>13.00779</v>
      </c>
      <c r="BD36" s="261">
        <v>13.101240000000001</v>
      </c>
      <c r="BE36" s="261">
        <v>13.184559999999999</v>
      </c>
      <c r="BF36" s="384">
        <v>13.24926</v>
      </c>
      <c r="BG36" s="384">
        <v>13.40117</v>
      </c>
      <c r="BH36" s="384">
        <v>12.97232</v>
      </c>
      <c r="BI36" s="384">
        <v>13.18773</v>
      </c>
      <c r="BJ36" s="384">
        <v>12.74297</v>
      </c>
      <c r="BK36" s="384">
        <v>12.577</v>
      </c>
      <c r="BL36" s="384">
        <v>12.90776</v>
      </c>
      <c r="BM36" s="384">
        <v>13.26709</v>
      </c>
      <c r="BN36" s="384">
        <v>13.3674</v>
      </c>
      <c r="BO36" s="384">
        <v>13.55128</v>
      </c>
      <c r="BP36" s="384">
        <v>13.65462</v>
      </c>
      <c r="BQ36" s="384">
        <v>13.509550000000001</v>
      </c>
      <c r="BR36" s="384">
        <v>13.541779999999999</v>
      </c>
      <c r="BS36" s="384">
        <v>13.701980000000001</v>
      </c>
      <c r="BT36" s="384">
        <v>13.19896</v>
      </c>
      <c r="BU36" s="384">
        <v>13.471069999999999</v>
      </c>
      <c r="BV36" s="384">
        <v>13.01441</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10.47</v>
      </c>
      <c r="BB37" s="261">
        <v>10.44</v>
      </c>
      <c r="BC37" s="261">
        <v>10.621219999999999</v>
      </c>
      <c r="BD37" s="261">
        <v>11.01188</v>
      </c>
      <c r="BE37" s="261">
        <v>11.06507</v>
      </c>
      <c r="BF37" s="384">
        <v>11.123060000000001</v>
      </c>
      <c r="BG37" s="384">
        <v>11.21278</v>
      </c>
      <c r="BH37" s="384">
        <v>10.986689999999999</v>
      </c>
      <c r="BI37" s="384">
        <v>10.71902</v>
      </c>
      <c r="BJ37" s="384">
        <v>10.52299</v>
      </c>
      <c r="BK37" s="384">
        <v>10.64964</v>
      </c>
      <c r="BL37" s="384">
        <v>10.749309999999999</v>
      </c>
      <c r="BM37" s="384">
        <v>10.586080000000001</v>
      </c>
      <c r="BN37" s="384">
        <v>10.532819999999999</v>
      </c>
      <c r="BO37" s="384">
        <v>10.73958</v>
      </c>
      <c r="BP37" s="384">
        <v>11.11778</v>
      </c>
      <c r="BQ37" s="384">
        <v>11.07246</v>
      </c>
      <c r="BR37" s="384">
        <v>11.124840000000001</v>
      </c>
      <c r="BS37" s="384">
        <v>11.203799999999999</v>
      </c>
      <c r="BT37" s="384">
        <v>10.99545</v>
      </c>
      <c r="BU37" s="384">
        <v>10.7545</v>
      </c>
      <c r="BV37" s="384">
        <v>10.59085</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6.64</v>
      </c>
      <c r="BB38" s="215">
        <v>6.58</v>
      </c>
      <c r="BC38" s="215">
        <v>6.7967089999999999</v>
      </c>
      <c r="BD38" s="215">
        <v>7.3067120000000001</v>
      </c>
      <c r="BE38" s="215">
        <v>7.4956019999999999</v>
      </c>
      <c r="BF38" s="386">
        <v>7.3971850000000003</v>
      </c>
      <c r="BG38" s="386">
        <v>7.3841320000000001</v>
      </c>
      <c r="BH38" s="386">
        <v>7.1392280000000001</v>
      </c>
      <c r="BI38" s="386">
        <v>6.9528740000000004</v>
      </c>
      <c r="BJ38" s="386">
        <v>6.7641869999999997</v>
      </c>
      <c r="BK38" s="386">
        <v>6.900201</v>
      </c>
      <c r="BL38" s="386">
        <v>6.8161329999999998</v>
      </c>
      <c r="BM38" s="386">
        <v>6.7604740000000003</v>
      </c>
      <c r="BN38" s="386">
        <v>6.6710700000000003</v>
      </c>
      <c r="BO38" s="386">
        <v>6.8900030000000001</v>
      </c>
      <c r="BP38" s="386">
        <v>7.3885630000000004</v>
      </c>
      <c r="BQ38" s="386">
        <v>7.5420759999999998</v>
      </c>
      <c r="BR38" s="386">
        <v>7.4679200000000003</v>
      </c>
      <c r="BS38" s="386">
        <v>7.4490439999999998</v>
      </c>
      <c r="BT38" s="386">
        <v>7.2049960000000004</v>
      </c>
      <c r="BU38" s="386">
        <v>7.0138949999999998</v>
      </c>
      <c r="BV38" s="386">
        <v>6.8437039999999998</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5">
      <c r="A40" s="101"/>
      <c r="B40" s="803" t="s">
        <v>1016</v>
      </c>
      <c r="C40" s="800"/>
      <c r="D40" s="800"/>
      <c r="E40" s="800"/>
      <c r="F40" s="800"/>
      <c r="G40" s="800"/>
      <c r="H40" s="800"/>
      <c r="I40" s="800"/>
      <c r="J40" s="800"/>
      <c r="K40" s="800"/>
      <c r="L40" s="800"/>
      <c r="M40" s="800"/>
      <c r="N40" s="800"/>
      <c r="O40" s="800"/>
      <c r="P40" s="800"/>
      <c r="Q40" s="800"/>
      <c r="AY40" s="518"/>
      <c r="AZ40" s="518"/>
      <c r="BA40" s="518"/>
      <c r="BB40" s="518"/>
      <c r="BC40" s="518"/>
      <c r="BD40" s="684"/>
      <c r="BE40" s="684"/>
      <c r="BF40" s="684"/>
      <c r="BG40" s="518"/>
      <c r="BH40" s="518"/>
      <c r="BI40" s="518"/>
      <c r="BJ40" s="518"/>
    </row>
    <row r="41" spans="1:74" s="274" customFormat="1" ht="12" customHeight="1" x14ac:dyDescent="0.25">
      <c r="A41" s="101"/>
      <c r="B41" s="805" t="s">
        <v>138</v>
      </c>
      <c r="C41" s="800"/>
      <c r="D41" s="800"/>
      <c r="E41" s="800"/>
      <c r="F41" s="800"/>
      <c r="G41" s="800"/>
      <c r="H41" s="800"/>
      <c r="I41" s="800"/>
      <c r="J41" s="800"/>
      <c r="K41" s="800"/>
      <c r="L41" s="800"/>
      <c r="M41" s="800"/>
      <c r="N41" s="800"/>
      <c r="O41" s="800"/>
      <c r="P41" s="800"/>
      <c r="Q41" s="800"/>
      <c r="AY41" s="518"/>
      <c r="AZ41" s="518"/>
      <c r="BA41" s="518"/>
      <c r="BB41" s="518"/>
      <c r="BC41" s="518"/>
      <c r="BD41" s="684"/>
      <c r="BE41" s="684"/>
      <c r="BF41" s="684"/>
      <c r="BG41" s="518"/>
      <c r="BH41" s="518"/>
      <c r="BI41" s="518"/>
      <c r="BJ41" s="518"/>
    </row>
    <row r="42" spans="1:74" s="459" customFormat="1" ht="12" customHeight="1" x14ac:dyDescent="0.25">
      <c r="A42" s="458"/>
      <c r="B42" s="836" t="s">
        <v>371</v>
      </c>
      <c r="C42" s="790"/>
      <c r="D42" s="790"/>
      <c r="E42" s="790"/>
      <c r="F42" s="790"/>
      <c r="G42" s="790"/>
      <c r="H42" s="790"/>
      <c r="I42" s="790"/>
      <c r="J42" s="790"/>
      <c r="K42" s="790"/>
      <c r="L42" s="790"/>
      <c r="M42" s="790"/>
      <c r="N42" s="790"/>
      <c r="O42" s="790"/>
      <c r="P42" s="790"/>
      <c r="Q42" s="786"/>
      <c r="AY42" s="519"/>
      <c r="AZ42" s="519"/>
      <c r="BA42" s="519"/>
      <c r="BB42" s="519"/>
      <c r="BC42" s="519"/>
      <c r="BD42" s="685"/>
      <c r="BE42" s="685"/>
      <c r="BF42" s="685"/>
      <c r="BG42" s="519"/>
      <c r="BH42" s="519"/>
      <c r="BI42" s="519"/>
      <c r="BJ42" s="519"/>
    </row>
    <row r="43" spans="1:74" s="459" customFormat="1" ht="12" customHeight="1" x14ac:dyDescent="0.25">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5">
      <c r="A44" s="460"/>
      <c r="B44" s="832" t="s">
        <v>369</v>
      </c>
      <c r="C44" s="790"/>
      <c r="D44" s="790"/>
      <c r="E44" s="790"/>
      <c r="F44" s="790"/>
      <c r="G44" s="790"/>
      <c r="H44" s="790"/>
      <c r="I44" s="790"/>
      <c r="J44" s="790"/>
      <c r="K44" s="790"/>
      <c r="L44" s="790"/>
      <c r="M44" s="790"/>
      <c r="N44" s="790"/>
      <c r="O44" s="790"/>
      <c r="P44" s="790"/>
      <c r="Q44" s="786"/>
      <c r="AY44" s="519"/>
      <c r="AZ44" s="519"/>
      <c r="BA44" s="519"/>
      <c r="BB44" s="519"/>
      <c r="BC44" s="519"/>
      <c r="BD44" s="685"/>
      <c r="BE44" s="685"/>
      <c r="BF44" s="685"/>
      <c r="BG44" s="519"/>
      <c r="BH44" s="519"/>
      <c r="BI44" s="519"/>
      <c r="BJ44" s="519"/>
    </row>
    <row r="45" spans="1:74" s="459" customFormat="1" ht="12" customHeight="1" x14ac:dyDescent="0.25">
      <c r="A45" s="460"/>
      <c r="B45" s="832" t="s">
        <v>370</v>
      </c>
      <c r="C45" s="790"/>
      <c r="D45" s="790"/>
      <c r="E45" s="790"/>
      <c r="F45" s="790"/>
      <c r="G45" s="790"/>
      <c r="H45" s="790"/>
      <c r="I45" s="790"/>
      <c r="J45" s="790"/>
      <c r="K45" s="790"/>
      <c r="L45" s="790"/>
      <c r="M45" s="790"/>
      <c r="N45" s="790"/>
      <c r="O45" s="790"/>
      <c r="P45" s="790"/>
      <c r="Q45" s="786"/>
      <c r="AY45" s="519"/>
      <c r="AZ45" s="519"/>
      <c r="BA45" s="519"/>
      <c r="BB45" s="519"/>
      <c r="BC45" s="519"/>
      <c r="BD45" s="685"/>
      <c r="BE45" s="685"/>
      <c r="BF45" s="685"/>
      <c r="BG45" s="519"/>
      <c r="BH45" s="519"/>
      <c r="BI45" s="519"/>
      <c r="BJ45" s="519"/>
    </row>
    <row r="46" spans="1:74" s="459" customFormat="1" ht="12" customHeight="1" x14ac:dyDescent="0.25">
      <c r="A46" s="460"/>
      <c r="B46" s="832" t="s">
        <v>1085</v>
      </c>
      <c r="C46" s="786"/>
      <c r="D46" s="786"/>
      <c r="E46" s="786"/>
      <c r="F46" s="786"/>
      <c r="G46" s="786"/>
      <c r="H46" s="786"/>
      <c r="I46" s="786"/>
      <c r="J46" s="786"/>
      <c r="K46" s="786"/>
      <c r="L46" s="786"/>
      <c r="M46" s="786"/>
      <c r="N46" s="786"/>
      <c r="O46" s="786"/>
      <c r="P46" s="786"/>
      <c r="Q46" s="786"/>
      <c r="AY46" s="519"/>
      <c r="AZ46" s="519"/>
      <c r="BA46" s="519"/>
      <c r="BB46" s="519"/>
      <c r="BC46" s="519"/>
      <c r="BD46" s="685"/>
      <c r="BE46" s="685"/>
      <c r="BF46" s="685"/>
      <c r="BG46" s="519"/>
      <c r="BH46" s="519"/>
      <c r="BI46" s="519"/>
      <c r="BJ46" s="519"/>
    </row>
    <row r="47" spans="1:74" s="459" customFormat="1" ht="12" customHeight="1" x14ac:dyDescent="0.25">
      <c r="A47" s="458"/>
      <c r="B47" s="789" t="s">
        <v>1041</v>
      </c>
      <c r="C47" s="790"/>
      <c r="D47" s="790"/>
      <c r="E47" s="790"/>
      <c r="F47" s="790"/>
      <c r="G47" s="790"/>
      <c r="H47" s="790"/>
      <c r="I47" s="790"/>
      <c r="J47" s="790"/>
      <c r="K47" s="790"/>
      <c r="L47" s="790"/>
      <c r="M47" s="790"/>
      <c r="N47" s="790"/>
      <c r="O47" s="790"/>
      <c r="P47" s="790"/>
      <c r="Q47" s="786"/>
      <c r="AY47" s="519"/>
      <c r="AZ47" s="519"/>
      <c r="BA47" s="519"/>
      <c r="BB47" s="519"/>
      <c r="BC47" s="519"/>
      <c r="BD47" s="685"/>
      <c r="BE47" s="685"/>
      <c r="BF47" s="685"/>
      <c r="BG47" s="519"/>
      <c r="BH47" s="519"/>
      <c r="BI47" s="519"/>
      <c r="BJ47" s="519"/>
    </row>
    <row r="48" spans="1:74" s="459" customFormat="1" ht="22.35" customHeight="1" x14ac:dyDescent="0.25">
      <c r="A48" s="458"/>
      <c r="B48" s="789" t="s">
        <v>1086</v>
      </c>
      <c r="C48" s="790"/>
      <c r="D48" s="790"/>
      <c r="E48" s="790"/>
      <c r="F48" s="790"/>
      <c r="G48" s="790"/>
      <c r="H48" s="790"/>
      <c r="I48" s="790"/>
      <c r="J48" s="790"/>
      <c r="K48" s="790"/>
      <c r="L48" s="790"/>
      <c r="M48" s="790"/>
      <c r="N48" s="790"/>
      <c r="O48" s="790"/>
      <c r="P48" s="790"/>
      <c r="Q48" s="786"/>
      <c r="AY48" s="519"/>
      <c r="AZ48" s="519"/>
      <c r="BA48" s="519"/>
      <c r="BB48" s="519"/>
      <c r="BC48" s="519"/>
      <c r="BD48" s="685"/>
      <c r="BE48" s="685"/>
      <c r="BF48" s="685"/>
      <c r="BG48" s="519"/>
      <c r="BH48" s="519"/>
      <c r="BI48" s="519"/>
      <c r="BJ48" s="519"/>
    </row>
    <row r="49" spans="1:74" s="459" customFormat="1" ht="12" customHeight="1" x14ac:dyDescent="0.25">
      <c r="A49" s="458"/>
      <c r="B49" s="784" t="s">
        <v>1045</v>
      </c>
      <c r="C49" s="785"/>
      <c r="D49" s="785"/>
      <c r="E49" s="785"/>
      <c r="F49" s="785"/>
      <c r="G49" s="785"/>
      <c r="H49" s="785"/>
      <c r="I49" s="785"/>
      <c r="J49" s="785"/>
      <c r="K49" s="785"/>
      <c r="L49" s="785"/>
      <c r="M49" s="785"/>
      <c r="N49" s="785"/>
      <c r="O49" s="785"/>
      <c r="P49" s="785"/>
      <c r="Q49" s="786"/>
      <c r="AY49" s="519"/>
      <c r="AZ49" s="519"/>
      <c r="BA49" s="519"/>
      <c r="BB49" s="519"/>
      <c r="BC49" s="519"/>
      <c r="BD49" s="685"/>
      <c r="BE49" s="685"/>
      <c r="BF49" s="685"/>
      <c r="BG49" s="519"/>
      <c r="BH49" s="519"/>
      <c r="BI49" s="519"/>
      <c r="BJ49" s="519"/>
    </row>
    <row r="50" spans="1:74" s="461" customFormat="1" ht="12" customHeight="1" x14ac:dyDescent="0.25">
      <c r="A50" s="436"/>
      <c r="B50" s="806" t="s">
        <v>1147</v>
      </c>
      <c r="C50" s="786"/>
      <c r="D50" s="786"/>
      <c r="E50" s="786"/>
      <c r="F50" s="786"/>
      <c r="G50" s="786"/>
      <c r="H50" s="786"/>
      <c r="I50" s="786"/>
      <c r="J50" s="786"/>
      <c r="K50" s="786"/>
      <c r="L50" s="786"/>
      <c r="M50" s="786"/>
      <c r="N50" s="786"/>
      <c r="O50" s="786"/>
      <c r="P50" s="786"/>
      <c r="Q50" s="786"/>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6" sqref="BE6:BE5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6" customWidth="1"/>
    <col min="56" max="58" width="6.5546875" style="687" customWidth="1"/>
    <col min="59" max="62" width="6.5546875" style="376" customWidth="1"/>
    <col min="63" max="74" width="6.5546875" style="112" customWidth="1"/>
    <col min="75" max="16384" width="9.5546875" style="112"/>
  </cols>
  <sheetData>
    <row r="1" spans="1:74" ht="15.6" customHeight="1" x14ac:dyDescent="0.25">
      <c r="A1" s="792" t="s">
        <v>995</v>
      </c>
      <c r="B1" s="841" t="s">
        <v>1011</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16"/>
    </row>
    <row r="2" spans="1:74" ht="13.35" customHeight="1"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164.85469645000001</v>
      </c>
      <c r="AZ6" s="240">
        <v>135.47075713999999</v>
      </c>
      <c r="BA6" s="240">
        <v>121.93779290000001</v>
      </c>
      <c r="BB6" s="240">
        <v>113.58746633</v>
      </c>
      <c r="BC6" s="240">
        <v>101.81226934999999</v>
      </c>
      <c r="BD6" s="240">
        <v>118.0538</v>
      </c>
      <c r="BE6" s="240">
        <v>157.31190000000001</v>
      </c>
      <c r="BF6" s="333">
        <v>167.44649999999999</v>
      </c>
      <c r="BG6" s="333">
        <v>126.9452</v>
      </c>
      <c r="BH6" s="333">
        <v>113.6793</v>
      </c>
      <c r="BI6" s="333">
        <v>124.0201</v>
      </c>
      <c r="BJ6" s="333">
        <v>142.66399999999999</v>
      </c>
      <c r="BK6" s="333">
        <v>158.64250000000001</v>
      </c>
      <c r="BL6" s="333">
        <v>139.36609999999999</v>
      </c>
      <c r="BM6" s="333">
        <v>125.0034</v>
      </c>
      <c r="BN6" s="333">
        <v>109.8516</v>
      </c>
      <c r="BO6" s="333">
        <v>98.943640000000002</v>
      </c>
      <c r="BP6" s="333">
        <v>123.5295</v>
      </c>
      <c r="BQ6" s="333">
        <v>140.64519999999999</v>
      </c>
      <c r="BR6" s="333">
        <v>160.9802</v>
      </c>
      <c r="BS6" s="333">
        <v>126.40479999999999</v>
      </c>
      <c r="BT6" s="333">
        <v>113.7814</v>
      </c>
      <c r="BU6" s="333">
        <v>124.04300000000001</v>
      </c>
      <c r="BV6" s="333">
        <v>142.6035</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347.38213031999999</v>
      </c>
      <c r="BB7" s="240">
        <v>318.05424333000002</v>
      </c>
      <c r="BC7" s="240">
        <v>293.04825032000002</v>
      </c>
      <c r="BD7" s="240">
        <v>359.54739999999998</v>
      </c>
      <c r="BE7" s="240">
        <v>457.88810000000001</v>
      </c>
      <c r="BF7" s="333">
        <v>465.06720000000001</v>
      </c>
      <c r="BG7" s="333">
        <v>352.71820000000002</v>
      </c>
      <c r="BH7" s="333">
        <v>299.63549999999998</v>
      </c>
      <c r="BI7" s="333">
        <v>305.75240000000002</v>
      </c>
      <c r="BJ7" s="333">
        <v>361.09070000000003</v>
      </c>
      <c r="BK7" s="333">
        <v>422.3184</v>
      </c>
      <c r="BL7" s="333">
        <v>397.94619999999998</v>
      </c>
      <c r="BM7" s="333">
        <v>346.58980000000003</v>
      </c>
      <c r="BN7" s="333">
        <v>298.505</v>
      </c>
      <c r="BO7" s="333">
        <v>277.60680000000002</v>
      </c>
      <c r="BP7" s="333">
        <v>364.084</v>
      </c>
      <c r="BQ7" s="333">
        <v>423.13049999999998</v>
      </c>
      <c r="BR7" s="333">
        <v>438.88470000000001</v>
      </c>
      <c r="BS7" s="333">
        <v>350.0745</v>
      </c>
      <c r="BT7" s="333">
        <v>299.37180000000001</v>
      </c>
      <c r="BU7" s="333">
        <v>305.36009999999999</v>
      </c>
      <c r="BV7" s="333">
        <v>360.31630000000001</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632.35448484000005</v>
      </c>
      <c r="AZ8" s="240">
        <v>548.69902286000001</v>
      </c>
      <c r="BA8" s="240">
        <v>475.27498032</v>
      </c>
      <c r="BB8" s="240">
        <v>437.97490267000001</v>
      </c>
      <c r="BC8" s="240">
        <v>445.89186903000001</v>
      </c>
      <c r="BD8" s="240">
        <v>560.6019</v>
      </c>
      <c r="BE8" s="240">
        <v>655.58159999999998</v>
      </c>
      <c r="BF8" s="333">
        <v>601.69949999999994</v>
      </c>
      <c r="BG8" s="333">
        <v>475.66160000000002</v>
      </c>
      <c r="BH8" s="333">
        <v>403.17759999999998</v>
      </c>
      <c r="BI8" s="333">
        <v>454.09620000000001</v>
      </c>
      <c r="BJ8" s="333">
        <v>549.51549999999997</v>
      </c>
      <c r="BK8" s="333">
        <v>609.07860000000005</v>
      </c>
      <c r="BL8" s="333">
        <v>547.74339999999995</v>
      </c>
      <c r="BM8" s="333">
        <v>463.51119999999997</v>
      </c>
      <c r="BN8" s="333">
        <v>402.76799999999997</v>
      </c>
      <c r="BO8" s="333">
        <v>397.06110000000001</v>
      </c>
      <c r="BP8" s="333">
        <v>528.16570000000002</v>
      </c>
      <c r="BQ8" s="333">
        <v>621.85450000000003</v>
      </c>
      <c r="BR8" s="333">
        <v>589.3152</v>
      </c>
      <c r="BS8" s="333">
        <v>471.37529999999998</v>
      </c>
      <c r="BT8" s="333">
        <v>404.10520000000002</v>
      </c>
      <c r="BU8" s="333">
        <v>454.57190000000003</v>
      </c>
      <c r="BV8" s="333">
        <v>549.02670000000001</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334.87427393000002</v>
      </c>
      <c r="BA9" s="240">
        <v>273.12883097000002</v>
      </c>
      <c r="BB9" s="240">
        <v>247.510401</v>
      </c>
      <c r="BC9" s="240">
        <v>248.45601483999999</v>
      </c>
      <c r="BD9" s="240">
        <v>329.3005</v>
      </c>
      <c r="BE9" s="240">
        <v>361.81540000000001</v>
      </c>
      <c r="BF9" s="333">
        <v>342.31979999999999</v>
      </c>
      <c r="BG9" s="333">
        <v>273.10989999999998</v>
      </c>
      <c r="BH9" s="333">
        <v>228.2029</v>
      </c>
      <c r="BI9" s="333">
        <v>250.9845</v>
      </c>
      <c r="BJ9" s="333">
        <v>315.79809999999998</v>
      </c>
      <c r="BK9" s="333">
        <v>366.72399999999999</v>
      </c>
      <c r="BL9" s="333">
        <v>318.50299999999999</v>
      </c>
      <c r="BM9" s="333">
        <v>265.45190000000002</v>
      </c>
      <c r="BN9" s="333">
        <v>230.26329999999999</v>
      </c>
      <c r="BO9" s="333">
        <v>216.31720000000001</v>
      </c>
      <c r="BP9" s="333">
        <v>291.42070000000001</v>
      </c>
      <c r="BQ9" s="333">
        <v>348.83949999999999</v>
      </c>
      <c r="BR9" s="333">
        <v>341.73009999999999</v>
      </c>
      <c r="BS9" s="333">
        <v>274.03460000000001</v>
      </c>
      <c r="BT9" s="333">
        <v>231.5966</v>
      </c>
      <c r="BU9" s="333">
        <v>254.7099</v>
      </c>
      <c r="BV9" s="333">
        <v>319.76139999999998</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1274.1079999999999</v>
      </c>
      <c r="AZ10" s="240">
        <v>981.72519570999998</v>
      </c>
      <c r="BA10" s="240">
        <v>857.57018355000002</v>
      </c>
      <c r="BB10" s="240">
        <v>796.36114133000001</v>
      </c>
      <c r="BC10" s="240">
        <v>854.88929289999999</v>
      </c>
      <c r="BD10" s="240">
        <v>1125.421</v>
      </c>
      <c r="BE10" s="240">
        <v>1264.221</v>
      </c>
      <c r="BF10" s="333">
        <v>1191.7190000000001</v>
      </c>
      <c r="BG10" s="333">
        <v>1010.3440000000001</v>
      </c>
      <c r="BH10" s="333">
        <v>870.01670000000001</v>
      </c>
      <c r="BI10" s="333">
        <v>831.04570000000001</v>
      </c>
      <c r="BJ10" s="333">
        <v>984.60209999999995</v>
      </c>
      <c r="BK10" s="333">
        <v>1224.048</v>
      </c>
      <c r="BL10" s="333">
        <v>1024.7550000000001</v>
      </c>
      <c r="BM10" s="333">
        <v>881.80499999999995</v>
      </c>
      <c r="BN10" s="333">
        <v>745.28980000000001</v>
      </c>
      <c r="BO10" s="333">
        <v>805.11189999999999</v>
      </c>
      <c r="BP10" s="333">
        <v>1087.2360000000001</v>
      </c>
      <c r="BQ10" s="333">
        <v>1258.671</v>
      </c>
      <c r="BR10" s="333">
        <v>1197.836</v>
      </c>
      <c r="BS10" s="333">
        <v>1017.005</v>
      </c>
      <c r="BT10" s="333">
        <v>878.66039999999998</v>
      </c>
      <c r="BU10" s="333">
        <v>836.53909999999996</v>
      </c>
      <c r="BV10" s="333">
        <v>989.77520000000004</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370.26792107</v>
      </c>
      <c r="BA11" s="240">
        <v>269.57624935000001</v>
      </c>
      <c r="BB11" s="240">
        <v>257.09480133</v>
      </c>
      <c r="BC11" s="240">
        <v>274.57685677000001</v>
      </c>
      <c r="BD11" s="240">
        <v>359.76159999999999</v>
      </c>
      <c r="BE11" s="240">
        <v>404.60500000000002</v>
      </c>
      <c r="BF11" s="333">
        <v>407.44080000000002</v>
      </c>
      <c r="BG11" s="333">
        <v>346.05849999999998</v>
      </c>
      <c r="BH11" s="333">
        <v>278.9271</v>
      </c>
      <c r="BI11" s="333">
        <v>267.3929</v>
      </c>
      <c r="BJ11" s="333">
        <v>333.95479999999998</v>
      </c>
      <c r="BK11" s="333">
        <v>434.27690000000001</v>
      </c>
      <c r="BL11" s="333">
        <v>384.26159999999999</v>
      </c>
      <c r="BM11" s="333">
        <v>287.99340000000001</v>
      </c>
      <c r="BN11" s="333">
        <v>241.9555</v>
      </c>
      <c r="BO11" s="333">
        <v>249.5692</v>
      </c>
      <c r="BP11" s="333">
        <v>327.99459999999999</v>
      </c>
      <c r="BQ11" s="333">
        <v>386.0625</v>
      </c>
      <c r="BR11" s="333">
        <v>402.65129999999999</v>
      </c>
      <c r="BS11" s="333">
        <v>344.61840000000001</v>
      </c>
      <c r="BT11" s="333">
        <v>279.26240000000001</v>
      </c>
      <c r="BU11" s="333">
        <v>268.1053</v>
      </c>
      <c r="BV11" s="333">
        <v>334.44040000000001</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748.17754903000002</v>
      </c>
      <c r="AZ12" s="240">
        <v>626.99627607000002</v>
      </c>
      <c r="BA12" s="240">
        <v>450.18824289999998</v>
      </c>
      <c r="BB12" s="240">
        <v>435.94913200000002</v>
      </c>
      <c r="BC12" s="240">
        <v>526.65701096999999</v>
      </c>
      <c r="BD12" s="240">
        <v>730.19389999999999</v>
      </c>
      <c r="BE12" s="240">
        <v>855.35500000000002</v>
      </c>
      <c r="BF12" s="333">
        <v>855.05179999999996</v>
      </c>
      <c r="BG12" s="333">
        <v>722.90660000000003</v>
      </c>
      <c r="BH12" s="333">
        <v>585.40679999999998</v>
      </c>
      <c r="BI12" s="333">
        <v>472.62709999999998</v>
      </c>
      <c r="BJ12" s="333">
        <v>539.94119999999998</v>
      </c>
      <c r="BK12" s="333">
        <v>725.02239999999995</v>
      </c>
      <c r="BL12" s="333">
        <v>624.99919999999997</v>
      </c>
      <c r="BM12" s="333">
        <v>471.11649999999997</v>
      </c>
      <c r="BN12" s="333">
        <v>447.00189999999998</v>
      </c>
      <c r="BO12" s="333">
        <v>491.98820000000001</v>
      </c>
      <c r="BP12" s="333">
        <v>654.90319999999997</v>
      </c>
      <c r="BQ12" s="333">
        <v>805.8288</v>
      </c>
      <c r="BR12" s="333">
        <v>860.12549999999999</v>
      </c>
      <c r="BS12" s="333">
        <v>746.38080000000002</v>
      </c>
      <c r="BT12" s="333">
        <v>601.28279999999995</v>
      </c>
      <c r="BU12" s="333">
        <v>481.45310000000001</v>
      </c>
      <c r="BV12" s="333">
        <v>547.99980000000005</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254.20348677000001</v>
      </c>
      <c r="AZ13" s="240">
        <v>243.46703142999999</v>
      </c>
      <c r="BA13" s="240">
        <v>220.03960161000001</v>
      </c>
      <c r="BB13" s="240">
        <v>219.02521100000001</v>
      </c>
      <c r="BC13" s="240">
        <v>243.43391</v>
      </c>
      <c r="BD13" s="240">
        <v>335.56099999999998</v>
      </c>
      <c r="BE13" s="240">
        <v>391.66399999999999</v>
      </c>
      <c r="BF13" s="333">
        <v>373.1352</v>
      </c>
      <c r="BG13" s="333">
        <v>306.8134</v>
      </c>
      <c r="BH13" s="333">
        <v>222.76920000000001</v>
      </c>
      <c r="BI13" s="333">
        <v>216.5316</v>
      </c>
      <c r="BJ13" s="333">
        <v>264.9357</v>
      </c>
      <c r="BK13" s="333">
        <v>266.3039</v>
      </c>
      <c r="BL13" s="333">
        <v>246.23439999999999</v>
      </c>
      <c r="BM13" s="333">
        <v>220.8828</v>
      </c>
      <c r="BN13" s="333">
        <v>213.96250000000001</v>
      </c>
      <c r="BO13" s="333">
        <v>242.422</v>
      </c>
      <c r="BP13" s="333">
        <v>323.77379999999999</v>
      </c>
      <c r="BQ13" s="333">
        <v>368.72910000000002</v>
      </c>
      <c r="BR13" s="333">
        <v>370.55540000000002</v>
      </c>
      <c r="BS13" s="333">
        <v>310.80500000000001</v>
      </c>
      <c r="BT13" s="333">
        <v>225.6037</v>
      </c>
      <c r="BU13" s="333">
        <v>219.18520000000001</v>
      </c>
      <c r="BV13" s="333">
        <v>268.1576</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393.08538548000001</v>
      </c>
      <c r="BB14" s="240">
        <v>332.96430500000002</v>
      </c>
      <c r="BC14" s="240">
        <v>333.70565644999999</v>
      </c>
      <c r="BD14" s="240">
        <v>357.78609999999998</v>
      </c>
      <c r="BE14" s="240">
        <v>440.68419999999998</v>
      </c>
      <c r="BF14" s="333">
        <v>468.91109999999998</v>
      </c>
      <c r="BG14" s="333">
        <v>422.6069</v>
      </c>
      <c r="BH14" s="333">
        <v>352.66609999999997</v>
      </c>
      <c r="BI14" s="333">
        <v>367.62900000000002</v>
      </c>
      <c r="BJ14" s="333">
        <v>440.33460000000002</v>
      </c>
      <c r="BK14" s="333">
        <v>460.75779999999997</v>
      </c>
      <c r="BL14" s="333">
        <v>408.02249999999998</v>
      </c>
      <c r="BM14" s="333">
        <v>386.84019999999998</v>
      </c>
      <c r="BN14" s="333">
        <v>330.14240000000001</v>
      </c>
      <c r="BO14" s="333">
        <v>337.3913</v>
      </c>
      <c r="BP14" s="333">
        <v>356.93560000000002</v>
      </c>
      <c r="BQ14" s="333">
        <v>404.75220000000002</v>
      </c>
      <c r="BR14" s="333">
        <v>440.3066</v>
      </c>
      <c r="BS14" s="333">
        <v>424.05689999999998</v>
      </c>
      <c r="BT14" s="333">
        <v>353.9665</v>
      </c>
      <c r="BU14" s="333">
        <v>368.16109999999998</v>
      </c>
      <c r="BV14" s="333">
        <v>441.88249999999999</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13.13406</v>
      </c>
      <c r="BB15" s="240">
        <v>12.530078667</v>
      </c>
      <c r="BC15" s="240">
        <v>11.593113226</v>
      </c>
      <c r="BD15" s="240">
        <v>11.38416</v>
      </c>
      <c r="BE15" s="240">
        <v>11.660489999999999</v>
      </c>
      <c r="BF15" s="333">
        <v>12.20688</v>
      </c>
      <c r="BG15" s="333">
        <v>12.26534</v>
      </c>
      <c r="BH15" s="333">
        <v>12.488149999999999</v>
      </c>
      <c r="BI15" s="333">
        <v>13.268470000000001</v>
      </c>
      <c r="BJ15" s="333">
        <v>13.614409999999999</v>
      </c>
      <c r="BK15" s="333">
        <v>13.91967</v>
      </c>
      <c r="BL15" s="333">
        <v>13.759219999999999</v>
      </c>
      <c r="BM15" s="333">
        <v>12.991759999999999</v>
      </c>
      <c r="BN15" s="333">
        <v>12.395899999999999</v>
      </c>
      <c r="BO15" s="333">
        <v>11.47447</v>
      </c>
      <c r="BP15" s="333">
        <v>11.275169999999999</v>
      </c>
      <c r="BQ15" s="333">
        <v>11.554729999999999</v>
      </c>
      <c r="BR15" s="333">
        <v>12.10201</v>
      </c>
      <c r="BS15" s="333">
        <v>12.16456</v>
      </c>
      <c r="BT15" s="333">
        <v>12.38964</v>
      </c>
      <c r="BU15" s="333">
        <v>13.16743</v>
      </c>
      <c r="BV15" s="333">
        <v>13.51271</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4805.9663239000001</v>
      </c>
      <c r="AZ16" s="240">
        <v>4047.6486300000001</v>
      </c>
      <c r="BA16" s="240">
        <v>3421.3174574</v>
      </c>
      <c r="BB16" s="240">
        <v>3171.0516827000001</v>
      </c>
      <c r="BC16" s="240">
        <v>3334.0642438999998</v>
      </c>
      <c r="BD16" s="240">
        <v>4287.6113599999999</v>
      </c>
      <c r="BE16" s="240">
        <v>5000.7866899999999</v>
      </c>
      <c r="BF16" s="333">
        <v>4884.9979999999996</v>
      </c>
      <c r="BG16" s="333">
        <v>4049.43</v>
      </c>
      <c r="BH16" s="333">
        <v>3366.97</v>
      </c>
      <c r="BI16" s="333">
        <v>3303.348</v>
      </c>
      <c r="BJ16" s="333">
        <v>3946.451</v>
      </c>
      <c r="BK16" s="333">
        <v>4681.0929999999998</v>
      </c>
      <c r="BL16" s="333">
        <v>4105.5910000000003</v>
      </c>
      <c r="BM16" s="333">
        <v>3462.1860000000001</v>
      </c>
      <c r="BN16" s="333">
        <v>3032.136</v>
      </c>
      <c r="BO16" s="333">
        <v>3127.886</v>
      </c>
      <c r="BP16" s="333">
        <v>4069.319</v>
      </c>
      <c r="BQ16" s="333">
        <v>4770.0680000000002</v>
      </c>
      <c r="BR16" s="333">
        <v>4814.4870000000001</v>
      </c>
      <c r="BS16" s="333">
        <v>4076.9189999999999</v>
      </c>
      <c r="BT16" s="333">
        <v>3400.02</v>
      </c>
      <c r="BU16" s="333">
        <v>3325.2959999999998</v>
      </c>
      <c r="BV16" s="333">
        <v>3967.4760000000001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132.31691258000001</v>
      </c>
      <c r="BB18" s="240">
        <v>130.64789999999999</v>
      </c>
      <c r="BC18" s="240">
        <v>131.44503839000001</v>
      </c>
      <c r="BD18" s="240">
        <v>146.94120000000001</v>
      </c>
      <c r="BE18" s="240">
        <v>156.72890000000001</v>
      </c>
      <c r="BF18" s="333">
        <v>162.2124</v>
      </c>
      <c r="BG18" s="333">
        <v>156.68219999999999</v>
      </c>
      <c r="BH18" s="333">
        <v>145.6045</v>
      </c>
      <c r="BI18" s="333">
        <v>149.16480000000001</v>
      </c>
      <c r="BJ18" s="333">
        <v>143.6798</v>
      </c>
      <c r="BK18" s="333">
        <v>143.92179999999999</v>
      </c>
      <c r="BL18" s="333">
        <v>143.1892</v>
      </c>
      <c r="BM18" s="333">
        <v>131.2192</v>
      </c>
      <c r="BN18" s="333">
        <v>127.33750000000001</v>
      </c>
      <c r="BO18" s="333">
        <v>127.0759</v>
      </c>
      <c r="BP18" s="333">
        <v>147.00800000000001</v>
      </c>
      <c r="BQ18" s="333">
        <v>143.73070000000001</v>
      </c>
      <c r="BR18" s="333">
        <v>156.78700000000001</v>
      </c>
      <c r="BS18" s="333">
        <v>151.04689999999999</v>
      </c>
      <c r="BT18" s="333">
        <v>139.8107</v>
      </c>
      <c r="BU18" s="333">
        <v>142.52549999999999</v>
      </c>
      <c r="BV18" s="333">
        <v>136.70259999999999</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405.86662710000002</v>
      </c>
      <c r="BB19" s="240">
        <v>398.21372532999999</v>
      </c>
      <c r="BC19" s="240">
        <v>395.20160806000001</v>
      </c>
      <c r="BD19" s="240">
        <v>449.80529999999999</v>
      </c>
      <c r="BE19" s="240">
        <v>477.52140000000003</v>
      </c>
      <c r="BF19" s="333">
        <v>476.44990000000001</v>
      </c>
      <c r="BG19" s="333">
        <v>443.51150000000001</v>
      </c>
      <c r="BH19" s="333">
        <v>406.87369999999999</v>
      </c>
      <c r="BI19" s="333">
        <v>403.78230000000002</v>
      </c>
      <c r="BJ19" s="333">
        <v>412.59199999999998</v>
      </c>
      <c r="BK19" s="333">
        <v>434.98489999999998</v>
      </c>
      <c r="BL19" s="333">
        <v>446.6078</v>
      </c>
      <c r="BM19" s="333">
        <v>404.82729999999998</v>
      </c>
      <c r="BN19" s="333">
        <v>392.267</v>
      </c>
      <c r="BO19" s="333">
        <v>384.34449999999998</v>
      </c>
      <c r="BP19" s="333">
        <v>450.44499999999999</v>
      </c>
      <c r="BQ19" s="333">
        <v>459.11410000000001</v>
      </c>
      <c r="BR19" s="333">
        <v>466.43669999999997</v>
      </c>
      <c r="BS19" s="333">
        <v>440.7842</v>
      </c>
      <c r="BT19" s="333">
        <v>405.49529999999999</v>
      </c>
      <c r="BU19" s="333">
        <v>402.8329</v>
      </c>
      <c r="BV19" s="333">
        <v>411.74669999999998</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516.22395839000001</v>
      </c>
      <c r="AZ20" s="240">
        <v>502.12785250000002</v>
      </c>
      <c r="BA20" s="240">
        <v>477.85661451999999</v>
      </c>
      <c r="BB20" s="240">
        <v>462.11524500000002</v>
      </c>
      <c r="BC20" s="240">
        <v>501.47060839</v>
      </c>
      <c r="BD20" s="240">
        <v>549.34450000000004</v>
      </c>
      <c r="BE20" s="240">
        <v>562.52530000000002</v>
      </c>
      <c r="BF20" s="333">
        <v>556.71860000000004</v>
      </c>
      <c r="BG20" s="333">
        <v>518.41880000000003</v>
      </c>
      <c r="BH20" s="333">
        <v>487.31720000000001</v>
      </c>
      <c r="BI20" s="333">
        <v>472.11739999999998</v>
      </c>
      <c r="BJ20" s="333">
        <v>481.03300000000002</v>
      </c>
      <c r="BK20" s="333">
        <v>512.49379999999996</v>
      </c>
      <c r="BL20" s="333">
        <v>504.41340000000002</v>
      </c>
      <c r="BM20" s="333">
        <v>474.26530000000002</v>
      </c>
      <c r="BN20" s="333">
        <v>451.48770000000002</v>
      </c>
      <c r="BO20" s="333">
        <v>482.93430000000001</v>
      </c>
      <c r="BP20" s="333">
        <v>536.80010000000004</v>
      </c>
      <c r="BQ20" s="333">
        <v>551.9606</v>
      </c>
      <c r="BR20" s="333">
        <v>553.43169999999998</v>
      </c>
      <c r="BS20" s="333">
        <v>516.74580000000003</v>
      </c>
      <c r="BT20" s="333">
        <v>487.40980000000002</v>
      </c>
      <c r="BU20" s="333">
        <v>471.5505</v>
      </c>
      <c r="BV20" s="333">
        <v>480.17939999999999</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290.72578821000002</v>
      </c>
      <c r="BA21" s="240">
        <v>268.72552387000002</v>
      </c>
      <c r="BB21" s="240">
        <v>262.89724232999998</v>
      </c>
      <c r="BC21" s="240">
        <v>277.76475226000002</v>
      </c>
      <c r="BD21" s="240">
        <v>295.4973</v>
      </c>
      <c r="BE21" s="240">
        <v>304.75459999999998</v>
      </c>
      <c r="BF21" s="333">
        <v>312.06369999999998</v>
      </c>
      <c r="BG21" s="333">
        <v>286.99239999999998</v>
      </c>
      <c r="BH21" s="333">
        <v>266.97149999999999</v>
      </c>
      <c r="BI21" s="333">
        <v>265.7276</v>
      </c>
      <c r="BJ21" s="333">
        <v>278.70859999999999</v>
      </c>
      <c r="BK21" s="333">
        <v>288.52670000000001</v>
      </c>
      <c r="BL21" s="333">
        <v>288.94299999999998</v>
      </c>
      <c r="BM21" s="333">
        <v>269.92469999999997</v>
      </c>
      <c r="BN21" s="333">
        <v>258.94510000000002</v>
      </c>
      <c r="BO21" s="333">
        <v>267.57929999999999</v>
      </c>
      <c r="BP21" s="333">
        <v>284.99400000000003</v>
      </c>
      <c r="BQ21" s="333">
        <v>304.98140000000001</v>
      </c>
      <c r="BR21" s="333">
        <v>313.34320000000002</v>
      </c>
      <c r="BS21" s="333">
        <v>288.26960000000003</v>
      </c>
      <c r="BT21" s="333">
        <v>268.95530000000002</v>
      </c>
      <c r="BU21" s="333">
        <v>267.36759999999998</v>
      </c>
      <c r="BV21" s="333">
        <v>280.36059999999998</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830.89622612999995</v>
      </c>
      <c r="AZ22" s="240">
        <v>804.50854500000003</v>
      </c>
      <c r="BA22" s="240">
        <v>795.87791031999996</v>
      </c>
      <c r="BB22" s="240">
        <v>775.52929132999998</v>
      </c>
      <c r="BC22" s="240">
        <v>860.26794644999995</v>
      </c>
      <c r="BD22" s="240">
        <v>940.66629999999998</v>
      </c>
      <c r="BE22" s="240">
        <v>985.95889999999997</v>
      </c>
      <c r="BF22" s="333">
        <v>967.03219999999999</v>
      </c>
      <c r="BG22" s="333">
        <v>895.17129999999997</v>
      </c>
      <c r="BH22" s="333">
        <v>823.66150000000005</v>
      </c>
      <c r="BI22" s="333">
        <v>795.5498</v>
      </c>
      <c r="BJ22" s="333">
        <v>794.07439999999997</v>
      </c>
      <c r="BK22" s="333">
        <v>818.05960000000005</v>
      </c>
      <c r="BL22" s="333">
        <v>827.91679999999997</v>
      </c>
      <c r="BM22" s="333">
        <v>778.19560000000001</v>
      </c>
      <c r="BN22" s="333">
        <v>769.29570000000001</v>
      </c>
      <c r="BO22" s="333">
        <v>845.57399999999996</v>
      </c>
      <c r="BP22" s="333">
        <v>923.87180000000001</v>
      </c>
      <c r="BQ22" s="333">
        <v>987.08519999999999</v>
      </c>
      <c r="BR22" s="333">
        <v>967.97850000000005</v>
      </c>
      <c r="BS22" s="333">
        <v>897.00909999999999</v>
      </c>
      <c r="BT22" s="333">
        <v>826.02530000000002</v>
      </c>
      <c r="BU22" s="333">
        <v>796.35379999999998</v>
      </c>
      <c r="BV22" s="333">
        <v>794.16849999999999</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249.26818213999999</v>
      </c>
      <c r="BA23" s="240">
        <v>222.31841548</v>
      </c>
      <c r="BB23" s="240">
        <v>225.01322500000001</v>
      </c>
      <c r="BC23" s="240">
        <v>247.90900676999999</v>
      </c>
      <c r="BD23" s="240">
        <v>275.6001</v>
      </c>
      <c r="BE23" s="240">
        <v>287.80290000000002</v>
      </c>
      <c r="BF23" s="333">
        <v>291.45420000000001</v>
      </c>
      <c r="BG23" s="333">
        <v>270.35860000000002</v>
      </c>
      <c r="BH23" s="333">
        <v>242.36519999999999</v>
      </c>
      <c r="BI23" s="333">
        <v>226.37860000000001</v>
      </c>
      <c r="BJ23" s="333">
        <v>221.99709999999999</v>
      </c>
      <c r="BK23" s="333">
        <v>252.14330000000001</v>
      </c>
      <c r="BL23" s="333">
        <v>253.29939999999999</v>
      </c>
      <c r="BM23" s="333">
        <v>224.25550000000001</v>
      </c>
      <c r="BN23" s="333">
        <v>224.8424</v>
      </c>
      <c r="BO23" s="333">
        <v>239.1765</v>
      </c>
      <c r="BP23" s="333">
        <v>265.96800000000002</v>
      </c>
      <c r="BQ23" s="333">
        <v>285.04500000000002</v>
      </c>
      <c r="BR23" s="333">
        <v>292.1814</v>
      </c>
      <c r="BS23" s="333">
        <v>271.73719999999997</v>
      </c>
      <c r="BT23" s="333">
        <v>243.80179999999999</v>
      </c>
      <c r="BU23" s="333">
        <v>227.70930000000001</v>
      </c>
      <c r="BV23" s="333">
        <v>222.82910000000001</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525.53194160999999</v>
      </c>
      <c r="AZ24" s="240">
        <v>497.81338285999999</v>
      </c>
      <c r="BA24" s="240">
        <v>470.86708226000002</v>
      </c>
      <c r="BB24" s="240">
        <v>484.76271632999999</v>
      </c>
      <c r="BC24" s="240">
        <v>514.33264968000003</v>
      </c>
      <c r="BD24" s="240">
        <v>596.42669999999998</v>
      </c>
      <c r="BE24" s="240">
        <v>618.34429999999998</v>
      </c>
      <c r="BF24" s="333">
        <v>638.16840000000002</v>
      </c>
      <c r="BG24" s="333">
        <v>611.79880000000003</v>
      </c>
      <c r="BH24" s="333">
        <v>563.601</v>
      </c>
      <c r="BI24" s="333">
        <v>497.36619999999999</v>
      </c>
      <c r="BJ24" s="333">
        <v>488.22449999999998</v>
      </c>
      <c r="BK24" s="333">
        <v>533.82669999999996</v>
      </c>
      <c r="BL24" s="333">
        <v>512.97019999999998</v>
      </c>
      <c r="BM24" s="333">
        <v>489.90230000000003</v>
      </c>
      <c r="BN24" s="333">
        <v>505.27210000000002</v>
      </c>
      <c r="BO24" s="333">
        <v>511.1001</v>
      </c>
      <c r="BP24" s="333">
        <v>585.44680000000005</v>
      </c>
      <c r="BQ24" s="333">
        <v>620.92529999999999</v>
      </c>
      <c r="BR24" s="333">
        <v>658.02880000000005</v>
      </c>
      <c r="BS24" s="333">
        <v>633.83690000000001</v>
      </c>
      <c r="BT24" s="333">
        <v>580.55129999999997</v>
      </c>
      <c r="BU24" s="333">
        <v>508.50229999999999</v>
      </c>
      <c r="BV24" s="333">
        <v>497.42009999999999</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246.38909613000001</v>
      </c>
      <c r="BB25" s="240">
        <v>251.46557000000001</v>
      </c>
      <c r="BC25" s="240">
        <v>264.10971000000001</v>
      </c>
      <c r="BD25" s="240">
        <v>290.87169999999998</v>
      </c>
      <c r="BE25" s="240">
        <v>311.00850000000003</v>
      </c>
      <c r="BF25" s="333">
        <v>312.72590000000002</v>
      </c>
      <c r="BG25" s="333">
        <v>292.77569999999997</v>
      </c>
      <c r="BH25" s="333">
        <v>254.5437</v>
      </c>
      <c r="BI25" s="333">
        <v>245.97710000000001</v>
      </c>
      <c r="BJ25" s="333">
        <v>250.99860000000001</v>
      </c>
      <c r="BK25" s="333">
        <v>249.643</v>
      </c>
      <c r="BL25" s="333">
        <v>255.20429999999999</v>
      </c>
      <c r="BM25" s="333">
        <v>248.47280000000001</v>
      </c>
      <c r="BN25" s="333">
        <v>249.08250000000001</v>
      </c>
      <c r="BO25" s="333">
        <v>264.02269999999999</v>
      </c>
      <c r="BP25" s="333">
        <v>285.04629999999997</v>
      </c>
      <c r="BQ25" s="333">
        <v>302.90379999999999</v>
      </c>
      <c r="BR25" s="333">
        <v>313.53269999999998</v>
      </c>
      <c r="BS25" s="333">
        <v>294.62860000000001</v>
      </c>
      <c r="BT25" s="333">
        <v>256.05070000000001</v>
      </c>
      <c r="BU25" s="333">
        <v>247.35310000000001</v>
      </c>
      <c r="BV25" s="333">
        <v>252.29679999999999</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426.32208571000001</v>
      </c>
      <c r="BA26" s="240">
        <v>415.07081548000002</v>
      </c>
      <c r="BB26" s="240">
        <v>425.10969367000001</v>
      </c>
      <c r="BC26" s="240">
        <v>403.84103871000002</v>
      </c>
      <c r="BD26" s="240">
        <v>450.78440000000001</v>
      </c>
      <c r="BE26" s="240">
        <v>467.875</v>
      </c>
      <c r="BF26" s="333">
        <v>498.36680000000001</v>
      </c>
      <c r="BG26" s="333">
        <v>476.13279999999997</v>
      </c>
      <c r="BH26" s="333">
        <v>450.43459999999999</v>
      </c>
      <c r="BI26" s="333">
        <v>431.57409999999999</v>
      </c>
      <c r="BJ26" s="333">
        <v>428.9796</v>
      </c>
      <c r="BK26" s="333">
        <v>429.1499</v>
      </c>
      <c r="BL26" s="333">
        <v>422.8125</v>
      </c>
      <c r="BM26" s="333">
        <v>415.17</v>
      </c>
      <c r="BN26" s="333">
        <v>427.46850000000001</v>
      </c>
      <c r="BO26" s="333">
        <v>404.17110000000002</v>
      </c>
      <c r="BP26" s="333">
        <v>450.2473</v>
      </c>
      <c r="BQ26" s="333">
        <v>453.9128</v>
      </c>
      <c r="BR26" s="333">
        <v>484.03640000000001</v>
      </c>
      <c r="BS26" s="333">
        <v>476.85919999999999</v>
      </c>
      <c r="BT26" s="333">
        <v>451.02879999999999</v>
      </c>
      <c r="BU26" s="333">
        <v>432.24579999999997</v>
      </c>
      <c r="BV26" s="333">
        <v>429.28320000000002</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15.201665805999999</v>
      </c>
      <c r="BB27" s="240">
        <v>15.626698333</v>
      </c>
      <c r="BC27" s="240">
        <v>14.967449676999999</v>
      </c>
      <c r="BD27" s="240">
        <v>15.3941</v>
      </c>
      <c r="BE27" s="240">
        <v>15.731210000000001</v>
      </c>
      <c r="BF27" s="333">
        <v>16.26473</v>
      </c>
      <c r="BG27" s="333">
        <v>16.073509999999999</v>
      </c>
      <c r="BH27" s="333">
        <v>15.82686</v>
      </c>
      <c r="BI27" s="333">
        <v>15.88917</v>
      </c>
      <c r="BJ27" s="333">
        <v>15.424630000000001</v>
      </c>
      <c r="BK27" s="333">
        <v>15.685600000000001</v>
      </c>
      <c r="BL27" s="333">
        <v>16.430890000000002</v>
      </c>
      <c r="BM27" s="333">
        <v>15.10087</v>
      </c>
      <c r="BN27" s="333">
        <v>15.510859999999999</v>
      </c>
      <c r="BO27" s="333">
        <v>14.847049999999999</v>
      </c>
      <c r="BP27" s="333">
        <v>15.261609999999999</v>
      </c>
      <c r="BQ27" s="333">
        <v>15.59254</v>
      </c>
      <c r="BR27" s="333">
        <v>16.12078</v>
      </c>
      <c r="BS27" s="333">
        <v>15.93417</v>
      </c>
      <c r="BT27" s="333">
        <v>15.688560000000001</v>
      </c>
      <c r="BU27" s="333">
        <v>15.748010000000001</v>
      </c>
      <c r="BV27" s="333">
        <v>15.288019999999999</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3694.5562267999999</v>
      </c>
      <c r="AZ28" s="240">
        <v>3635.3928513999999</v>
      </c>
      <c r="BA28" s="240">
        <v>3450.4906635000002</v>
      </c>
      <c r="BB28" s="240">
        <v>3431.3813073000001</v>
      </c>
      <c r="BC28" s="240">
        <v>3611.3098083999998</v>
      </c>
      <c r="BD28" s="240">
        <v>4011.3316</v>
      </c>
      <c r="BE28" s="240">
        <v>4188.25101</v>
      </c>
      <c r="BF28" s="333">
        <v>4231.4570000000003</v>
      </c>
      <c r="BG28" s="333">
        <v>3967.9160000000002</v>
      </c>
      <c r="BH28" s="333">
        <v>3657.2</v>
      </c>
      <c r="BI28" s="333">
        <v>3503.527</v>
      </c>
      <c r="BJ28" s="333">
        <v>3515.712</v>
      </c>
      <c r="BK28" s="333">
        <v>3678.4349999999999</v>
      </c>
      <c r="BL28" s="333">
        <v>3671.7869999999998</v>
      </c>
      <c r="BM28" s="333">
        <v>3451.3339999999998</v>
      </c>
      <c r="BN28" s="333">
        <v>3421.509</v>
      </c>
      <c r="BO28" s="333">
        <v>3540.8249999999998</v>
      </c>
      <c r="BP28" s="333">
        <v>3945.0889999999999</v>
      </c>
      <c r="BQ28" s="333">
        <v>4125.2520000000004</v>
      </c>
      <c r="BR28" s="333">
        <v>4221.8770000000004</v>
      </c>
      <c r="BS28" s="333">
        <v>3986.8519999999999</v>
      </c>
      <c r="BT28" s="333">
        <v>3674.8180000000002</v>
      </c>
      <c r="BU28" s="333">
        <v>3512.1889999999999</v>
      </c>
      <c r="BV28" s="333">
        <v>3520.2750000000001</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43.987983214000003</v>
      </c>
      <c r="BA30" s="240">
        <v>41.086396774000001</v>
      </c>
      <c r="BB30" s="240">
        <v>41.815466999999998</v>
      </c>
      <c r="BC30" s="240">
        <v>44.609194838999997</v>
      </c>
      <c r="BD30" s="240">
        <v>49.514809999999997</v>
      </c>
      <c r="BE30" s="240">
        <v>48.716410000000003</v>
      </c>
      <c r="BF30" s="333">
        <v>47.510249999999999</v>
      </c>
      <c r="BG30" s="333">
        <v>48.376710000000003</v>
      </c>
      <c r="BH30" s="333">
        <v>45.888579999999997</v>
      </c>
      <c r="BI30" s="333">
        <v>46.250450000000001</v>
      </c>
      <c r="BJ30" s="333">
        <v>42.985149999999997</v>
      </c>
      <c r="BK30" s="333">
        <v>40.60333</v>
      </c>
      <c r="BL30" s="333">
        <v>42.98301</v>
      </c>
      <c r="BM30" s="333">
        <v>40.304989999999997</v>
      </c>
      <c r="BN30" s="333">
        <v>41.564529999999998</v>
      </c>
      <c r="BO30" s="333">
        <v>43.738700000000001</v>
      </c>
      <c r="BP30" s="333">
        <v>48.41621</v>
      </c>
      <c r="BQ30" s="333">
        <v>47.44688</v>
      </c>
      <c r="BR30" s="333">
        <v>46.157440000000001</v>
      </c>
      <c r="BS30" s="333">
        <v>46.969610000000003</v>
      </c>
      <c r="BT30" s="333">
        <v>44.630589999999998</v>
      </c>
      <c r="BU30" s="333">
        <v>45.057119999999998</v>
      </c>
      <c r="BV30" s="333">
        <v>41.942819999999998</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210.81394286</v>
      </c>
      <c r="BA31" s="240">
        <v>188.08524226</v>
      </c>
      <c r="BB31" s="240">
        <v>194.52644699999999</v>
      </c>
      <c r="BC31" s="240">
        <v>194.27895065000001</v>
      </c>
      <c r="BD31" s="240">
        <v>208.2321</v>
      </c>
      <c r="BE31" s="240">
        <v>204.41319999999999</v>
      </c>
      <c r="BF31" s="333">
        <v>210.6003</v>
      </c>
      <c r="BG31" s="333">
        <v>205.76660000000001</v>
      </c>
      <c r="BH31" s="333">
        <v>196.23609999999999</v>
      </c>
      <c r="BI31" s="333">
        <v>199.4332</v>
      </c>
      <c r="BJ31" s="333">
        <v>193.96700000000001</v>
      </c>
      <c r="BK31" s="333">
        <v>194.6816</v>
      </c>
      <c r="BL31" s="333">
        <v>213.10159999999999</v>
      </c>
      <c r="BM31" s="333">
        <v>190.1233</v>
      </c>
      <c r="BN31" s="333">
        <v>196.5471</v>
      </c>
      <c r="BO31" s="333">
        <v>197.30240000000001</v>
      </c>
      <c r="BP31" s="333">
        <v>210.828</v>
      </c>
      <c r="BQ31" s="333">
        <v>206.99019999999999</v>
      </c>
      <c r="BR31" s="333">
        <v>213.16159999999999</v>
      </c>
      <c r="BS31" s="333">
        <v>208.0402</v>
      </c>
      <c r="BT31" s="333">
        <v>197.92580000000001</v>
      </c>
      <c r="BU31" s="333">
        <v>200.89269999999999</v>
      </c>
      <c r="BV31" s="333">
        <v>195.1841</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501.10030418999997</v>
      </c>
      <c r="BB32" s="240">
        <v>489.702876</v>
      </c>
      <c r="BC32" s="240">
        <v>521.68009484000004</v>
      </c>
      <c r="BD32" s="240">
        <v>551.56709999999998</v>
      </c>
      <c r="BE32" s="240">
        <v>555.55110000000002</v>
      </c>
      <c r="BF32" s="333">
        <v>549.69989999999996</v>
      </c>
      <c r="BG32" s="333">
        <v>536.84900000000005</v>
      </c>
      <c r="BH32" s="333">
        <v>503.65050000000002</v>
      </c>
      <c r="BI32" s="333">
        <v>495.03489999999999</v>
      </c>
      <c r="BJ32" s="333">
        <v>485.8768</v>
      </c>
      <c r="BK32" s="333">
        <v>491.78440000000001</v>
      </c>
      <c r="BL32" s="333">
        <v>517.89549999999997</v>
      </c>
      <c r="BM32" s="333">
        <v>507.13959999999997</v>
      </c>
      <c r="BN32" s="333">
        <v>496.0883</v>
      </c>
      <c r="BO32" s="333">
        <v>529.70830000000001</v>
      </c>
      <c r="BP32" s="333">
        <v>556.74570000000006</v>
      </c>
      <c r="BQ32" s="333">
        <v>559.68809999999996</v>
      </c>
      <c r="BR32" s="333">
        <v>553.15300000000002</v>
      </c>
      <c r="BS32" s="333">
        <v>539.43939999999998</v>
      </c>
      <c r="BT32" s="333">
        <v>504.77969999999999</v>
      </c>
      <c r="BU32" s="333">
        <v>495.4171</v>
      </c>
      <c r="BV32" s="333">
        <v>485.74489999999997</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227.50353516000001</v>
      </c>
      <c r="AZ33" s="240">
        <v>240.65987749999999</v>
      </c>
      <c r="BA33" s="240">
        <v>229.83860064999999</v>
      </c>
      <c r="BB33" s="240">
        <v>233.54164499999999</v>
      </c>
      <c r="BC33" s="240">
        <v>242.37716613000001</v>
      </c>
      <c r="BD33" s="240">
        <v>254.09450000000001</v>
      </c>
      <c r="BE33" s="240">
        <v>256.08460000000002</v>
      </c>
      <c r="BF33" s="333">
        <v>253.9504</v>
      </c>
      <c r="BG33" s="333">
        <v>252.76439999999999</v>
      </c>
      <c r="BH33" s="333">
        <v>239.49420000000001</v>
      </c>
      <c r="BI33" s="333">
        <v>244.02420000000001</v>
      </c>
      <c r="BJ33" s="333">
        <v>236.3509</v>
      </c>
      <c r="BK33" s="333">
        <v>235.708</v>
      </c>
      <c r="BL33" s="333">
        <v>247.6498</v>
      </c>
      <c r="BM33" s="333">
        <v>237.4572</v>
      </c>
      <c r="BN33" s="333">
        <v>241.25389999999999</v>
      </c>
      <c r="BO33" s="333">
        <v>251.553</v>
      </c>
      <c r="BP33" s="333">
        <v>262.4162</v>
      </c>
      <c r="BQ33" s="333">
        <v>263.9212</v>
      </c>
      <c r="BR33" s="333">
        <v>261.47239999999999</v>
      </c>
      <c r="BS33" s="333">
        <v>259.97190000000001</v>
      </c>
      <c r="BT33" s="333">
        <v>245.74529999999999</v>
      </c>
      <c r="BU33" s="333">
        <v>250.13560000000001</v>
      </c>
      <c r="BV33" s="333">
        <v>241.93219999999999</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357.03148902999999</v>
      </c>
      <c r="AZ34" s="240">
        <v>367.31813070999999</v>
      </c>
      <c r="BA34" s="240">
        <v>374.67243839000002</v>
      </c>
      <c r="BB34" s="240">
        <v>368.08834632999998</v>
      </c>
      <c r="BC34" s="240">
        <v>396.80641451999998</v>
      </c>
      <c r="BD34" s="240">
        <v>382.24290000000002</v>
      </c>
      <c r="BE34" s="240">
        <v>396.2466</v>
      </c>
      <c r="BF34" s="333">
        <v>398.06729999999999</v>
      </c>
      <c r="BG34" s="333">
        <v>379.96800000000002</v>
      </c>
      <c r="BH34" s="333">
        <v>375.01010000000002</v>
      </c>
      <c r="BI34" s="333">
        <v>371.20269999999999</v>
      </c>
      <c r="BJ34" s="333">
        <v>358.28930000000003</v>
      </c>
      <c r="BK34" s="333">
        <v>357.084</v>
      </c>
      <c r="BL34" s="333">
        <v>364.61959999999999</v>
      </c>
      <c r="BM34" s="333">
        <v>372.37880000000001</v>
      </c>
      <c r="BN34" s="333">
        <v>365.29939999999999</v>
      </c>
      <c r="BO34" s="333">
        <v>396.19889999999998</v>
      </c>
      <c r="BP34" s="333">
        <v>380.37049999999999</v>
      </c>
      <c r="BQ34" s="333">
        <v>394.15969999999999</v>
      </c>
      <c r="BR34" s="333">
        <v>395.81330000000003</v>
      </c>
      <c r="BS34" s="333">
        <v>377.19470000000001</v>
      </c>
      <c r="BT34" s="333">
        <v>371.26909999999998</v>
      </c>
      <c r="BU34" s="333">
        <v>367.06659999999999</v>
      </c>
      <c r="BV34" s="333">
        <v>353.75240000000002</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264.17956142999998</v>
      </c>
      <c r="BA35" s="240">
        <v>261.93850451999998</v>
      </c>
      <c r="BB35" s="240">
        <v>259.73798133000003</v>
      </c>
      <c r="BC35" s="240">
        <v>263.06109742000001</v>
      </c>
      <c r="BD35" s="240">
        <v>274.63830000000002</v>
      </c>
      <c r="BE35" s="240">
        <v>274.67680000000001</v>
      </c>
      <c r="BF35" s="333">
        <v>283.53190000000001</v>
      </c>
      <c r="BG35" s="333">
        <v>274.3075</v>
      </c>
      <c r="BH35" s="333">
        <v>258.54610000000002</v>
      </c>
      <c r="BI35" s="333">
        <v>261.56319999999999</v>
      </c>
      <c r="BJ35" s="333">
        <v>255.53</v>
      </c>
      <c r="BK35" s="333">
        <v>255.37180000000001</v>
      </c>
      <c r="BL35" s="333">
        <v>262.76799999999997</v>
      </c>
      <c r="BM35" s="333">
        <v>260.30450000000002</v>
      </c>
      <c r="BN35" s="333">
        <v>258.07150000000001</v>
      </c>
      <c r="BO35" s="333">
        <v>263.0609</v>
      </c>
      <c r="BP35" s="333">
        <v>273.67430000000002</v>
      </c>
      <c r="BQ35" s="333">
        <v>273.89749999999998</v>
      </c>
      <c r="BR35" s="333">
        <v>282.37009999999998</v>
      </c>
      <c r="BS35" s="333">
        <v>272.81509999999997</v>
      </c>
      <c r="BT35" s="333">
        <v>256.42</v>
      </c>
      <c r="BU35" s="333">
        <v>259.03730000000002</v>
      </c>
      <c r="BV35" s="333">
        <v>252.7637</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484.30650000000003</v>
      </c>
      <c r="BA36" s="240">
        <v>452.20241193999999</v>
      </c>
      <c r="BB36" s="240">
        <v>481.82552600000002</v>
      </c>
      <c r="BC36" s="240">
        <v>493.00252805999997</v>
      </c>
      <c r="BD36" s="240">
        <v>511.87389999999999</v>
      </c>
      <c r="BE36" s="240">
        <v>527.0829</v>
      </c>
      <c r="BF36" s="333">
        <v>542.93769999999995</v>
      </c>
      <c r="BG36" s="333">
        <v>519.93039999999996</v>
      </c>
      <c r="BH36" s="333">
        <v>505.66160000000002</v>
      </c>
      <c r="BI36" s="333">
        <v>495.64319999999998</v>
      </c>
      <c r="BJ36" s="333">
        <v>492.81959999999998</v>
      </c>
      <c r="BK36" s="333">
        <v>478.9117</v>
      </c>
      <c r="BL36" s="333">
        <v>495.69159999999999</v>
      </c>
      <c r="BM36" s="333">
        <v>466.27550000000002</v>
      </c>
      <c r="BN36" s="333">
        <v>495.17439999999999</v>
      </c>
      <c r="BO36" s="333">
        <v>508.01100000000002</v>
      </c>
      <c r="BP36" s="333">
        <v>525.96979999999996</v>
      </c>
      <c r="BQ36" s="333">
        <v>540.61779999999999</v>
      </c>
      <c r="BR36" s="333">
        <v>558.25210000000004</v>
      </c>
      <c r="BS36" s="333">
        <v>533.52800000000002</v>
      </c>
      <c r="BT36" s="333">
        <v>517.97670000000005</v>
      </c>
      <c r="BU36" s="333">
        <v>507.05650000000003</v>
      </c>
      <c r="BV36" s="333">
        <v>503.69970000000001</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209.05951193999999</v>
      </c>
      <c r="AZ37" s="240">
        <v>211.31419428999999</v>
      </c>
      <c r="BA37" s="240">
        <v>205.89193871000001</v>
      </c>
      <c r="BB37" s="240">
        <v>215.25319766999999</v>
      </c>
      <c r="BC37" s="240">
        <v>226.14603065</v>
      </c>
      <c r="BD37" s="240">
        <v>259.17520000000002</v>
      </c>
      <c r="BE37" s="240">
        <v>263.666</v>
      </c>
      <c r="BF37" s="333">
        <v>254.58330000000001</v>
      </c>
      <c r="BG37" s="333">
        <v>244.511</v>
      </c>
      <c r="BH37" s="333">
        <v>216.18940000000001</v>
      </c>
      <c r="BI37" s="333">
        <v>212.40029999999999</v>
      </c>
      <c r="BJ37" s="333">
        <v>214.05930000000001</v>
      </c>
      <c r="BK37" s="333">
        <v>214.7184</v>
      </c>
      <c r="BL37" s="333">
        <v>216.29339999999999</v>
      </c>
      <c r="BM37" s="333">
        <v>210.82329999999999</v>
      </c>
      <c r="BN37" s="333">
        <v>220.29230000000001</v>
      </c>
      <c r="BO37" s="333">
        <v>231.2347</v>
      </c>
      <c r="BP37" s="333">
        <v>264.30130000000003</v>
      </c>
      <c r="BQ37" s="333">
        <v>268.4495</v>
      </c>
      <c r="BR37" s="333">
        <v>258.99489999999997</v>
      </c>
      <c r="BS37" s="333">
        <v>248.60140000000001</v>
      </c>
      <c r="BT37" s="333">
        <v>219.56049999999999</v>
      </c>
      <c r="BU37" s="333">
        <v>215.58340000000001</v>
      </c>
      <c r="BV37" s="333">
        <v>217.18639999999999</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221.41587570999999</v>
      </c>
      <c r="BA38" s="240">
        <v>209.42095968000001</v>
      </c>
      <c r="BB38" s="240">
        <v>213.897233</v>
      </c>
      <c r="BC38" s="240">
        <v>230.92782452</v>
      </c>
      <c r="BD38" s="240">
        <v>259.09120000000001</v>
      </c>
      <c r="BE38" s="240">
        <v>272.16770000000002</v>
      </c>
      <c r="BF38" s="333">
        <v>279.84550000000002</v>
      </c>
      <c r="BG38" s="333">
        <v>260.42779999999999</v>
      </c>
      <c r="BH38" s="333">
        <v>240.37209999999999</v>
      </c>
      <c r="BI38" s="333">
        <v>223.8168</v>
      </c>
      <c r="BJ38" s="333">
        <v>211.3783</v>
      </c>
      <c r="BK38" s="333">
        <v>211.3244</v>
      </c>
      <c r="BL38" s="333">
        <v>223.6798</v>
      </c>
      <c r="BM38" s="333">
        <v>211.00489999999999</v>
      </c>
      <c r="BN38" s="333">
        <v>215.7397</v>
      </c>
      <c r="BO38" s="333">
        <v>233.21960000000001</v>
      </c>
      <c r="BP38" s="333">
        <v>260.86320000000001</v>
      </c>
      <c r="BQ38" s="333">
        <v>273.97280000000001</v>
      </c>
      <c r="BR38" s="333">
        <v>281.73660000000001</v>
      </c>
      <c r="BS38" s="333">
        <v>262.19819999999999</v>
      </c>
      <c r="BT38" s="333">
        <v>241.63929999999999</v>
      </c>
      <c r="BU38" s="333">
        <v>224.96559999999999</v>
      </c>
      <c r="BV38" s="333">
        <v>212.38579999999999</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12.692572258</v>
      </c>
      <c r="AZ39" s="240">
        <v>13.471422143</v>
      </c>
      <c r="BA39" s="240">
        <v>12.689910644999999</v>
      </c>
      <c r="BB39" s="240">
        <v>13.011634666999999</v>
      </c>
      <c r="BC39" s="240">
        <v>12.975719355000001</v>
      </c>
      <c r="BD39" s="240">
        <v>13.94398</v>
      </c>
      <c r="BE39" s="240">
        <v>14.315009999999999</v>
      </c>
      <c r="BF39" s="333">
        <v>14.445790000000001</v>
      </c>
      <c r="BG39" s="333">
        <v>14.485910000000001</v>
      </c>
      <c r="BH39" s="333">
        <v>14.091240000000001</v>
      </c>
      <c r="BI39" s="333">
        <v>13.55725</v>
      </c>
      <c r="BJ39" s="333">
        <v>12.60356</v>
      </c>
      <c r="BK39" s="333">
        <v>12.716390000000001</v>
      </c>
      <c r="BL39" s="333">
        <v>13.48926</v>
      </c>
      <c r="BM39" s="333">
        <v>12.70566</v>
      </c>
      <c r="BN39" s="333">
        <v>13.02871</v>
      </c>
      <c r="BO39" s="333">
        <v>12.9968</v>
      </c>
      <c r="BP39" s="333">
        <v>13.965769999999999</v>
      </c>
      <c r="BQ39" s="333">
        <v>14.33896</v>
      </c>
      <c r="BR39" s="333">
        <v>14.46893</v>
      </c>
      <c r="BS39" s="333">
        <v>14.509219999999999</v>
      </c>
      <c r="BT39" s="333">
        <v>14.112679999999999</v>
      </c>
      <c r="BU39" s="333">
        <v>13.577540000000001</v>
      </c>
      <c r="BV39" s="333">
        <v>12.62199</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2449.9329416</v>
      </c>
      <c r="AZ40" s="240">
        <v>2571.2775461000001</v>
      </c>
      <c r="BA40" s="240">
        <v>2476.9267077</v>
      </c>
      <c r="BB40" s="240">
        <v>2511.4003539999999</v>
      </c>
      <c r="BC40" s="240">
        <v>2625.8650210000001</v>
      </c>
      <c r="BD40" s="240">
        <v>2764.37399</v>
      </c>
      <c r="BE40" s="240">
        <v>2812.9203200000002</v>
      </c>
      <c r="BF40" s="333">
        <v>2835.172</v>
      </c>
      <c r="BG40" s="333">
        <v>2737.3870000000002</v>
      </c>
      <c r="BH40" s="333">
        <v>2595.14</v>
      </c>
      <c r="BI40" s="333">
        <v>2562.9259999999999</v>
      </c>
      <c r="BJ40" s="333">
        <v>2503.86</v>
      </c>
      <c r="BK40" s="333">
        <v>2492.904</v>
      </c>
      <c r="BL40" s="333">
        <v>2598.172</v>
      </c>
      <c r="BM40" s="333">
        <v>2508.518</v>
      </c>
      <c r="BN40" s="333">
        <v>2543.06</v>
      </c>
      <c r="BO40" s="333">
        <v>2667.0239999999999</v>
      </c>
      <c r="BP40" s="333">
        <v>2797.5509999999999</v>
      </c>
      <c r="BQ40" s="333">
        <v>2843.4830000000002</v>
      </c>
      <c r="BR40" s="333">
        <v>2865.58</v>
      </c>
      <c r="BS40" s="333">
        <v>2763.268</v>
      </c>
      <c r="BT40" s="333">
        <v>2614.06</v>
      </c>
      <c r="BU40" s="333">
        <v>2578.79</v>
      </c>
      <c r="BV40" s="333">
        <v>2517.2139999999999</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356.77524968</v>
      </c>
      <c r="AZ42" s="259">
        <v>325.93254714</v>
      </c>
      <c r="BA42" s="259">
        <v>296.91939258000002</v>
      </c>
      <c r="BB42" s="259">
        <v>287.48809999999997</v>
      </c>
      <c r="BC42" s="259">
        <v>279.30208322999999</v>
      </c>
      <c r="BD42" s="259">
        <v>315.99997500000001</v>
      </c>
      <c r="BE42" s="259">
        <v>364.248245</v>
      </c>
      <c r="BF42" s="374">
        <v>378.64659999999998</v>
      </c>
      <c r="BG42" s="374">
        <v>333.46710000000002</v>
      </c>
      <c r="BH42" s="374">
        <v>306.55560000000003</v>
      </c>
      <c r="BI42" s="374">
        <v>320.86410000000001</v>
      </c>
      <c r="BJ42" s="374">
        <v>330.9171</v>
      </c>
      <c r="BK42" s="374">
        <v>344.8501</v>
      </c>
      <c r="BL42" s="374">
        <v>327.26260000000002</v>
      </c>
      <c r="BM42" s="374">
        <v>298.09699999999998</v>
      </c>
      <c r="BN42" s="374">
        <v>280.2355</v>
      </c>
      <c r="BO42" s="374">
        <v>271.17759999999998</v>
      </c>
      <c r="BP42" s="374">
        <v>320.3827</v>
      </c>
      <c r="BQ42" s="374">
        <v>333.2835</v>
      </c>
      <c r="BR42" s="374">
        <v>365.39920000000001</v>
      </c>
      <c r="BS42" s="374">
        <v>325.8818</v>
      </c>
      <c r="BT42" s="374">
        <v>299.60390000000001</v>
      </c>
      <c r="BU42" s="374">
        <v>313.05270000000002</v>
      </c>
      <c r="BV42" s="374">
        <v>322.83589999999998</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1089.4595887</v>
      </c>
      <c r="AZ43" s="259">
        <v>1061.1327896</v>
      </c>
      <c r="BA43" s="259">
        <v>951.79906418999997</v>
      </c>
      <c r="BB43" s="259">
        <v>921.14304900000002</v>
      </c>
      <c r="BC43" s="259">
        <v>892.07919613000001</v>
      </c>
      <c r="BD43" s="259">
        <v>1028.0000399999999</v>
      </c>
      <c r="BE43" s="259">
        <v>1149.8748399999999</v>
      </c>
      <c r="BF43" s="374">
        <v>1161.9939999999999</v>
      </c>
      <c r="BG43" s="374">
        <v>1012.397</v>
      </c>
      <c r="BH43" s="374">
        <v>912.47950000000003</v>
      </c>
      <c r="BI43" s="374">
        <v>918.69780000000003</v>
      </c>
      <c r="BJ43" s="374">
        <v>977.98410000000001</v>
      </c>
      <c r="BK43" s="374">
        <v>1062.8489999999999</v>
      </c>
      <c r="BL43" s="374">
        <v>1069.4110000000001</v>
      </c>
      <c r="BM43" s="374">
        <v>951.774</v>
      </c>
      <c r="BN43" s="374">
        <v>897.14149999999995</v>
      </c>
      <c r="BO43" s="374">
        <v>868.56730000000005</v>
      </c>
      <c r="BP43" s="374">
        <v>1035.5219999999999</v>
      </c>
      <c r="BQ43" s="374">
        <v>1099.366</v>
      </c>
      <c r="BR43" s="374">
        <v>1128.316</v>
      </c>
      <c r="BS43" s="374">
        <v>1009.252</v>
      </c>
      <c r="BT43" s="374">
        <v>912.48749999999995</v>
      </c>
      <c r="BU43" s="374">
        <v>918.78449999999998</v>
      </c>
      <c r="BV43" s="374">
        <v>977.55870000000004</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1633.8535852</v>
      </c>
      <c r="AZ44" s="259">
        <v>1566.9088979000001</v>
      </c>
      <c r="BA44" s="259">
        <v>1455.8077055000001</v>
      </c>
      <c r="BB44" s="259">
        <v>1391.3780902999999</v>
      </c>
      <c r="BC44" s="259">
        <v>1470.5513142</v>
      </c>
      <c r="BD44" s="259">
        <v>1663.000016</v>
      </c>
      <c r="BE44" s="259">
        <v>1775.2140629999999</v>
      </c>
      <c r="BF44" s="374">
        <v>1709.7090000000001</v>
      </c>
      <c r="BG44" s="374">
        <v>1532.519</v>
      </c>
      <c r="BH44" s="374">
        <v>1395.539</v>
      </c>
      <c r="BI44" s="374">
        <v>1422.7570000000001</v>
      </c>
      <c r="BJ44" s="374">
        <v>1518.25</v>
      </c>
      <c r="BK44" s="374">
        <v>1615.366</v>
      </c>
      <c r="BL44" s="374">
        <v>1572.1590000000001</v>
      </c>
      <c r="BM44" s="374">
        <v>1446.568</v>
      </c>
      <c r="BN44" s="374">
        <v>1351.91</v>
      </c>
      <c r="BO44" s="374">
        <v>1411.1510000000001</v>
      </c>
      <c r="BP44" s="374">
        <v>1623.191</v>
      </c>
      <c r="BQ44" s="374">
        <v>1735.0630000000001</v>
      </c>
      <c r="BR44" s="374">
        <v>1697.489</v>
      </c>
      <c r="BS44" s="374">
        <v>1529.1479999999999</v>
      </c>
      <c r="BT44" s="374">
        <v>1397.6869999999999</v>
      </c>
      <c r="BU44" s="374">
        <v>1423.047</v>
      </c>
      <c r="BV44" s="374">
        <v>1516.7750000000001</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889.87128613000004</v>
      </c>
      <c r="AZ45" s="259">
        <v>866.43422536000003</v>
      </c>
      <c r="BA45" s="259">
        <v>771.83340710000004</v>
      </c>
      <c r="BB45" s="259">
        <v>744.08698833000005</v>
      </c>
      <c r="BC45" s="259">
        <v>768.71151386999998</v>
      </c>
      <c r="BD45" s="259">
        <v>879.00001540000005</v>
      </c>
      <c r="BE45" s="259">
        <v>922.7688594</v>
      </c>
      <c r="BF45" s="374">
        <v>908.45029999999997</v>
      </c>
      <c r="BG45" s="374">
        <v>812.9855</v>
      </c>
      <c r="BH45" s="374">
        <v>734.78070000000002</v>
      </c>
      <c r="BI45" s="374">
        <v>760.85590000000002</v>
      </c>
      <c r="BJ45" s="374">
        <v>830.99590000000001</v>
      </c>
      <c r="BK45" s="374">
        <v>891.11090000000002</v>
      </c>
      <c r="BL45" s="374">
        <v>855.24919999999997</v>
      </c>
      <c r="BM45" s="374">
        <v>772.96759999999995</v>
      </c>
      <c r="BN45" s="374">
        <v>730.58140000000003</v>
      </c>
      <c r="BO45" s="374">
        <v>735.56169999999997</v>
      </c>
      <c r="BP45" s="374">
        <v>838.94449999999995</v>
      </c>
      <c r="BQ45" s="374">
        <v>917.86249999999995</v>
      </c>
      <c r="BR45" s="374">
        <v>916.66549999999995</v>
      </c>
      <c r="BS45" s="374">
        <v>822.39670000000001</v>
      </c>
      <c r="BT45" s="374">
        <v>746.41060000000004</v>
      </c>
      <c r="BU45" s="374">
        <v>772.33349999999996</v>
      </c>
      <c r="BV45" s="374">
        <v>842.19290000000001</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2465.2714248000002</v>
      </c>
      <c r="AZ46" s="259">
        <v>2157.3629428999998</v>
      </c>
      <c r="BA46" s="259">
        <v>2031.4270806</v>
      </c>
      <c r="BB46" s="259">
        <v>1943.4848457000001</v>
      </c>
      <c r="BC46" s="259">
        <v>2115.3584280999999</v>
      </c>
      <c r="BD46" s="259">
        <v>2452.0004020000001</v>
      </c>
      <c r="BE46" s="259">
        <v>2650.25857</v>
      </c>
      <c r="BF46" s="374">
        <v>2560.4389999999999</v>
      </c>
      <c r="BG46" s="374">
        <v>2289.0639999999999</v>
      </c>
      <c r="BH46" s="374">
        <v>2072.0639999999999</v>
      </c>
      <c r="BI46" s="374">
        <v>2001.163</v>
      </c>
      <c r="BJ46" s="374">
        <v>2140.3960000000002</v>
      </c>
      <c r="BK46" s="374">
        <v>2402.9760000000001</v>
      </c>
      <c r="BL46" s="374">
        <v>2220.9699999999998</v>
      </c>
      <c r="BM46" s="374">
        <v>2035.846</v>
      </c>
      <c r="BN46" s="374">
        <v>1883.4380000000001</v>
      </c>
      <c r="BO46" s="374">
        <v>2050.402</v>
      </c>
      <c r="BP46" s="374">
        <v>2395.1790000000001</v>
      </c>
      <c r="BQ46" s="374">
        <v>2643.6669999999999</v>
      </c>
      <c r="BR46" s="374">
        <v>2565.2429999999999</v>
      </c>
      <c r="BS46" s="374">
        <v>2294.7849999999999</v>
      </c>
      <c r="BT46" s="374">
        <v>2079.3270000000002</v>
      </c>
      <c r="BU46" s="374">
        <v>2003.3209999999999</v>
      </c>
      <c r="BV46" s="374">
        <v>2141.123</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883.71566464</v>
      </c>
      <c r="BA47" s="259">
        <v>753.83316935000005</v>
      </c>
      <c r="BB47" s="259">
        <v>741.84600766999995</v>
      </c>
      <c r="BC47" s="259">
        <v>785.54696096999999</v>
      </c>
      <c r="BD47" s="259">
        <v>910</v>
      </c>
      <c r="BE47" s="259">
        <v>967.0847</v>
      </c>
      <c r="BF47" s="374">
        <v>982.42690000000005</v>
      </c>
      <c r="BG47" s="374">
        <v>890.72450000000003</v>
      </c>
      <c r="BH47" s="374">
        <v>779.83849999999995</v>
      </c>
      <c r="BI47" s="374">
        <v>755.3347</v>
      </c>
      <c r="BJ47" s="374">
        <v>811.48180000000002</v>
      </c>
      <c r="BK47" s="374">
        <v>941.79200000000003</v>
      </c>
      <c r="BL47" s="374">
        <v>900.32899999999995</v>
      </c>
      <c r="BM47" s="374">
        <v>772.55349999999999</v>
      </c>
      <c r="BN47" s="374">
        <v>724.86940000000004</v>
      </c>
      <c r="BO47" s="374">
        <v>751.80669999999998</v>
      </c>
      <c r="BP47" s="374">
        <v>867.63679999999999</v>
      </c>
      <c r="BQ47" s="374">
        <v>945.005</v>
      </c>
      <c r="BR47" s="374">
        <v>977.2029</v>
      </c>
      <c r="BS47" s="374">
        <v>889.17060000000004</v>
      </c>
      <c r="BT47" s="374">
        <v>779.48429999999996</v>
      </c>
      <c r="BU47" s="374">
        <v>754.8519</v>
      </c>
      <c r="BV47" s="374">
        <v>810.03319999999997</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1737.2024994000001</v>
      </c>
      <c r="AZ48" s="259">
        <v>1609.6783731999999</v>
      </c>
      <c r="BA48" s="259">
        <v>1373.7460274</v>
      </c>
      <c r="BB48" s="259">
        <v>1403.053341</v>
      </c>
      <c r="BC48" s="259">
        <v>1534.4810918999999</v>
      </c>
      <c r="BD48" s="259">
        <v>1839.0000289</v>
      </c>
      <c r="BE48" s="259">
        <v>2001.3094642999999</v>
      </c>
      <c r="BF48" s="374">
        <v>2036.713</v>
      </c>
      <c r="BG48" s="374">
        <v>1855.202</v>
      </c>
      <c r="BH48" s="374">
        <v>1655.22</v>
      </c>
      <c r="BI48" s="374">
        <v>1466.1949999999999</v>
      </c>
      <c r="BJ48" s="374">
        <v>1521.4939999999999</v>
      </c>
      <c r="BK48" s="374">
        <v>1738.277</v>
      </c>
      <c r="BL48" s="374">
        <v>1634.2070000000001</v>
      </c>
      <c r="BM48" s="374">
        <v>1427.7929999999999</v>
      </c>
      <c r="BN48" s="374">
        <v>1447.972</v>
      </c>
      <c r="BO48" s="374">
        <v>1511.6130000000001</v>
      </c>
      <c r="BP48" s="374">
        <v>1766.8630000000001</v>
      </c>
      <c r="BQ48" s="374">
        <v>1967.9169999999999</v>
      </c>
      <c r="BR48" s="374">
        <v>2076.9699999999998</v>
      </c>
      <c r="BS48" s="374">
        <v>1914.317</v>
      </c>
      <c r="BT48" s="374">
        <v>1700.364</v>
      </c>
      <c r="BU48" s="374">
        <v>1497.5730000000001</v>
      </c>
      <c r="BV48" s="374">
        <v>1549.6310000000001</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710.29218871</v>
      </c>
      <c r="AZ49" s="259">
        <v>710.10056499999996</v>
      </c>
      <c r="BA49" s="259">
        <v>672.73950742</v>
      </c>
      <c r="BB49" s="259">
        <v>686.17464532999998</v>
      </c>
      <c r="BC49" s="259">
        <v>734.11329580999995</v>
      </c>
      <c r="BD49" s="259">
        <v>885.99988299999995</v>
      </c>
      <c r="BE49" s="259">
        <v>966.73324579999996</v>
      </c>
      <c r="BF49" s="374">
        <v>940.84460000000001</v>
      </c>
      <c r="BG49" s="374">
        <v>844.50300000000004</v>
      </c>
      <c r="BH49" s="374">
        <v>693.89480000000003</v>
      </c>
      <c r="BI49" s="374">
        <v>675.31219999999996</v>
      </c>
      <c r="BJ49" s="374">
        <v>730.42330000000004</v>
      </c>
      <c r="BK49" s="374">
        <v>731.08839999999998</v>
      </c>
      <c r="BL49" s="374">
        <v>718.16099999999994</v>
      </c>
      <c r="BM49" s="374">
        <v>680.57740000000001</v>
      </c>
      <c r="BN49" s="374">
        <v>683.73850000000004</v>
      </c>
      <c r="BO49" s="374">
        <v>738.07159999999999</v>
      </c>
      <c r="BP49" s="374">
        <v>873.5258</v>
      </c>
      <c r="BQ49" s="374">
        <v>940.4905</v>
      </c>
      <c r="BR49" s="374">
        <v>943.49419999999998</v>
      </c>
      <c r="BS49" s="374">
        <v>854.447</v>
      </c>
      <c r="BT49" s="374">
        <v>701.61530000000005</v>
      </c>
      <c r="BU49" s="374">
        <v>682.53200000000004</v>
      </c>
      <c r="BV49" s="374">
        <v>738.077</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1076.7709006</v>
      </c>
      <c r="AZ50" s="259">
        <v>1051.9311507</v>
      </c>
      <c r="BA50" s="259">
        <v>1019.7526445</v>
      </c>
      <c r="BB50" s="259">
        <v>974.26773166999999</v>
      </c>
      <c r="BC50" s="259">
        <v>970.62364871</v>
      </c>
      <c r="BD50" s="259">
        <v>1069.999967</v>
      </c>
      <c r="BE50" s="259">
        <v>1183.1135059999999</v>
      </c>
      <c r="BF50" s="374">
        <v>1249.4659999999999</v>
      </c>
      <c r="BG50" s="374">
        <v>1161.4690000000001</v>
      </c>
      <c r="BH50" s="374">
        <v>1045.7929999999999</v>
      </c>
      <c r="BI50" s="374">
        <v>1025.251</v>
      </c>
      <c r="BJ50" s="374">
        <v>1083.039</v>
      </c>
      <c r="BK50" s="374">
        <v>1103.4860000000001</v>
      </c>
      <c r="BL50" s="374">
        <v>1056.819</v>
      </c>
      <c r="BM50" s="374">
        <v>1015.255</v>
      </c>
      <c r="BN50" s="374">
        <v>975.67769999999996</v>
      </c>
      <c r="BO50" s="374">
        <v>977.01130000000001</v>
      </c>
      <c r="BP50" s="374">
        <v>1070.4369999999999</v>
      </c>
      <c r="BQ50" s="374">
        <v>1134.9739999999999</v>
      </c>
      <c r="BR50" s="374">
        <v>1208.42</v>
      </c>
      <c r="BS50" s="374">
        <v>1165.4110000000001</v>
      </c>
      <c r="BT50" s="374">
        <v>1048.951</v>
      </c>
      <c r="BU50" s="374">
        <v>1027.5999999999999</v>
      </c>
      <c r="BV50" s="374">
        <v>1085.894</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43.916871071000003</v>
      </c>
      <c r="BA51" s="259">
        <v>41.025636452000001</v>
      </c>
      <c r="BB51" s="259">
        <v>41.168411667000001</v>
      </c>
      <c r="BC51" s="259">
        <v>39.536282258</v>
      </c>
      <c r="BD51" s="259">
        <v>40.722239999999999</v>
      </c>
      <c r="BE51" s="259">
        <v>41.706710000000001</v>
      </c>
      <c r="BF51" s="374">
        <v>42.917400000000001</v>
      </c>
      <c r="BG51" s="374">
        <v>42.824770000000001</v>
      </c>
      <c r="BH51" s="374">
        <v>42.40625</v>
      </c>
      <c r="BI51" s="374">
        <v>42.714889999999997</v>
      </c>
      <c r="BJ51" s="374">
        <v>41.642600000000002</v>
      </c>
      <c r="BK51" s="374">
        <v>42.321660000000001</v>
      </c>
      <c r="BL51" s="374">
        <v>43.679380000000002</v>
      </c>
      <c r="BM51" s="374">
        <v>40.798279999999998</v>
      </c>
      <c r="BN51" s="374">
        <v>40.935470000000002</v>
      </c>
      <c r="BO51" s="374">
        <v>39.31832</v>
      </c>
      <c r="BP51" s="374">
        <v>40.502549999999999</v>
      </c>
      <c r="BQ51" s="374">
        <v>41.486220000000003</v>
      </c>
      <c r="BR51" s="374">
        <v>42.69173</v>
      </c>
      <c r="BS51" s="374">
        <v>42.607950000000002</v>
      </c>
      <c r="BT51" s="374">
        <v>42.19088</v>
      </c>
      <c r="BU51" s="374">
        <v>42.49297</v>
      </c>
      <c r="BV51" s="374">
        <v>41.422730000000001</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10974.589104999999</v>
      </c>
      <c r="AZ52" s="270">
        <v>10277.114028</v>
      </c>
      <c r="BA52" s="270">
        <v>9368.8836351999998</v>
      </c>
      <c r="BB52" s="270">
        <v>9134.0912107000004</v>
      </c>
      <c r="BC52" s="270">
        <v>9590.3038152000008</v>
      </c>
      <c r="BD52" s="270">
        <v>11083.722567000001</v>
      </c>
      <c r="BE52" s="270">
        <v>12022.312204</v>
      </c>
      <c r="BF52" s="335">
        <v>11971.61</v>
      </c>
      <c r="BG52" s="335">
        <v>10775.16</v>
      </c>
      <c r="BH52" s="335">
        <v>9638.5709999999999</v>
      </c>
      <c r="BI52" s="335">
        <v>9389.1460000000006</v>
      </c>
      <c r="BJ52" s="335">
        <v>9986.6239999999998</v>
      </c>
      <c r="BK52" s="335">
        <v>10874.12</v>
      </c>
      <c r="BL52" s="335">
        <v>10398.25</v>
      </c>
      <c r="BM52" s="335">
        <v>9442.2309999999998</v>
      </c>
      <c r="BN52" s="335">
        <v>9016.4989999999998</v>
      </c>
      <c r="BO52" s="335">
        <v>9354.68</v>
      </c>
      <c r="BP52" s="335">
        <v>10832.18</v>
      </c>
      <c r="BQ52" s="335">
        <v>11759.11</v>
      </c>
      <c r="BR52" s="335">
        <v>11921.89</v>
      </c>
      <c r="BS52" s="335">
        <v>10847.42</v>
      </c>
      <c r="BT52" s="335">
        <v>9708.1209999999992</v>
      </c>
      <c r="BU52" s="335">
        <v>9435.5879999999997</v>
      </c>
      <c r="BV52" s="335">
        <v>10025.540000000001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5">
      <c r="A54" s="117"/>
      <c r="B54" s="803" t="s">
        <v>1016</v>
      </c>
      <c r="C54" s="800"/>
      <c r="D54" s="800"/>
      <c r="E54" s="800"/>
      <c r="F54" s="800"/>
      <c r="G54" s="800"/>
      <c r="H54" s="800"/>
      <c r="I54" s="800"/>
      <c r="J54" s="800"/>
      <c r="K54" s="800"/>
      <c r="L54" s="800"/>
      <c r="M54" s="800"/>
      <c r="N54" s="800"/>
      <c r="O54" s="800"/>
      <c r="P54" s="800"/>
      <c r="Q54" s="800"/>
      <c r="AY54" s="516"/>
      <c r="AZ54" s="516"/>
      <c r="BA54" s="516"/>
      <c r="BB54" s="516"/>
      <c r="BC54" s="516"/>
      <c r="BD54" s="689"/>
      <c r="BE54" s="689"/>
      <c r="BF54" s="689"/>
      <c r="BG54" s="516"/>
      <c r="BH54" s="259"/>
      <c r="BI54" s="516"/>
      <c r="BJ54" s="516"/>
    </row>
    <row r="55" spans="1:74" s="463" customFormat="1" ht="12" customHeight="1" x14ac:dyDescent="0.2">
      <c r="A55" s="462"/>
      <c r="B55" s="840" t="s">
        <v>1087</v>
      </c>
      <c r="C55" s="786"/>
      <c r="D55" s="786"/>
      <c r="E55" s="786"/>
      <c r="F55" s="786"/>
      <c r="G55" s="786"/>
      <c r="H55" s="786"/>
      <c r="I55" s="786"/>
      <c r="J55" s="786"/>
      <c r="K55" s="786"/>
      <c r="L55" s="786"/>
      <c r="M55" s="786"/>
      <c r="N55" s="786"/>
      <c r="O55" s="786"/>
      <c r="P55" s="786"/>
      <c r="Q55" s="786"/>
      <c r="AY55" s="517"/>
      <c r="AZ55" s="517"/>
      <c r="BA55" s="517"/>
      <c r="BB55" s="517"/>
      <c r="BC55" s="517"/>
      <c r="BD55" s="690"/>
      <c r="BE55" s="690"/>
      <c r="BF55" s="690"/>
      <c r="BG55" s="517"/>
      <c r="BH55" s="259"/>
      <c r="BI55" s="517"/>
      <c r="BJ55" s="517"/>
    </row>
    <row r="56" spans="1:74" s="463" customFormat="1" ht="12" customHeight="1" x14ac:dyDescent="0.2">
      <c r="A56" s="462"/>
      <c r="B56" s="789" t="s">
        <v>1041</v>
      </c>
      <c r="C56" s="790"/>
      <c r="D56" s="790"/>
      <c r="E56" s="790"/>
      <c r="F56" s="790"/>
      <c r="G56" s="790"/>
      <c r="H56" s="790"/>
      <c r="I56" s="790"/>
      <c r="J56" s="790"/>
      <c r="K56" s="790"/>
      <c r="L56" s="790"/>
      <c r="M56" s="790"/>
      <c r="N56" s="790"/>
      <c r="O56" s="790"/>
      <c r="P56" s="790"/>
      <c r="Q56" s="786"/>
      <c r="AY56" s="517"/>
      <c r="AZ56" s="517"/>
      <c r="BA56" s="517"/>
      <c r="BB56" s="517"/>
      <c r="BC56" s="517"/>
      <c r="BD56" s="690"/>
      <c r="BE56" s="690"/>
      <c r="BF56" s="690"/>
      <c r="BG56" s="517"/>
      <c r="BH56" s="259"/>
      <c r="BI56" s="517"/>
      <c r="BJ56" s="517"/>
    </row>
    <row r="57" spans="1:74" s="463" customFormat="1" ht="12" customHeight="1" x14ac:dyDescent="0.2">
      <c r="A57" s="462"/>
      <c r="B57" s="784" t="s">
        <v>1088</v>
      </c>
      <c r="C57" s="790"/>
      <c r="D57" s="790"/>
      <c r="E57" s="790"/>
      <c r="F57" s="790"/>
      <c r="G57" s="790"/>
      <c r="H57" s="790"/>
      <c r="I57" s="790"/>
      <c r="J57" s="790"/>
      <c r="K57" s="790"/>
      <c r="L57" s="790"/>
      <c r="M57" s="790"/>
      <c r="N57" s="790"/>
      <c r="O57" s="790"/>
      <c r="P57" s="790"/>
      <c r="Q57" s="786"/>
      <c r="AY57" s="517"/>
      <c r="AZ57" s="517"/>
      <c r="BA57" s="517"/>
      <c r="BB57" s="517"/>
      <c r="BC57" s="517"/>
      <c r="BD57" s="690"/>
      <c r="BE57" s="690"/>
      <c r="BF57" s="690"/>
      <c r="BG57" s="517"/>
      <c r="BH57" s="259"/>
      <c r="BI57" s="517"/>
      <c r="BJ57" s="517"/>
    </row>
    <row r="58" spans="1:74" s="463" customFormat="1" ht="12" customHeight="1" x14ac:dyDescent="0.2">
      <c r="A58" s="462"/>
      <c r="B58" s="784" t="s">
        <v>1078</v>
      </c>
      <c r="C58" s="790"/>
      <c r="D58" s="790"/>
      <c r="E58" s="790"/>
      <c r="F58" s="790"/>
      <c r="G58" s="790"/>
      <c r="H58" s="790"/>
      <c r="I58" s="790"/>
      <c r="J58" s="790"/>
      <c r="K58" s="790"/>
      <c r="L58" s="790"/>
      <c r="M58" s="790"/>
      <c r="N58" s="790"/>
      <c r="O58" s="790"/>
      <c r="P58" s="790"/>
      <c r="Q58" s="786"/>
      <c r="AY58" s="517"/>
      <c r="AZ58" s="517"/>
      <c r="BA58" s="517"/>
      <c r="BB58" s="517"/>
      <c r="BC58" s="517"/>
      <c r="BD58" s="690"/>
      <c r="BE58" s="690"/>
      <c r="BF58" s="690"/>
      <c r="BG58" s="517"/>
      <c r="BH58" s="259"/>
      <c r="BI58" s="517"/>
      <c r="BJ58" s="517"/>
    </row>
    <row r="59" spans="1:74" s="463" customFormat="1" ht="12" customHeight="1" x14ac:dyDescent="0.2">
      <c r="A59" s="462"/>
      <c r="B59" s="828" t="s">
        <v>1079</v>
      </c>
      <c r="C59" s="786"/>
      <c r="D59" s="786"/>
      <c r="E59" s="786"/>
      <c r="F59" s="786"/>
      <c r="G59" s="786"/>
      <c r="H59" s="786"/>
      <c r="I59" s="786"/>
      <c r="J59" s="786"/>
      <c r="K59" s="786"/>
      <c r="L59" s="786"/>
      <c r="M59" s="786"/>
      <c r="N59" s="786"/>
      <c r="O59" s="786"/>
      <c r="P59" s="786"/>
      <c r="Q59" s="786"/>
      <c r="AY59" s="517"/>
      <c r="AZ59" s="517"/>
      <c r="BA59" s="517"/>
      <c r="BB59" s="517"/>
      <c r="BC59" s="517"/>
      <c r="BD59" s="690"/>
      <c r="BE59" s="690"/>
      <c r="BF59" s="690"/>
      <c r="BG59" s="517"/>
      <c r="BH59" s="259"/>
      <c r="BI59" s="517"/>
      <c r="BJ59" s="517"/>
    </row>
    <row r="60" spans="1:74" s="463" customFormat="1" ht="22.35" customHeight="1" x14ac:dyDescent="0.2">
      <c r="A60" s="462"/>
      <c r="B60" s="789" t="s">
        <v>1089</v>
      </c>
      <c r="C60" s="790"/>
      <c r="D60" s="790"/>
      <c r="E60" s="790"/>
      <c r="F60" s="790"/>
      <c r="G60" s="790"/>
      <c r="H60" s="790"/>
      <c r="I60" s="790"/>
      <c r="J60" s="790"/>
      <c r="K60" s="790"/>
      <c r="L60" s="790"/>
      <c r="M60" s="790"/>
      <c r="N60" s="790"/>
      <c r="O60" s="790"/>
      <c r="P60" s="790"/>
      <c r="Q60" s="786"/>
      <c r="AY60" s="517"/>
      <c r="AZ60" s="517"/>
      <c r="BA60" s="517"/>
      <c r="BB60" s="517"/>
      <c r="BC60" s="517"/>
      <c r="BD60" s="690"/>
      <c r="BE60" s="690"/>
      <c r="BF60" s="690"/>
      <c r="BG60" s="517"/>
      <c r="BH60" s="259"/>
      <c r="BI60" s="517"/>
      <c r="BJ60" s="517"/>
    </row>
    <row r="61" spans="1:74" s="463" customFormat="1" ht="12" customHeight="1" x14ac:dyDescent="0.2">
      <c r="A61" s="462"/>
      <c r="B61" s="784" t="s">
        <v>1045</v>
      </c>
      <c r="C61" s="785"/>
      <c r="D61" s="785"/>
      <c r="E61" s="785"/>
      <c r="F61" s="785"/>
      <c r="G61" s="785"/>
      <c r="H61" s="785"/>
      <c r="I61" s="785"/>
      <c r="J61" s="785"/>
      <c r="K61" s="785"/>
      <c r="L61" s="785"/>
      <c r="M61" s="785"/>
      <c r="N61" s="785"/>
      <c r="O61" s="785"/>
      <c r="P61" s="785"/>
      <c r="Q61" s="786"/>
      <c r="AY61" s="517"/>
      <c r="AZ61" s="517"/>
      <c r="BA61" s="517"/>
      <c r="BB61" s="517"/>
      <c r="BC61" s="517"/>
      <c r="BD61" s="690"/>
      <c r="BE61" s="690"/>
      <c r="BF61" s="690"/>
      <c r="BG61" s="517"/>
      <c r="BH61" s="259"/>
      <c r="BI61" s="517"/>
      <c r="BJ61" s="517"/>
    </row>
    <row r="62" spans="1:74" s="461" customFormat="1" ht="12" customHeight="1" x14ac:dyDescent="0.2">
      <c r="A62" s="436"/>
      <c r="B62" s="806" t="s">
        <v>1147</v>
      </c>
      <c r="C62" s="786"/>
      <c r="D62" s="786"/>
      <c r="E62" s="786"/>
      <c r="F62" s="786"/>
      <c r="G62" s="786"/>
      <c r="H62" s="786"/>
      <c r="I62" s="786"/>
      <c r="J62" s="786"/>
      <c r="K62" s="786"/>
      <c r="L62" s="786"/>
      <c r="M62" s="786"/>
      <c r="N62" s="786"/>
      <c r="O62" s="786"/>
      <c r="P62" s="786"/>
      <c r="Q62" s="786"/>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6" sqref="BE6:BE48"/>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8" customWidth="1"/>
    <col min="56" max="58" width="6.5546875" style="691" customWidth="1"/>
    <col min="59" max="62" width="6.5546875" style="368" customWidth="1"/>
    <col min="63" max="74" width="6.5546875" style="121" customWidth="1"/>
    <col min="75" max="16384" width="9.5546875" style="121"/>
  </cols>
  <sheetData>
    <row r="1" spans="1:74" ht="13.35" customHeight="1" x14ac:dyDescent="0.25">
      <c r="A1" s="792" t="s">
        <v>995</v>
      </c>
      <c r="B1" s="844" t="s">
        <v>1247</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120"/>
    </row>
    <row r="2" spans="1:74" s="112" customFormat="1" ht="13.35" customHeight="1"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19.819439368000001</v>
      </c>
      <c r="AZ6" s="214">
        <v>20.941308864</v>
      </c>
      <c r="BA6" s="214">
        <v>20.700990938</v>
      </c>
      <c r="BB6" s="214">
        <v>20.793828050999998</v>
      </c>
      <c r="BC6" s="214">
        <v>19.87236</v>
      </c>
      <c r="BD6" s="214">
        <v>19.613880000000002</v>
      </c>
      <c r="BE6" s="214">
        <v>18.721800000000002</v>
      </c>
      <c r="BF6" s="355">
        <v>18.612929999999999</v>
      </c>
      <c r="BG6" s="355">
        <v>19.601489999999998</v>
      </c>
      <c r="BH6" s="355">
        <v>19.74483</v>
      </c>
      <c r="BI6" s="355">
        <v>19.76276</v>
      </c>
      <c r="BJ6" s="355">
        <v>19.579799999999999</v>
      </c>
      <c r="BK6" s="355">
        <v>20.523440000000001</v>
      </c>
      <c r="BL6" s="355">
        <v>21.44107</v>
      </c>
      <c r="BM6" s="355">
        <v>21.265329999999999</v>
      </c>
      <c r="BN6" s="355">
        <v>21.648700000000002</v>
      </c>
      <c r="BO6" s="355">
        <v>20.731670000000001</v>
      </c>
      <c r="BP6" s="355">
        <v>20.253219999999999</v>
      </c>
      <c r="BQ6" s="355">
        <v>19.893609999999999</v>
      </c>
      <c r="BR6" s="355">
        <v>19.515529999999998</v>
      </c>
      <c r="BS6" s="355">
        <v>20.41244</v>
      </c>
      <c r="BT6" s="355">
        <v>20.53096</v>
      </c>
      <c r="BU6" s="355">
        <v>20.530850000000001</v>
      </c>
      <c r="BV6" s="355">
        <v>20.328959999999999</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15.464024216</v>
      </c>
      <c r="AZ7" s="214">
        <v>15.892774153</v>
      </c>
      <c r="BA7" s="214">
        <v>15.52240484</v>
      </c>
      <c r="BB7" s="214">
        <v>15.840144708</v>
      </c>
      <c r="BC7" s="214">
        <v>16.52657</v>
      </c>
      <c r="BD7" s="214">
        <v>16.66827</v>
      </c>
      <c r="BE7" s="214">
        <v>16.54551</v>
      </c>
      <c r="BF7" s="355">
        <v>16.397649999999999</v>
      </c>
      <c r="BG7" s="355">
        <v>16.626609999999999</v>
      </c>
      <c r="BH7" s="355">
        <v>16.538640000000001</v>
      </c>
      <c r="BI7" s="355">
        <v>16.205359999999999</v>
      </c>
      <c r="BJ7" s="355">
        <v>15.76849</v>
      </c>
      <c r="BK7" s="355">
        <v>15.793469999999999</v>
      </c>
      <c r="BL7" s="355">
        <v>16.188279999999999</v>
      </c>
      <c r="BM7" s="355">
        <v>15.869960000000001</v>
      </c>
      <c r="BN7" s="355">
        <v>16.299710000000001</v>
      </c>
      <c r="BO7" s="355">
        <v>17.00226</v>
      </c>
      <c r="BP7" s="355">
        <v>17.032229999999998</v>
      </c>
      <c r="BQ7" s="355">
        <v>17.021899999999999</v>
      </c>
      <c r="BR7" s="355">
        <v>16.833729999999999</v>
      </c>
      <c r="BS7" s="355">
        <v>16.986149999999999</v>
      </c>
      <c r="BT7" s="355">
        <v>16.872949999999999</v>
      </c>
      <c r="BU7" s="355">
        <v>16.531739999999999</v>
      </c>
      <c r="BV7" s="355">
        <v>16.089790000000001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12.682401262999999</v>
      </c>
      <c r="AZ8" s="214">
        <v>12.927416449000001</v>
      </c>
      <c r="BA8" s="214">
        <v>13.287096005</v>
      </c>
      <c r="BB8" s="214">
        <v>13.502047865</v>
      </c>
      <c r="BC8" s="214">
        <v>13.76885</v>
      </c>
      <c r="BD8" s="214">
        <v>13.664289999999999</v>
      </c>
      <c r="BE8" s="214">
        <v>13.33554</v>
      </c>
      <c r="BF8" s="355">
        <v>13.5198</v>
      </c>
      <c r="BG8" s="355">
        <v>13.8226</v>
      </c>
      <c r="BH8" s="355">
        <v>13.815099999999999</v>
      </c>
      <c r="BI8" s="355">
        <v>13.908149999999999</v>
      </c>
      <c r="BJ8" s="355">
        <v>13.277139999999999</v>
      </c>
      <c r="BK8" s="355">
        <v>13.1776</v>
      </c>
      <c r="BL8" s="355">
        <v>13.41785</v>
      </c>
      <c r="BM8" s="355">
        <v>13.844860000000001</v>
      </c>
      <c r="BN8" s="355">
        <v>14.144489999999999</v>
      </c>
      <c r="BO8" s="355">
        <v>14.452389999999999</v>
      </c>
      <c r="BP8" s="355">
        <v>14.238289999999999</v>
      </c>
      <c r="BQ8" s="355">
        <v>13.8523</v>
      </c>
      <c r="BR8" s="355">
        <v>13.975020000000001</v>
      </c>
      <c r="BS8" s="355">
        <v>14.2403</v>
      </c>
      <c r="BT8" s="355">
        <v>14.195959999999999</v>
      </c>
      <c r="BU8" s="355">
        <v>14.283939999999999</v>
      </c>
      <c r="BV8" s="355">
        <v>13.634080000000001</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10.486266780999999</v>
      </c>
      <c r="AZ9" s="214">
        <v>10.929556287</v>
      </c>
      <c r="BA9" s="214">
        <v>11.461301236000001</v>
      </c>
      <c r="BB9" s="214">
        <v>11.587433341000001</v>
      </c>
      <c r="BC9" s="214">
        <v>12.192539999999999</v>
      </c>
      <c r="BD9" s="214">
        <v>13.19675</v>
      </c>
      <c r="BE9" s="214">
        <v>13.54876</v>
      </c>
      <c r="BF9" s="355">
        <v>13.24483</v>
      </c>
      <c r="BG9" s="355">
        <v>12.910270000000001</v>
      </c>
      <c r="BH9" s="355">
        <v>12.258039999999999</v>
      </c>
      <c r="BI9" s="355">
        <v>11.87175</v>
      </c>
      <c r="BJ9" s="355">
        <v>11.397869999999999</v>
      </c>
      <c r="BK9" s="355">
        <v>10.83239</v>
      </c>
      <c r="BL9" s="355">
        <v>11.369059999999999</v>
      </c>
      <c r="BM9" s="355">
        <v>11.8941</v>
      </c>
      <c r="BN9" s="355">
        <v>12.10819</v>
      </c>
      <c r="BO9" s="355">
        <v>12.865159999999999</v>
      </c>
      <c r="BP9" s="355">
        <v>13.850540000000001</v>
      </c>
      <c r="BQ9" s="355">
        <v>13.98645</v>
      </c>
      <c r="BR9" s="355">
        <v>13.572430000000001</v>
      </c>
      <c r="BS9" s="355">
        <v>13.196009999999999</v>
      </c>
      <c r="BT9" s="355">
        <v>12.494339999999999</v>
      </c>
      <c r="BU9" s="355">
        <v>12.10121</v>
      </c>
      <c r="BV9" s="355">
        <v>11.624919999999999</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11.403347073000001</v>
      </c>
      <c r="AZ10" s="214">
        <v>11.731767620999999</v>
      </c>
      <c r="BA10" s="214">
        <v>11.791362135</v>
      </c>
      <c r="BB10" s="214">
        <v>11.824907423000001</v>
      </c>
      <c r="BC10" s="214">
        <v>11.726710000000001</v>
      </c>
      <c r="BD10" s="214">
        <v>11.992039999999999</v>
      </c>
      <c r="BE10" s="214">
        <v>12.1289</v>
      </c>
      <c r="BF10" s="355">
        <v>12.26337</v>
      </c>
      <c r="BG10" s="355">
        <v>12.424950000000001</v>
      </c>
      <c r="BH10" s="355">
        <v>12.256589999999999</v>
      </c>
      <c r="BI10" s="355">
        <v>11.96799</v>
      </c>
      <c r="BJ10" s="355">
        <v>11.64554</v>
      </c>
      <c r="BK10" s="355">
        <v>11.665520000000001</v>
      </c>
      <c r="BL10" s="355">
        <v>11.86722</v>
      </c>
      <c r="BM10" s="355">
        <v>11.97204</v>
      </c>
      <c r="BN10" s="355">
        <v>12.192349999999999</v>
      </c>
      <c r="BO10" s="355">
        <v>12.09516</v>
      </c>
      <c r="BP10" s="355">
        <v>12.331849999999999</v>
      </c>
      <c r="BQ10" s="355">
        <v>12.41268</v>
      </c>
      <c r="BR10" s="355">
        <v>12.51754</v>
      </c>
      <c r="BS10" s="355">
        <v>12.66187</v>
      </c>
      <c r="BT10" s="355">
        <v>12.464090000000001</v>
      </c>
      <c r="BU10" s="355">
        <v>12.15564</v>
      </c>
      <c r="BV10" s="355">
        <v>11.81509</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10.435601638</v>
      </c>
      <c r="AZ11" s="214">
        <v>10.928643113</v>
      </c>
      <c r="BA11" s="214">
        <v>11.509818635</v>
      </c>
      <c r="BB11" s="214">
        <v>11.458216331999999</v>
      </c>
      <c r="BC11" s="214">
        <v>11.274649999999999</v>
      </c>
      <c r="BD11" s="214">
        <v>11.179779999999999</v>
      </c>
      <c r="BE11" s="214">
        <v>11.17183</v>
      </c>
      <c r="BF11" s="355">
        <v>11.18852</v>
      </c>
      <c r="BG11" s="355">
        <v>11.4245</v>
      </c>
      <c r="BH11" s="355">
        <v>11.45778</v>
      </c>
      <c r="BI11" s="355">
        <v>11.6455</v>
      </c>
      <c r="BJ11" s="355">
        <v>11.21504</v>
      </c>
      <c r="BK11" s="355">
        <v>10.895949999999999</v>
      </c>
      <c r="BL11" s="355">
        <v>11.256819999999999</v>
      </c>
      <c r="BM11" s="355">
        <v>11.853440000000001</v>
      </c>
      <c r="BN11" s="355">
        <v>12.041679999999999</v>
      </c>
      <c r="BO11" s="355">
        <v>11.8672</v>
      </c>
      <c r="BP11" s="355">
        <v>11.668939999999999</v>
      </c>
      <c r="BQ11" s="355">
        <v>11.491669999999999</v>
      </c>
      <c r="BR11" s="355">
        <v>11.38087</v>
      </c>
      <c r="BS11" s="355">
        <v>11.543430000000001</v>
      </c>
      <c r="BT11" s="355">
        <v>11.551629999999999</v>
      </c>
      <c r="BU11" s="355">
        <v>11.758010000000001</v>
      </c>
      <c r="BV11" s="355">
        <v>11.347910000000001</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10.182862951000001</v>
      </c>
      <c r="AZ12" s="214">
        <v>10.514551967999999</v>
      </c>
      <c r="BA12" s="214">
        <v>11.146934357999999</v>
      </c>
      <c r="BB12" s="214">
        <v>11.186561523</v>
      </c>
      <c r="BC12" s="214">
        <v>10.856529999999999</v>
      </c>
      <c r="BD12" s="214">
        <v>10.718819999999999</v>
      </c>
      <c r="BE12" s="214">
        <v>10.5861</v>
      </c>
      <c r="BF12" s="355">
        <v>10.682689999999999</v>
      </c>
      <c r="BG12" s="355">
        <v>10.89598</v>
      </c>
      <c r="BH12" s="355">
        <v>10.87674</v>
      </c>
      <c r="BI12" s="355">
        <v>10.871600000000001</v>
      </c>
      <c r="BJ12" s="355">
        <v>10.475680000000001</v>
      </c>
      <c r="BK12" s="355">
        <v>10.285270000000001</v>
      </c>
      <c r="BL12" s="355">
        <v>10.632389999999999</v>
      </c>
      <c r="BM12" s="355">
        <v>11.23804</v>
      </c>
      <c r="BN12" s="355">
        <v>11.343769999999999</v>
      </c>
      <c r="BO12" s="355">
        <v>11.1778</v>
      </c>
      <c r="BP12" s="355">
        <v>11.091060000000001</v>
      </c>
      <c r="BQ12" s="355">
        <v>10.860480000000001</v>
      </c>
      <c r="BR12" s="355">
        <v>10.85356</v>
      </c>
      <c r="BS12" s="355">
        <v>11.022640000000001</v>
      </c>
      <c r="BT12" s="355">
        <v>10.998860000000001</v>
      </c>
      <c r="BU12" s="355">
        <v>11.00672</v>
      </c>
      <c r="BV12" s="355">
        <v>10.6174</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11.49693255</v>
      </c>
      <c r="AZ13" s="214">
        <v>11.557880832</v>
      </c>
      <c r="BA13" s="214">
        <v>11.674611462</v>
      </c>
      <c r="BB13" s="214">
        <v>12.078268646</v>
      </c>
      <c r="BC13" s="214">
        <v>12.417909999999999</v>
      </c>
      <c r="BD13" s="214">
        <v>12.569940000000001</v>
      </c>
      <c r="BE13" s="214">
        <v>12.512840000000001</v>
      </c>
      <c r="BF13" s="355">
        <v>12.492179999999999</v>
      </c>
      <c r="BG13" s="355">
        <v>12.62975</v>
      </c>
      <c r="BH13" s="355">
        <v>12.40616</v>
      </c>
      <c r="BI13" s="355">
        <v>12.00625</v>
      </c>
      <c r="BJ13" s="355">
        <v>11.820690000000001</v>
      </c>
      <c r="BK13" s="355">
        <v>11.750019999999999</v>
      </c>
      <c r="BL13" s="355">
        <v>11.834949999999999</v>
      </c>
      <c r="BM13" s="355">
        <v>11.96773</v>
      </c>
      <c r="BN13" s="355">
        <v>12.38977</v>
      </c>
      <c r="BO13" s="355">
        <v>12.741110000000001</v>
      </c>
      <c r="BP13" s="355">
        <v>12.88715</v>
      </c>
      <c r="BQ13" s="355">
        <v>12.816700000000001</v>
      </c>
      <c r="BR13" s="355">
        <v>12.788500000000001</v>
      </c>
      <c r="BS13" s="355">
        <v>12.920159999999999</v>
      </c>
      <c r="BT13" s="355">
        <v>12.679679999999999</v>
      </c>
      <c r="BU13" s="355">
        <v>12.264699999999999</v>
      </c>
      <c r="BV13" s="355">
        <v>12.07169</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14.707247178999999</v>
      </c>
      <c r="AZ14" s="214">
        <v>14.807437767</v>
      </c>
      <c r="BA14" s="214">
        <v>15.068316849</v>
      </c>
      <c r="BB14" s="214">
        <v>13.417639527</v>
      </c>
      <c r="BC14" s="214">
        <v>15.8309</v>
      </c>
      <c r="BD14" s="214">
        <v>17.074729999999999</v>
      </c>
      <c r="BE14" s="214">
        <v>16.891359999999999</v>
      </c>
      <c r="BF14" s="355">
        <v>17.042310000000001</v>
      </c>
      <c r="BG14" s="355">
        <v>17.037310000000002</v>
      </c>
      <c r="BH14" s="355">
        <v>13.4847</v>
      </c>
      <c r="BI14" s="355">
        <v>15.431559999999999</v>
      </c>
      <c r="BJ14" s="355">
        <v>14.800700000000001</v>
      </c>
      <c r="BK14" s="355">
        <v>15.080769999999999</v>
      </c>
      <c r="BL14" s="355">
        <v>15.076739999999999</v>
      </c>
      <c r="BM14" s="355">
        <v>15.27314</v>
      </c>
      <c r="BN14" s="355">
        <v>14.279680000000001</v>
      </c>
      <c r="BO14" s="355">
        <v>16.19416</v>
      </c>
      <c r="BP14" s="355">
        <v>17.601130000000001</v>
      </c>
      <c r="BQ14" s="355">
        <v>17.43112</v>
      </c>
      <c r="BR14" s="355">
        <v>17.663160000000001</v>
      </c>
      <c r="BS14" s="355">
        <v>17.785119999999999</v>
      </c>
      <c r="BT14" s="355">
        <v>13.65432</v>
      </c>
      <c r="BU14" s="355">
        <v>16.068519999999999</v>
      </c>
      <c r="BV14" s="355">
        <v>15.37139</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12.99</v>
      </c>
      <c r="BB15" s="214">
        <v>12.89</v>
      </c>
      <c r="BC15" s="214">
        <v>13.00779</v>
      </c>
      <c r="BD15" s="214">
        <v>13.101240000000001</v>
      </c>
      <c r="BE15" s="214">
        <v>13.184559999999999</v>
      </c>
      <c r="BF15" s="355">
        <v>13.24926</v>
      </c>
      <c r="BG15" s="355">
        <v>13.40117</v>
      </c>
      <c r="BH15" s="355">
        <v>12.97232</v>
      </c>
      <c r="BI15" s="355">
        <v>13.18773</v>
      </c>
      <c r="BJ15" s="355">
        <v>12.74297</v>
      </c>
      <c r="BK15" s="355">
        <v>12.577</v>
      </c>
      <c r="BL15" s="355">
        <v>12.90776</v>
      </c>
      <c r="BM15" s="355">
        <v>13.26709</v>
      </c>
      <c r="BN15" s="355">
        <v>13.3674</v>
      </c>
      <c r="BO15" s="355">
        <v>13.55128</v>
      </c>
      <c r="BP15" s="355">
        <v>13.65462</v>
      </c>
      <c r="BQ15" s="355">
        <v>13.509550000000001</v>
      </c>
      <c r="BR15" s="355">
        <v>13.541779999999999</v>
      </c>
      <c r="BS15" s="355">
        <v>13.701980000000001</v>
      </c>
      <c r="BT15" s="355">
        <v>13.19896</v>
      </c>
      <c r="BU15" s="355">
        <v>13.471069999999999</v>
      </c>
      <c r="BV15" s="355">
        <v>13.01441</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16.376091028000001</v>
      </c>
      <c r="AZ17" s="214">
        <v>17.031869471</v>
      </c>
      <c r="BA17" s="214">
        <v>16.284633743000001</v>
      </c>
      <c r="BB17" s="214">
        <v>15.990089362999999</v>
      </c>
      <c r="BC17" s="214">
        <v>15.39724</v>
      </c>
      <c r="BD17" s="214">
        <v>15.951639999999999</v>
      </c>
      <c r="BE17" s="214">
        <v>15.480320000000001</v>
      </c>
      <c r="BF17" s="355">
        <v>15.46081</v>
      </c>
      <c r="BG17" s="355">
        <v>15.693709999999999</v>
      </c>
      <c r="BH17" s="355">
        <v>15.54928</v>
      </c>
      <c r="BI17" s="355">
        <v>15.202260000000001</v>
      </c>
      <c r="BJ17" s="355">
        <v>15.465680000000001</v>
      </c>
      <c r="BK17" s="355">
        <v>16.36327</v>
      </c>
      <c r="BL17" s="355">
        <v>16.870059999999999</v>
      </c>
      <c r="BM17" s="355">
        <v>15.664</v>
      </c>
      <c r="BN17" s="355">
        <v>15.447229999999999</v>
      </c>
      <c r="BO17" s="355">
        <v>14.853490000000001</v>
      </c>
      <c r="BP17" s="355">
        <v>15.183020000000001</v>
      </c>
      <c r="BQ17" s="355">
        <v>15.16624</v>
      </c>
      <c r="BR17" s="355">
        <v>14.92102</v>
      </c>
      <c r="BS17" s="355">
        <v>15.23292</v>
      </c>
      <c r="BT17" s="355">
        <v>15.1915</v>
      </c>
      <c r="BU17" s="355">
        <v>14.982989999999999</v>
      </c>
      <c r="BV17" s="355">
        <v>15.354419999999999</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12.356551844</v>
      </c>
      <c r="AZ18" s="214">
        <v>12.172150886000001</v>
      </c>
      <c r="BA18" s="214">
        <v>11.658946359</v>
      </c>
      <c r="BB18" s="214">
        <v>11.684676329</v>
      </c>
      <c r="BC18" s="214">
        <v>12.33121</v>
      </c>
      <c r="BD18" s="214">
        <v>13.187110000000001</v>
      </c>
      <c r="BE18" s="214">
        <v>13.246510000000001</v>
      </c>
      <c r="BF18" s="355">
        <v>13.318300000000001</v>
      </c>
      <c r="BG18" s="355">
        <v>13.2491</v>
      </c>
      <c r="BH18" s="355">
        <v>12.52094</v>
      </c>
      <c r="BI18" s="355">
        <v>12.0265</v>
      </c>
      <c r="BJ18" s="355">
        <v>11.761049999999999</v>
      </c>
      <c r="BK18" s="355">
        <v>12.30724</v>
      </c>
      <c r="BL18" s="355">
        <v>12.09487</v>
      </c>
      <c r="BM18" s="355">
        <v>11.619120000000001</v>
      </c>
      <c r="BN18" s="355">
        <v>11.63358</v>
      </c>
      <c r="BO18" s="355">
        <v>12.25549</v>
      </c>
      <c r="BP18" s="355">
        <v>13.12271</v>
      </c>
      <c r="BQ18" s="355">
        <v>13.16521</v>
      </c>
      <c r="BR18" s="355">
        <v>13.29214</v>
      </c>
      <c r="BS18" s="355">
        <v>13.29547</v>
      </c>
      <c r="BT18" s="355">
        <v>12.628439999999999</v>
      </c>
      <c r="BU18" s="355">
        <v>12.1867</v>
      </c>
      <c r="BV18" s="355">
        <v>11.94905</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10.038324210000001</v>
      </c>
      <c r="AZ19" s="214">
        <v>10.148998215000001</v>
      </c>
      <c r="BA19" s="214">
        <v>10.105987936</v>
      </c>
      <c r="BB19" s="214">
        <v>10.179914942</v>
      </c>
      <c r="BC19" s="214">
        <v>10.39303</v>
      </c>
      <c r="BD19" s="214">
        <v>10.26479</v>
      </c>
      <c r="BE19" s="214">
        <v>10.0701</v>
      </c>
      <c r="BF19" s="355">
        <v>10.251810000000001</v>
      </c>
      <c r="BG19" s="355">
        <v>10.25014</v>
      </c>
      <c r="BH19" s="355">
        <v>10.240030000000001</v>
      </c>
      <c r="BI19" s="355">
        <v>10.28491</v>
      </c>
      <c r="BJ19" s="355">
        <v>10.05949</v>
      </c>
      <c r="BK19" s="355">
        <v>10.227589999999999</v>
      </c>
      <c r="BL19" s="355">
        <v>10.37133</v>
      </c>
      <c r="BM19" s="355">
        <v>10.346489999999999</v>
      </c>
      <c r="BN19" s="355">
        <v>10.421580000000001</v>
      </c>
      <c r="BO19" s="355">
        <v>10.619149999999999</v>
      </c>
      <c r="BP19" s="355">
        <v>10.45201</v>
      </c>
      <c r="BQ19" s="355">
        <v>10.22162</v>
      </c>
      <c r="BR19" s="355">
        <v>10.36744</v>
      </c>
      <c r="BS19" s="355">
        <v>10.33558</v>
      </c>
      <c r="BT19" s="355">
        <v>10.33023</v>
      </c>
      <c r="BU19" s="355">
        <v>10.362730000000001</v>
      </c>
      <c r="BV19" s="355">
        <v>10.154669999999999</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8.9820998011000004</v>
      </c>
      <c r="AZ20" s="214">
        <v>9.2324384704</v>
      </c>
      <c r="BA20" s="214">
        <v>9.3110758027999996</v>
      </c>
      <c r="BB20" s="214">
        <v>9.3007533071000008</v>
      </c>
      <c r="BC20" s="214">
        <v>9.9547360000000005</v>
      </c>
      <c r="BD20" s="214">
        <v>10.778879999999999</v>
      </c>
      <c r="BE20" s="214">
        <v>10.959339999999999</v>
      </c>
      <c r="BF20" s="355">
        <v>10.9207</v>
      </c>
      <c r="BG20" s="355">
        <v>10.326689999999999</v>
      </c>
      <c r="BH20" s="355">
        <v>9.7579290000000007</v>
      </c>
      <c r="BI20" s="355">
        <v>9.4798139999999993</v>
      </c>
      <c r="BJ20" s="355">
        <v>9.273949</v>
      </c>
      <c r="BK20" s="355">
        <v>9.1097669999999997</v>
      </c>
      <c r="BL20" s="355">
        <v>9.4475700000000007</v>
      </c>
      <c r="BM20" s="355">
        <v>9.5311850000000007</v>
      </c>
      <c r="BN20" s="355">
        <v>9.550217</v>
      </c>
      <c r="BO20" s="355">
        <v>10.24919</v>
      </c>
      <c r="BP20" s="355">
        <v>11.0848</v>
      </c>
      <c r="BQ20" s="355">
        <v>11.199310000000001</v>
      </c>
      <c r="BR20" s="355">
        <v>11.16403</v>
      </c>
      <c r="BS20" s="355">
        <v>10.572559999999999</v>
      </c>
      <c r="BT20" s="355">
        <v>10.016769999999999</v>
      </c>
      <c r="BU20" s="355">
        <v>9.7449069999999995</v>
      </c>
      <c r="BV20" s="355">
        <v>9.5394559999999995</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9.7010457945000006</v>
      </c>
      <c r="AZ21" s="214">
        <v>9.5775258222000001</v>
      </c>
      <c r="BA21" s="214">
        <v>9.3825077841999995</v>
      </c>
      <c r="BB21" s="214">
        <v>9.3497021006000001</v>
      </c>
      <c r="BC21" s="214">
        <v>9.3047979999999999</v>
      </c>
      <c r="BD21" s="214">
        <v>9.3903619999999997</v>
      </c>
      <c r="BE21" s="214">
        <v>9.5218500000000006</v>
      </c>
      <c r="BF21" s="355">
        <v>9.5845079999999996</v>
      </c>
      <c r="BG21" s="355">
        <v>9.7391249999999996</v>
      </c>
      <c r="BH21" s="355">
        <v>9.7341759999999997</v>
      </c>
      <c r="BI21" s="355">
        <v>9.5990289999999998</v>
      </c>
      <c r="BJ21" s="355">
        <v>9.6571569999999998</v>
      </c>
      <c r="BK21" s="355">
        <v>10.08839</v>
      </c>
      <c r="BL21" s="355">
        <v>9.8903920000000003</v>
      </c>
      <c r="BM21" s="355">
        <v>9.6538590000000006</v>
      </c>
      <c r="BN21" s="355">
        <v>9.5775919999999992</v>
      </c>
      <c r="BO21" s="355">
        <v>9.4960280000000008</v>
      </c>
      <c r="BP21" s="355">
        <v>9.5399589999999996</v>
      </c>
      <c r="BQ21" s="355">
        <v>9.625845</v>
      </c>
      <c r="BR21" s="355">
        <v>9.6489759999999993</v>
      </c>
      <c r="BS21" s="355">
        <v>9.7712160000000008</v>
      </c>
      <c r="BT21" s="355">
        <v>9.7572650000000003</v>
      </c>
      <c r="BU21" s="355">
        <v>9.6240690000000004</v>
      </c>
      <c r="BV21" s="355">
        <v>9.7031500000000008</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10.263690723</v>
      </c>
      <c r="AZ22" s="214">
        <v>10.558517537</v>
      </c>
      <c r="BA22" s="214">
        <v>10.73677603</v>
      </c>
      <c r="BB22" s="214">
        <v>10.579328472</v>
      </c>
      <c r="BC22" s="214">
        <v>10.46646</v>
      </c>
      <c r="BD22" s="214">
        <v>10.68465</v>
      </c>
      <c r="BE22" s="214">
        <v>10.741070000000001</v>
      </c>
      <c r="BF22" s="355">
        <v>10.777889999999999</v>
      </c>
      <c r="BG22" s="355">
        <v>11.0108</v>
      </c>
      <c r="BH22" s="355">
        <v>10.81344</v>
      </c>
      <c r="BI22" s="355">
        <v>11.076599999999999</v>
      </c>
      <c r="BJ22" s="355">
        <v>10.988619999999999</v>
      </c>
      <c r="BK22" s="355">
        <v>10.28965</v>
      </c>
      <c r="BL22" s="355">
        <v>10.70167</v>
      </c>
      <c r="BM22" s="355">
        <v>10.94769</v>
      </c>
      <c r="BN22" s="355">
        <v>10.79355</v>
      </c>
      <c r="BO22" s="355">
        <v>10.690390000000001</v>
      </c>
      <c r="BP22" s="355">
        <v>10.84273</v>
      </c>
      <c r="BQ22" s="355">
        <v>10.799110000000001</v>
      </c>
      <c r="BR22" s="355">
        <v>10.747030000000001</v>
      </c>
      <c r="BS22" s="355">
        <v>10.92961</v>
      </c>
      <c r="BT22" s="355">
        <v>10.7713</v>
      </c>
      <c r="BU22" s="355">
        <v>11.022040000000001</v>
      </c>
      <c r="BV22" s="355">
        <v>11.007849999999999</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8.2587008529000006</v>
      </c>
      <c r="AZ23" s="214">
        <v>8.5001466904999994</v>
      </c>
      <c r="BA23" s="214">
        <v>8.4013127529999991</v>
      </c>
      <c r="BB23" s="214">
        <v>8.1938937034000006</v>
      </c>
      <c r="BC23" s="214">
        <v>8.0395109999999992</v>
      </c>
      <c r="BD23" s="214">
        <v>8.1131869999999999</v>
      </c>
      <c r="BE23" s="214">
        <v>8.1350130000000007</v>
      </c>
      <c r="BF23" s="355">
        <v>8.0769939999999991</v>
      </c>
      <c r="BG23" s="355">
        <v>8.1724630000000005</v>
      </c>
      <c r="BH23" s="355">
        <v>8.1537210000000009</v>
      </c>
      <c r="BI23" s="355">
        <v>8.2591970000000003</v>
      </c>
      <c r="BJ23" s="355">
        <v>8.1048849999999995</v>
      </c>
      <c r="BK23" s="355">
        <v>7.9387239999999997</v>
      </c>
      <c r="BL23" s="355">
        <v>8.1222630000000002</v>
      </c>
      <c r="BM23" s="355">
        <v>7.9565919999999997</v>
      </c>
      <c r="BN23" s="355">
        <v>7.7700389999999997</v>
      </c>
      <c r="BO23" s="355">
        <v>7.6892529999999999</v>
      </c>
      <c r="BP23" s="355">
        <v>7.7729689999999998</v>
      </c>
      <c r="BQ23" s="355">
        <v>7.774788</v>
      </c>
      <c r="BR23" s="355">
        <v>7.7342409999999999</v>
      </c>
      <c r="BS23" s="355">
        <v>7.9103539999999999</v>
      </c>
      <c r="BT23" s="355">
        <v>7.9976580000000004</v>
      </c>
      <c r="BU23" s="355">
        <v>8.2155780000000007</v>
      </c>
      <c r="BV23" s="355">
        <v>8.127732</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9.0801793078999999</v>
      </c>
      <c r="AZ24" s="214">
        <v>9.3542152579</v>
      </c>
      <c r="BA24" s="214">
        <v>9.3340857876999994</v>
      </c>
      <c r="BB24" s="214">
        <v>9.5230246361000006</v>
      </c>
      <c r="BC24" s="214">
        <v>10.07372</v>
      </c>
      <c r="BD24" s="214">
        <v>10.447699999999999</v>
      </c>
      <c r="BE24" s="214">
        <v>10.38218</v>
      </c>
      <c r="BF24" s="355">
        <v>10.17188</v>
      </c>
      <c r="BG24" s="355">
        <v>10.09881</v>
      </c>
      <c r="BH24" s="355">
        <v>10.207050000000001</v>
      </c>
      <c r="BI24" s="355">
        <v>9.5696600000000007</v>
      </c>
      <c r="BJ24" s="355">
        <v>9.3963850000000004</v>
      </c>
      <c r="BK24" s="355">
        <v>9.1135800000000007</v>
      </c>
      <c r="BL24" s="355">
        <v>9.3654299999999999</v>
      </c>
      <c r="BM24" s="355">
        <v>9.3557249999999996</v>
      </c>
      <c r="BN24" s="355">
        <v>9.5655059999999992</v>
      </c>
      <c r="BO24" s="355">
        <v>10.103289999999999</v>
      </c>
      <c r="BP24" s="355">
        <v>10.502129999999999</v>
      </c>
      <c r="BQ24" s="355">
        <v>10.4483</v>
      </c>
      <c r="BR24" s="355">
        <v>10.211080000000001</v>
      </c>
      <c r="BS24" s="355">
        <v>10.148059999999999</v>
      </c>
      <c r="BT24" s="355">
        <v>10.27459</v>
      </c>
      <c r="BU24" s="355">
        <v>9.6487669999999994</v>
      </c>
      <c r="BV24" s="355">
        <v>9.484337</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12.646445848999999</v>
      </c>
      <c r="AZ25" s="214">
        <v>12.872546184000001</v>
      </c>
      <c r="BA25" s="214">
        <v>13.076645221</v>
      </c>
      <c r="BB25" s="214">
        <v>13.078088138</v>
      </c>
      <c r="BC25" s="214">
        <v>14.25076</v>
      </c>
      <c r="BD25" s="214">
        <v>15.676220000000001</v>
      </c>
      <c r="BE25" s="214">
        <v>15.666499999999999</v>
      </c>
      <c r="BF25" s="355">
        <v>15.97311</v>
      </c>
      <c r="BG25" s="355">
        <v>16.458749999999998</v>
      </c>
      <c r="BH25" s="355">
        <v>15.54734</v>
      </c>
      <c r="BI25" s="355">
        <v>14.00644</v>
      </c>
      <c r="BJ25" s="355">
        <v>13.2392</v>
      </c>
      <c r="BK25" s="355">
        <v>13.54806</v>
      </c>
      <c r="BL25" s="355">
        <v>13.72827</v>
      </c>
      <c r="BM25" s="355">
        <v>13.7494</v>
      </c>
      <c r="BN25" s="355">
        <v>13.656040000000001</v>
      </c>
      <c r="BO25" s="355">
        <v>14.85623</v>
      </c>
      <c r="BP25" s="355">
        <v>16.27094</v>
      </c>
      <c r="BQ25" s="355">
        <v>16.405950000000001</v>
      </c>
      <c r="BR25" s="355">
        <v>16.615819999999999</v>
      </c>
      <c r="BS25" s="355">
        <v>16.77505</v>
      </c>
      <c r="BT25" s="355">
        <v>15.727449999999999</v>
      </c>
      <c r="BU25" s="355">
        <v>14.13012</v>
      </c>
      <c r="BV25" s="355">
        <v>13.370329999999999</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10.47</v>
      </c>
      <c r="BB26" s="214">
        <v>10.44</v>
      </c>
      <c r="BC26" s="214">
        <v>10.621219999999999</v>
      </c>
      <c r="BD26" s="214">
        <v>11.01188</v>
      </c>
      <c r="BE26" s="214">
        <v>11.06507</v>
      </c>
      <c r="BF26" s="355">
        <v>11.123060000000001</v>
      </c>
      <c r="BG26" s="355">
        <v>11.21278</v>
      </c>
      <c r="BH26" s="355">
        <v>10.986689999999999</v>
      </c>
      <c r="BI26" s="355">
        <v>10.71902</v>
      </c>
      <c r="BJ26" s="355">
        <v>10.52299</v>
      </c>
      <c r="BK26" s="355">
        <v>10.64964</v>
      </c>
      <c r="BL26" s="355">
        <v>10.749309999999999</v>
      </c>
      <c r="BM26" s="355">
        <v>10.586080000000001</v>
      </c>
      <c r="BN26" s="355">
        <v>10.532819999999999</v>
      </c>
      <c r="BO26" s="355">
        <v>10.73958</v>
      </c>
      <c r="BP26" s="355">
        <v>11.11778</v>
      </c>
      <c r="BQ26" s="355">
        <v>11.07246</v>
      </c>
      <c r="BR26" s="355">
        <v>11.124840000000001</v>
      </c>
      <c r="BS26" s="355">
        <v>11.203799999999999</v>
      </c>
      <c r="BT26" s="355">
        <v>10.99545</v>
      </c>
      <c r="BU26" s="355">
        <v>10.7545</v>
      </c>
      <c r="BV26" s="355">
        <v>10.59085</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13.761727330999999</v>
      </c>
      <c r="AZ28" s="214">
        <v>13.728915981</v>
      </c>
      <c r="BA28" s="214">
        <v>12.980791263</v>
      </c>
      <c r="BB28" s="214">
        <v>12.757672003</v>
      </c>
      <c r="BC28" s="214">
        <v>12.58986</v>
      </c>
      <c r="BD28" s="214">
        <v>12.917859999999999</v>
      </c>
      <c r="BE28" s="214">
        <v>13.24872</v>
      </c>
      <c r="BF28" s="355">
        <v>13.091659999999999</v>
      </c>
      <c r="BG28" s="355">
        <v>12.889139999999999</v>
      </c>
      <c r="BH28" s="355">
        <v>12.69909</v>
      </c>
      <c r="BI28" s="355">
        <v>12.718579999999999</v>
      </c>
      <c r="BJ28" s="355">
        <v>13.0928</v>
      </c>
      <c r="BK28" s="355">
        <v>14.45818</v>
      </c>
      <c r="BL28" s="355">
        <v>14.37815</v>
      </c>
      <c r="BM28" s="355">
        <v>13.520519999999999</v>
      </c>
      <c r="BN28" s="355">
        <v>13.21532</v>
      </c>
      <c r="BO28" s="355">
        <v>12.990410000000001</v>
      </c>
      <c r="BP28" s="355">
        <v>13.26985</v>
      </c>
      <c r="BQ28" s="355">
        <v>13.558949999999999</v>
      </c>
      <c r="BR28" s="355">
        <v>13.36645</v>
      </c>
      <c r="BS28" s="355">
        <v>13.12175</v>
      </c>
      <c r="BT28" s="355">
        <v>12.89479</v>
      </c>
      <c r="BU28" s="355">
        <v>12.88988</v>
      </c>
      <c r="BV28" s="355">
        <v>13.24372</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7.6357979281999997</v>
      </c>
      <c r="AZ29" s="214">
        <v>7.3911370266</v>
      </c>
      <c r="BA29" s="214">
        <v>6.5519703143000001</v>
      </c>
      <c r="BB29" s="214">
        <v>6.6249057504</v>
      </c>
      <c r="BC29" s="214">
        <v>6.7176660000000004</v>
      </c>
      <c r="BD29" s="214">
        <v>6.8207800000000001</v>
      </c>
      <c r="BE29" s="214">
        <v>6.8751720000000001</v>
      </c>
      <c r="BF29" s="355">
        <v>6.9196859999999996</v>
      </c>
      <c r="BG29" s="355">
        <v>6.896541</v>
      </c>
      <c r="BH29" s="355">
        <v>6.9321169999999999</v>
      </c>
      <c r="BI29" s="355">
        <v>6.7704199999999997</v>
      </c>
      <c r="BJ29" s="355">
        <v>6.9115320000000002</v>
      </c>
      <c r="BK29" s="355">
        <v>7.2592749999999997</v>
      </c>
      <c r="BL29" s="355">
        <v>7.2764829999999998</v>
      </c>
      <c r="BM29" s="355">
        <v>6.459015</v>
      </c>
      <c r="BN29" s="355">
        <v>6.540864</v>
      </c>
      <c r="BO29" s="355">
        <v>6.6343030000000001</v>
      </c>
      <c r="BP29" s="355">
        <v>6.7353969999999999</v>
      </c>
      <c r="BQ29" s="355">
        <v>6.7819430000000001</v>
      </c>
      <c r="BR29" s="355">
        <v>6.8769859999999996</v>
      </c>
      <c r="BS29" s="355">
        <v>6.8548049999999998</v>
      </c>
      <c r="BT29" s="355">
        <v>6.8882700000000003</v>
      </c>
      <c r="BU29" s="355">
        <v>6.7373839999999996</v>
      </c>
      <c r="BV29" s="355">
        <v>6.8915670000000002</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7.328260502</v>
      </c>
      <c r="AZ30" s="214">
        <v>7.0492954769000002</v>
      </c>
      <c r="BA30" s="214">
        <v>6.8631176846999997</v>
      </c>
      <c r="BB30" s="214">
        <v>6.9692808927999996</v>
      </c>
      <c r="BC30" s="214">
        <v>7.1009770000000003</v>
      </c>
      <c r="BD30" s="214">
        <v>7.1956629999999997</v>
      </c>
      <c r="BE30" s="214">
        <v>7.2373269999999996</v>
      </c>
      <c r="BF30" s="355">
        <v>7.1662920000000003</v>
      </c>
      <c r="BG30" s="355">
        <v>7.207649</v>
      </c>
      <c r="BH30" s="355">
        <v>7.1879710000000001</v>
      </c>
      <c r="BI30" s="355">
        <v>7.2009369999999997</v>
      </c>
      <c r="BJ30" s="355">
        <v>7.084524</v>
      </c>
      <c r="BK30" s="355">
        <v>7.3205099999999996</v>
      </c>
      <c r="BL30" s="355">
        <v>7.1200999999999999</v>
      </c>
      <c r="BM30" s="355">
        <v>6.9883850000000001</v>
      </c>
      <c r="BN30" s="355">
        <v>7.0597659999999998</v>
      </c>
      <c r="BO30" s="355">
        <v>7.1699640000000002</v>
      </c>
      <c r="BP30" s="355">
        <v>7.2405989999999996</v>
      </c>
      <c r="BQ30" s="355">
        <v>7.2700870000000002</v>
      </c>
      <c r="BR30" s="355">
        <v>7.2176070000000001</v>
      </c>
      <c r="BS30" s="355">
        <v>7.2518599999999998</v>
      </c>
      <c r="BT30" s="355">
        <v>7.2395129999999996</v>
      </c>
      <c r="BU30" s="355">
        <v>7.2442289999999998</v>
      </c>
      <c r="BV30" s="355">
        <v>7.1469079999999998</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6.9435286832000003</v>
      </c>
      <c r="AZ31" s="214">
        <v>7.1308737458999998</v>
      </c>
      <c r="BA31" s="214">
        <v>7.0684089404000003</v>
      </c>
      <c r="BB31" s="214">
        <v>6.8129988623999997</v>
      </c>
      <c r="BC31" s="214">
        <v>7.0095450000000001</v>
      </c>
      <c r="BD31" s="214">
        <v>7.9336690000000001</v>
      </c>
      <c r="BE31" s="214">
        <v>8.3934149999999992</v>
      </c>
      <c r="BF31" s="355">
        <v>8.2224129999999995</v>
      </c>
      <c r="BG31" s="355">
        <v>7.948016</v>
      </c>
      <c r="BH31" s="355">
        <v>7.108498</v>
      </c>
      <c r="BI31" s="355">
        <v>7.0951300000000002</v>
      </c>
      <c r="BJ31" s="355">
        <v>6.9004649999999996</v>
      </c>
      <c r="BK31" s="355">
        <v>7.0457799999999997</v>
      </c>
      <c r="BL31" s="355">
        <v>7.2441500000000003</v>
      </c>
      <c r="BM31" s="355">
        <v>7.2051769999999999</v>
      </c>
      <c r="BN31" s="355">
        <v>6.9263669999999999</v>
      </c>
      <c r="BO31" s="355">
        <v>7.1104289999999999</v>
      </c>
      <c r="BP31" s="355">
        <v>8.0338709999999995</v>
      </c>
      <c r="BQ31" s="355">
        <v>8.500553</v>
      </c>
      <c r="BR31" s="355">
        <v>8.3292289999999998</v>
      </c>
      <c r="BS31" s="355">
        <v>8.0461840000000002</v>
      </c>
      <c r="BT31" s="355">
        <v>7.1976519999999997</v>
      </c>
      <c r="BU31" s="355">
        <v>7.1787210000000004</v>
      </c>
      <c r="BV31" s="355">
        <v>6.9920660000000003</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7.0030864588000004</v>
      </c>
      <c r="AZ32" s="214">
        <v>6.1040344552999999</v>
      </c>
      <c r="BA32" s="214">
        <v>6.2262114113999996</v>
      </c>
      <c r="BB32" s="214">
        <v>6.2900315290000002</v>
      </c>
      <c r="BC32" s="214">
        <v>6.2609729999999999</v>
      </c>
      <c r="BD32" s="214">
        <v>6.6500209999999997</v>
      </c>
      <c r="BE32" s="214">
        <v>7.0633850000000002</v>
      </c>
      <c r="BF32" s="355">
        <v>6.8541290000000004</v>
      </c>
      <c r="BG32" s="355">
        <v>6.9295289999999996</v>
      </c>
      <c r="BH32" s="355">
        <v>6.6287580000000004</v>
      </c>
      <c r="BI32" s="355">
        <v>6.462968</v>
      </c>
      <c r="BJ32" s="355">
        <v>6.4956420000000001</v>
      </c>
      <c r="BK32" s="355">
        <v>6.7911809999999999</v>
      </c>
      <c r="BL32" s="355">
        <v>6.1457990000000002</v>
      </c>
      <c r="BM32" s="355">
        <v>6.3560119999999998</v>
      </c>
      <c r="BN32" s="355">
        <v>6.3668899999999997</v>
      </c>
      <c r="BO32" s="355">
        <v>6.305326</v>
      </c>
      <c r="BP32" s="355">
        <v>6.6652709999999997</v>
      </c>
      <c r="BQ32" s="355">
        <v>7.058961</v>
      </c>
      <c r="BR32" s="355">
        <v>6.8892879999999996</v>
      </c>
      <c r="BS32" s="355">
        <v>6.9558770000000001</v>
      </c>
      <c r="BT32" s="355">
        <v>6.6564399999999999</v>
      </c>
      <c r="BU32" s="355">
        <v>6.4843450000000002</v>
      </c>
      <c r="BV32" s="355">
        <v>6.5478170000000002</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5.8549137332000001</v>
      </c>
      <c r="AZ33" s="214">
        <v>5.7112080885000003</v>
      </c>
      <c r="BA33" s="214">
        <v>5.6417681977000003</v>
      </c>
      <c r="BB33" s="214">
        <v>5.6906020402999999</v>
      </c>
      <c r="BC33" s="214">
        <v>5.7527540000000004</v>
      </c>
      <c r="BD33" s="214">
        <v>6.1239699999999999</v>
      </c>
      <c r="BE33" s="214">
        <v>6.335623</v>
      </c>
      <c r="BF33" s="355">
        <v>6.2260999999999997</v>
      </c>
      <c r="BG33" s="355">
        <v>6.3004290000000003</v>
      </c>
      <c r="BH33" s="355">
        <v>6.0719440000000002</v>
      </c>
      <c r="BI33" s="355">
        <v>6.1046019999999999</v>
      </c>
      <c r="BJ33" s="355">
        <v>6.0060440000000002</v>
      </c>
      <c r="BK33" s="355">
        <v>5.829523</v>
      </c>
      <c r="BL33" s="355">
        <v>5.8469069999999999</v>
      </c>
      <c r="BM33" s="355">
        <v>5.8688320000000003</v>
      </c>
      <c r="BN33" s="355">
        <v>5.8507610000000003</v>
      </c>
      <c r="BO33" s="355">
        <v>5.8758809999999997</v>
      </c>
      <c r="BP33" s="355">
        <v>6.212739</v>
      </c>
      <c r="BQ33" s="355">
        <v>6.399235</v>
      </c>
      <c r="BR33" s="355">
        <v>6.3221920000000003</v>
      </c>
      <c r="BS33" s="355">
        <v>6.3873300000000004</v>
      </c>
      <c r="BT33" s="355">
        <v>6.1609449999999999</v>
      </c>
      <c r="BU33" s="355">
        <v>6.1815749999999996</v>
      </c>
      <c r="BV33" s="355">
        <v>6.1135760000000001</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5.5616450196000002</v>
      </c>
      <c r="AZ34" s="214">
        <v>5.3659746298000002</v>
      </c>
      <c r="BA34" s="214">
        <v>5.3644348321999997</v>
      </c>
      <c r="BB34" s="214">
        <v>5.1975130499000004</v>
      </c>
      <c r="BC34" s="214">
        <v>5.3316280000000003</v>
      </c>
      <c r="BD34" s="214">
        <v>5.4973010000000002</v>
      </c>
      <c r="BE34" s="214">
        <v>5.8262640000000001</v>
      </c>
      <c r="BF34" s="355">
        <v>5.5922359999999998</v>
      </c>
      <c r="BG34" s="355">
        <v>5.7016720000000003</v>
      </c>
      <c r="BH34" s="355">
        <v>5.5788039999999999</v>
      </c>
      <c r="BI34" s="355">
        <v>5.4208049999999997</v>
      </c>
      <c r="BJ34" s="355">
        <v>5.3676940000000002</v>
      </c>
      <c r="BK34" s="355">
        <v>5.243798</v>
      </c>
      <c r="BL34" s="355">
        <v>5.2789200000000003</v>
      </c>
      <c r="BM34" s="355">
        <v>5.4216160000000002</v>
      </c>
      <c r="BN34" s="355">
        <v>5.2226309999999998</v>
      </c>
      <c r="BO34" s="355">
        <v>5.3486659999999997</v>
      </c>
      <c r="BP34" s="355">
        <v>5.4882730000000004</v>
      </c>
      <c r="BQ34" s="355">
        <v>5.7956960000000004</v>
      </c>
      <c r="BR34" s="355">
        <v>5.6298279999999998</v>
      </c>
      <c r="BS34" s="355">
        <v>5.7363920000000004</v>
      </c>
      <c r="BT34" s="355">
        <v>5.6372790000000004</v>
      </c>
      <c r="BU34" s="355">
        <v>5.478116</v>
      </c>
      <c r="BV34" s="355">
        <v>5.4626799999999998</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6.0288113297999999</v>
      </c>
      <c r="AZ35" s="214">
        <v>6.1728521237000002</v>
      </c>
      <c r="BA35" s="214">
        <v>6.1061305069999996</v>
      </c>
      <c r="BB35" s="214">
        <v>6.0758908754999998</v>
      </c>
      <c r="BC35" s="214">
        <v>6.4994839999999998</v>
      </c>
      <c r="BD35" s="214">
        <v>7.1912979999999997</v>
      </c>
      <c r="BE35" s="214">
        <v>7.2753319999999997</v>
      </c>
      <c r="BF35" s="355">
        <v>7.3147890000000002</v>
      </c>
      <c r="BG35" s="355">
        <v>7.1191180000000003</v>
      </c>
      <c r="BH35" s="355">
        <v>6.5033770000000004</v>
      </c>
      <c r="BI35" s="355">
        <v>6.1852369999999999</v>
      </c>
      <c r="BJ35" s="355">
        <v>6.0550230000000003</v>
      </c>
      <c r="BK35" s="355">
        <v>6.1946820000000002</v>
      </c>
      <c r="BL35" s="355">
        <v>6.3559210000000004</v>
      </c>
      <c r="BM35" s="355">
        <v>6.2961989999999997</v>
      </c>
      <c r="BN35" s="355">
        <v>6.2586579999999996</v>
      </c>
      <c r="BO35" s="355">
        <v>6.6917030000000004</v>
      </c>
      <c r="BP35" s="355">
        <v>7.3978630000000001</v>
      </c>
      <c r="BQ35" s="355">
        <v>7.4796779999999998</v>
      </c>
      <c r="BR35" s="355">
        <v>7.5234889999999996</v>
      </c>
      <c r="BS35" s="355">
        <v>7.3212260000000002</v>
      </c>
      <c r="BT35" s="355">
        <v>6.688307</v>
      </c>
      <c r="BU35" s="355">
        <v>6.3596209999999997</v>
      </c>
      <c r="BV35" s="355">
        <v>6.2276749999999996</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8.5982708245000001</v>
      </c>
      <c r="AZ36" s="214">
        <v>8.5753567152999999</v>
      </c>
      <c r="BA36" s="214">
        <v>8.7278043583000002</v>
      </c>
      <c r="BB36" s="214">
        <v>8.3729443111999995</v>
      </c>
      <c r="BC36" s="214">
        <v>9.6682469999999991</v>
      </c>
      <c r="BD36" s="214">
        <v>11.48922</v>
      </c>
      <c r="BE36" s="214">
        <v>11.01301</v>
      </c>
      <c r="BF36" s="355">
        <v>11.2202</v>
      </c>
      <c r="BG36" s="355">
        <v>11.102819999999999</v>
      </c>
      <c r="BH36" s="355">
        <v>11.025180000000001</v>
      </c>
      <c r="BI36" s="355">
        <v>10.08236</v>
      </c>
      <c r="BJ36" s="355">
        <v>8.7185469999999992</v>
      </c>
      <c r="BK36" s="355">
        <v>8.8562069999999995</v>
      </c>
      <c r="BL36" s="355">
        <v>8.7489229999999996</v>
      </c>
      <c r="BM36" s="355">
        <v>8.7843219999999995</v>
      </c>
      <c r="BN36" s="355">
        <v>8.4535540000000005</v>
      </c>
      <c r="BO36" s="355">
        <v>9.7512179999999997</v>
      </c>
      <c r="BP36" s="355">
        <v>11.60932</v>
      </c>
      <c r="BQ36" s="355">
        <v>11.107699999999999</v>
      </c>
      <c r="BR36" s="355">
        <v>11.29128</v>
      </c>
      <c r="BS36" s="355">
        <v>11.17126</v>
      </c>
      <c r="BT36" s="355">
        <v>11.08136</v>
      </c>
      <c r="BU36" s="355">
        <v>10.136810000000001</v>
      </c>
      <c r="BV36" s="355">
        <v>8.7577110000000005</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6.64</v>
      </c>
      <c r="BB37" s="214">
        <v>6.58</v>
      </c>
      <c r="BC37" s="214">
        <v>6.7967089999999999</v>
      </c>
      <c r="BD37" s="214">
        <v>7.3067120000000001</v>
      </c>
      <c r="BE37" s="214">
        <v>7.4956019999999999</v>
      </c>
      <c r="BF37" s="355">
        <v>7.3971850000000003</v>
      </c>
      <c r="BG37" s="355">
        <v>7.3841320000000001</v>
      </c>
      <c r="BH37" s="355">
        <v>7.1392280000000001</v>
      </c>
      <c r="BI37" s="355">
        <v>6.9528740000000004</v>
      </c>
      <c r="BJ37" s="355">
        <v>6.7641869999999997</v>
      </c>
      <c r="BK37" s="355">
        <v>6.900201</v>
      </c>
      <c r="BL37" s="355">
        <v>6.8161329999999998</v>
      </c>
      <c r="BM37" s="355">
        <v>6.7604740000000003</v>
      </c>
      <c r="BN37" s="355">
        <v>6.6710700000000003</v>
      </c>
      <c r="BO37" s="355">
        <v>6.8900030000000001</v>
      </c>
      <c r="BP37" s="355">
        <v>7.3885630000000004</v>
      </c>
      <c r="BQ37" s="355">
        <v>7.5420759999999998</v>
      </c>
      <c r="BR37" s="355">
        <v>7.4679200000000003</v>
      </c>
      <c r="BS37" s="355">
        <v>7.4490439999999998</v>
      </c>
      <c r="BT37" s="355">
        <v>7.2049960000000004</v>
      </c>
      <c r="BU37" s="355">
        <v>7.0138949999999998</v>
      </c>
      <c r="BV37" s="355">
        <v>6.8437039999999998</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17.649772980000002</v>
      </c>
      <c r="AZ39" s="261">
        <v>18.179583934</v>
      </c>
      <c r="BA39" s="261">
        <v>17.58679776</v>
      </c>
      <c r="BB39" s="261">
        <v>17.384274882</v>
      </c>
      <c r="BC39" s="261">
        <v>16.670470000000002</v>
      </c>
      <c r="BD39" s="261">
        <v>16.887450000000001</v>
      </c>
      <c r="BE39" s="261">
        <v>16.637550000000001</v>
      </c>
      <c r="BF39" s="384">
        <v>16.531040000000001</v>
      </c>
      <c r="BG39" s="384">
        <v>16.74342</v>
      </c>
      <c r="BH39" s="384">
        <v>16.645820000000001</v>
      </c>
      <c r="BI39" s="384">
        <v>16.575189999999999</v>
      </c>
      <c r="BJ39" s="384">
        <v>16.896820000000002</v>
      </c>
      <c r="BK39" s="384">
        <v>18.02103</v>
      </c>
      <c r="BL39" s="384">
        <v>18.45308</v>
      </c>
      <c r="BM39" s="384">
        <v>17.688600000000001</v>
      </c>
      <c r="BN39" s="384">
        <v>17.513480000000001</v>
      </c>
      <c r="BO39" s="384">
        <v>16.665559999999999</v>
      </c>
      <c r="BP39" s="384">
        <v>16.821829999999999</v>
      </c>
      <c r="BQ39" s="384">
        <v>16.908080000000002</v>
      </c>
      <c r="BR39" s="384">
        <v>16.72644</v>
      </c>
      <c r="BS39" s="384">
        <v>16.91075</v>
      </c>
      <c r="BT39" s="384">
        <v>16.84779</v>
      </c>
      <c r="BU39" s="384">
        <v>16.85042</v>
      </c>
      <c r="BV39" s="384">
        <v>17.244900000000001</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12.760844093999999</v>
      </c>
      <c r="AZ40" s="261">
        <v>12.580965675</v>
      </c>
      <c r="BA40" s="261">
        <v>12.046365567</v>
      </c>
      <c r="BB40" s="261">
        <v>12.044976841</v>
      </c>
      <c r="BC40" s="261">
        <v>12.54055</v>
      </c>
      <c r="BD40" s="261">
        <v>13.11448</v>
      </c>
      <c r="BE40" s="261">
        <v>13.462199999999999</v>
      </c>
      <c r="BF40" s="384">
        <v>13.37684</v>
      </c>
      <c r="BG40" s="384">
        <v>13.11679</v>
      </c>
      <c r="BH40" s="384">
        <v>12.624040000000001</v>
      </c>
      <c r="BI40" s="384">
        <v>12.264049999999999</v>
      </c>
      <c r="BJ40" s="384">
        <v>12.26662</v>
      </c>
      <c r="BK40" s="384">
        <v>12.75304</v>
      </c>
      <c r="BL40" s="384">
        <v>12.64143</v>
      </c>
      <c r="BM40" s="384">
        <v>12.12462</v>
      </c>
      <c r="BN40" s="384">
        <v>12.059229999999999</v>
      </c>
      <c r="BO40" s="384">
        <v>12.48335</v>
      </c>
      <c r="BP40" s="384">
        <v>13.18075</v>
      </c>
      <c r="BQ40" s="384">
        <v>13.432539999999999</v>
      </c>
      <c r="BR40" s="384">
        <v>13.44345</v>
      </c>
      <c r="BS40" s="384">
        <v>13.23016</v>
      </c>
      <c r="BT40" s="384">
        <v>12.761430000000001</v>
      </c>
      <c r="BU40" s="384">
        <v>12.426640000000001</v>
      </c>
      <c r="BV40" s="384">
        <v>12.452640000000001</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10.259755271</v>
      </c>
      <c r="AZ41" s="261">
        <v>10.099587476</v>
      </c>
      <c r="BA41" s="261">
        <v>10.019279054</v>
      </c>
      <c r="BB41" s="261">
        <v>10.094231702</v>
      </c>
      <c r="BC41" s="261">
        <v>10.33249</v>
      </c>
      <c r="BD41" s="261">
        <v>10.41601</v>
      </c>
      <c r="BE41" s="261">
        <v>10.42855</v>
      </c>
      <c r="BF41" s="384">
        <v>10.406739999999999</v>
      </c>
      <c r="BG41" s="384">
        <v>10.289960000000001</v>
      </c>
      <c r="BH41" s="384">
        <v>10.16845</v>
      </c>
      <c r="BI41" s="384">
        <v>10.36509</v>
      </c>
      <c r="BJ41" s="384">
        <v>10.26843</v>
      </c>
      <c r="BK41" s="384">
        <v>10.45092</v>
      </c>
      <c r="BL41" s="384">
        <v>10.35731</v>
      </c>
      <c r="BM41" s="384">
        <v>10.28661</v>
      </c>
      <c r="BN41" s="384">
        <v>10.2935</v>
      </c>
      <c r="BO41" s="384">
        <v>10.399749999999999</v>
      </c>
      <c r="BP41" s="384">
        <v>10.57982</v>
      </c>
      <c r="BQ41" s="384">
        <v>10.568350000000001</v>
      </c>
      <c r="BR41" s="384">
        <v>10.5905</v>
      </c>
      <c r="BS41" s="384">
        <v>10.44839</v>
      </c>
      <c r="BT41" s="384">
        <v>10.32888</v>
      </c>
      <c r="BU41" s="384">
        <v>10.526540000000001</v>
      </c>
      <c r="BV41" s="384">
        <v>10.44735</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9.0947028012000004</v>
      </c>
      <c r="AZ42" s="261">
        <v>9.3042912399999995</v>
      </c>
      <c r="BA42" s="261">
        <v>9.3990589772999993</v>
      </c>
      <c r="BB42" s="261">
        <v>9.2827334904000001</v>
      </c>
      <c r="BC42" s="261">
        <v>9.8536300000000008</v>
      </c>
      <c r="BD42" s="261">
        <v>10.84207</v>
      </c>
      <c r="BE42" s="261">
        <v>11.235939999999999</v>
      </c>
      <c r="BF42" s="384">
        <v>11.04222</v>
      </c>
      <c r="BG42" s="384">
        <v>10.45519</v>
      </c>
      <c r="BH42" s="384">
        <v>9.6706839999999996</v>
      </c>
      <c r="BI42" s="384">
        <v>9.5038979999999995</v>
      </c>
      <c r="BJ42" s="384">
        <v>9.4058349999999997</v>
      </c>
      <c r="BK42" s="384">
        <v>9.2725620000000006</v>
      </c>
      <c r="BL42" s="384">
        <v>9.5249199999999998</v>
      </c>
      <c r="BM42" s="384">
        <v>9.6278600000000001</v>
      </c>
      <c r="BN42" s="384">
        <v>9.4897869999999998</v>
      </c>
      <c r="BO42" s="384">
        <v>9.944782</v>
      </c>
      <c r="BP42" s="384">
        <v>11.09117</v>
      </c>
      <c r="BQ42" s="384">
        <v>11.48255</v>
      </c>
      <c r="BR42" s="384">
        <v>11.25325</v>
      </c>
      <c r="BS42" s="384">
        <v>10.648199999999999</v>
      </c>
      <c r="BT42" s="384">
        <v>9.8571600000000004</v>
      </c>
      <c r="BU42" s="384">
        <v>9.6907250000000005</v>
      </c>
      <c r="BV42" s="384">
        <v>9.5992549999999994</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10.190249605</v>
      </c>
      <c r="AZ43" s="261">
        <v>9.9618062683000002</v>
      </c>
      <c r="BA43" s="261">
        <v>9.8086628901000008</v>
      </c>
      <c r="BB43" s="261">
        <v>9.7849892607999998</v>
      </c>
      <c r="BC43" s="261">
        <v>9.8069810000000004</v>
      </c>
      <c r="BD43" s="261">
        <v>10.15085</v>
      </c>
      <c r="BE43" s="261">
        <v>10.409369999999999</v>
      </c>
      <c r="BF43" s="384">
        <v>10.404920000000001</v>
      </c>
      <c r="BG43" s="384">
        <v>10.457129999999999</v>
      </c>
      <c r="BH43" s="384">
        <v>10.22954</v>
      </c>
      <c r="BI43" s="384">
        <v>9.999352</v>
      </c>
      <c r="BJ43" s="384">
        <v>10.040929999999999</v>
      </c>
      <c r="BK43" s="384">
        <v>10.40002</v>
      </c>
      <c r="BL43" s="384">
        <v>10.18425</v>
      </c>
      <c r="BM43" s="384">
        <v>10.052300000000001</v>
      </c>
      <c r="BN43" s="384">
        <v>9.9875319999999999</v>
      </c>
      <c r="BO43" s="384">
        <v>9.8979949999999999</v>
      </c>
      <c r="BP43" s="384">
        <v>10.34886</v>
      </c>
      <c r="BQ43" s="384">
        <v>10.56917</v>
      </c>
      <c r="BR43" s="384">
        <v>10.56072</v>
      </c>
      <c r="BS43" s="384">
        <v>10.5885</v>
      </c>
      <c r="BT43" s="384">
        <v>10.345789999999999</v>
      </c>
      <c r="BU43" s="384">
        <v>10.10421</v>
      </c>
      <c r="BV43" s="384">
        <v>10.156549999999999</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9.1910726790999995</v>
      </c>
      <c r="AZ44" s="261">
        <v>9.2641818668999996</v>
      </c>
      <c r="BA44" s="261">
        <v>9.2381230763000008</v>
      </c>
      <c r="BB44" s="261">
        <v>9.1746471170999992</v>
      </c>
      <c r="BC44" s="261">
        <v>9.2147839999999999</v>
      </c>
      <c r="BD44" s="261">
        <v>9.5585780000000007</v>
      </c>
      <c r="BE44" s="261">
        <v>9.6983289999999993</v>
      </c>
      <c r="BF44" s="384">
        <v>9.6345270000000003</v>
      </c>
      <c r="BG44" s="384">
        <v>9.7209230000000009</v>
      </c>
      <c r="BH44" s="384">
        <v>9.4719169999999995</v>
      </c>
      <c r="BI44" s="384">
        <v>9.5562509999999996</v>
      </c>
      <c r="BJ44" s="384">
        <v>9.5128219999999999</v>
      </c>
      <c r="BK44" s="384">
        <v>9.3598389999999991</v>
      </c>
      <c r="BL44" s="384">
        <v>9.5217080000000003</v>
      </c>
      <c r="BM44" s="384">
        <v>9.5740660000000002</v>
      </c>
      <c r="BN44" s="384">
        <v>9.4504090000000005</v>
      </c>
      <c r="BO44" s="384">
        <v>9.3964210000000001</v>
      </c>
      <c r="BP44" s="384">
        <v>9.6946469999999998</v>
      </c>
      <c r="BQ44" s="384">
        <v>9.8067969999999995</v>
      </c>
      <c r="BR44" s="384">
        <v>9.7296099999999992</v>
      </c>
      <c r="BS44" s="384">
        <v>9.7738479999999992</v>
      </c>
      <c r="BT44" s="384">
        <v>9.5342389999999995</v>
      </c>
      <c r="BU44" s="384">
        <v>9.6223700000000001</v>
      </c>
      <c r="BV44" s="384">
        <v>9.6210349999999991</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8.3706428139</v>
      </c>
      <c r="AZ45" s="261">
        <v>8.3414988125999994</v>
      </c>
      <c r="BA45" s="261">
        <v>8.2972530010999996</v>
      </c>
      <c r="BB45" s="261">
        <v>8.0970499201999999</v>
      </c>
      <c r="BC45" s="261">
        <v>8.1804579999999998</v>
      </c>
      <c r="BD45" s="261">
        <v>8.461525</v>
      </c>
      <c r="BE45" s="261">
        <v>8.6248939999999994</v>
      </c>
      <c r="BF45" s="384">
        <v>8.5086569999999995</v>
      </c>
      <c r="BG45" s="384">
        <v>8.5413519999999998</v>
      </c>
      <c r="BH45" s="384">
        <v>8.3302150000000008</v>
      </c>
      <c r="BI45" s="384">
        <v>8.1417780000000004</v>
      </c>
      <c r="BJ45" s="384">
        <v>8.0596599999999992</v>
      </c>
      <c r="BK45" s="384">
        <v>8.1750260000000008</v>
      </c>
      <c r="BL45" s="384">
        <v>8.2198770000000003</v>
      </c>
      <c r="BM45" s="384">
        <v>8.2116439999999997</v>
      </c>
      <c r="BN45" s="384">
        <v>8.0023619999999998</v>
      </c>
      <c r="BO45" s="384">
        <v>8.0383320000000005</v>
      </c>
      <c r="BP45" s="384">
        <v>8.3229299999999995</v>
      </c>
      <c r="BQ45" s="384">
        <v>8.4948219999999992</v>
      </c>
      <c r="BR45" s="384">
        <v>8.4605960000000007</v>
      </c>
      <c r="BS45" s="384">
        <v>8.5180690000000006</v>
      </c>
      <c r="BT45" s="384">
        <v>8.3400040000000004</v>
      </c>
      <c r="BU45" s="384">
        <v>8.1860210000000002</v>
      </c>
      <c r="BV45" s="384">
        <v>8.1419060000000005</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9.0494302222999998</v>
      </c>
      <c r="AZ46" s="261">
        <v>9.1631115892999997</v>
      </c>
      <c r="BA46" s="261">
        <v>9.1069142207000002</v>
      </c>
      <c r="BB46" s="261">
        <v>9.2597596974999998</v>
      </c>
      <c r="BC46" s="261">
        <v>9.7583800000000007</v>
      </c>
      <c r="BD46" s="261">
        <v>10.33644</v>
      </c>
      <c r="BE46" s="261">
        <v>10.4452</v>
      </c>
      <c r="BF46" s="384">
        <v>10.31912</v>
      </c>
      <c r="BG46" s="384">
        <v>10.15587</v>
      </c>
      <c r="BH46" s="384">
        <v>9.7590059999999994</v>
      </c>
      <c r="BI46" s="384">
        <v>9.2869209999999995</v>
      </c>
      <c r="BJ46" s="384">
        <v>9.2967379999999995</v>
      </c>
      <c r="BK46" s="384">
        <v>9.2171059999999994</v>
      </c>
      <c r="BL46" s="384">
        <v>9.3063230000000008</v>
      </c>
      <c r="BM46" s="384">
        <v>9.2560230000000008</v>
      </c>
      <c r="BN46" s="384">
        <v>9.384328</v>
      </c>
      <c r="BO46" s="384">
        <v>9.9012650000000004</v>
      </c>
      <c r="BP46" s="384">
        <v>10.44736</v>
      </c>
      <c r="BQ46" s="384">
        <v>10.529680000000001</v>
      </c>
      <c r="BR46" s="384">
        <v>10.486000000000001</v>
      </c>
      <c r="BS46" s="384">
        <v>10.33447</v>
      </c>
      <c r="BT46" s="384">
        <v>9.9257460000000002</v>
      </c>
      <c r="BU46" s="384">
        <v>9.4505979999999994</v>
      </c>
      <c r="BV46" s="384">
        <v>9.4664699999999993</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12.696946431000001</v>
      </c>
      <c r="AZ47" s="261">
        <v>12.697949327</v>
      </c>
      <c r="BA47" s="261">
        <v>12.934708436999999</v>
      </c>
      <c r="BB47" s="261">
        <v>12.154364730999999</v>
      </c>
      <c r="BC47" s="261">
        <v>13.759270000000001</v>
      </c>
      <c r="BD47" s="261">
        <v>15.147740000000001</v>
      </c>
      <c r="BE47" s="261">
        <v>15.10895</v>
      </c>
      <c r="BF47" s="384">
        <v>15.298310000000001</v>
      </c>
      <c r="BG47" s="384">
        <v>15.45467</v>
      </c>
      <c r="BH47" s="384">
        <v>13.79832</v>
      </c>
      <c r="BI47" s="384">
        <v>13.649100000000001</v>
      </c>
      <c r="BJ47" s="384">
        <v>12.98193</v>
      </c>
      <c r="BK47" s="384">
        <v>13.2789</v>
      </c>
      <c r="BL47" s="384">
        <v>13.183719999999999</v>
      </c>
      <c r="BM47" s="384">
        <v>13.286049999999999</v>
      </c>
      <c r="BN47" s="384">
        <v>12.703139999999999</v>
      </c>
      <c r="BO47" s="384">
        <v>14.083589999999999</v>
      </c>
      <c r="BP47" s="384">
        <v>15.56081</v>
      </c>
      <c r="BQ47" s="384">
        <v>15.47711</v>
      </c>
      <c r="BR47" s="384">
        <v>15.74173</v>
      </c>
      <c r="BS47" s="384">
        <v>15.86655</v>
      </c>
      <c r="BT47" s="384">
        <v>13.94215</v>
      </c>
      <c r="BU47" s="384">
        <v>13.937530000000001</v>
      </c>
      <c r="BV47" s="384">
        <v>13.27154</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10.37</v>
      </c>
      <c r="BB48" s="215">
        <v>10.23</v>
      </c>
      <c r="BC48" s="215">
        <v>10.47611</v>
      </c>
      <c r="BD48" s="215">
        <v>10.917619999999999</v>
      </c>
      <c r="BE48" s="215">
        <v>11.146979999999999</v>
      </c>
      <c r="BF48" s="386">
        <v>11.10656</v>
      </c>
      <c r="BG48" s="386">
        <v>11.060650000000001</v>
      </c>
      <c r="BH48" s="386">
        <v>10.64223</v>
      </c>
      <c r="BI48" s="386">
        <v>10.55728</v>
      </c>
      <c r="BJ48" s="386">
        <v>10.455690000000001</v>
      </c>
      <c r="BK48" s="386">
        <v>10.617940000000001</v>
      </c>
      <c r="BL48" s="386">
        <v>10.616009999999999</v>
      </c>
      <c r="BM48" s="386">
        <v>10.5503</v>
      </c>
      <c r="BN48" s="386">
        <v>10.394539999999999</v>
      </c>
      <c r="BO48" s="386">
        <v>10.579980000000001</v>
      </c>
      <c r="BP48" s="386">
        <v>11.10557</v>
      </c>
      <c r="BQ48" s="386">
        <v>11.2059</v>
      </c>
      <c r="BR48" s="386">
        <v>11.220230000000001</v>
      </c>
      <c r="BS48" s="386">
        <v>11.18445</v>
      </c>
      <c r="BT48" s="386">
        <v>10.74447</v>
      </c>
      <c r="BU48" s="386">
        <v>10.687379999999999</v>
      </c>
      <c r="BV48" s="386">
        <v>10.606999999999999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5">
      <c r="A50" s="119"/>
      <c r="B50" s="803" t="s">
        <v>1016</v>
      </c>
      <c r="C50" s="800"/>
      <c r="D50" s="800"/>
      <c r="E50" s="800"/>
      <c r="F50" s="800"/>
      <c r="G50" s="800"/>
      <c r="H50" s="800"/>
      <c r="I50" s="800"/>
      <c r="J50" s="800"/>
      <c r="K50" s="800"/>
      <c r="L50" s="800"/>
      <c r="M50" s="800"/>
      <c r="N50" s="800"/>
      <c r="O50" s="800"/>
      <c r="P50" s="800"/>
      <c r="Q50" s="800"/>
      <c r="AY50" s="514"/>
      <c r="AZ50" s="514"/>
      <c r="BA50" s="514"/>
      <c r="BB50" s="514"/>
      <c r="BC50" s="514"/>
      <c r="BD50" s="692"/>
      <c r="BE50" s="692"/>
      <c r="BF50" s="692"/>
      <c r="BG50" s="514"/>
      <c r="BH50" s="514"/>
      <c r="BI50" s="514"/>
      <c r="BJ50" s="514"/>
    </row>
    <row r="51" spans="1:74" s="296" customFormat="1" ht="12" customHeight="1" x14ac:dyDescent="0.25">
      <c r="A51" s="119"/>
      <c r="B51" s="805" t="s">
        <v>138</v>
      </c>
      <c r="C51" s="800"/>
      <c r="D51" s="800"/>
      <c r="E51" s="800"/>
      <c r="F51" s="800"/>
      <c r="G51" s="800"/>
      <c r="H51" s="800"/>
      <c r="I51" s="800"/>
      <c r="J51" s="800"/>
      <c r="K51" s="800"/>
      <c r="L51" s="800"/>
      <c r="M51" s="800"/>
      <c r="N51" s="800"/>
      <c r="O51" s="800"/>
      <c r="P51" s="800"/>
      <c r="Q51" s="800"/>
      <c r="AY51" s="514"/>
      <c r="AZ51" s="514"/>
      <c r="BA51" s="514"/>
      <c r="BB51" s="514"/>
      <c r="BC51" s="514"/>
      <c r="BD51" s="692"/>
      <c r="BE51" s="692"/>
      <c r="BF51" s="692"/>
      <c r="BG51" s="514"/>
      <c r="BH51" s="514"/>
      <c r="BI51" s="514"/>
      <c r="BJ51" s="514"/>
    </row>
    <row r="52" spans="1:74" s="465" customFormat="1" ht="12" customHeight="1" x14ac:dyDescent="0.25">
      <c r="A52" s="464"/>
      <c r="B52" s="843" t="s">
        <v>1090</v>
      </c>
      <c r="C52" s="786"/>
      <c r="D52" s="786"/>
      <c r="E52" s="786"/>
      <c r="F52" s="786"/>
      <c r="G52" s="786"/>
      <c r="H52" s="786"/>
      <c r="I52" s="786"/>
      <c r="J52" s="786"/>
      <c r="K52" s="786"/>
      <c r="L52" s="786"/>
      <c r="M52" s="786"/>
      <c r="N52" s="786"/>
      <c r="O52" s="786"/>
      <c r="P52" s="786"/>
      <c r="Q52" s="786"/>
      <c r="AY52" s="515"/>
      <c r="AZ52" s="515"/>
      <c r="BA52" s="515"/>
      <c r="BB52" s="515"/>
      <c r="BC52" s="515"/>
      <c r="BD52" s="693"/>
      <c r="BE52" s="693"/>
      <c r="BF52" s="693"/>
      <c r="BG52" s="515"/>
      <c r="BH52" s="515"/>
      <c r="BI52" s="515"/>
      <c r="BJ52" s="515"/>
    </row>
    <row r="53" spans="1:74" s="465" customFormat="1" ht="12" customHeight="1" x14ac:dyDescent="0.25">
      <c r="A53" s="466"/>
      <c r="B53" s="789" t="s">
        <v>1041</v>
      </c>
      <c r="C53" s="790"/>
      <c r="D53" s="790"/>
      <c r="E53" s="790"/>
      <c r="F53" s="790"/>
      <c r="G53" s="790"/>
      <c r="H53" s="790"/>
      <c r="I53" s="790"/>
      <c r="J53" s="790"/>
      <c r="K53" s="790"/>
      <c r="L53" s="790"/>
      <c r="M53" s="790"/>
      <c r="N53" s="790"/>
      <c r="O53" s="790"/>
      <c r="P53" s="790"/>
      <c r="Q53" s="786"/>
      <c r="AY53" s="515"/>
      <c r="AZ53" s="515"/>
      <c r="BA53" s="515"/>
      <c r="BB53" s="515"/>
      <c r="BC53" s="515"/>
      <c r="BD53" s="693"/>
      <c r="BE53" s="693"/>
      <c r="BF53" s="693"/>
      <c r="BG53" s="515"/>
      <c r="BH53" s="515"/>
      <c r="BI53" s="515"/>
      <c r="BJ53" s="515"/>
    </row>
    <row r="54" spans="1:74" s="465" customFormat="1" ht="12" customHeight="1" x14ac:dyDescent="0.25">
      <c r="A54" s="466"/>
      <c r="B54" s="784" t="s">
        <v>1078</v>
      </c>
      <c r="C54" s="790"/>
      <c r="D54" s="790"/>
      <c r="E54" s="790"/>
      <c r="F54" s="790"/>
      <c r="G54" s="790"/>
      <c r="H54" s="790"/>
      <c r="I54" s="790"/>
      <c r="J54" s="790"/>
      <c r="K54" s="790"/>
      <c r="L54" s="790"/>
      <c r="M54" s="790"/>
      <c r="N54" s="790"/>
      <c r="O54" s="790"/>
      <c r="P54" s="790"/>
      <c r="Q54" s="786"/>
      <c r="AY54" s="515"/>
      <c r="AZ54" s="515"/>
      <c r="BA54" s="515"/>
      <c r="BB54" s="515"/>
      <c r="BC54" s="515"/>
      <c r="BD54" s="693"/>
      <c r="BE54" s="693"/>
      <c r="BF54" s="693"/>
      <c r="BG54" s="515"/>
      <c r="BH54" s="515"/>
      <c r="BI54" s="515"/>
      <c r="BJ54" s="515"/>
    </row>
    <row r="55" spans="1:74" s="465" customFormat="1" ht="12" customHeight="1" x14ac:dyDescent="0.25">
      <c r="A55" s="466"/>
      <c r="B55" s="828" t="s">
        <v>1079</v>
      </c>
      <c r="C55" s="786"/>
      <c r="D55" s="786"/>
      <c r="E55" s="786"/>
      <c r="F55" s="786"/>
      <c r="G55" s="786"/>
      <c r="H55" s="786"/>
      <c r="I55" s="786"/>
      <c r="J55" s="786"/>
      <c r="K55" s="786"/>
      <c r="L55" s="786"/>
      <c r="M55" s="786"/>
      <c r="N55" s="786"/>
      <c r="O55" s="786"/>
      <c r="P55" s="786"/>
      <c r="Q55" s="786"/>
      <c r="AY55" s="515"/>
      <c r="AZ55" s="515"/>
      <c r="BA55" s="515"/>
      <c r="BB55" s="515"/>
      <c r="BC55" s="515"/>
      <c r="BD55" s="693"/>
      <c r="BE55" s="693"/>
      <c r="BF55" s="693"/>
      <c r="BG55" s="515"/>
      <c r="BH55" s="515"/>
      <c r="BI55" s="515"/>
      <c r="BJ55" s="515"/>
    </row>
    <row r="56" spans="1:74" s="465" customFormat="1" ht="22.35" customHeight="1" x14ac:dyDescent="0.25">
      <c r="A56" s="466"/>
      <c r="B56" s="789" t="s">
        <v>1086</v>
      </c>
      <c r="C56" s="790"/>
      <c r="D56" s="790"/>
      <c r="E56" s="790"/>
      <c r="F56" s="790"/>
      <c r="G56" s="790"/>
      <c r="H56" s="790"/>
      <c r="I56" s="790"/>
      <c r="J56" s="790"/>
      <c r="K56" s="790"/>
      <c r="L56" s="790"/>
      <c r="M56" s="790"/>
      <c r="N56" s="790"/>
      <c r="O56" s="790"/>
      <c r="P56" s="790"/>
      <c r="Q56" s="786"/>
      <c r="AY56" s="515"/>
      <c r="AZ56" s="515"/>
      <c r="BA56" s="515"/>
      <c r="BB56" s="515"/>
      <c r="BC56" s="515"/>
      <c r="BD56" s="693"/>
      <c r="BE56" s="693"/>
      <c r="BF56" s="693"/>
      <c r="BG56" s="515"/>
      <c r="BH56" s="515"/>
      <c r="BI56" s="515"/>
      <c r="BJ56" s="515"/>
    </row>
    <row r="57" spans="1:74" s="465" customFormat="1" ht="12" customHeight="1" x14ac:dyDescent="0.25">
      <c r="A57" s="466"/>
      <c r="B57" s="784" t="s">
        <v>1045</v>
      </c>
      <c r="C57" s="785"/>
      <c r="D57" s="785"/>
      <c r="E57" s="785"/>
      <c r="F57" s="785"/>
      <c r="G57" s="785"/>
      <c r="H57" s="785"/>
      <c r="I57" s="785"/>
      <c r="J57" s="785"/>
      <c r="K57" s="785"/>
      <c r="L57" s="785"/>
      <c r="M57" s="785"/>
      <c r="N57" s="785"/>
      <c r="O57" s="785"/>
      <c r="P57" s="785"/>
      <c r="Q57" s="786"/>
      <c r="AY57" s="515"/>
      <c r="AZ57" s="515"/>
      <c r="BA57" s="515"/>
      <c r="BB57" s="515"/>
      <c r="BC57" s="515"/>
      <c r="BD57" s="693"/>
      <c r="BE57" s="693"/>
      <c r="BF57" s="693"/>
      <c r="BG57" s="515"/>
      <c r="BH57" s="515"/>
      <c r="BI57" s="515"/>
      <c r="BJ57" s="515"/>
    </row>
    <row r="58" spans="1:74" s="461" customFormat="1" ht="12" customHeight="1" x14ac:dyDescent="0.25">
      <c r="A58" s="436"/>
      <c r="B58" s="806" t="s">
        <v>1147</v>
      </c>
      <c r="C58" s="786"/>
      <c r="D58" s="786"/>
      <c r="E58" s="786"/>
      <c r="F58" s="786"/>
      <c r="G58" s="786"/>
      <c r="H58" s="786"/>
      <c r="I58" s="786"/>
      <c r="J58" s="786"/>
      <c r="K58" s="786"/>
      <c r="L58" s="786"/>
      <c r="M58" s="786"/>
      <c r="N58" s="786"/>
      <c r="O58" s="786"/>
      <c r="P58" s="786"/>
      <c r="Q58" s="786"/>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K30" sqref="BK30"/>
    </sheetView>
  </sheetViews>
  <sheetFormatPr defaultColWidth="11" defaultRowHeight="10.199999999999999" x14ac:dyDescent="0.2"/>
  <cols>
    <col min="1" max="1" width="10.5546875" style="548" customWidth="1"/>
    <col min="2" max="2" width="24.44140625" style="548" customWidth="1"/>
    <col min="3" max="55" width="6.5546875" style="548" customWidth="1"/>
    <col min="56" max="58" width="6.5546875" style="707" customWidth="1"/>
    <col min="59" max="74" width="6.5546875" style="548" customWidth="1"/>
    <col min="75" max="238" width="11" style="548"/>
    <col min="239" max="239" width="1.5546875" style="548" customWidth="1"/>
    <col min="240" max="16384" width="11" style="548"/>
  </cols>
  <sheetData>
    <row r="1" spans="1:74" ht="12.75" customHeight="1" x14ac:dyDescent="0.25">
      <c r="A1" s="792"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5">
      <c r="A2" s="793"/>
      <c r="B2" s="541" t="str">
        <f>"U.S. Energy Information Administration  |  Short-Term Energy Outlook  - "&amp;Dates!D1</f>
        <v>U.S. Energy Information Administration  |  Short-Term Energy Outlook  - August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801">
        <f>Dates!D3</f>
        <v>2014</v>
      </c>
      <c r="D3" s="802"/>
      <c r="E3" s="802"/>
      <c r="F3" s="802"/>
      <c r="G3" s="802"/>
      <c r="H3" s="802"/>
      <c r="I3" s="802"/>
      <c r="J3" s="802"/>
      <c r="K3" s="802"/>
      <c r="L3" s="802"/>
      <c r="M3" s="802"/>
      <c r="N3" s="845"/>
      <c r="O3" s="801">
        <f>C3+1</f>
        <v>2015</v>
      </c>
      <c r="P3" s="802"/>
      <c r="Q3" s="802"/>
      <c r="R3" s="802"/>
      <c r="S3" s="802"/>
      <c r="T3" s="802"/>
      <c r="U3" s="802"/>
      <c r="V3" s="802"/>
      <c r="W3" s="802"/>
      <c r="X3" s="802"/>
      <c r="Y3" s="802"/>
      <c r="Z3" s="845"/>
      <c r="AA3" s="801">
        <f>O3+1</f>
        <v>2016</v>
      </c>
      <c r="AB3" s="802"/>
      <c r="AC3" s="802"/>
      <c r="AD3" s="802"/>
      <c r="AE3" s="802"/>
      <c r="AF3" s="802"/>
      <c r="AG3" s="802"/>
      <c r="AH3" s="802"/>
      <c r="AI3" s="802"/>
      <c r="AJ3" s="802"/>
      <c r="AK3" s="802"/>
      <c r="AL3" s="845"/>
      <c r="AM3" s="801">
        <f>AA3+1</f>
        <v>2017</v>
      </c>
      <c r="AN3" s="802"/>
      <c r="AO3" s="802"/>
      <c r="AP3" s="802"/>
      <c r="AQ3" s="802"/>
      <c r="AR3" s="802"/>
      <c r="AS3" s="802"/>
      <c r="AT3" s="802"/>
      <c r="AU3" s="802"/>
      <c r="AV3" s="802"/>
      <c r="AW3" s="802"/>
      <c r="AX3" s="845"/>
      <c r="AY3" s="801">
        <f>AM3+1</f>
        <v>2018</v>
      </c>
      <c r="AZ3" s="802"/>
      <c r="BA3" s="802"/>
      <c r="BB3" s="802"/>
      <c r="BC3" s="802"/>
      <c r="BD3" s="802"/>
      <c r="BE3" s="802"/>
      <c r="BF3" s="802"/>
      <c r="BG3" s="802"/>
      <c r="BH3" s="802"/>
      <c r="BI3" s="802"/>
      <c r="BJ3" s="845"/>
      <c r="BK3" s="801">
        <f>AY3+1</f>
        <v>2019</v>
      </c>
      <c r="BL3" s="802"/>
      <c r="BM3" s="802"/>
      <c r="BN3" s="802"/>
      <c r="BO3" s="802"/>
      <c r="BP3" s="802"/>
      <c r="BQ3" s="802"/>
      <c r="BR3" s="802"/>
      <c r="BS3" s="802"/>
      <c r="BT3" s="802"/>
      <c r="BU3" s="802"/>
      <c r="BV3" s="845"/>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3828.8909954999999</v>
      </c>
      <c r="AZ6" s="275">
        <v>2930.3849389000002</v>
      </c>
      <c r="BA6" s="275">
        <v>2602.9212539</v>
      </c>
      <c r="BB6" s="275">
        <v>2449.6217783000002</v>
      </c>
      <c r="BC6" s="275">
        <v>2754.9396961000002</v>
      </c>
      <c r="BD6" s="275">
        <v>3678.0050000000001</v>
      </c>
      <c r="BE6" s="275">
        <v>4097.8760000000002</v>
      </c>
      <c r="BF6" s="338">
        <v>3954.5680000000002</v>
      </c>
      <c r="BG6" s="338">
        <v>3184.047</v>
      </c>
      <c r="BH6" s="338">
        <v>2914.098</v>
      </c>
      <c r="BI6" s="338">
        <v>2924.7919999999999</v>
      </c>
      <c r="BJ6" s="338">
        <v>3326.05</v>
      </c>
      <c r="BK6" s="338">
        <v>3734.5140000000001</v>
      </c>
      <c r="BL6" s="338">
        <v>3226.9360000000001</v>
      </c>
      <c r="BM6" s="338">
        <v>2655.2750000000001</v>
      </c>
      <c r="BN6" s="338">
        <v>2264.3739999999998</v>
      </c>
      <c r="BO6" s="338">
        <v>2527.1350000000002</v>
      </c>
      <c r="BP6" s="338">
        <v>3220.3090000000002</v>
      </c>
      <c r="BQ6" s="338">
        <v>3726.4609999999998</v>
      </c>
      <c r="BR6" s="338">
        <v>3778.0749999999998</v>
      </c>
      <c r="BS6" s="338">
        <v>3017.4110000000001</v>
      </c>
      <c r="BT6" s="338">
        <v>2770.4009999999998</v>
      </c>
      <c r="BU6" s="338">
        <v>2731.0059999999999</v>
      </c>
      <c r="BV6" s="338">
        <v>3123.5259999999998</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3535.5181889999999</v>
      </c>
      <c r="AZ7" s="275">
        <v>3439.9045089000001</v>
      </c>
      <c r="BA7" s="275">
        <v>3351.0931145</v>
      </c>
      <c r="BB7" s="275">
        <v>3333.4537237</v>
      </c>
      <c r="BC7" s="275">
        <v>3730.3047219</v>
      </c>
      <c r="BD7" s="275">
        <v>4371.116</v>
      </c>
      <c r="BE7" s="275">
        <v>5026.4129999999996</v>
      </c>
      <c r="BF7" s="338">
        <v>4868.7039999999997</v>
      </c>
      <c r="BG7" s="338">
        <v>4068.6970000000001</v>
      </c>
      <c r="BH7" s="338">
        <v>3567.6779999999999</v>
      </c>
      <c r="BI7" s="338">
        <v>3327.8939999999998</v>
      </c>
      <c r="BJ7" s="338">
        <v>3535.7730000000001</v>
      </c>
      <c r="BK7" s="338">
        <v>3692.7669999999998</v>
      </c>
      <c r="BL7" s="338">
        <v>3479.9059999999999</v>
      </c>
      <c r="BM7" s="338">
        <v>3309.6959999999999</v>
      </c>
      <c r="BN7" s="338">
        <v>3234.357</v>
      </c>
      <c r="BO7" s="338">
        <v>3610.5120000000002</v>
      </c>
      <c r="BP7" s="338">
        <v>4272.451</v>
      </c>
      <c r="BQ7" s="338">
        <v>4957.4449999999997</v>
      </c>
      <c r="BR7" s="338">
        <v>5021.5370000000003</v>
      </c>
      <c r="BS7" s="338">
        <v>4258.5569999999998</v>
      </c>
      <c r="BT7" s="338">
        <v>3719.8510000000001</v>
      </c>
      <c r="BU7" s="338">
        <v>3497.8220000000001</v>
      </c>
      <c r="BV7" s="338">
        <v>3684.8670000000002</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197.90935451999999</v>
      </c>
      <c r="AZ8" s="275">
        <v>53.904923928999999</v>
      </c>
      <c r="BA8" s="275">
        <v>45.597708064999999</v>
      </c>
      <c r="BB8" s="275">
        <v>48.198698</v>
      </c>
      <c r="BC8" s="275">
        <v>46.773382581</v>
      </c>
      <c r="BD8" s="275">
        <v>59.31</v>
      </c>
      <c r="BE8" s="275">
        <v>67.29271</v>
      </c>
      <c r="BF8" s="338">
        <v>63.486519999999999</v>
      </c>
      <c r="BG8" s="338">
        <v>59.289380000000001</v>
      </c>
      <c r="BH8" s="338">
        <v>51.911639999999998</v>
      </c>
      <c r="BI8" s="338">
        <v>53.836309999999997</v>
      </c>
      <c r="BJ8" s="338">
        <v>63.030209999999997</v>
      </c>
      <c r="BK8" s="338">
        <v>98.601759999999999</v>
      </c>
      <c r="BL8" s="338">
        <v>67.575869999999995</v>
      </c>
      <c r="BM8" s="338">
        <v>57.678879999999999</v>
      </c>
      <c r="BN8" s="338">
        <v>51.410719999999998</v>
      </c>
      <c r="BO8" s="338">
        <v>59.968029999999999</v>
      </c>
      <c r="BP8" s="338">
        <v>62.414790000000004</v>
      </c>
      <c r="BQ8" s="338">
        <v>67.538560000000004</v>
      </c>
      <c r="BR8" s="338">
        <v>65.886690000000002</v>
      </c>
      <c r="BS8" s="338">
        <v>61.280540000000002</v>
      </c>
      <c r="BT8" s="338">
        <v>53.165979999999998</v>
      </c>
      <c r="BU8" s="338">
        <v>54.197180000000003</v>
      </c>
      <c r="BV8" s="338">
        <v>63.587940000000003</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34.197049032000002</v>
      </c>
      <c r="AZ9" s="275">
        <v>39.004753571000002</v>
      </c>
      <c r="BA9" s="275">
        <v>38.489400322999998</v>
      </c>
      <c r="BB9" s="275">
        <v>32.536609333000001</v>
      </c>
      <c r="BC9" s="275">
        <v>33.709949031999997</v>
      </c>
      <c r="BD9" s="275">
        <v>40.72587</v>
      </c>
      <c r="BE9" s="275">
        <v>40.735700000000001</v>
      </c>
      <c r="BF9" s="338">
        <v>43.332850000000001</v>
      </c>
      <c r="BG9" s="338">
        <v>37.241259999999997</v>
      </c>
      <c r="BH9" s="338">
        <v>32.636850000000003</v>
      </c>
      <c r="BI9" s="338">
        <v>40.259349999999998</v>
      </c>
      <c r="BJ9" s="338">
        <v>36.448689999999999</v>
      </c>
      <c r="BK9" s="338">
        <v>35.15934</v>
      </c>
      <c r="BL9" s="338">
        <v>39.10275</v>
      </c>
      <c r="BM9" s="338">
        <v>38.341389999999997</v>
      </c>
      <c r="BN9" s="338">
        <v>32.049419999999998</v>
      </c>
      <c r="BO9" s="338">
        <v>32.915900000000001</v>
      </c>
      <c r="BP9" s="338">
        <v>40.575830000000003</v>
      </c>
      <c r="BQ9" s="338">
        <v>40.402279999999998</v>
      </c>
      <c r="BR9" s="338">
        <v>43.623309999999996</v>
      </c>
      <c r="BS9" s="338">
        <v>37.422029999999999</v>
      </c>
      <c r="BT9" s="338">
        <v>32.695309999999999</v>
      </c>
      <c r="BU9" s="338">
        <v>40.533830000000002</v>
      </c>
      <c r="BV9" s="338">
        <v>36.5687</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1969.5667000000001</v>
      </c>
      <c r="BC10" s="275">
        <v>2171.6209032000002</v>
      </c>
      <c r="BD10" s="275">
        <v>2329.067</v>
      </c>
      <c r="BE10" s="275">
        <v>2347.8629999999998</v>
      </c>
      <c r="BF10" s="338">
        <v>2296.1610000000001</v>
      </c>
      <c r="BG10" s="338">
        <v>2207.6930000000002</v>
      </c>
      <c r="BH10" s="338">
        <v>1982.751</v>
      </c>
      <c r="BI10" s="338">
        <v>2115.2040000000002</v>
      </c>
      <c r="BJ10" s="338">
        <v>2299.2550000000001</v>
      </c>
      <c r="BK10" s="338">
        <v>2368.7669999999998</v>
      </c>
      <c r="BL10" s="338">
        <v>2264.9059999999999</v>
      </c>
      <c r="BM10" s="338">
        <v>2087.3829999999998</v>
      </c>
      <c r="BN10" s="338">
        <v>1965.5550000000001</v>
      </c>
      <c r="BO10" s="338">
        <v>2075.2280000000001</v>
      </c>
      <c r="BP10" s="338">
        <v>2251.009</v>
      </c>
      <c r="BQ10" s="338">
        <v>2291.9659999999999</v>
      </c>
      <c r="BR10" s="338">
        <v>2305.1219999999998</v>
      </c>
      <c r="BS10" s="338">
        <v>2216.761</v>
      </c>
      <c r="BT10" s="338">
        <v>1986.5350000000001</v>
      </c>
      <c r="BU10" s="338">
        <v>2118.855</v>
      </c>
      <c r="BV10" s="338">
        <v>2299.6120000000001</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2016.2764516</v>
      </c>
      <c r="AZ11" s="275">
        <v>2143.3989350000002</v>
      </c>
      <c r="BA11" s="275">
        <v>2099.4243477</v>
      </c>
      <c r="BB11" s="275">
        <v>2218.9056212999999</v>
      </c>
      <c r="BC11" s="275">
        <v>2177.8429145</v>
      </c>
      <c r="BD11" s="275">
        <v>1957.9849999999999</v>
      </c>
      <c r="BE11" s="275">
        <v>1754.3</v>
      </c>
      <c r="BF11" s="338">
        <v>1600.636</v>
      </c>
      <c r="BG11" s="338">
        <v>1602.643</v>
      </c>
      <c r="BH11" s="338">
        <v>1667.8420000000001</v>
      </c>
      <c r="BI11" s="338">
        <v>1785.4680000000001</v>
      </c>
      <c r="BJ11" s="338">
        <v>1832.6089999999999</v>
      </c>
      <c r="BK11" s="338">
        <v>1836.7280000000001</v>
      </c>
      <c r="BL11" s="338">
        <v>1921.566</v>
      </c>
      <c r="BM11" s="338">
        <v>2066.7629999999999</v>
      </c>
      <c r="BN11" s="338">
        <v>2179.7739999999999</v>
      </c>
      <c r="BO11" s="338">
        <v>2170.2849999999999</v>
      </c>
      <c r="BP11" s="338">
        <v>2133.65</v>
      </c>
      <c r="BQ11" s="338">
        <v>1913.6759999999999</v>
      </c>
      <c r="BR11" s="338">
        <v>1732.942</v>
      </c>
      <c r="BS11" s="338">
        <v>1701.877</v>
      </c>
      <c r="BT11" s="338">
        <v>1770.009</v>
      </c>
      <c r="BU11" s="338">
        <v>1881.1880000000001</v>
      </c>
      <c r="BV11" s="338">
        <v>1957.845</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820.06454355000005</v>
      </c>
      <c r="AZ12" s="275">
        <v>914.04365929000005</v>
      </c>
      <c r="BA12" s="275">
        <v>835.07216774000005</v>
      </c>
      <c r="BB12" s="275">
        <v>920.50248799999997</v>
      </c>
      <c r="BC12" s="275">
        <v>977.14045452000005</v>
      </c>
      <c r="BD12" s="275">
        <v>792.54089999999997</v>
      </c>
      <c r="BE12" s="275">
        <v>738.02639999999997</v>
      </c>
      <c r="BF12" s="338">
        <v>648.55420000000004</v>
      </c>
      <c r="BG12" s="338">
        <v>598.60209999999995</v>
      </c>
      <c r="BH12" s="338">
        <v>549.22059999999999</v>
      </c>
      <c r="BI12" s="338">
        <v>600.03269999999998</v>
      </c>
      <c r="BJ12" s="338">
        <v>714.34349999999995</v>
      </c>
      <c r="BK12" s="338">
        <v>733.33630000000005</v>
      </c>
      <c r="BL12" s="338">
        <v>738.67759999999998</v>
      </c>
      <c r="BM12" s="338">
        <v>780.32259999999997</v>
      </c>
      <c r="BN12" s="338">
        <v>823.8442</v>
      </c>
      <c r="BO12" s="338">
        <v>885.56209999999999</v>
      </c>
      <c r="BP12" s="338">
        <v>876.97220000000004</v>
      </c>
      <c r="BQ12" s="338">
        <v>826.10640000000001</v>
      </c>
      <c r="BR12" s="338">
        <v>714.75379999999996</v>
      </c>
      <c r="BS12" s="338">
        <v>624.48509999999999</v>
      </c>
      <c r="BT12" s="338">
        <v>560.54960000000005</v>
      </c>
      <c r="BU12" s="338">
        <v>605.60879999999997</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865.60127580999995</v>
      </c>
      <c r="AZ13" s="275">
        <v>854.84568821000005</v>
      </c>
      <c r="BA13" s="275">
        <v>879.83874322999998</v>
      </c>
      <c r="BB13" s="275">
        <v>891.88919933</v>
      </c>
      <c r="BC13" s="275">
        <v>755.00457871000003</v>
      </c>
      <c r="BD13" s="275">
        <v>701.22900000000004</v>
      </c>
      <c r="BE13" s="275">
        <v>567.36189999999999</v>
      </c>
      <c r="BF13" s="338">
        <v>505.80669999999998</v>
      </c>
      <c r="BG13" s="338">
        <v>588.2201</v>
      </c>
      <c r="BH13" s="338">
        <v>735.22180000000003</v>
      </c>
      <c r="BI13" s="338">
        <v>834.60749999999996</v>
      </c>
      <c r="BJ13" s="338">
        <v>778.25580000000002</v>
      </c>
      <c r="BK13" s="338">
        <v>783.93910000000005</v>
      </c>
      <c r="BL13" s="338">
        <v>821.39660000000003</v>
      </c>
      <c r="BM13" s="338">
        <v>883.63530000000003</v>
      </c>
      <c r="BN13" s="338">
        <v>935.68349999999998</v>
      </c>
      <c r="BO13" s="338">
        <v>825.41729999999995</v>
      </c>
      <c r="BP13" s="338">
        <v>768.0376</v>
      </c>
      <c r="BQ13" s="338">
        <v>612.81010000000003</v>
      </c>
      <c r="BR13" s="338">
        <v>545.19839999999999</v>
      </c>
      <c r="BS13" s="338">
        <v>638.08839999999998</v>
      </c>
      <c r="BT13" s="338">
        <v>803.88869999999997</v>
      </c>
      <c r="BU13" s="338">
        <v>906.65309999999999</v>
      </c>
      <c r="BV13" s="338">
        <v>867.3768</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124.08417871</v>
      </c>
      <c r="AZ14" s="275">
        <v>123.59764786</v>
      </c>
      <c r="BA14" s="275">
        <v>117.08534710000001</v>
      </c>
      <c r="BB14" s="275">
        <v>105.439622</v>
      </c>
      <c r="BC14" s="275">
        <v>117.33013871</v>
      </c>
      <c r="BD14" s="275">
        <v>121.68519999999999</v>
      </c>
      <c r="BE14" s="275">
        <v>127.58710000000001</v>
      </c>
      <c r="BF14" s="338">
        <v>128.28319999999999</v>
      </c>
      <c r="BG14" s="338">
        <v>116.5124</v>
      </c>
      <c r="BH14" s="338">
        <v>111.0521</v>
      </c>
      <c r="BI14" s="338">
        <v>116.9943</v>
      </c>
      <c r="BJ14" s="338">
        <v>124.33280000000001</v>
      </c>
      <c r="BK14" s="338">
        <v>120.35039999999999</v>
      </c>
      <c r="BL14" s="338">
        <v>122.0712</v>
      </c>
      <c r="BM14" s="338">
        <v>118.377</v>
      </c>
      <c r="BN14" s="338">
        <v>110.7174</v>
      </c>
      <c r="BO14" s="338">
        <v>116.4405</v>
      </c>
      <c r="BP14" s="338">
        <v>122.1985</v>
      </c>
      <c r="BQ14" s="338">
        <v>128.68020000000001</v>
      </c>
      <c r="BR14" s="338">
        <v>129.73949999999999</v>
      </c>
      <c r="BS14" s="338">
        <v>117.7266</v>
      </c>
      <c r="BT14" s="338">
        <v>112.0946</v>
      </c>
      <c r="BU14" s="338">
        <v>118.25369999999999</v>
      </c>
      <c r="BV14" s="338">
        <v>125.9076</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56.997687419000002</v>
      </c>
      <c r="AZ15" s="275">
        <v>60.197551070999999</v>
      </c>
      <c r="BA15" s="275">
        <v>58.261524839000003</v>
      </c>
      <c r="BB15" s="275">
        <v>56.980262332999999</v>
      </c>
      <c r="BC15" s="275">
        <v>54.171361935</v>
      </c>
      <c r="BD15" s="275">
        <v>56.88908</v>
      </c>
      <c r="BE15" s="275">
        <v>58.467849999999999</v>
      </c>
      <c r="BF15" s="338">
        <v>58.924399999999999</v>
      </c>
      <c r="BG15" s="338">
        <v>57.428759999999997</v>
      </c>
      <c r="BH15" s="338">
        <v>56.0548</v>
      </c>
      <c r="BI15" s="338">
        <v>59.784230000000001</v>
      </c>
      <c r="BJ15" s="338">
        <v>60.70129</v>
      </c>
      <c r="BK15" s="338">
        <v>57.742820000000002</v>
      </c>
      <c r="BL15" s="338">
        <v>58.149169999999998</v>
      </c>
      <c r="BM15" s="338">
        <v>58.186900000000001</v>
      </c>
      <c r="BN15" s="338">
        <v>58.117570000000001</v>
      </c>
      <c r="BO15" s="338">
        <v>58.234969999999997</v>
      </c>
      <c r="BP15" s="338">
        <v>59.37424</v>
      </c>
      <c r="BQ15" s="338">
        <v>60.141570000000002</v>
      </c>
      <c r="BR15" s="338">
        <v>60.104640000000003</v>
      </c>
      <c r="BS15" s="338">
        <v>58.299720000000001</v>
      </c>
      <c r="BT15" s="338">
        <v>56.716410000000003</v>
      </c>
      <c r="BU15" s="338">
        <v>60.343150000000001</v>
      </c>
      <c r="BV15" s="338">
        <v>60.881050000000002</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44.301825805999997</v>
      </c>
      <c r="AZ16" s="275">
        <v>46.519977142999998</v>
      </c>
      <c r="BA16" s="275">
        <v>44.674826774000003</v>
      </c>
      <c r="BB16" s="275">
        <v>40.388423000000003</v>
      </c>
      <c r="BC16" s="275">
        <v>45.445694516000003</v>
      </c>
      <c r="BD16" s="275">
        <v>44.842959999999998</v>
      </c>
      <c r="BE16" s="275">
        <v>44.738549999999996</v>
      </c>
      <c r="BF16" s="338">
        <v>44.69782</v>
      </c>
      <c r="BG16" s="338">
        <v>45.250349999999997</v>
      </c>
      <c r="BH16" s="338">
        <v>44.290370000000003</v>
      </c>
      <c r="BI16" s="338">
        <v>46.240070000000003</v>
      </c>
      <c r="BJ16" s="338">
        <v>46.229199999999999</v>
      </c>
      <c r="BK16" s="338">
        <v>45.758299999999998</v>
      </c>
      <c r="BL16" s="338">
        <v>45.562750000000001</v>
      </c>
      <c r="BM16" s="338">
        <v>45.800559999999997</v>
      </c>
      <c r="BN16" s="338">
        <v>44.791119999999999</v>
      </c>
      <c r="BO16" s="338">
        <v>45.227530000000002</v>
      </c>
      <c r="BP16" s="338">
        <v>44.717460000000003</v>
      </c>
      <c r="BQ16" s="338">
        <v>44.681930000000001</v>
      </c>
      <c r="BR16" s="338">
        <v>44.691749999999999</v>
      </c>
      <c r="BS16" s="338">
        <v>45.28304</v>
      </c>
      <c r="BT16" s="338">
        <v>44.3474</v>
      </c>
      <c r="BU16" s="338">
        <v>46.322800000000001</v>
      </c>
      <c r="BV16" s="338">
        <v>46.933869999999999</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105.22694032</v>
      </c>
      <c r="AZ17" s="275">
        <v>144.19441143</v>
      </c>
      <c r="BA17" s="275">
        <v>164.49173805999999</v>
      </c>
      <c r="BB17" s="275">
        <v>203.70562666999999</v>
      </c>
      <c r="BC17" s="275">
        <v>228.75068612999999</v>
      </c>
      <c r="BD17" s="275">
        <v>240.79740000000001</v>
      </c>
      <c r="BE17" s="275">
        <v>218.11799999999999</v>
      </c>
      <c r="BF17" s="338">
        <v>214.3698</v>
      </c>
      <c r="BG17" s="338">
        <v>196.62970000000001</v>
      </c>
      <c r="BH17" s="338">
        <v>172.00200000000001</v>
      </c>
      <c r="BI17" s="338">
        <v>127.80889999999999</v>
      </c>
      <c r="BJ17" s="338">
        <v>108.7462</v>
      </c>
      <c r="BK17" s="338">
        <v>95.600710000000007</v>
      </c>
      <c r="BL17" s="338">
        <v>135.70849999999999</v>
      </c>
      <c r="BM17" s="338">
        <v>180.4409</v>
      </c>
      <c r="BN17" s="338">
        <v>206.62029999999999</v>
      </c>
      <c r="BO17" s="338">
        <v>239.40289999999999</v>
      </c>
      <c r="BP17" s="338">
        <v>262.34960000000001</v>
      </c>
      <c r="BQ17" s="338">
        <v>241.25569999999999</v>
      </c>
      <c r="BR17" s="338">
        <v>238.45349999999999</v>
      </c>
      <c r="BS17" s="338">
        <v>217.99420000000001</v>
      </c>
      <c r="BT17" s="338">
        <v>192.41290000000001</v>
      </c>
      <c r="BU17" s="338">
        <v>144.0067</v>
      </c>
      <c r="BV17" s="338">
        <v>128.7841</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-12.563266667000001</v>
      </c>
      <c r="BC18" s="275">
        <v>-12.583322580999999</v>
      </c>
      <c r="BD18" s="275">
        <v>-14.40161</v>
      </c>
      <c r="BE18" s="275">
        <v>-17.87744</v>
      </c>
      <c r="BF18" s="338">
        <v>-19.74653</v>
      </c>
      <c r="BG18" s="338">
        <v>-16.208030000000001</v>
      </c>
      <c r="BH18" s="338">
        <v>-14.063269999999999</v>
      </c>
      <c r="BI18" s="338">
        <v>-13.664440000000001</v>
      </c>
      <c r="BJ18" s="338">
        <v>-15.264239999999999</v>
      </c>
      <c r="BK18" s="338">
        <v>-14.56813</v>
      </c>
      <c r="BL18" s="338">
        <v>-13.65137</v>
      </c>
      <c r="BM18" s="338">
        <v>-11.75981</v>
      </c>
      <c r="BN18" s="338">
        <v>-11.163819999999999</v>
      </c>
      <c r="BO18" s="338">
        <v>-11.71388</v>
      </c>
      <c r="BP18" s="338">
        <v>-14.067410000000001</v>
      </c>
      <c r="BQ18" s="338">
        <v>-17.514119999999998</v>
      </c>
      <c r="BR18" s="338">
        <v>-19.497730000000001</v>
      </c>
      <c r="BS18" s="338">
        <v>-16.251899999999999</v>
      </c>
      <c r="BT18" s="338">
        <v>-13.92754</v>
      </c>
      <c r="BU18" s="338">
        <v>-13.721</v>
      </c>
      <c r="BV18" s="338">
        <v>-15.254149999999999</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35.962133547999997</v>
      </c>
      <c r="AZ19" s="275">
        <v>35.672140357000004</v>
      </c>
      <c r="BA19" s="275">
        <v>35.826071290000002</v>
      </c>
      <c r="BB19" s="275">
        <v>34.589532667</v>
      </c>
      <c r="BC19" s="275">
        <v>34.668821934999997</v>
      </c>
      <c r="BD19" s="275">
        <v>36.890770000000003</v>
      </c>
      <c r="BE19" s="275">
        <v>39.779260000000001</v>
      </c>
      <c r="BF19" s="338">
        <v>39.525500000000001</v>
      </c>
      <c r="BG19" s="338">
        <v>35.154290000000003</v>
      </c>
      <c r="BH19" s="338">
        <v>34.388379999999998</v>
      </c>
      <c r="BI19" s="338">
        <v>36.729730000000004</v>
      </c>
      <c r="BJ19" s="338">
        <v>37.322130000000001</v>
      </c>
      <c r="BK19" s="338">
        <v>35.446269999999998</v>
      </c>
      <c r="BL19" s="338">
        <v>33.505240000000001</v>
      </c>
      <c r="BM19" s="338">
        <v>35.06044</v>
      </c>
      <c r="BN19" s="338">
        <v>34.183230000000002</v>
      </c>
      <c r="BO19" s="338">
        <v>35.616720000000001</v>
      </c>
      <c r="BP19" s="338">
        <v>37.874369999999999</v>
      </c>
      <c r="BQ19" s="338">
        <v>39.132660000000001</v>
      </c>
      <c r="BR19" s="338">
        <v>40.191769999999998</v>
      </c>
      <c r="BS19" s="338">
        <v>35.626989999999999</v>
      </c>
      <c r="BT19" s="338">
        <v>34.71875</v>
      </c>
      <c r="BU19" s="338">
        <v>36.927549999999997</v>
      </c>
      <c r="BV19" s="338">
        <v>37.4846</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12039.131883</v>
      </c>
      <c r="AZ20" s="275">
        <v>10944.944701</v>
      </c>
      <c r="BA20" s="275">
        <v>10319.890412000001</v>
      </c>
      <c r="BB20" s="275">
        <v>10074.309397000001</v>
      </c>
      <c r="BC20" s="275">
        <v>10937.277067000001</v>
      </c>
      <c r="BD20" s="275">
        <v>12458.7</v>
      </c>
      <c r="BE20" s="275">
        <v>13356.38</v>
      </c>
      <c r="BF20" s="338">
        <v>12846.67</v>
      </c>
      <c r="BG20" s="338">
        <v>11178.56</v>
      </c>
      <c r="BH20" s="338">
        <v>10237.24</v>
      </c>
      <c r="BI20" s="338">
        <v>10270.52</v>
      </c>
      <c r="BJ20" s="338">
        <v>11115.22</v>
      </c>
      <c r="BK20" s="338">
        <v>11787.41</v>
      </c>
      <c r="BL20" s="338">
        <v>11019.85</v>
      </c>
      <c r="BM20" s="338">
        <v>10238.44</v>
      </c>
      <c r="BN20" s="338">
        <v>9750.5390000000007</v>
      </c>
      <c r="BO20" s="338">
        <v>10499.95</v>
      </c>
      <c r="BP20" s="338">
        <v>12004.22</v>
      </c>
      <c r="BQ20" s="338">
        <v>13019.11</v>
      </c>
      <c r="BR20" s="338">
        <v>12967.88</v>
      </c>
      <c r="BS20" s="338">
        <v>11312.68</v>
      </c>
      <c r="BT20" s="338">
        <v>10353.450000000001</v>
      </c>
      <c r="BU20" s="338">
        <v>10346.81</v>
      </c>
      <c r="BV20" s="338">
        <v>11188.24</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194.18653032</v>
      </c>
      <c r="AZ22" s="275">
        <v>131.27404035999999</v>
      </c>
      <c r="BA22" s="275">
        <v>120.95081935</v>
      </c>
      <c r="BB22" s="275">
        <v>127.01115667000001</v>
      </c>
      <c r="BC22" s="275">
        <v>104.0661029</v>
      </c>
      <c r="BD22" s="275">
        <v>179.1413</v>
      </c>
      <c r="BE22" s="275">
        <v>314.5976</v>
      </c>
      <c r="BF22" s="338">
        <v>242.935</v>
      </c>
      <c r="BG22" s="338">
        <v>138.29650000000001</v>
      </c>
      <c r="BH22" s="338">
        <v>156.4957</v>
      </c>
      <c r="BI22" s="338">
        <v>157.4408</v>
      </c>
      <c r="BJ22" s="338">
        <v>200.4786</v>
      </c>
      <c r="BK22" s="338">
        <v>176.01159999999999</v>
      </c>
      <c r="BL22" s="338">
        <v>166.2466</v>
      </c>
      <c r="BM22" s="338">
        <v>138.6823</v>
      </c>
      <c r="BN22" s="338">
        <v>66.27843</v>
      </c>
      <c r="BO22" s="338">
        <v>55.970190000000002</v>
      </c>
      <c r="BP22" s="338">
        <v>173.56059999999999</v>
      </c>
      <c r="BQ22" s="338">
        <v>143.0839</v>
      </c>
      <c r="BR22" s="338">
        <v>197.5094</v>
      </c>
      <c r="BS22" s="338">
        <v>107.7923</v>
      </c>
      <c r="BT22" s="338">
        <v>138.06540000000001</v>
      </c>
      <c r="BU22" s="338">
        <v>131.52010000000001</v>
      </c>
      <c r="BV22" s="338">
        <v>179.7457</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471.81217032000001</v>
      </c>
      <c r="AZ23" s="275">
        <v>505.43741070999999</v>
      </c>
      <c r="BA23" s="275">
        <v>524.36505</v>
      </c>
      <c r="BB23" s="275">
        <v>502.76447366999997</v>
      </c>
      <c r="BC23" s="275">
        <v>482.73827258</v>
      </c>
      <c r="BD23" s="275">
        <v>587.84249999999997</v>
      </c>
      <c r="BE23" s="275">
        <v>737.57799999999997</v>
      </c>
      <c r="BF23" s="338">
        <v>693.95129999999995</v>
      </c>
      <c r="BG23" s="338">
        <v>581.41340000000002</v>
      </c>
      <c r="BH23" s="338">
        <v>526.31100000000004</v>
      </c>
      <c r="BI23" s="338">
        <v>507.07569999999998</v>
      </c>
      <c r="BJ23" s="338">
        <v>529.89400000000001</v>
      </c>
      <c r="BK23" s="338">
        <v>521.43679999999995</v>
      </c>
      <c r="BL23" s="338">
        <v>513.73109999999997</v>
      </c>
      <c r="BM23" s="338">
        <v>515.77940000000001</v>
      </c>
      <c r="BN23" s="338">
        <v>484.76440000000002</v>
      </c>
      <c r="BO23" s="338">
        <v>519.85469999999998</v>
      </c>
      <c r="BP23" s="338">
        <v>669.62980000000005</v>
      </c>
      <c r="BQ23" s="338">
        <v>697.40329999999994</v>
      </c>
      <c r="BR23" s="338">
        <v>745.33450000000005</v>
      </c>
      <c r="BS23" s="338">
        <v>627.06719999999996</v>
      </c>
      <c r="BT23" s="338">
        <v>562.05089999999996</v>
      </c>
      <c r="BU23" s="338">
        <v>550.96500000000003</v>
      </c>
      <c r="BV23" s="338">
        <v>565.18799999999999</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89.642727418999996</v>
      </c>
      <c r="AZ24" s="275">
        <v>2.3518132142999999</v>
      </c>
      <c r="BA24" s="275">
        <v>1.9273364516</v>
      </c>
      <c r="BB24" s="275">
        <v>2.5192466667</v>
      </c>
      <c r="BC24" s="275">
        <v>3.0034841934999998</v>
      </c>
      <c r="BD24" s="275">
        <v>3.5024959999999998</v>
      </c>
      <c r="BE24" s="275">
        <v>6.3612200000000003</v>
      </c>
      <c r="BF24" s="338">
        <v>3.778959</v>
      </c>
      <c r="BG24" s="338">
        <v>2.641092</v>
      </c>
      <c r="BH24" s="338">
        <v>2.2540619999999998</v>
      </c>
      <c r="BI24" s="338">
        <v>2.8470019999999998</v>
      </c>
      <c r="BJ24" s="338">
        <v>5.207255</v>
      </c>
      <c r="BK24" s="338">
        <v>25.305610000000001</v>
      </c>
      <c r="BL24" s="338">
        <v>6.8669580000000003</v>
      </c>
      <c r="BM24" s="338">
        <v>3.5474619999999999</v>
      </c>
      <c r="BN24" s="338">
        <v>1.4989699999999999</v>
      </c>
      <c r="BO24" s="338">
        <v>2.1760280000000001</v>
      </c>
      <c r="BP24" s="338">
        <v>3.0624539999999998</v>
      </c>
      <c r="BQ24" s="338">
        <v>4.2167079999999997</v>
      </c>
      <c r="BR24" s="338">
        <v>3.7228050000000001</v>
      </c>
      <c r="BS24" s="338">
        <v>2.9608660000000002</v>
      </c>
      <c r="BT24" s="338">
        <v>2.3289840000000002</v>
      </c>
      <c r="BU24" s="338">
        <v>3.042611</v>
      </c>
      <c r="BV24" s="338">
        <v>5.8556679999999997</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1.8794270968</v>
      </c>
      <c r="AZ25" s="275">
        <v>2.1989092857000001</v>
      </c>
      <c r="BA25" s="275">
        <v>2.4921590323</v>
      </c>
      <c r="BB25" s="275">
        <v>1.5992733333</v>
      </c>
      <c r="BC25" s="275">
        <v>1.5211335483999999</v>
      </c>
      <c r="BD25" s="275">
        <v>2.3843589999999999</v>
      </c>
      <c r="BE25" s="275">
        <v>2.4356309999999999</v>
      </c>
      <c r="BF25" s="338">
        <v>2.5539130000000001</v>
      </c>
      <c r="BG25" s="338">
        <v>2.0199929999999999</v>
      </c>
      <c r="BH25" s="338">
        <v>1.7763</v>
      </c>
      <c r="BI25" s="338">
        <v>2.4530029999999998</v>
      </c>
      <c r="BJ25" s="338">
        <v>1.925603</v>
      </c>
      <c r="BK25" s="338">
        <v>1.879427</v>
      </c>
      <c r="BL25" s="338">
        <v>2.1989100000000001</v>
      </c>
      <c r="BM25" s="338">
        <v>2.492159</v>
      </c>
      <c r="BN25" s="338">
        <v>1.5992740000000001</v>
      </c>
      <c r="BO25" s="338">
        <v>1.521134</v>
      </c>
      <c r="BP25" s="338">
        <v>2.3843619999999999</v>
      </c>
      <c r="BQ25" s="338">
        <v>2.4356339999999999</v>
      </c>
      <c r="BR25" s="338">
        <v>2.5539130000000001</v>
      </c>
      <c r="BS25" s="338">
        <v>2.0199929999999999</v>
      </c>
      <c r="BT25" s="338">
        <v>1.7763</v>
      </c>
      <c r="BU25" s="338">
        <v>2.4530029999999998</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444.84269999999998</v>
      </c>
      <c r="BC26" s="275">
        <v>519.95625805999998</v>
      </c>
      <c r="BD26" s="275">
        <v>557.50049999999999</v>
      </c>
      <c r="BE26" s="275">
        <v>553.67880000000002</v>
      </c>
      <c r="BF26" s="338">
        <v>537.46429999999998</v>
      </c>
      <c r="BG26" s="338">
        <v>516.41139999999996</v>
      </c>
      <c r="BH26" s="338">
        <v>454.75229999999999</v>
      </c>
      <c r="BI26" s="338">
        <v>485.42829999999998</v>
      </c>
      <c r="BJ26" s="338">
        <v>526.83969999999999</v>
      </c>
      <c r="BK26" s="338">
        <v>542.0625</v>
      </c>
      <c r="BL26" s="338">
        <v>518.29520000000002</v>
      </c>
      <c r="BM26" s="338">
        <v>477.67140000000001</v>
      </c>
      <c r="BN26" s="338">
        <v>449.79250000000002</v>
      </c>
      <c r="BO26" s="338">
        <v>474.88979999999998</v>
      </c>
      <c r="BP26" s="338">
        <v>502.36540000000002</v>
      </c>
      <c r="BQ26" s="338">
        <v>511.5061</v>
      </c>
      <c r="BR26" s="338">
        <v>514.44219999999996</v>
      </c>
      <c r="BS26" s="338">
        <v>494.72219999999999</v>
      </c>
      <c r="BT26" s="338">
        <v>430.74860000000001</v>
      </c>
      <c r="BU26" s="338">
        <v>459.44009999999997</v>
      </c>
      <c r="BV26" s="338">
        <v>498.63440000000003</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92.386926451999997</v>
      </c>
      <c r="AZ27" s="275">
        <v>106.29546607</v>
      </c>
      <c r="BA27" s="275">
        <v>110.57488806000001</v>
      </c>
      <c r="BB27" s="275">
        <v>109.84100033</v>
      </c>
      <c r="BC27" s="275">
        <v>109.51820355</v>
      </c>
      <c r="BD27" s="275">
        <v>87.319559999999996</v>
      </c>
      <c r="BE27" s="275">
        <v>92.862359999999995</v>
      </c>
      <c r="BF27" s="338">
        <v>87.760990000000007</v>
      </c>
      <c r="BG27" s="338">
        <v>82.366770000000002</v>
      </c>
      <c r="BH27" s="338">
        <v>83.919880000000006</v>
      </c>
      <c r="BI27" s="338">
        <v>95.937129999999996</v>
      </c>
      <c r="BJ27" s="338">
        <v>102.98180000000001</v>
      </c>
      <c r="BK27" s="338">
        <v>96.137460000000004</v>
      </c>
      <c r="BL27" s="338">
        <v>95.961910000000003</v>
      </c>
      <c r="BM27" s="338">
        <v>106.9881</v>
      </c>
      <c r="BN27" s="338">
        <v>98.184579999999997</v>
      </c>
      <c r="BO27" s="338">
        <v>100.3741</v>
      </c>
      <c r="BP27" s="338">
        <v>91.823430000000002</v>
      </c>
      <c r="BQ27" s="338">
        <v>96.322329999999994</v>
      </c>
      <c r="BR27" s="338">
        <v>93.891329999999996</v>
      </c>
      <c r="BS27" s="338">
        <v>84.936790000000002</v>
      </c>
      <c r="BT27" s="338">
        <v>85.149910000000006</v>
      </c>
      <c r="BU27" s="338">
        <v>94.212429999999998</v>
      </c>
      <c r="BV27" s="338">
        <v>102.4713</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76.386698065000004</v>
      </c>
      <c r="AZ28" s="275">
        <v>85.566076070999998</v>
      </c>
      <c r="BA28" s="275">
        <v>78.223227742000006</v>
      </c>
      <c r="BB28" s="275">
        <v>76.475650666999996</v>
      </c>
      <c r="BC28" s="275">
        <v>72.732377419000002</v>
      </c>
      <c r="BD28" s="275">
        <v>70.995859999999993</v>
      </c>
      <c r="BE28" s="275">
        <v>66.376159999999999</v>
      </c>
      <c r="BF28" s="338">
        <v>64.783670000000001</v>
      </c>
      <c r="BG28" s="338">
        <v>66.389899999999997</v>
      </c>
      <c r="BH28" s="338">
        <v>74.430139999999994</v>
      </c>
      <c r="BI28" s="338">
        <v>80.607669999999999</v>
      </c>
      <c r="BJ28" s="338">
        <v>78.475030000000004</v>
      </c>
      <c r="BK28" s="338">
        <v>78.75188</v>
      </c>
      <c r="BL28" s="338">
        <v>80.398359999999997</v>
      </c>
      <c r="BM28" s="338">
        <v>80.281329999999997</v>
      </c>
      <c r="BN28" s="338">
        <v>78.017070000000004</v>
      </c>
      <c r="BO28" s="338">
        <v>67.864789999999999</v>
      </c>
      <c r="BP28" s="338">
        <v>70.702579999999998</v>
      </c>
      <c r="BQ28" s="338">
        <v>66.09984</v>
      </c>
      <c r="BR28" s="338">
        <v>64.877160000000003</v>
      </c>
      <c r="BS28" s="338">
        <v>66.914929999999998</v>
      </c>
      <c r="BT28" s="338">
        <v>75.597110000000001</v>
      </c>
      <c r="BU28" s="338">
        <v>81.436580000000006</v>
      </c>
      <c r="BV28" s="338">
        <v>83.136870000000002</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10.994244516</v>
      </c>
      <c r="AZ29" s="275">
        <v>11.469948214</v>
      </c>
      <c r="BA29" s="275">
        <v>10.518366774</v>
      </c>
      <c r="BB29" s="275">
        <v>9.9520359999999997</v>
      </c>
      <c r="BC29" s="275">
        <v>10.126693548</v>
      </c>
      <c r="BD29" s="275">
        <v>11.503869999999999</v>
      </c>
      <c r="BE29" s="275">
        <v>12.47329</v>
      </c>
      <c r="BF29" s="338">
        <v>12.229979999999999</v>
      </c>
      <c r="BG29" s="338">
        <v>11.40644</v>
      </c>
      <c r="BH29" s="338">
        <v>11.438969999999999</v>
      </c>
      <c r="BI29" s="338">
        <v>12.06982</v>
      </c>
      <c r="BJ29" s="338">
        <v>12.30452</v>
      </c>
      <c r="BK29" s="338">
        <v>10.872019999999999</v>
      </c>
      <c r="BL29" s="338">
        <v>10.39118</v>
      </c>
      <c r="BM29" s="338">
        <v>10.839880000000001</v>
      </c>
      <c r="BN29" s="338">
        <v>10.43927</v>
      </c>
      <c r="BO29" s="338">
        <v>10.67728</v>
      </c>
      <c r="BP29" s="338">
        <v>12.392530000000001</v>
      </c>
      <c r="BQ29" s="338">
        <v>11.390750000000001</v>
      </c>
      <c r="BR29" s="338">
        <v>12.414339999999999</v>
      </c>
      <c r="BS29" s="338">
        <v>11.504799999999999</v>
      </c>
      <c r="BT29" s="338">
        <v>11.470269999999999</v>
      </c>
      <c r="BU29" s="338">
        <v>12.03933</v>
      </c>
      <c r="BV29" s="338">
        <v>12.26238</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1507.6236274</v>
      </c>
      <c r="AZ30" s="275">
        <v>1402.0291996000001</v>
      </c>
      <c r="BA30" s="275">
        <v>1377.1503313000001</v>
      </c>
      <c r="BB30" s="275">
        <v>1275.0055373</v>
      </c>
      <c r="BC30" s="275">
        <v>1303.6625257999999</v>
      </c>
      <c r="BD30" s="275">
        <v>1500.19</v>
      </c>
      <c r="BE30" s="275">
        <v>1786.3630000000001</v>
      </c>
      <c r="BF30" s="338">
        <v>1645.4580000000001</v>
      </c>
      <c r="BG30" s="338">
        <v>1400.9459999999999</v>
      </c>
      <c r="BH30" s="338">
        <v>1311.3779999999999</v>
      </c>
      <c r="BI30" s="338">
        <v>1343.86</v>
      </c>
      <c r="BJ30" s="338">
        <v>1458.106</v>
      </c>
      <c r="BK30" s="338">
        <v>1452.4570000000001</v>
      </c>
      <c r="BL30" s="338">
        <v>1394.09</v>
      </c>
      <c r="BM30" s="338">
        <v>1336.2819999999999</v>
      </c>
      <c r="BN30" s="338">
        <v>1190.575</v>
      </c>
      <c r="BO30" s="338">
        <v>1233.328</v>
      </c>
      <c r="BP30" s="338">
        <v>1525.921</v>
      </c>
      <c r="BQ30" s="338">
        <v>1532.4590000000001</v>
      </c>
      <c r="BR30" s="338">
        <v>1634.7460000000001</v>
      </c>
      <c r="BS30" s="338">
        <v>1397.9190000000001</v>
      </c>
      <c r="BT30" s="338">
        <v>1307.1869999999999</v>
      </c>
      <c r="BU30" s="338">
        <v>1335.1089999999999</v>
      </c>
      <c r="BV30" s="338">
        <v>1449.22</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1719.6548081000001</v>
      </c>
      <c r="AZ32" s="275">
        <v>1093.2175725</v>
      </c>
      <c r="BA32" s="275">
        <v>954.88853547999997</v>
      </c>
      <c r="BB32" s="275">
        <v>971.13717067000005</v>
      </c>
      <c r="BC32" s="275">
        <v>1243.2819265000001</v>
      </c>
      <c r="BD32" s="275">
        <v>1680.299</v>
      </c>
      <c r="BE32" s="275">
        <v>1695.674</v>
      </c>
      <c r="BF32" s="338">
        <v>1687.1220000000001</v>
      </c>
      <c r="BG32" s="338">
        <v>1388.127</v>
      </c>
      <c r="BH32" s="338">
        <v>1214.5309999999999</v>
      </c>
      <c r="BI32" s="338">
        <v>1130.5419999999999</v>
      </c>
      <c r="BJ32" s="338">
        <v>1353.5419999999999</v>
      </c>
      <c r="BK32" s="338">
        <v>1617.297</v>
      </c>
      <c r="BL32" s="338">
        <v>1298.079</v>
      </c>
      <c r="BM32" s="338">
        <v>1010.775</v>
      </c>
      <c r="BN32" s="338">
        <v>908.21680000000003</v>
      </c>
      <c r="BO32" s="338">
        <v>1172.6289999999999</v>
      </c>
      <c r="BP32" s="338">
        <v>1371.558</v>
      </c>
      <c r="BQ32" s="338">
        <v>1668.0930000000001</v>
      </c>
      <c r="BR32" s="338">
        <v>1644.578</v>
      </c>
      <c r="BS32" s="338">
        <v>1309.329</v>
      </c>
      <c r="BT32" s="338">
        <v>1140.7439999999999</v>
      </c>
      <c r="BU32" s="338">
        <v>1049.5709999999999</v>
      </c>
      <c r="BV32" s="338">
        <v>1282.943</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2134.2037897</v>
      </c>
      <c r="AZ33" s="275">
        <v>2081.8474675000002</v>
      </c>
      <c r="BA33" s="275">
        <v>1943.3008181</v>
      </c>
      <c r="BB33" s="275">
        <v>1994.4965023</v>
      </c>
      <c r="BC33" s="275">
        <v>2381.4556452000002</v>
      </c>
      <c r="BD33" s="275">
        <v>2718.4670000000001</v>
      </c>
      <c r="BE33" s="275">
        <v>2914.4780000000001</v>
      </c>
      <c r="BF33" s="338">
        <v>2832.2689999999998</v>
      </c>
      <c r="BG33" s="338">
        <v>2382.2660000000001</v>
      </c>
      <c r="BH33" s="338">
        <v>2054.1280000000002</v>
      </c>
      <c r="BI33" s="338">
        <v>1930.2760000000001</v>
      </c>
      <c r="BJ33" s="338">
        <v>2034.123</v>
      </c>
      <c r="BK33" s="338">
        <v>2153.402</v>
      </c>
      <c r="BL33" s="338">
        <v>2015.277</v>
      </c>
      <c r="BM33" s="338">
        <v>1908.598</v>
      </c>
      <c r="BN33" s="338">
        <v>1956.3019999999999</v>
      </c>
      <c r="BO33" s="338">
        <v>2250.3580000000002</v>
      </c>
      <c r="BP33" s="338">
        <v>2569.4490000000001</v>
      </c>
      <c r="BQ33" s="338">
        <v>2949.6120000000001</v>
      </c>
      <c r="BR33" s="338">
        <v>2916.1239999999998</v>
      </c>
      <c r="BS33" s="338">
        <v>2499.873</v>
      </c>
      <c r="BT33" s="338">
        <v>2143.0610000000001</v>
      </c>
      <c r="BU33" s="338">
        <v>2003.414</v>
      </c>
      <c r="BV33" s="338">
        <v>2087.489</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75.212085806000005</v>
      </c>
      <c r="AZ34" s="275">
        <v>20.131641785999999</v>
      </c>
      <c r="BA34" s="275">
        <v>17.718534194</v>
      </c>
      <c r="BB34" s="275">
        <v>19.238265333000001</v>
      </c>
      <c r="BC34" s="275">
        <v>15.472944194</v>
      </c>
      <c r="BD34" s="275">
        <v>23.668030000000002</v>
      </c>
      <c r="BE34" s="275">
        <v>28.485389999999999</v>
      </c>
      <c r="BF34" s="338">
        <v>25.57987</v>
      </c>
      <c r="BG34" s="338">
        <v>24.546720000000001</v>
      </c>
      <c r="BH34" s="338">
        <v>20.338429999999999</v>
      </c>
      <c r="BI34" s="338">
        <v>20.029630000000001</v>
      </c>
      <c r="BJ34" s="338">
        <v>26.139399999999998</v>
      </c>
      <c r="BK34" s="338">
        <v>39.334029999999998</v>
      </c>
      <c r="BL34" s="338">
        <v>26.965679999999999</v>
      </c>
      <c r="BM34" s="338">
        <v>23.641079999999999</v>
      </c>
      <c r="BN34" s="338">
        <v>20.696819999999999</v>
      </c>
      <c r="BO34" s="338">
        <v>27.130299999999998</v>
      </c>
      <c r="BP34" s="338">
        <v>26.4983</v>
      </c>
      <c r="BQ34" s="338">
        <v>31.12612</v>
      </c>
      <c r="BR34" s="338">
        <v>27.965769999999999</v>
      </c>
      <c r="BS34" s="338">
        <v>25.841339999999999</v>
      </c>
      <c r="BT34" s="338">
        <v>21.46716</v>
      </c>
      <c r="BU34" s="338">
        <v>20.316199999999998</v>
      </c>
      <c r="BV34" s="338">
        <v>26.377859999999998</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12.820155806000001</v>
      </c>
      <c r="AZ35" s="275">
        <v>14.1480625</v>
      </c>
      <c r="BA35" s="275">
        <v>12.649076451999999</v>
      </c>
      <c r="BB35" s="275">
        <v>11.976150333</v>
      </c>
      <c r="BC35" s="275">
        <v>12.799683226000001</v>
      </c>
      <c r="BD35" s="275">
        <v>15.797739999999999</v>
      </c>
      <c r="BE35" s="275">
        <v>15.006600000000001</v>
      </c>
      <c r="BF35" s="338">
        <v>15.505459999999999</v>
      </c>
      <c r="BG35" s="338">
        <v>14.07016</v>
      </c>
      <c r="BH35" s="338">
        <v>11.509180000000001</v>
      </c>
      <c r="BI35" s="338">
        <v>13.71035</v>
      </c>
      <c r="BJ35" s="338">
        <v>13.110900000000001</v>
      </c>
      <c r="BK35" s="338">
        <v>12.86952</v>
      </c>
      <c r="BL35" s="338">
        <v>12.99884</v>
      </c>
      <c r="BM35" s="338">
        <v>11.69997</v>
      </c>
      <c r="BN35" s="338">
        <v>11.26676</v>
      </c>
      <c r="BO35" s="338">
        <v>11.778269999999999</v>
      </c>
      <c r="BP35" s="338">
        <v>15.19627</v>
      </c>
      <c r="BQ35" s="338">
        <v>14.249169999999999</v>
      </c>
      <c r="BR35" s="338">
        <v>14.95651</v>
      </c>
      <c r="BS35" s="338">
        <v>13.71322</v>
      </c>
      <c r="BT35" s="338">
        <v>11.061210000000001</v>
      </c>
      <c r="BU35" s="338">
        <v>13.30996</v>
      </c>
      <c r="BV35" s="338">
        <v>12.63241</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881.04989999999998</v>
      </c>
      <c r="BC36" s="275">
        <v>959.23006452000004</v>
      </c>
      <c r="BD36" s="275">
        <v>1015.7569999999999</v>
      </c>
      <c r="BE36" s="275">
        <v>1038.722</v>
      </c>
      <c r="BF36" s="338">
        <v>1027.194</v>
      </c>
      <c r="BG36" s="338">
        <v>987.81910000000005</v>
      </c>
      <c r="BH36" s="338">
        <v>892.4511</v>
      </c>
      <c r="BI36" s="338">
        <v>951.89580000000001</v>
      </c>
      <c r="BJ36" s="338">
        <v>1036.7059999999999</v>
      </c>
      <c r="BK36" s="338">
        <v>1066.9949999999999</v>
      </c>
      <c r="BL36" s="338">
        <v>1020.212</v>
      </c>
      <c r="BM36" s="338">
        <v>940.24800000000005</v>
      </c>
      <c r="BN36" s="338">
        <v>885.37130000000002</v>
      </c>
      <c r="BO36" s="338">
        <v>934.77269999999999</v>
      </c>
      <c r="BP36" s="338">
        <v>1022.873</v>
      </c>
      <c r="BQ36" s="338">
        <v>1041.4839999999999</v>
      </c>
      <c r="BR36" s="338">
        <v>1047.463</v>
      </c>
      <c r="BS36" s="338">
        <v>1007.311</v>
      </c>
      <c r="BT36" s="338">
        <v>910.06079999999997</v>
      </c>
      <c r="BU36" s="338">
        <v>970.67840000000001</v>
      </c>
      <c r="BV36" s="338">
        <v>1053.4860000000001</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106.10449516</v>
      </c>
      <c r="AZ37" s="275">
        <v>142.60370071</v>
      </c>
      <c r="BA37" s="275">
        <v>129.96893258</v>
      </c>
      <c r="BB37" s="275">
        <v>148.87507299999999</v>
      </c>
      <c r="BC37" s="275">
        <v>138.11622935</v>
      </c>
      <c r="BD37" s="275">
        <v>102.0783</v>
      </c>
      <c r="BE37" s="275">
        <v>102.1621</v>
      </c>
      <c r="BF37" s="338">
        <v>89.585470000000001</v>
      </c>
      <c r="BG37" s="338">
        <v>81.7</v>
      </c>
      <c r="BH37" s="338">
        <v>85.996690000000001</v>
      </c>
      <c r="BI37" s="338">
        <v>108.7457</v>
      </c>
      <c r="BJ37" s="338">
        <v>104.16759999999999</v>
      </c>
      <c r="BK37" s="338">
        <v>112.2869</v>
      </c>
      <c r="BL37" s="338">
        <v>128.0609</v>
      </c>
      <c r="BM37" s="338">
        <v>125.9233</v>
      </c>
      <c r="BN37" s="338">
        <v>131.90459999999999</v>
      </c>
      <c r="BO37" s="338">
        <v>125.3605</v>
      </c>
      <c r="BP37" s="338">
        <v>107.0889</v>
      </c>
      <c r="BQ37" s="338">
        <v>105.9517</v>
      </c>
      <c r="BR37" s="338">
        <v>96.177679999999995</v>
      </c>
      <c r="BS37" s="338">
        <v>84.378450000000001</v>
      </c>
      <c r="BT37" s="338">
        <v>87.301159999999996</v>
      </c>
      <c r="BU37" s="338">
        <v>106.77119999999999</v>
      </c>
      <c r="BV37" s="338">
        <v>103.652</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437.87705806000002</v>
      </c>
      <c r="AZ38" s="275">
        <v>445.96803356999999</v>
      </c>
      <c r="BA38" s="275">
        <v>474.98683226000003</v>
      </c>
      <c r="BB38" s="275">
        <v>496.49374032999998</v>
      </c>
      <c r="BC38" s="275">
        <v>475.13494484</v>
      </c>
      <c r="BD38" s="275">
        <v>436.00279999999998</v>
      </c>
      <c r="BE38" s="275">
        <v>387.14120000000003</v>
      </c>
      <c r="BF38" s="338">
        <v>351.03210000000001</v>
      </c>
      <c r="BG38" s="338">
        <v>357.43470000000002</v>
      </c>
      <c r="BH38" s="338">
        <v>405.93200000000002</v>
      </c>
      <c r="BI38" s="338">
        <v>427.70650000000001</v>
      </c>
      <c r="BJ38" s="338">
        <v>412.21010000000001</v>
      </c>
      <c r="BK38" s="338">
        <v>405.00080000000003</v>
      </c>
      <c r="BL38" s="338">
        <v>433.84289999999999</v>
      </c>
      <c r="BM38" s="338">
        <v>492.1567</v>
      </c>
      <c r="BN38" s="338">
        <v>491.73450000000003</v>
      </c>
      <c r="BO38" s="338">
        <v>480.8725</v>
      </c>
      <c r="BP38" s="338">
        <v>479.12779999999998</v>
      </c>
      <c r="BQ38" s="338">
        <v>422.01100000000002</v>
      </c>
      <c r="BR38" s="338">
        <v>382.36079999999998</v>
      </c>
      <c r="BS38" s="338">
        <v>387.51600000000002</v>
      </c>
      <c r="BT38" s="338">
        <v>444.45569999999998</v>
      </c>
      <c r="BU38" s="338">
        <v>465.47109999999998</v>
      </c>
      <c r="BV38" s="338">
        <v>458.93369999999999</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15.694859032</v>
      </c>
      <c r="AZ39" s="275">
        <v>15.566276429</v>
      </c>
      <c r="BA39" s="275">
        <v>16.056810323000001</v>
      </c>
      <c r="BB39" s="275">
        <v>15.743548000000001</v>
      </c>
      <c r="BC39" s="275">
        <v>15.221476451999999</v>
      </c>
      <c r="BD39" s="275">
        <v>16.077970000000001</v>
      </c>
      <c r="BE39" s="275">
        <v>17.10172</v>
      </c>
      <c r="BF39" s="338">
        <v>16.8949</v>
      </c>
      <c r="BG39" s="338">
        <v>14.133380000000001</v>
      </c>
      <c r="BH39" s="338">
        <v>14.438610000000001</v>
      </c>
      <c r="BI39" s="338">
        <v>15.55425</v>
      </c>
      <c r="BJ39" s="338">
        <v>15.725519999999999</v>
      </c>
      <c r="BK39" s="338">
        <v>14.89068</v>
      </c>
      <c r="BL39" s="338">
        <v>14.112970000000001</v>
      </c>
      <c r="BM39" s="338">
        <v>14.833830000000001</v>
      </c>
      <c r="BN39" s="338">
        <v>14.393000000000001</v>
      </c>
      <c r="BO39" s="338">
        <v>15.276820000000001</v>
      </c>
      <c r="BP39" s="338">
        <v>15.943379999999999</v>
      </c>
      <c r="BQ39" s="338">
        <v>17.467790000000001</v>
      </c>
      <c r="BR39" s="338">
        <v>17.258230000000001</v>
      </c>
      <c r="BS39" s="338">
        <v>14.41883</v>
      </c>
      <c r="BT39" s="338">
        <v>14.67165</v>
      </c>
      <c r="BU39" s="338">
        <v>15.73446</v>
      </c>
      <c r="BV39" s="338">
        <v>15.892139999999999</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5556.0895742000002</v>
      </c>
      <c r="AZ40" s="275">
        <v>4826.3975763999997</v>
      </c>
      <c r="BA40" s="275">
        <v>4506.4522813000003</v>
      </c>
      <c r="BB40" s="275">
        <v>4539.0103499999996</v>
      </c>
      <c r="BC40" s="275">
        <v>5240.7129142000003</v>
      </c>
      <c r="BD40" s="275">
        <v>6008.1469999999999</v>
      </c>
      <c r="BE40" s="275">
        <v>6198.7709999999997</v>
      </c>
      <c r="BF40" s="338">
        <v>6045.183</v>
      </c>
      <c r="BG40" s="338">
        <v>5250.0969999999998</v>
      </c>
      <c r="BH40" s="338">
        <v>4699.3249999999998</v>
      </c>
      <c r="BI40" s="338">
        <v>4598.46</v>
      </c>
      <c r="BJ40" s="338">
        <v>4995.7240000000002</v>
      </c>
      <c r="BK40" s="338">
        <v>5422.076</v>
      </c>
      <c r="BL40" s="338">
        <v>4949.549</v>
      </c>
      <c r="BM40" s="338">
        <v>4527.875</v>
      </c>
      <c r="BN40" s="338">
        <v>4419.8860000000004</v>
      </c>
      <c r="BO40" s="338">
        <v>5018.1779999999999</v>
      </c>
      <c r="BP40" s="338">
        <v>5607.7349999999997</v>
      </c>
      <c r="BQ40" s="338">
        <v>6249.9949999999999</v>
      </c>
      <c r="BR40" s="338">
        <v>6146.8829999999998</v>
      </c>
      <c r="BS40" s="338">
        <v>5342.38</v>
      </c>
      <c r="BT40" s="338">
        <v>4772.8220000000001</v>
      </c>
      <c r="BU40" s="338">
        <v>4645.2650000000003</v>
      </c>
      <c r="BV40" s="338">
        <v>5041.4059999999999</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1457.3356664999999</v>
      </c>
      <c r="AZ42" s="275">
        <v>1300.5463407</v>
      </c>
      <c r="BA42" s="275">
        <v>1147.342999</v>
      </c>
      <c r="BB42" s="275">
        <v>1042.8674097000001</v>
      </c>
      <c r="BC42" s="275">
        <v>1092.933209</v>
      </c>
      <c r="BD42" s="275">
        <v>1281.2560000000001</v>
      </c>
      <c r="BE42" s="275">
        <v>1492.4079999999999</v>
      </c>
      <c r="BF42" s="338">
        <v>1438.8150000000001</v>
      </c>
      <c r="BG42" s="338">
        <v>1164.961</v>
      </c>
      <c r="BH42" s="338">
        <v>1070.954</v>
      </c>
      <c r="BI42" s="338">
        <v>1122.721</v>
      </c>
      <c r="BJ42" s="338">
        <v>1262.588</v>
      </c>
      <c r="BK42" s="338">
        <v>1398.9</v>
      </c>
      <c r="BL42" s="338">
        <v>1248.0650000000001</v>
      </c>
      <c r="BM42" s="338">
        <v>1068.45</v>
      </c>
      <c r="BN42" s="338">
        <v>950.68169999999998</v>
      </c>
      <c r="BO42" s="338">
        <v>968.024</v>
      </c>
      <c r="BP42" s="338">
        <v>1263.2950000000001</v>
      </c>
      <c r="BQ42" s="338">
        <v>1429.644</v>
      </c>
      <c r="BR42" s="338">
        <v>1423.992</v>
      </c>
      <c r="BS42" s="338">
        <v>1138.4970000000001</v>
      </c>
      <c r="BT42" s="338">
        <v>1044.932</v>
      </c>
      <c r="BU42" s="338">
        <v>1056.3430000000001</v>
      </c>
      <c r="BV42" s="338">
        <v>1178.7090000000001</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422.18489516</v>
      </c>
      <c r="AZ43" s="275">
        <v>367.44513749999999</v>
      </c>
      <c r="BA43" s="275">
        <v>406.26150289999998</v>
      </c>
      <c r="BB43" s="275">
        <v>402.65374532999999</v>
      </c>
      <c r="BC43" s="275">
        <v>437.81915322999998</v>
      </c>
      <c r="BD43" s="275">
        <v>500.62220000000002</v>
      </c>
      <c r="BE43" s="275">
        <v>578.09720000000004</v>
      </c>
      <c r="BF43" s="338">
        <v>554.94060000000002</v>
      </c>
      <c r="BG43" s="338">
        <v>414.61919999999998</v>
      </c>
      <c r="BH43" s="338">
        <v>404.27390000000003</v>
      </c>
      <c r="BI43" s="338">
        <v>376.36259999999999</v>
      </c>
      <c r="BJ43" s="338">
        <v>422.77080000000001</v>
      </c>
      <c r="BK43" s="338">
        <v>447.50740000000002</v>
      </c>
      <c r="BL43" s="338">
        <v>435.58159999999998</v>
      </c>
      <c r="BM43" s="338">
        <v>449.30009999999999</v>
      </c>
      <c r="BN43" s="338">
        <v>376.18389999999999</v>
      </c>
      <c r="BO43" s="338">
        <v>409.03269999999998</v>
      </c>
      <c r="BP43" s="338">
        <v>466.4332</v>
      </c>
      <c r="BQ43" s="338">
        <v>576.78599999999994</v>
      </c>
      <c r="BR43" s="338">
        <v>574.99710000000005</v>
      </c>
      <c r="BS43" s="338">
        <v>428.64499999999998</v>
      </c>
      <c r="BT43" s="338">
        <v>417.11320000000001</v>
      </c>
      <c r="BU43" s="338">
        <v>421.94380000000001</v>
      </c>
      <c r="BV43" s="338">
        <v>471.51650000000001</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11.586420323</v>
      </c>
      <c r="AZ44" s="275">
        <v>9.1285271428999994</v>
      </c>
      <c r="BA44" s="275">
        <v>5.9183425806000001</v>
      </c>
      <c r="BB44" s="275">
        <v>5.3311390000000003</v>
      </c>
      <c r="BC44" s="275">
        <v>6.1566906452000003</v>
      </c>
      <c r="BD44" s="275">
        <v>9.6884829999999997</v>
      </c>
      <c r="BE44" s="275">
        <v>9.625947</v>
      </c>
      <c r="BF44" s="338">
        <v>10.917759999999999</v>
      </c>
      <c r="BG44" s="338">
        <v>9.6425859999999997</v>
      </c>
      <c r="BH44" s="338">
        <v>6.977557</v>
      </c>
      <c r="BI44" s="338">
        <v>9.1253060000000001</v>
      </c>
      <c r="BJ44" s="338">
        <v>9.8490669999999998</v>
      </c>
      <c r="BK44" s="338">
        <v>11.454029999999999</v>
      </c>
      <c r="BL44" s="338">
        <v>11.01904</v>
      </c>
      <c r="BM44" s="338">
        <v>9.1060859999999995</v>
      </c>
      <c r="BN44" s="338">
        <v>8.3450349999999993</v>
      </c>
      <c r="BO44" s="338">
        <v>9.5896310000000007</v>
      </c>
      <c r="BP44" s="338">
        <v>11.383319999999999</v>
      </c>
      <c r="BQ44" s="338">
        <v>10.16409</v>
      </c>
      <c r="BR44" s="338">
        <v>11.33442</v>
      </c>
      <c r="BS44" s="338">
        <v>9.7708499999999994</v>
      </c>
      <c r="BT44" s="338">
        <v>7.0589370000000002</v>
      </c>
      <c r="BU44" s="338">
        <v>9.1447450000000003</v>
      </c>
      <c r="BV44" s="338">
        <v>9.7818749999999994</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13.124376774</v>
      </c>
      <c r="AZ45" s="275">
        <v>15.109958214000001</v>
      </c>
      <c r="BA45" s="275">
        <v>16.840252581000001</v>
      </c>
      <c r="BB45" s="275">
        <v>12.576839667</v>
      </c>
      <c r="BC45" s="275">
        <v>12.680062903</v>
      </c>
      <c r="BD45" s="275">
        <v>16.319880000000001</v>
      </c>
      <c r="BE45" s="275">
        <v>17.425090000000001</v>
      </c>
      <c r="BF45" s="338">
        <v>19.072220000000002</v>
      </c>
      <c r="BG45" s="338">
        <v>14.4076</v>
      </c>
      <c r="BH45" s="338">
        <v>12.76065</v>
      </c>
      <c r="BI45" s="338">
        <v>17.470759999999999</v>
      </c>
      <c r="BJ45" s="338">
        <v>15.07241</v>
      </c>
      <c r="BK45" s="338">
        <v>13.823219999999999</v>
      </c>
      <c r="BL45" s="338">
        <v>16.170169999999999</v>
      </c>
      <c r="BM45" s="338">
        <v>17.595700000000001</v>
      </c>
      <c r="BN45" s="338">
        <v>12.744450000000001</v>
      </c>
      <c r="BO45" s="338">
        <v>12.844290000000001</v>
      </c>
      <c r="BP45" s="338">
        <v>16.88138</v>
      </c>
      <c r="BQ45" s="338">
        <v>17.969290000000001</v>
      </c>
      <c r="BR45" s="338">
        <v>19.929410000000001</v>
      </c>
      <c r="BS45" s="338">
        <v>14.91381</v>
      </c>
      <c r="BT45" s="338">
        <v>13.2479</v>
      </c>
      <c r="BU45" s="338">
        <v>18.143789999999999</v>
      </c>
      <c r="BV45" s="338">
        <v>15.649520000000001</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499.29003333000003</v>
      </c>
      <c r="BC46" s="275">
        <v>533.86067742</v>
      </c>
      <c r="BD46" s="275">
        <v>584.31420000000003</v>
      </c>
      <c r="BE46" s="275">
        <v>584.72180000000003</v>
      </c>
      <c r="BF46" s="338">
        <v>562.4</v>
      </c>
      <c r="BG46" s="338">
        <v>540.84169999999995</v>
      </c>
      <c r="BH46" s="338">
        <v>488.62670000000003</v>
      </c>
      <c r="BI46" s="338">
        <v>521.17330000000004</v>
      </c>
      <c r="BJ46" s="338">
        <v>565.63400000000001</v>
      </c>
      <c r="BK46" s="338">
        <v>584.71929999999998</v>
      </c>
      <c r="BL46" s="338">
        <v>559.08169999999996</v>
      </c>
      <c r="BM46" s="338">
        <v>515.26099999999997</v>
      </c>
      <c r="BN46" s="338">
        <v>485.18830000000003</v>
      </c>
      <c r="BO46" s="338">
        <v>512.26049999999998</v>
      </c>
      <c r="BP46" s="338">
        <v>558.59810000000004</v>
      </c>
      <c r="BQ46" s="338">
        <v>568.76189999999997</v>
      </c>
      <c r="BR46" s="338">
        <v>572.02670000000001</v>
      </c>
      <c r="BS46" s="338">
        <v>550.09939999999995</v>
      </c>
      <c r="BT46" s="338">
        <v>496.99059999999997</v>
      </c>
      <c r="BU46" s="338">
        <v>530.09429999999998</v>
      </c>
      <c r="BV46" s="338">
        <v>575.31600000000003</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52.376731290000002</v>
      </c>
      <c r="AZ47" s="275">
        <v>58.849247499999997</v>
      </c>
      <c r="BA47" s="275">
        <v>51.778044516000001</v>
      </c>
      <c r="BB47" s="275">
        <v>53.979982</v>
      </c>
      <c r="BC47" s="275">
        <v>59.05197871</v>
      </c>
      <c r="BD47" s="275">
        <v>48.814320000000002</v>
      </c>
      <c r="BE47" s="275">
        <v>38.891109999999998</v>
      </c>
      <c r="BF47" s="338">
        <v>29.309069999999998</v>
      </c>
      <c r="BG47" s="338">
        <v>29.709900000000001</v>
      </c>
      <c r="BH47" s="338">
        <v>27.594539999999999</v>
      </c>
      <c r="BI47" s="338">
        <v>32.870440000000002</v>
      </c>
      <c r="BJ47" s="338">
        <v>45.018689999999999</v>
      </c>
      <c r="BK47" s="338">
        <v>55.847839999999998</v>
      </c>
      <c r="BL47" s="338">
        <v>53.52787</v>
      </c>
      <c r="BM47" s="338">
        <v>50.178049999999999</v>
      </c>
      <c r="BN47" s="338">
        <v>48.513559999999998</v>
      </c>
      <c r="BO47" s="338">
        <v>55.022939999999998</v>
      </c>
      <c r="BP47" s="338">
        <v>51.911670000000001</v>
      </c>
      <c r="BQ47" s="338">
        <v>40.762090000000001</v>
      </c>
      <c r="BR47" s="338">
        <v>31.630199999999999</v>
      </c>
      <c r="BS47" s="338">
        <v>30.79344</v>
      </c>
      <c r="BT47" s="338">
        <v>28.143889999999999</v>
      </c>
      <c r="BU47" s="338">
        <v>32.377560000000003</v>
      </c>
      <c r="BV47" s="338">
        <v>44.81465</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379.70878773999999</v>
      </c>
      <c r="AZ48" s="275">
        <v>346.64729713999998</v>
      </c>
      <c r="BA48" s="275">
        <v>352.29450000000003</v>
      </c>
      <c r="BB48" s="275">
        <v>338.17740866999998</v>
      </c>
      <c r="BC48" s="275">
        <v>268.29795741999999</v>
      </c>
      <c r="BD48" s="275">
        <v>248.8075</v>
      </c>
      <c r="BE48" s="275">
        <v>195.5849</v>
      </c>
      <c r="BF48" s="338">
        <v>182.03039999999999</v>
      </c>
      <c r="BG48" s="338">
        <v>250.4402</v>
      </c>
      <c r="BH48" s="338">
        <v>319.4871</v>
      </c>
      <c r="BI48" s="338">
        <v>372.2645</v>
      </c>
      <c r="BJ48" s="338">
        <v>335.82549999999998</v>
      </c>
      <c r="BK48" s="338">
        <v>352.72840000000002</v>
      </c>
      <c r="BL48" s="338">
        <v>346.85059999999999</v>
      </c>
      <c r="BM48" s="338">
        <v>358.19069999999999</v>
      </c>
      <c r="BN48" s="338">
        <v>386.78370000000001</v>
      </c>
      <c r="BO48" s="338">
        <v>327.32229999999998</v>
      </c>
      <c r="BP48" s="338">
        <v>276.16059999999999</v>
      </c>
      <c r="BQ48" s="338">
        <v>212.38030000000001</v>
      </c>
      <c r="BR48" s="338">
        <v>196.15770000000001</v>
      </c>
      <c r="BS48" s="338">
        <v>274.90030000000002</v>
      </c>
      <c r="BT48" s="338">
        <v>355.08600000000001</v>
      </c>
      <c r="BU48" s="338">
        <v>410.35759999999999</v>
      </c>
      <c r="BV48" s="338">
        <v>384.67939999999999</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3.7846870967999999</v>
      </c>
      <c r="AZ49" s="275">
        <v>3.6119571429000001</v>
      </c>
      <c r="BA49" s="275">
        <v>3.5365735483999998</v>
      </c>
      <c r="BB49" s="275">
        <v>2.9403803332999998</v>
      </c>
      <c r="BC49" s="275">
        <v>3.7654461289999999</v>
      </c>
      <c r="BD49" s="275">
        <v>4.2189569999999996</v>
      </c>
      <c r="BE49" s="275">
        <v>4.3112589999999997</v>
      </c>
      <c r="BF49" s="338">
        <v>4.4233900000000004</v>
      </c>
      <c r="BG49" s="338">
        <v>3.9099080000000002</v>
      </c>
      <c r="BH49" s="338">
        <v>3.7624339999999998</v>
      </c>
      <c r="BI49" s="338">
        <v>4.087917</v>
      </c>
      <c r="BJ49" s="338">
        <v>4.1019810000000003</v>
      </c>
      <c r="BK49" s="338">
        <v>4.1394669999999998</v>
      </c>
      <c r="BL49" s="338">
        <v>3.8929459999999998</v>
      </c>
      <c r="BM49" s="338">
        <v>3.7246069999999998</v>
      </c>
      <c r="BN49" s="338">
        <v>3.340344</v>
      </c>
      <c r="BO49" s="338">
        <v>3.9806270000000001</v>
      </c>
      <c r="BP49" s="338">
        <v>4.3845619999999998</v>
      </c>
      <c r="BQ49" s="338">
        <v>4.3985060000000002</v>
      </c>
      <c r="BR49" s="338">
        <v>4.514195</v>
      </c>
      <c r="BS49" s="338">
        <v>3.9596969999999998</v>
      </c>
      <c r="BT49" s="338">
        <v>3.8033769999999998</v>
      </c>
      <c r="BU49" s="338">
        <v>4.1180079999999997</v>
      </c>
      <c r="BV49" s="338">
        <v>4.1238970000000004</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2945.4546294000002</v>
      </c>
      <c r="AZ50" s="275">
        <v>2690.3946082000002</v>
      </c>
      <c r="BA50" s="275">
        <v>2503.5673118999998</v>
      </c>
      <c r="BB50" s="275">
        <v>2357.8169379999999</v>
      </c>
      <c r="BC50" s="275">
        <v>2414.5651754999999</v>
      </c>
      <c r="BD50" s="275">
        <v>2694.0410000000002</v>
      </c>
      <c r="BE50" s="275">
        <v>2921.0650000000001</v>
      </c>
      <c r="BF50" s="338">
        <v>2801.9090000000001</v>
      </c>
      <c r="BG50" s="338">
        <v>2428.5329999999999</v>
      </c>
      <c r="BH50" s="338">
        <v>2334.4369999999999</v>
      </c>
      <c r="BI50" s="338">
        <v>2456.076</v>
      </c>
      <c r="BJ50" s="338">
        <v>2660.8609999999999</v>
      </c>
      <c r="BK50" s="338">
        <v>2869.12</v>
      </c>
      <c r="BL50" s="338">
        <v>2674.1889999999999</v>
      </c>
      <c r="BM50" s="338">
        <v>2471.806</v>
      </c>
      <c r="BN50" s="338">
        <v>2271.7809999999999</v>
      </c>
      <c r="BO50" s="338">
        <v>2298.0770000000002</v>
      </c>
      <c r="BP50" s="338">
        <v>2649.0479999999998</v>
      </c>
      <c r="BQ50" s="338">
        <v>2860.8670000000002</v>
      </c>
      <c r="BR50" s="338">
        <v>2834.5810000000001</v>
      </c>
      <c r="BS50" s="338">
        <v>2451.58</v>
      </c>
      <c r="BT50" s="338">
        <v>2366.375</v>
      </c>
      <c r="BU50" s="338">
        <v>2482.5230000000001</v>
      </c>
      <c r="BV50" s="338">
        <v>2684.5909999999999</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457.71399065000003</v>
      </c>
      <c r="AZ52" s="275">
        <v>405.34698536000002</v>
      </c>
      <c r="BA52" s="275">
        <v>379.7389</v>
      </c>
      <c r="BB52" s="275">
        <v>308.60604132999998</v>
      </c>
      <c r="BC52" s="275">
        <v>314.65845774000002</v>
      </c>
      <c r="BD52" s="275">
        <v>537.30899999999997</v>
      </c>
      <c r="BE52" s="275">
        <v>595.19619999999998</v>
      </c>
      <c r="BF52" s="338">
        <v>585.69629999999995</v>
      </c>
      <c r="BG52" s="338">
        <v>492.66230000000002</v>
      </c>
      <c r="BH52" s="338">
        <v>472.11759999999998</v>
      </c>
      <c r="BI52" s="338">
        <v>514.08879999999999</v>
      </c>
      <c r="BJ52" s="338">
        <v>509.44159999999999</v>
      </c>
      <c r="BK52" s="338">
        <v>542.30539999999996</v>
      </c>
      <c r="BL52" s="338">
        <v>514.54499999999996</v>
      </c>
      <c r="BM52" s="338">
        <v>437.36810000000003</v>
      </c>
      <c r="BN52" s="338">
        <v>339.1968</v>
      </c>
      <c r="BO52" s="338">
        <v>330.51209999999998</v>
      </c>
      <c r="BP52" s="338">
        <v>411.89510000000001</v>
      </c>
      <c r="BQ52" s="338">
        <v>485.64</v>
      </c>
      <c r="BR52" s="338">
        <v>511.99639999999999</v>
      </c>
      <c r="BS52" s="338">
        <v>461.79199999999997</v>
      </c>
      <c r="BT52" s="338">
        <v>446.65989999999999</v>
      </c>
      <c r="BU52" s="338">
        <v>493.57249999999999</v>
      </c>
      <c r="BV52" s="338">
        <v>482.12810000000002</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507.31733387000003</v>
      </c>
      <c r="AZ53" s="275">
        <v>485.17449320999998</v>
      </c>
      <c r="BA53" s="275">
        <v>477.16574355</v>
      </c>
      <c r="BB53" s="275">
        <v>433.53900233000002</v>
      </c>
      <c r="BC53" s="275">
        <v>428.29165096999998</v>
      </c>
      <c r="BD53" s="275">
        <v>564.18520000000001</v>
      </c>
      <c r="BE53" s="275">
        <v>796.25890000000004</v>
      </c>
      <c r="BF53" s="338">
        <v>787.54319999999996</v>
      </c>
      <c r="BG53" s="338">
        <v>690.39800000000002</v>
      </c>
      <c r="BH53" s="338">
        <v>582.96569999999997</v>
      </c>
      <c r="BI53" s="338">
        <v>514.17920000000004</v>
      </c>
      <c r="BJ53" s="338">
        <v>548.98509999999999</v>
      </c>
      <c r="BK53" s="338">
        <v>570.42110000000002</v>
      </c>
      <c r="BL53" s="338">
        <v>515.31659999999999</v>
      </c>
      <c r="BM53" s="338">
        <v>436.0181</v>
      </c>
      <c r="BN53" s="338">
        <v>417.10610000000003</v>
      </c>
      <c r="BO53" s="338">
        <v>431.26609999999999</v>
      </c>
      <c r="BP53" s="338">
        <v>566.93820000000005</v>
      </c>
      <c r="BQ53" s="338">
        <v>733.64419999999996</v>
      </c>
      <c r="BR53" s="338">
        <v>785.08140000000003</v>
      </c>
      <c r="BS53" s="338">
        <v>702.97190000000001</v>
      </c>
      <c r="BT53" s="338">
        <v>597.62580000000003</v>
      </c>
      <c r="BU53" s="338">
        <v>521.49980000000005</v>
      </c>
      <c r="BV53" s="338">
        <v>560.67319999999995</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21.468120968000001</v>
      </c>
      <c r="AZ54" s="275">
        <v>22.292941786</v>
      </c>
      <c r="BA54" s="275">
        <v>20.033494838999999</v>
      </c>
      <c r="BB54" s="275">
        <v>21.110047000000002</v>
      </c>
      <c r="BC54" s="275">
        <v>22.140263548</v>
      </c>
      <c r="BD54" s="275">
        <v>22.451000000000001</v>
      </c>
      <c r="BE54" s="275">
        <v>22.820160000000001</v>
      </c>
      <c r="BF54" s="338">
        <v>23.20993</v>
      </c>
      <c r="BG54" s="338">
        <v>22.45899</v>
      </c>
      <c r="BH54" s="338">
        <v>22.34159</v>
      </c>
      <c r="BI54" s="338">
        <v>21.83437</v>
      </c>
      <c r="BJ54" s="338">
        <v>21.834489999999999</v>
      </c>
      <c r="BK54" s="338">
        <v>22.508099999999999</v>
      </c>
      <c r="BL54" s="338">
        <v>22.72419</v>
      </c>
      <c r="BM54" s="338">
        <v>21.384250000000002</v>
      </c>
      <c r="BN54" s="338">
        <v>20.869900000000001</v>
      </c>
      <c r="BO54" s="338">
        <v>21.07208</v>
      </c>
      <c r="BP54" s="338">
        <v>21.47072</v>
      </c>
      <c r="BQ54" s="338">
        <v>22.031639999999999</v>
      </c>
      <c r="BR54" s="338">
        <v>22.863689999999998</v>
      </c>
      <c r="BS54" s="338">
        <v>22.70749</v>
      </c>
      <c r="BT54" s="338">
        <v>22.3109</v>
      </c>
      <c r="BU54" s="338">
        <v>21.693619999999999</v>
      </c>
      <c r="BV54" s="338">
        <v>21.57254</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6.3730893548000003</v>
      </c>
      <c r="AZ55" s="275">
        <v>7.5478235714000004</v>
      </c>
      <c r="BA55" s="275">
        <v>6.5079122581000002</v>
      </c>
      <c r="BB55" s="275">
        <v>6.3843459999999999</v>
      </c>
      <c r="BC55" s="275">
        <v>6.7090693548000004</v>
      </c>
      <c r="BD55" s="275">
        <v>6.2238930000000003</v>
      </c>
      <c r="BE55" s="275">
        <v>5.8683870000000002</v>
      </c>
      <c r="BF55" s="338">
        <v>6.2012590000000003</v>
      </c>
      <c r="BG55" s="338">
        <v>6.7435070000000001</v>
      </c>
      <c r="BH55" s="338">
        <v>6.5907249999999999</v>
      </c>
      <c r="BI55" s="338">
        <v>6.6252370000000003</v>
      </c>
      <c r="BJ55" s="338">
        <v>6.3397769999999998</v>
      </c>
      <c r="BK55" s="338">
        <v>6.5871779999999998</v>
      </c>
      <c r="BL55" s="338">
        <v>7.7348280000000003</v>
      </c>
      <c r="BM55" s="338">
        <v>6.5535589999999999</v>
      </c>
      <c r="BN55" s="338">
        <v>6.4389370000000001</v>
      </c>
      <c r="BO55" s="338">
        <v>6.7722059999999997</v>
      </c>
      <c r="BP55" s="338">
        <v>6.1138320000000004</v>
      </c>
      <c r="BQ55" s="338">
        <v>5.7481840000000002</v>
      </c>
      <c r="BR55" s="338">
        <v>6.1834740000000004</v>
      </c>
      <c r="BS55" s="338">
        <v>6.7750110000000001</v>
      </c>
      <c r="BT55" s="338">
        <v>6.6099059999999996</v>
      </c>
      <c r="BU55" s="338">
        <v>6.627078</v>
      </c>
      <c r="BV55" s="338">
        <v>6.3611620000000002</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144.38406667000001</v>
      </c>
      <c r="BC56" s="275">
        <v>158.57390323000001</v>
      </c>
      <c r="BD56" s="275">
        <v>171.49520000000001</v>
      </c>
      <c r="BE56" s="275">
        <v>170.7407</v>
      </c>
      <c r="BF56" s="338">
        <v>169.10290000000001</v>
      </c>
      <c r="BG56" s="338">
        <v>162.6207</v>
      </c>
      <c r="BH56" s="338">
        <v>146.92070000000001</v>
      </c>
      <c r="BI56" s="338">
        <v>156.70679999999999</v>
      </c>
      <c r="BJ56" s="338">
        <v>170.0753</v>
      </c>
      <c r="BK56" s="338">
        <v>174.98949999999999</v>
      </c>
      <c r="BL56" s="338">
        <v>167.3169</v>
      </c>
      <c r="BM56" s="338">
        <v>154.20269999999999</v>
      </c>
      <c r="BN56" s="338">
        <v>145.2028</v>
      </c>
      <c r="BO56" s="338">
        <v>153.3047</v>
      </c>
      <c r="BP56" s="338">
        <v>167.1722</v>
      </c>
      <c r="BQ56" s="338">
        <v>170.214</v>
      </c>
      <c r="BR56" s="338">
        <v>171.191</v>
      </c>
      <c r="BS56" s="338">
        <v>164.62880000000001</v>
      </c>
      <c r="BT56" s="338">
        <v>148.73490000000001</v>
      </c>
      <c r="BU56" s="338">
        <v>158.64189999999999</v>
      </c>
      <c r="BV56" s="338">
        <v>172.1754</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551.54055194</v>
      </c>
      <c r="AZ57" s="275">
        <v>595.04010214000004</v>
      </c>
      <c r="BA57" s="275">
        <v>526.94507677000001</v>
      </c>
      <c r="BB57" s="275">
        <v>595.24316599999997</v>
      </c>
      <c r="BC57" s="275">
        <v>657.87072032000003</v>
      </c>
      <c r="BD57" s="275">
        <v>539.9271</v>
      </c>
      <c r="BE57" s="275">
        <v>486.23340000000002</v>
      </c>
      <c r="BF57" s="338">
        <v>422.15210000000002</v>
      </c>
      <c r="BG57" s="338">
        <v>388.61739999999998</v>
      </c>
      <c r="BH57" s="338">
        <v>337.6463</v>
      </c>
      <c r="BI57" s="338">
        <v>348.815</v>
      </c>
      <c r="BJ57" s="338">
        <v>446.91120000000001</v>
      </c>
      <c r="BK57" s="338">
        <v>454.49590000000001</v>
      </c>
      <c r="BL57" s="338">
        <v>447.47550000000001</v>
      </c>
      <c r="BM57" s="338">
        <v>485.47329999999999</v>
      </c>
      <c r="BN57" s="338">
        <v>534.07749999999999</v>
      </c>
      <c r="BO57" s="338">
        <v>593.09059999999999</v>
      </c>
      <c r="BP57" s="338">
        <v>612.08079999999995</v>
      </c>
      <c r="BQ57" s="338">
        <v>565.55619999999999</v>
      </c>
      <c r="BR57" s="338">
        <v>473.55689999999998</v>
      </c>
      <c r="BS57" s="338">
        <v>408.12450000000001</v>
      </c>
      <c r="BT57" s="338">
        <v>346.02699999999999</v>
      </c>
      <c r="BU57" s="338">
        <v>358.52659999999997</v>
      </c>
      <c r="BV57" s="338">
        <v>461.76929999999999</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302.23936419</v>
      </c>
      <c r="AZ58" s="275">
        <v>351.17386893000003</v>
      </c>
      <c r="BA58" s="275">
        <v>358.84762000000001</v>
      </c>
      <c r="BB58" s="275">
        <v>387.25633367</v>
      </c>
      <c r="BC58" s="275">
        <v>384.53718032</v>
      </c>
      <c r="BD58" s="275">
        <v>409.63749999999999</v>
      </c>
      <c r="BE58" s="275">
        <v>367.17110000000002</v>
      </c>
      <c r="BF58" s="338">
        <v>354.23579999999998</v>
      </c>
      <c r="BG58" s="338">
        <v>329.7765</v>
      </c>
      <c r="BH58" s="338">
        <v>318.77190000000002</v>
      </c>
      <c r="BI58" s="338">
        <v>304.8562</v>
      </c>
      <c r="BJ58" s="338">
        <v>291.75470000000001</v>
      </c>
      <c r="BK58" s="338">
        <v>266.91019999999997</v>
      </c>
      <c r="BL58" s="338">
        <v>321.79640000000001</v>
      </c>
      <c r="BM58" s="338">
        <v>355.81189999999998</v>
      </c>
      <c r="BN58" s="338">
        <v>399.39479999999998</v>
      </c>
      <c r="BO58" s="338">
        <v>408.66370000000001</v>
      </c>
      <c r="BP58" s="338">
        <v>430.68630000000002</v>
      </c>
      <c r="BQ58" s="338">
        <v>387.07839999999999</v>
      </c>
      <c r="BR58" s="338">
        <v>374.79199999999997</v>
      </c>
      <c r="BS58" s="338">
        <v>348.06079999999997</v>
      </c>
      <c r="BT58" s="338">
        <v>334.32119999999998</v>
      </c>
      <c r="BU58" s="338">
        <v>318.31420000000003</v>
      </c>
      <c r="BV58" s="338">
        <v>303.13350000000003</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5.4883429032000004</v>
      </c>
      <c r="AZ59" s="275">
        <v>5.0239585713999997</v>
      </c>
      <c r="BA59" s="275">
        <v>5.7143206451999999</v>
      </c>
      <c r="BB59" s="275">
        <v>5.9535683332999998</v>
      </c>
      <c r="BC59" s="275">
        <v>5.5552058065000001</v>
      </c>
      <c r="BD59" s="275">
        <v>5.0899789999999996</v>
      </c>
      <c r="BE59" s="275">
        <v>5.8929929999999997</v>
      </c>
      <c r="BF59" s="338">
        <v>5.9772410000000002</v>
      </c>
      <c r="BG59" s="338">
        <v>5.7045649999999997</v>
      </c>
      <c r="BH59" s="338">
        <v>4.748367</v>
      </c>
      <c r="BI59" s="338">
        <v>5.0177389999999997</v>
      </c>
      <c r="BJ59" s="338">
        <v>5.1901020000000004</v>
      </c>
      <c r="BK59" s="338">
        <v>5.5441050000000001</v>
      </c>
      <c r="BL59" s="338">
        <v>5.1081479999999999</v>
      </c>
      <c r="BM59" s="338">
        <v>5.6621319999999997</v>
      </c>
      <c r="BN59" s="338">
        <v>6.0106159999999997</v>
      </c>
      <c r="BO59" s="338">
        <v>5.6819879999999996</v>
      </c>
      <c r="BP59" s="338">
        <v>5.1538909999999998</v>
      </c>
      <c r="BQ59" s="338">
        <v>5.8756089999999999</v>
      </c>
      <c r="BR59" s="338">
        <v>6.0050039999999996</v>
      </c>
      <c r="BS59" s="338">
        <v>5.7436579999999999</v>
      </c>
      <c r="BT59" s="338">
        <v>4.7734629999999996</v>
      </c>
      <c r="BU59" s="338">
        <v>5.0357450000000004</v>
      </c>
      <c r="BV59" s="338">
        <v>5.2061719999999996</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2029.9640519</v>
      </c>
      <c r="AZ60" s="255">
        <v>2026.1233164</v>
      </c>
      <c r="BA60" s="255">
        <v>1932.7204873999999</v>
      </c>
      <c r="BB60" s="255">
        <v>1902.4765712999999</v>
      </c>
      <c r="BC60" s="255">
        <v>1978.3364512999999</v>
      </c>
      <c r="BD60" s="255">
        <v>2256.319</v>
      </c>
      <c r="BE60" s="255">
        <v>2450.1819999999998</v>
      </c>
      <c r="BF60" s="342">
        <v>2354.1190000000001</v>
      </c>
      <c r="BG60" s="342">
        <v>2098.982</v>
      </c>
      <c r="BH60" s="342">
        <v>1892.1030000000001</v>
      </c>
      <c r="BI60" s="342">
        <v>1872.123</v>
      </c>
      <c r="BJ60" s="342">
        <v>2000.5319999999999</v>
      </c>
      <c r="BK60" s="342">
        <v>2043.7619999999999</v>
      </c>
      <c r="BL60" s="342">
        <v>2002.018</v>
      </c>
      <c r="BM60" s="342">
        <v>1902.4739999999999</v>
      </c>
      <c r="BN60" s="342">
        <v>1868.298</v>
      </c>
      <c r="BO60" s="342">
        <v>1950.364</v>
      </c>
      <c r="BP60" s="342">
        <v>2221.511</v>
      </c>
      <c r="BQ60" s="342">
        <v>2375.788</v>
      </c>
      <c r="BR60" s="342">
        <v>2351.67</v>
      </c>
      <c r="BS60" s="342">
        <v>2120.8040000000001</v>
      </c>
      <c r="BT60" s="342">
        <v>1907.0630000000001</v>
      </c>
      <c r="BU60" s="342">
        <v>1883.9110000000001</v>
      </c>
      <c r="BV60" s="342">
        <v>2013.019</v>
      </c>
    </row>
    <row r="61" spans="1:74" ht="10.5" customHeight="1" x14ac:dyDescent="0.25">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5">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5">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5">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5">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5">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5">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5">
      <c r="A68" s="565"/>
      <c r="B68" s="806" t="s">
        <v>1147</v>
      </c>
      <c r="C68" s="786"/>
      <c r="D68" s="786"/>
      <c r="E68" s="786"/>
      <c r="F68" s="786"/>
      <c r="G68" s="786"/>
      <c r="H68" s="786"/>
      <c r="I68" s="786"/>
      <c r="J68" s="786"/>
      <c r="K68" s="786"/>
      <c r="L68" s="786"/>
      <c r="M68" s="786"/>
      <c r="N68" s="786"/>
      <c r="O68" s="786"/>
      <c r="P68" s="786"/>
      <c r="Q68" s="786"/>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-1.5000068742665462E-8</v>
      </c>
      <c r="AZ74" s="577">
        <f t="shared" si="0"/>
        <v>-3.9999576983973384E-9</v>
      </c>
      <c r="BA74" s="577">
        <f t="shared" si="0"/>
        <v>-4.3000000005122274E-8</v>
      </c>
      <c r="BB74" s="577">
        <f t="shared" si="0"/>
        <v>-3.3000105759128928E-8</v>
      </c>
      <c r="BC74" s="577">
        <f t="shared" si="0"/>
        <v>-2.1000232663936913E-8</v>
      </c>
      <c r="BD74" s="703">
        <f t="shared" si="0"/>
        <v>4.600000002028537E-4</v>
      </c>
      <c r="BE74" s="703">
        <f t="shared" si="0"/>
        <v>1.9999999994979589E-4</v>
      </c>
      <c r="BF74" s="703">
        <f t="shared" si="0"/>
        <v>-1.2000000037915015E-4</v>
      </c>
      <c r="BG74" s="577">
        <f t="shared" si="0"/>
        <v>-4.1000000010171789E-4</v>
      </c>
      <c r="BH74" s="577">
        <f t="shared" si="0"/>
        <v>3.3000000053107215E-4</v>
      </c>
      <c r="BI74" s="577">
        <f t="shared" si="0"/>
        <v>3.0000000015206751E-4</v>
      </c>
      <c r="BJ74" s="577">
        <f t="shared" si="0"/>
        <v>2.1000000015192199E-4</v>
      </c>
      <c r="BK74" s="577">
        <f t="shared" si="0"/>
        <v>3.7000000020270818E-4</v>
      </c>
      <c r="BL74" s="577">
        <f t="shared" si="0"/>
        <v>1.8000000000029104E-4</v>
      </c>
      <c r="BM74" s="577">
        <f t="shared" si="0"/>
        <v>-2.5999999979831045E-4</v>
      </c>
      <c r="BN74" s="577">
        <f t="shared" si="0"/>
        <v>-9.0000000000145519E-5</v>
      </c>
      <c r="BO74" s="577">
        <f t="shared" si="0"/>
        <v>-3.0000000015206751E-4</v>
      </c>
      <c r="BP74" s="577">
        <f t="shared" ref="BP74:BV74" si="1">BP11-SUM(BP12:BP17)</f>
        <v>3.9999999989959178E-4</v>
      </c>
      <c r="BQ74" s="577">
        <f t="shared" si="1"/>
        <v>9.9999999974897946E-5</v>
      </c>
      <c r="BR74" s="577">
        <f t="shared" si="1"/>
        <v>4.1000000010171789E-4</v>
      </c>
      <c r="BS74" s="577">
        <f t="shared" si="1"/>
        <v>-6.0000000075888238E-5</v>
      </c>
      <c r="BT74" s="577">
        <f t="shared" si="1"/>
        <v>-6.1000000005151378E-4</v>
      </c>
      <c r="BU74" s="577">
        <f t="shared" si="1"/>
        <v>-2.4999999959618435E-4</v>
      </c>
      <c r="BV74" s="577">
        <f t="shared" si="1"/>
        <v>1.7999999977291736E-4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Q55" sqref="BQ55"/>
    </sheetView>
  </sheetViews>
  <sheetFormatPr defaultColWidth="11" defaultRowHeight="10.199999999999999" x14ac:dyDescent="0.2"/>
  <cols>
    <col min="1" max="1" width="13.5546875" style="548" customWidth="1"/>
    <col min="2" max="2" width="24.44140625" style="548" customWidth="1"/>
    <col min="3" max="55" width="6.5546875" style="548" customWidth="1"/>
    <col min="56" max="58" width="6.5546875" style="707" customWidth="1"/>
    <col min="59" max="74" width="6.5546875" style="548" customWidth="1"/>
    <col min="75" max="249" width="11" style="548"/>
    <col min="250" max="250" width="1.5546875" style="548" customWidth="1"/>
    <col min="251" max="16384" width="11" style="548"/>
  </cols>
  <sheetData>
    <row r="1" spans="1:74" ht="12.75" customHeight="1" x14ac:dyDescent="0.25">
      <c r="A1" s="792"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5">
      <c r="A2" s="793"/>
      <c r="B2" s="541" t="str">
        <f>"U.S. Energy Information Administration  |  Short-Term Energy Outlook  - "&amp;Dates!D1</f>
        <v>U.S. Energy Information Administration  |  Short-Term Energy Outlook  - August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801">
        <f>Dates!D3</f>
        <v>2014</v>
      </c>
      <c r="D3" s="802"/>
      <c r="E3" s="802"/>
      <c r="F3" s="802"/>
      <c r="G3" s="802"/>
      <c r="H3" s="802"/>
      <c r="I3" s="802"/>
      <c r="J3" s="802"/>
      <c r="K3" s="802"/>
      <c r="L3" s="802"/>
      <c r="M3" s="802"/>
      <c r="N3" s="845"/>
      <c r="O3" s="801">
        <f>C3+1</f>
        <v>2015</v>
      </c>
      <c r="P3" s="802"/>
      <c r="Q3" s="802"/>
      <c r="R3" s="802"/>
      <c r="S3" s="802"/>
      <c r="T3" s="802"/>
      <c r="U3" s="802"/>
      <c r="V3" s="802"/>
      <c r="W3" s="802"/>
      <c r="X3" s="802"/>
      <c r="Y3" s="802"/>
      <c r="Z3" s="845"/>
      <c r="AA3" s="801">
        <f>O3+1</f>
        <v>2016</v>
      </c>
      <c r="AB3" s="802"/>
      <c r="AC3" s="802"/>
      <c r="AD3" s="802"/>
      <c r="AE3" s="802"/>
      <c r="AF3" s="802"/>
      <c r="AG3" s="802"/>
      <c r="AH3" s="802"/>
      <c r="AI3" s="802"/>
      <c r="AJ3" s="802"/>
      <c r="AK3" s="802"/>
      <c r="AL3" s="845"/>
      <c r="AM3" s="801">
        <f>AA3+1</f>
        <v>2017</v>
      </c>
      <c r="AN3" s="802"/>
      <c r="AO3" s="802"/>
      <c r="AP3" s="802"/>
      <c r="AQ3" s="802"/>
      <c r="AR3" s="802"/>
      <c r="AS3" s="802"/>
      <c r="AT3" s="802"/>
      <c r="AU3" s="802"/>
      <c r="AV3" s="802"/>
      <c r="AW3" s="802"/>
      <c r="AX3" s="845"/>
      <c r="AY3" s="801">
        <f>AM3+1</f>
        <v>2018</v>
      </c>
      <c r="AZ3" s="802"/>
      <c r="BA3" s="802"/>
      <c r="BB3" s="802"/>
      <c r="BC3" s="802"/>
      <c r="BD3" s="802"/>
      <c r="BE3" s="802"/>
      <c r="BF3" s="802"/>
      <c r="BG3" s="802"/>
      <c r="BH3" s="802"/>
      <c r="BI3" s="802"/>
      <c r="BJ3" s="845"/>
      <c r="BK3" s="801">
        <f>AY3+1</f>
        <v>2019</v>
      </c>
      <c r="BL3" s="802"/>
      <c r="BM3" s="802"/>
      <c r="BN3" s="802"/>
      <c r="BO3" s="802"/>
      <c r="BP3" s="802"/>
      <c r="BQ3" s="802"/>
      <c r="BR3" s="802"/>
      <c r="BS3" s="802"/>
      <c r="BT3" s="802"/>
      <c r="BU3" s="802"/>
      <c r="BV3" s="845"/>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2082.4641538999999</v>
      </c>
      <c r="AZ7" s="275">
        <v>1633.4853585999999</v>
      </c>
      <c r="BA7" s="275">
        <v>1433.6839296999999</v>
      </c>
      <c r="BB7" s="275">
        <v>1353.5764306999999</v>
      </c>
      <c r="BC7" s="275">
        <v>1534.3011742000001</v>
      </c>
      <c r="BD7" s="275">
        <v>2027.0830000000001</v>
      </c>
      <c r="BE7" s="275">
        <v>2251.1950000000002</v>
      </c>
      <c r="BF7" s="338">
        <v>2174.9609999999998</v>
      </c>
      <c r="BG7" s="338">
        <v>1758.288</v>
      </c>
      <c r="BH7" s="338">
        <v>1612.7139999999999</v>
      </c>
      <c r="BI7" s="338">
        <v>1623.5119999999999</v>
      </c>
      <c r="BJ7" s="338">
        <v>1833.2139999999999</v>
      </c>
      <c r="BK7" s="338">
        <v>2034.4639999999999</v>
      </c>
      <c r="BL7" s="338">
        <v>1756.0050000000001</v>
      </c>
      <c r="BM7" s="338">
        <v>1448.607</v>
      </c>
      <c r="BN7" s="338">
        <v>1235.828</v>
      </c>
      <c r="BO7" s="338">
        <v>1385.4090000000001</v>
      </c>
      <c r="BP7" s="338">
        <v>1759.3810000000001</v>
      </c>
      <c r="BQ7" s="338">
        <v>2040.713</v>
      </c>
      <c r="BR7" s="338">
        <v>2070.873</v>
      </c>
      <c r="BS7" s="338">
        <v>1662.903</v>
      </c>
      <c r="BT7" s="338">
        <v>1531.03</v>
      </c>
      <c r="BU7" s="338">
        <v>1514.78</v>
      </c>
      <c r="BV7" s="338">
        <v>1719.096</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24362.902483999998</v>
      </c>
      <c r="BB8" s="275">
        <v>24154.063133</v>
      </c>
      <c r="BC8" s="275">
        <v>27978.585967999999</v>
      </c>
      <c r="BD8" s="275">
        <v>32593.48</v>
      </c>
      <c r="BE8" s="275">
        <v>37894.589999999997</v>
      </c>
      <c r="BF8" s="338">
        <v>36416.79</v>
      </c>
      <c r="BG8" s="338">
        <v>30151.51</v>
      </c>
      <c r="BH8" s="338">
        <v>26172.69</v>
      </c>
      <c r="BI8" s="338">
        <v>24182.95</v>
      </c>
      <c r="BJ8" s="338">
        <v>25554.41</v>
      </c>
      <c r="BK8" s="338">
        <v>26732.75</v>
      </c>
      <c r="BL8" s="338">
        <v>25041.66</v>
      </c>
      <c r="BM8" s="338">
        <v>24040.32</v>
      </c>
      <c r="BN8" s="338">
        <v>23727.63</v>
      </c>
      <c r="BO8" s="338">
        <v>26733.13</v>
      </c>
      <c r="BP8" s="338">
        <v>31836.720000000001</v>
      </c>
      <c r="BQ8" s="338">
        <v>37377.269999999997</v>
      </c>
      <c r="BR8" s="338">
        <v>37584.76</v>
      </c>
      <c r="BS8" s="338">
        <v>31580.720000000001</v>
      </c>
      <c r="BT8" s="338">
        <v>27292.6</v>
      </c>
      <c r="BU8" s="338">
        <v>25411.89</v>
      </c>
      <c r="BV8" s="338">
        <v>26620.87</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344.99320805999997</v>
      </c>
      <c r="AZ9" s="275">
        <v>97.774877857000007</v>
      </c>
      <c r="BA9" s="275">
        <v>82.114288387000002</v>
      </c>
      <c r="BB9" s="275">
        <v>87.877227667</v>
      </c>
      <c r="BC9" s="275">
        <v>85.847818709999999</v>
      </c>
      <c r="BD9" s="275">
        <v>109.2991</v>
      </c>
      <c r="BE9" s="275">
        <v>124.0098</v>
      </c>
      <c r="BF9" s="338">
        <v>114.8117</v>
      </c>
      <c r="BG9" s="338">
        <v>105.55419999999999</v>
      </c>
      <c r="BH9" s="338">
        <v>93.390169999999998</v>
      </c>
      <c r="BI9" s="338">
        <v>97.616060000000004</v>
      </c>
      <c r="BJ9" s="338">
        <v>114.6872</v>
      </c>
      <c r="BK9" s="338">
        <v>177.6969</v>
      </c>
      <c r="BL9" s="338">
        <v>121.3729</v>
      </c>
      <c r="BM9" s="338">
        <v>104.2664</v>
      </c>
      <c r="BN9" s="338">
        <v>92.199370000000002</v>
      </c>
      <c r="BO9" s="338">
        <v>108.55880000000001</v>
      </c>
      <c r="BP9" s="338">
        <v>112.7058</v>
      </c>
      <c r="BQ9" s="338">
        <v>122.9872</v>
      </c>
      <c r="BR9" s="338">
        <v>118.8419</v>
      </c>
      <c r="BS9" s="338">
        <v>109.11539999999999</v>
      </c>
      <c r="BT9" s="338">
        <v>95.883539999999996</v>
      </c>
      <c r="BU9" s="338">
        <v>98.516599999999997</v>
      </c>
      <c r="BV9" s="338">
        <v>115.9273</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21.402838710000001</v>
      </c>
      <c r="BB10" s="275">
        <v>23.7819</v>
      </c>
      <c r="BC10" s="275">
        <v>26.044612903000001</v>
      </c>
      <c r="BD10" s="275">
        <v>29.995200000000001</v>
      </c>
      <c r="BE10" s="275">
        <v>34.025089999999999</v>
      </c>
      <c r="BF10" s="338">
        <v>30.478159999999999</v>
      </c>
      <c r="BG10" s="338">
        <v>26.11646</v>
      </c>
      <c r="BH10" s="338">
        <v>25.637740000000001</v>
      </c>
      <c r="BI10" s="338">
        <v>25.304490000000001</v>
      </c>
      <c r="BJ10" s="338">
        <v>26.577279999999998</v>
      </c>
      <c r="BK10" s="338">
        <v>59.427070000000001</v>
      </c>
      <c r="BL10" s="338">
        <v>31.08915</v>
      </c>
      <c r="BM10" s="338">
        <v>25.194389999999999</v>
      </c>
      <c r="BN10" s="338">
        <v>24.226479999999999</v>
      </c>
      <c r="BO10" s="338">
        <v>25.058009999999999</v>
      </c>
      <c r="BP10" s="338">
        <v>27.254940000000001</v>
      </c>
      <c r="BQ10" s="338">
        <v>30.339089999999999</v>
      </c>
      <c r="BR10" s="338">
        <v>30.721530000000001</v>
      </c>
      <c r="BS10" s="338">
        <v>27.007529999999999</v>
      </c>
      <c r="BT10" s="338">
        <v>26.190989999999999</v>
      </c>
      <c r="BU10" s="338">
        <v>24.654599999999999</v>
      </c>
      <c r="BV10" s="338">
        <v>26.34056</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20.515548386999999</v>
      </c>
      <c r="BB11" s="275">
        <v>23.527366666999999</v>
      </c>
      <c r="BC11" s="275">
        <v>27.103903226</v>
      </c>
      <c r="BD11" s="275">
        <v>28.137810000000002</v>
      </c>
      <c r="BE11" s="275">
        <v>30.31493</v>
      </c>
      <c r="BF11" s="338">
        <v>25.05189</v>
      </c>
      <c r="BG11" s="338">
        <v>22.121079999999999</v>
      </c>
      <c r="BH11" s="338">
        <v>22.178129999999999</v>
      </c>
      <c r="BI11" s="338">
        <v>26.05846</v>
      </c>
      <c r="BJ11" s="338">
        <v>33.202539999999999</v>
      </c>
      <c r="BK11" s="338">
        <v>47.074240000000003</v>
      </c>
      <c r="BL11" s="338">
        <v>30.230740000000001</v>
      </c>
      <c r="BM11" s="338">
        <v>25.498930000000001</v>
      </c>
      <c r="BN11" s="338">
        <v>22.686869999999999</v>
      </c>
      <c r="BO11" s="338">
        <v>27.520219999999998</v>
      </c>
      <c r="BP11" s="338">
        <v>25.614660000000001</v>
      </c>
      <c r="BQ11" s="338">
        <v>26.851410000000001</v>
      </c>
      <c r="BR11" s="338">
        <v>24.971129999999999</v>
      </c>
      <c r="BS11" s="338">
        <v>22.791689999999999</v>
      </c>
      <c r="BT11" s="338">
        <v>22.942319999999999</v>
      </c>
      <c r="BU11" s="338">
        <v>27.058610000000002</v>
      </c>
      <c r="BV11" s="338">
        <v>34.523090000000003</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36.499354838999999</v>
      </c>
      <c r="BB12" s="275">
        <v>37.280666666999998</v>
      </c>
      <c r="BC12" s="275">
        <v>28.424354838999999</v>
      </c>
      <c r="BD12" s="275">
        <v>47.121589999999998</v>
      </c>
      <c r="BE12" s="275">
        <v>54.811430000000001</v>
      </c>
      <c r="BF12" s="338">
        <v>55.090730000000001</v>
      </c>
      <c r="BG12" s="338">
        <v>53.575420000000001</v>
      </c>
      <c r="BH12" s="338">
        <v>42.425939999999997</v>
      </c>
      <c r="BI12" s="338">
        <v>42.703870000000002</v>
      </c>
      <c r="BJ12" s="338">
        <v>50.124220000000001</v>
      </c>
      <c r="BK12" s="338">
        <v>64.494870000000006</v>
      </c>
      <c r="BL12" s="338">
        <v>54.980330000000002</v>
      </c>
      <c r="BM12" s="338">
        <v>49.430340000000001</v>
      </c>
      <c r="BN12" s="338">
        <v>42.254660000000001</v>
      </c>
      <c r="BO12" s="338">
        <v>52.86356</v>
      </c>
      <c r="BP12" s="338">
        <v>56.278080000000003</v>
      </c>
      <c r="BQ12" s="338">
        <v>61.654260000000001</v>
      </c>
      <c r="BR12" s="338">
        <v>59.131059999999998</v>
      </c>
      <c r="BS12" s="338">
        <v>55.629890000000003</v>
      </c>
      <c r="BT12" s="338">
        <v>43.641919999999999</v>
      </c>
      <c r="BU12" s="338">
        <v>43.300460000000001</v>
      </c>
      <c r="BV12" s="338">
        <v>50.323039999999999</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19.725691935</v>
      </c>
      <c r="AZ13" s="275">
        <v>4.1241278571000004</v>
      </c>
      <c r="BA13" s="275">
        <v>3.6965464516000002</v>
      </c>
      <c r="BB13" s="275">
        <v>3.2872943333000002</v>
      </c>
      <c r="BC13" s="275">
        <v>4.2749477419000002</v>
      </c>
      <c r="BD13" s="275">
        <v>4.0444699999999996</v>
      </c>
      <c r="BE13" s="275">
        <v>4.8583769999999999</v>
      </c>
      <c r="BF13" s="338">
        <v>4.1909190000000001</v>
      </c>
      <c r="BG13" s="338">
        <v>3.7412839999999998</v>
      </c>
      <c r="BH13" s="338">
        <v>3.1483910000000002</v>
      </c>
      <c r="BI13" s="338">
        <v>3.5492330000000001</v>
      </c>
      <c r="BJ13" s="338">
        <v>4.7831869999999999</v>
      </c>
      <c r="BK13" s="338">
        <v>6.7006870000000003</v>
      </c>
      <c r="BL13" s="338">
        <v>5.0726149999999999</v>
      </c>
      <c r="BM13" s="338">
        <v>4.1427509999999996</v>
      </c>
      <c r="BN13" s="338">
        <v>3.0313970000000001</v>
      </c>
      <c r="BO13" s="338">
        <v>3.1170249999999999</v>
      </c>
      <c r="BP13" s="338">
        <v>3.5581309999999999</v>
      </c>
      <c r="BQ13" s="338">
        <v>4.1424839999999996</v>
      </c>
      <c r="BR13" s="338">
        <v>4.0181950000000004</v>
      </c>
      <c r="BS13" s="338">
        <v>3.686258</v>
      </c>
      <c r="BT13" s="338">
        <v>3.1083289999999999</v>
      </c>
      <c r="BU13" s="338">
        <v>3.502926</v>
      </c>
      <c r="BV13" s="338">
        <v>4.7406259999999998</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63.541580645000003</v>
      </c>
      <c r="BB15" s="275">
        <v>65.334299999999999</v>
      </c>
      <c r="BC15" s="275">
        <v>57.756354838999997</v>
      </c>
      <c r="BD15" s="275">
        <v>93.544989999999999</v>
      </c>
      <c r="BE15" s="275">
        <v>157.4753</v>
      </c>
      <c r="BF15" s="338">
        <v>121.1874</v>
      </c>
      <c r="BG15" s="338">
        <v>69.122399999999999</v>
      </c>
      <c r="BH15" s="338">
        <v>77.707570000000004</v>
      </c>
      <c r="BI15" s="338">
        <v>78.138729999999995</v>
      </c>
      <c r="BJ15" s="338">
        <v>99.664910000000006</v>
      </c>
      <c r="BK15" s="338">
        <v>87.244060000000005</v>
      </c>
      <c r="BL15" s="338">
        <v>83.087040000000002</v>
      </c>
      <c r="BM15" s="338">
        <v>71.028819999999996</v>
      </c>
      <c r="BN15" s="338">
        <v>32.378799999999998</v>
      </c>
      <c r="BO15" s="338">
        <v>27.841390000000001</v>
      </c>
      <c r="BP15" s="338">
        <v>86.327560000000005</v>
      </c>
      <c r="BQ15" s="338">
        <v>72.325779999999995</v>
      </c>
      <c r="BR15" s="338">
        <v>99.749619999999993</v>
      </c>
      <c r="BS15" s="338">
        <v>54.558430000000001</v>
      </c>
      <c r="BT15" s="338">
        <v>69.597160000000002</v>
      </c>
      <c r="BU15" s="338">
        <v>66.323710000000005</v>
      </c>
      <c r="BV15" s="338">
        <v>90.609099999999998</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3805.3713226</v>
      </c>
      <c r="BB16" s="275">
        <v>3579.9759666999998</v>
      </c>
      <c r="BC16" s="275">
        <v>3631.6102258000001</v>
      </c>
      <c r="BD16" s="275">
        <v>4355.0510000000004</v>
      </c>
      <c r="BE16" s="275">
        <v>5561.1019999999999</v>
      </c>
      <c r="BF16" s="338">
        <v>5168.7790000000005</v>
      </c>
      <c r="BG16" s="338">
        <v>4278.4920000000002</v>
      </c>
      <c r="BH16" s="338">
        <v>3840.4769999999999</v>
      </c>
      <c r="BI16" s="338">
        <v>3665.752</v>
      </c>
      <c r="BJ16" s="338">
        <v>3792.3319999999999</v>
      </c>
      <c r="BK16" s="338">
        <v>3786.7919999999999</v>
      </c>
      <c r="BL16" s="338">
        <v>3720.8580000000002</v>
      </c>
      <c r="BM16" s="338">
        <v>3713.86</v>
      </c>
      <c r="BN16" s="338">
        <v>3500.3789999999999</v>
      </c>
      <c r="BO16" s="338">
        <v>3800.3820000000001</v>
      </c>
      <c r="BP16" s="338">
        <v>4975.1880000000001</v>
      </c>
      <c r="BQ16" s="338">
        <v>5267.8149999999996</v>
      </c>
      <c r="BR16" s="338">
        <v>5564.2920000000004</v>
      </c>
      <c r="BS16" s="338">
        <v>4623.9960000000001</v>
      </c>
      <c r="BT16" s="338">
        <v>4108.5110000000004</v>
      </c>
      <c r="BU16" s="338">
        <v>3989.0830000000001</v>
      </c>
      <c r="BV16" s="338">
        <v>4049.5749999999998</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146.64339967999999</v>
      </c>
      <c r="AZ17" s="275">
        <v>4.0523703571</v>
      </c>
      <c r="BA17" s="275">
        <v>3.8281874193999998</v>
      </c>
      <c r="BB17" s="275">
        <v>5.1857123332999997</v>
      </c>
      <c r="BC17" s="275">
        <v>5.8625167742000004</v>
      </c>
      <c r="BD17" s="275">
        <v>6.2590479999999999</v>
      </c>
      <c r="BE17" s="275">
        <v>12.3444</v>
      </c>
      <c r="BF17" s="338">
        <v>6.7752980000000003</v>
      </c>
      <c r="BG17" s="338">
        <v>4.1807639999999999</v>
      </c>
      <c r="BH17" s="338">
        <v>3.7635869999999998</v>
      </c>
      <c r="BI17" s="338">
        <v>4.9150080000000003</v>
      </c>
      <c r="BJ17" s="338">
        <v>8.7866239999999998</v>
      </c>
      <c r="BK17" s="338">
        <v>43.764569999999999</v>
      </c>
      <c r="BL17" s="338">
        <v>11.99919</v>
      </c>
      <c r="BM17" s="338">
        <v>6.3795080000000004</v>
      </c>
      <c r="BN17" s="338">
        <v>2.5615749999999999</v>
      </c>
      <c r="BO17" s="338">
        <v>3.8160050000000001</v>
      </c>
      <c r="BP17" s="338">
        <v>5.2602820000000001</v>
      </c>
      <c r="BQ17" s="338">
        <v>7.7034570000000002</v>
      </c>
      <c r="BR17" s="338">
        <v>6.5435109999999996</v>
      </c>
      <c r="BS17" s="338">
        <v>4.6832820000000002</v>
      </c>
      <c r="BT17" s="338">
        <v>3.8918729999999999</v>
      </c>
      <c r="BU17" s="338">
        <v>5.2861500000000001</v>
      </c>
      <c r="BV17" s="338">
        <v>9.9505710000000001</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883.83201419</v>
      </c>
      <c r="AZ19" s="275">
        <v>589.15711928999997</v>
      </c>
      <c r="BA19" s="275">
        <v>497.12461483999999</v>
      </c>
      <c r="BB19" s="275">
        <v>513.92629999999997</v>
      </c>
      <c r="BC19" s="275">
        <v>664.07209677000003</v>
      </c>
      <c r="BD19" s="275">
        <v>892.05250000000001</v>
      </c>
      <c r="BE19" s="275">
        <v>901.3691</v>
      </c>
      <c r="BF19" s="338">
        <v>898.18679999999995</v>
      </c>
      <c r="BG19" s="338">
        <v>745.54290000000003</v>
      </c>
      <c r="BH19" s="338">
        <v>654.7799</v>
      </c>
      <c r="BI19" s="338">
        <v>609.18600000000004</v>
      </c>
      <c r="BJ19" s="338">
        <v>725.54989999999998</v>
      </c>
      <c r="BK19" s="338">
        <v>847.47389999999996</v>
      </c>
      <c r="BL19" s="338">
        <v>676.47900000000004</v>
      </c>
      <c r="BM19" s="338">
        <v>524.11569999999995</v>
      </c>
      <c r="BN19" s="338">
        <v>474.40109999999999</v>
      </c>
      <c r="BO19" s="338">
        <v>621.73670000000004</v>
      </c>
      <c r="BP19" s="338">
        <v>723.33609999999999</v>
      </c>
      <c r="BQ19" s="338">
        <v>880.02710000000002</v>
      </c>
      <c r="BR19" s="338">
        <v>868.55129999999997</v>
      </c>
      <c r="BS19" s="338">
        <v>698.23419999999999</v>
      </c>
      <c r="BT19" s="338">
        <v>610.81420000000003</v>
      </c>
      <c r="BU19" s="338">
        <v>562.05650000000003</v>
      </c>
      <c r="BV19" s="338">
        <v>683.49</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14073.811161</v>
      </c>
      <c r="BB20" s="275">
        <v>14503.9648</v>
      </c>
      <c r="BC20" s="275">
        <v>17735.693741999999</v>
      </c>
      <c r="BD20" s="275">
        <v>20178.73</v>
      </c>
      <c r="BE20" s="275">
        <v>21842.58</v>
      </c>
      <c r="BF20" s="338">
        <v>21065.26</v>
      </c>
      <c r="BG20" s="338">
        <v>17527.89</v>
      </c>
      <c r="BH20" s="338">
        <v>15030.43</v>
      </c>
      <c r="BI20" s="338">
        <v>13898.7</v>
      </c>
      <c r="BJ20" s="338">
        <v>14570.82</v>
      </c>
      <c r="BK20" s="338">
        <v>15427.48</v>
      </c>
      <c r="BL20" s="338">
        <v>14298.09</v>
      </c>
      <c r="BM20" s="338">
        <v>13748.26</v>
      </c>
      <c r="BN20" s="338">
        <v>14291.71</v>
      </c>
      <c r="BO20" s="338">
        <v>16555.599999999999</v>
      </c>
      <c r="BP20" s="338">
        <v>19026.259999999998</v>
      </c>
      <c r="BQ20" s="338">
        <v>22085.16</v>
      </c>
      <c r="BR20" s="338">
        <v>21682.78</v>
      </c>
      <c r="BS20" s="338">
        <v>18392.2</v>
      </c>
      <c r="BT20" s="338">
        <v>15669.02</v>
      </c>
      <c r="BU20" s="338">
        <v>14405.86</v>
      </c>
      <c r="BV20" s="338">
        <v>14928.84</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136.91682194000001</v>
      </c>
      <c r="AZ21" s="275">
        <v>37.967977500000003</v>
      </c>
      <c r="BA21" s="275">
        <v>32.529624839</v>
      </c>
      <c r="BB21" s="275">
        <v>35.962015999999998</v>
      </c>
      <c r="BC21" s="275">
        <v>28.678440323</v>
      </c>
      <c r="BD21" s="275">
        <v>44.249079999999999</v>
      </c>
      <c r="BE21" s="275">
        <v>52.455359999999999</v>
      </c>
      <c r="BF21" s="338">
        <v>47.551600000000001</v>
      </c>
      <c r="BG21" s="338">
        <v>45.330199999999998</v>
      </c>
      <c r="BH21" s="338">
        <v>38.066119999999998</v>
      </c>
      <c r="BI21" s="338">
        <v>37.618270000000003</v>
      </c>
      <c r="BJ21" s="338">
        <v>50.13879</v>
      </c>
      <c r="BK21" s="338">
        <v>74.607900000000001</v>
      </c>
      <c r="BL21" s="338">
        <v>50.984349999999999</v>
      </c>
      <c r="BM21" s="338">
        <v>43.974330000000002</v>
      </c>
      <c r="BN21" s="338">
        <v>38.174720000000001</v>
      </c>
      <c r="BO21" s="338">
        <v>50.519919999999999</v>
      </c>
      <c r="BP21" s="338">
        <v>49.280230000000003</v>
      </c>
      <c r="BQ21" s="338">
        <v>57.066769999999998</v>
      </c>
      <c r="BR21" s="338">
        <v>51.895220000000002</v>
      </c>
      <c r="BS21" s="338">
        <v>47.713230000000003</v>
      </c>
      <c r="BT21" s="338">
        <v>40.170859999999998</v>
      </c>
      <c r="BU21" s="338">
        <v>38.19238</v>
      </c>
      <c r="BV21" s="338">
        <v>50.657989999999998</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838.66668805999996</v>
      </c>
      <c r="AZ23" s="275">
        <v>742.95498928999996</v>
      </c>
      <c r="BA23" s="275">
        <v>652.08321806000004</v>
      </c>
      <c r="BB23" s="275">
        <v>595.94063067000002</v>
      </c>
      <c r="BC23" s="275">
        <v>629.65756128999999</v>
      </c>
      <c r="BD23" s="275">
        <v>732.59720000000004</v>
      </c>
      <c r="BE23" s="275">
        <v>850.53210000000001</v>
      </c>
      <c r="BF23" s="338">
        <v>819.21159999999998</v>
      </c>
      <c r="BG23" s="338">
        <v>660.73689999999999</v>
      </c>
      <c r="BH23" s="338">
        <v>608.78520000000003</v>
      </c>
      <c r="BI23" s="338">
        <v>638.61919999999998</v>
      </c>
      <c r="BJ23" s="338">
        <v>714.35879999999997</v>
      </c>
      <c r="BK23" s="338">
        <v>789.2559</v>
      </c>
      <c r="BL23" s="338">
        <v>700.52700000000004</v>
      </c>
      <c r="BM23" s="338">
        <v>601.42309999999998</v>
      </c>
      <c r="BN23" s="338">
        <v>534.89340000000004</v>
      </c>
      <c r="BO23" s="338">
        <v>548.18399999999997</v>
      </c>
      <c r="BP23" s="338">
        <v>717.29070000000002</v>
      </c>
      <c r="BQ23" s="338">
        <v>812.97569999999996</v>
      </c>
      <c r="BR23" s="338">
        <v>810.93449999999996</v>
      </c>
      <c r="BS23" s="338">
        <v>646.54999999999995</v>
      </c>
      <c r="BT23" s="338">
        <v>595.11389999999994</v>
      </c>
      <c r="BU23" s="338">
        <v>602.06089999999995</v>
      </c>
      <c r="BV23" s="338">
        <v>668.35789999999997</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2934.3290323000001</v>
      </c>
      <c r="BB24" s="275">
        <v>2856.1815667000001</v>
      </c>
      <c r="BC24" s="275">
        <v>3388.4831935000002</v>
      </c>
      <c r="BD24" s="275">
        <v>3807.5720000000001</v>
      </c>
      <c r="BE24" s="275">
        <v>4511.165</v>
      </c>
      <c r="BF24" s="338">
        <v>4312.3500000000004</v>
      </c>
      <c r="BG24" s="338">
        <v>3240.9920000000002</v>
      </c>
      <c r="BH24" s="338">
        <v>3003.259</v>
      </c>
      <c r="BI24" s="338">
        <v>2822.279</v>
      </c>
      <c r="BJ24" s="338">
        <v>3164.701</v>
      </c>
      <c r="BK24" s="338">
        <v>3329.9279999999999</v>
      </c>
      <c r="BL24" s="338">
        <v>3213.5410000000002</v>
      </c>
      <c r="BM24" s="338">
        <v>3311.5749999999998</v>
      </c>
      <c r="BN24" s="338">
        <v>2796.47</v>
      </c>
      <c r="BO24" s="338">
        <v>3129.79</v>
      </c>
      <c r="BP24" s="338">
        <v>3543.6529999999998</v>
      </c>
      <c r="BQ24" s="338">
        <v>4496.9579999999996</v>
      </c>
      <c r="BR24" s="338">
        <v>4463.8729999999996</v>
      </c>
      <c r="BS24" s="338">
        <v>3347.1570000000002</v>
      </c>
      <c r="BT24" s="338">
        <v>3093.1480000000001</v>
      </c>
      <c r="BU24" s="338">
        <v>3155.971</v>
      </c>
      <c r="BV24" s="338">
        <v>3519.6239999999998</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24.94977871</v>
      </c>
      <c r="AZ25" s="275">
        <v>18.051643571</v>
      </c>
      <c r="BA25" s="275">
        <v>12.602953548</v>
      </c>
      <c r="BB25" s="275">
        <v>11.043816333000001</v>
      </c>
      <c r="BC25" s="275">
        <v>14.671380322999999</v>
      </c>
      <c r="BD25" s="275">
        <v>21.600850000000001</v>
      </c>
      <c r="BE25" s="275">
        <v>21.46827</v>
      </c>
      <c r="BF25" s="338">
        <v>22.069019999999998</v>
      </c>
      <c r="BG25" s="338">
        <v>18.913709999999998</v>
      </c>
      <c r="BH25" s="338">
        <v>14.468109999999999</v>
      </c>
      <c r="BI25" s="338">
        <v>18.731780000000001</v>
      </c>
      <c r="BJ25" s="338">
        <v>19.376519999999999</v>
      </c>
      <c r="BK25" s="338">
        <v>21.802510000000002</v>
      </c>
      <c r="BL25" s="338">
        <v>20.639880000000002</v>
      </c>
      <c r="BM25" s="338">
        <v>18.323689999999999</v>
      </c>
      <c r="BN25" s="338">
        <v>16.74558</v>
      </c>
      <c r="BO25" s="338">
        <v>19.10605</v>
      </c>
      <c r="BP25" s="338">
        <v>22.436610000000002</v>
      </c>
      <c r="BQ25" s="338">
        <v>21.587599999999998</v>
      </c>
      <c r="BR25" s="338">
        <v>22.35866</v>
      </c>
      <c r="BS25" s="338">
        <v>18.995850000000001</v>
      </c>
      <c r="BT25" s="338">
        <v>14.623379999999999</v>
      </c>
      <c r="BU25" s="338">
        <v>18.786280000000001</v>
      </c>
      <c r="BV25" s="338">
        <v>19.263999999999999</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220.93451612999999</v>
      </c>
      <c r="BB27" s="275">
        <v>178.37520000000001</v>
      </c>
      <c r="BC27" s="275">
        <v>182.81516128999999</v>
      </c>
      <c r="BD27" s="275">
        <v>308.88850000000002</v>
      </c>
      <c r="BE27" s="275">
        <v>341.81819999999999</v>
      </c>
      <c r="BF27" s="338">
        <v>336.37529999999998</v>
      </c>
      <c r="BG27" s="338">
        <v>282.88549999999998</v>
      </c>
      <c r="BH27" s="338">
        <v>271.44119999999998</v>
      </c>
      <c r="BI27" s="338">
        <v>297.56779999999998</v>
      </c>
      <c r="BJ27" s="338">
        <v>293.6404</v>
      </c>
      <c r="BK27" s="338">
        <v>310.4898</v>
      </c>
      <c r="BL27" s="338">
        <v>295.91149999999999</v>
      </c>
      <c r="BM27" s="338">
        <v>252.03970000000001</v>
      </c>
      <c r="BN27" s="338">
        <v>194.15469999999999</v>
      </c>
      <c r="BO27" s="338">
        <v>187.64660000000001</v>
      </c>
      <c r="BP27" s="338">
        <v>232.42619999999999</v>
      </c>
      <c r="BQ27" s="338">
        <v>275.38479999999998</v>
      </c>
      <c r="BR27" s="338">
        <v>291.63720000000001</v>
      </c>
      <c r="BS27" s="338">
        <v>263.56029999999998</v>
      </c>
      <c r="BT27" s="338">
        <v>255.5044</v>
      </c>
      <c r="BU27" s="338">
        <v>284.33870000000002</v>
      </c>
      <c r="BV27" s="338">
        <v>276.63929999999999</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3549.3909677000001</v>
      </c>
      <c r="BB28" s="275">
        <v>3213.9407999999999</v>
      </c>
      <c r="BC28" s="275">
        <v>3222.7988065</v>
      </c>
      <c r="BD28" s="275">
        <v>4252.1310000000003</v>
      </c>
      <c r="BE28" s="275">
        <v>5979.74</v>
      </c>
      <c r="BF28" s="338">
        <v>5870.3940000000002</v>
      </c>
      <c r="BG28" s="338">
        <v>5104.1289999999999</v>
      </c>
      <c r="BH28" s="338">
        <v>4298.5219999999999</v>
      </c>
      <c r="BI28" s="338">
        <v>3796.2280000000001</v>
      </c>
      <c r="BJ28" s="338">
        <v>4026.56</v>
      </c>
      <c r="BK28" s="338">
        <v>4188.5479999999998</v>
      </c>
      <c r="BL28" s="338">
        <v>3809.174</v>
      </c>
      <c r="BM28" s="338">
        <v>3266.6260000000002</v>
      </c>
      <c r="BN28" s="338">
        <v>3139.07</v>
      </c>
      <c r="BO28" s="338">
        <v>3247.3629999999998</v>
      </c>
      <c r="BP28" s="338">
        <v>4291.6270000000004</v>
      </c>
      <c r="BQ28" s="338">
        <v>5527.3339999999998</v>
      </c>
      <c r="BR28" s="338">
        <v>5873.8140000000003</v>
      </c>
      <c r="BS28" s="338">
        <v>5217.3720000000003</v>
      </c>
      <c r="BT28" s="338">
        <v>4421.9260000000004</v>
      </c>
      <c r="BU28" s="338">
        <v>3860.9740000000002</v>
      </c>
      <c r="BV28" s="338">
        <v>4122.8370000000004</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36.483207741999998</v>
      </c>
      <c r="AZ29" s="275">
        <v>37.702886429000003</v>
      </c>
      <c r="BA29" s="275">
        <v>33.153522580999997</v>
      </c>
      <c r="BB29" s="275">
        <v>35.685682999999997</v>
      </c>
      <c r="BC29" s="275">
        <v>36.635481290000001</v>
      </c>
      <c r="BD29" s="275">
        <v>37.190130000000003</v>
      </c>
      <c r="BE29" s="275">
        <v>37.741790000000002</v>
      </c>
      <c r="BF29" s="338">
        <v>38.415779999999998</v>
      </c>
      <c r="BG29" s="338">
        <v>37.129570000000001</v>
      </c>
      <c r="BH29" s="338">
        <v>37.092359999999999</v>
      </c>
      <c r="BI29" s="338">
        <v>36.351010000000002</v>
      </c>
      <c r="BJ29" s="338">
        <v>36.385269999999998</v>
      </c>
      <c r="BK29" s="338">
        <v>37.521900000000002</v>
      </c>
      <c r="BL29" s="338">
        <v>37.74944</v>
      </c>
      <c r="BM29" s="338">
        <v>35.588900000000002</v>
      </c>
      <c r="BN29" s="338">
        <v>34.717489999999998</v>
      </c>
      <c r="BO29" s="338">
        <v>35.11683</v>
      </c>
      <c r="BP29" s="338">
        <v>35.728720000000003</v>
      </c>
      <c r="BQ29" s="338">
        <v>36.62941</v>
      </c>
      <c r="BR29" s="338">
        <v>38.044519999999999</v>
      </c>
      <c r="BS29" s="338">
        <v>37.722999999999999</v>
      </c>
      <c r="BT29" s="338">
        <v>37.197429999999997</v>
      </c>
      <c r="BU29" s="338">
        <v>36.25179</v>
      </c>
      <c r="BV29" s="338">
        <v>36.054729999999999</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126.397733</v>
      </c>
      <c r="BB32" s="585">
        <v>128.980074</v>
      </c>
      <c r="BC32" s="585">
        <v>128.43985699999999</v>
      </c>
      <c r="BD32" s="585">
        <v>122.1382</v>
      </c>
      <c r="BE32" s="585">
        <v>114.31359999999999</v>
      </c>
      <c r="BF32" s="586">
        <v>110.71810000000001</v>
      </c>
      <c r="BG32" s="586">
        <v>109.393</v>
      </c>
      <c r="BH32" s="586">
        <v>114.5138</v>
      </c>
      <c r="BI32" s="586">
        <v>119.6969</v>
      </c>
      <c r="BJ32" s="586">
        <v>117.4427</v>
      </c>
      <c r="BK32" s="586">
        <v>113.18470000000001</v>
      </c>
      <c r="BL32" s="586">
        <v>110.87009999999999</v>
      </c>
      <c r="BM32" s="586">
        <v>116.5471</v>
      </c>
      <c r="BN32" s="586">
        <v>117.50449999999999</v>
      </c>
      <c r="BO32" s="586">
        <v>119.2178</v>
      </c>
      <c r="BP32" s="586">
        <v>114.2998</v>
      </c>
      <c r="BQ32" s="586">
        <v>111.8481</v>
      </c>
      <c r="BR32" s="586">
        <v>110.19880000000001</v>
      </c>
      <c r="BS32" s="586">
        <v>108.7602</v>
      </c>
      <c r="BT32" s="586">
        <v>113.84</v>
      </c>
      <c r="BU32" s="586">
        <v>118.9242</v>
      </c>
      <c r="BV32" s="586">
        <v>118.07640000000001</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10.251575000000001</v>
      </c>
      <c r="BB33" s="585">
        <v>10.185888</v>
      </c>
      <c r="BC33" s="585">
        <v>10.098969</v>
      </c>
      <c r="BD33" s="585">
        <v>10.298249999999999</v>
      </c>
      <c r="BE33" s="585">
        <v>10.06073</v>
      </c>
      <c r="BF33" s="586">
        <v>10.182359999999999</v>
      </c>
      <c r="BG33" s="586">
        <v>10.532</v>
      </c>
      <c r="BH33" s="586">
        <v>10.83972</v>
      </c>
      <c r="BI33" s="586">
        <v>11.19285</v>
      </c>
      <c r="BJ33" s="586">
        <v>11.21382</v>
      </c>
      <c r="BK33" s="586">
        <v>10.74178</v>
      </c>
      <c r="BL33" s="586">
        <v>10.79086</v>
      </c>
      <c r="BM33" s="586">
        <v>11.21064</v>
      </c>
      <c r="BN33" s="586">
        <v>11.162129999999999</v>
      </c>
      <c r="BO33" s="586">
        <v>11.160220000000001</v>
      </c>
      <c r="BP33" s="586">
        <v>11.215210000000001</v>
      </c>
      <c r="BQ33" s="586">
        <v>10.85403</v>
      </c>
      <c r="BR33" s="586">
        <v>10.886469999999999</v>
      </c>
      <c r="BS33" s="586">
        <v>11.1579</v>
      </c>
      <c r="BT33" s="586">
        <v>11.39043</v>
      </c>
      <c r="BU33" s="586">
        <v>11.67286</v>
      </c>
      <c r="BV33" s="586">
        <v>11.60915</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14.961539999999999</v>
      </c>
      <c r="BB34" s="585">
        <v>14.881188</v>
      </c>
      <c r="BC34" s="585">
        <v>15.101679000000001</v>
      </c>
      <c r="BD34" s="585">
        <v>15.23443</v>
      </c>
      <c r="BE34" s="585">
        <v>15.23451</v>
      </c>
      <c r="BF34" s="586">
        <v>15.27575</v>
      </c>
      <c r="BG34" s="586">
        <v>15.35303</v>
      </c>
      <c r="BH34" s="586">
        <v>15.48874</v>
      </c>
      <c r="BI34" s="586">
        <v>15.731170000000001</v>
      </c>
      <c r="BJ34" s="586">
        <v>15.82147</v>
      </c>
      <c r="BK34" s="586">
        <v>15.90888</v>
      </c>
      <c r="BL34" s="586">
        <v>16.068909999999999</v>
      </c>
      <c r="BM34" s="586">
        <v>16.026039999999998</v>
      </c>
      <c r="BN34" s="586">
        <v>15.949579999999999</v>
      </c>
      <c r="BO34" s="586">
        <v>15.88663</v>
      </c>
      <c r="BP34" s="586">
        <v>15.96832</v>
      </c>
      <c r="BQ34" s="586">
        <v>15.917009999999999</v>
      </c>
      <c r="BR34" s="586">
        <v>15.909940000000001</v>
      </c>
      <c r="BS34" s="586">
        <v>15.93797</v>
      </c>
      <c r="BT34" s="586">
        <v>16.02074</v>
      </c>
      <c r="BU34" s="586">
        <v>16.209430000000001</v>
      </c>
      <c r="BV34" s="586">
        <v>16.245550000000001</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5.3046749999999996</v>
      </c>
      <c r="BB35" s="588">
        <v>5.5296900000000004</v>
      </c>
      <c r="BC35" s="588">
        <v>5.5533299999999999</v>
      </c>
      <c r="BD35" s="588">
        <v>5.5251320000000002</v>
      </c>
      <c r="BE35" s="588">
        <v>5.4689949999999996</v>
      </c>
      <c r="BF35" s="589">
        <v>5.4396529999999998</v>
      </c>
      <c r="BG35" s="589">
        <v>5.406981</v>
      </c>
      <c r="BH35" s="589">
        <v>5.3746109999999998</v>
      </c>
      <c r="BI35" s="589">
        <v>5.3402050000000001</v>
      </c>
      <c r="BJ35" s="589">
        <v>5.308961</v>
      </c>
      <c r="BK35" s="589">
        <v>5.2736029999999996</v>
      </c>
      <c r="BL35" s="589">
        <v>5.2238470000000001</v>
      </c>
      <c r="BM35" s="589">
        <v>5.2062600000000003</v>
      </c>
      <c r="BN35" s="589">
        <v>5.1913410000000004</v>
      </c>
      <c r="BO35" s="589">
        <v>5.1757059999999999</v>
      </c>
      <c r="BP35" s="589">
        <v>5.1331300000000004</v>
      </c>
      <c r="BQ35" s="589">
        <v>5.1068040000000003</v>
      </c>
      <c r="BR35" s="589">
        <v>5.0762549999999997</v>
      </c>
      <c r="BS35" s="589">
        <v>5.0472650000000003</v>
      </c>
      <c r="BT35" s="589">
        <v>5.0137390000000002</v>
      </c>
      <c r="BU35" s="589">
        <v>4.9773990000000001</v>
      </c>
      <c r="BV35" s="589">
        <v>4.9483889999999997</v>
      </c>
    </row>
    <row r="36" spans="1:74" ht="10.5" customHeight="1" x14ac:dyDescent="0.25">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5">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5">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5">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5">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5">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5">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5">
      <c r="A43" s="593"/>
      <c r="B43" s="806" t="s">
        <v>1147</v>
      </c>
      <c r="C43" s="786"/>
      <c r="D43" s="786"/>
      <c r="E43" s="786"/>
      <c r="F43" s="786"/>
      <c r="G43" s="786"/>
      <c r="H43" s="786"/>
      <c r="I43" s="786"/>
      <c r="J43" s="786"/>
      <c r="K43" s="786"/>
      <c r="L43" s="786"/>
      <c r="M43" s="786"/>
      <c r="N43" s="786"/>
      <c r="O43" s="786"/>
      <c r="P43" s="786"/>
      <c r="Q43" s="786"/>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546875" defaultRowHeight="13.2" x14ac:dyDescent="0.25"/>
  <cols>
    <col min="1" max="1" width="13.44140625" style="309" customWidth="1"/>
    <col min="2" max="2" width="90" style="309" customWidth="1"/>
    <col min="3" max="16384" width="8.5546875" style="309"/>
  </cols>
  <sheetData>
    <row r="1" spans="1:18" x14ac:dyDescent="0.25">
      <c r="A1" s="309" t="s">
        <v>639</v>
      </c>
    </row>
    <row r="6" spans="1:18" ht="15.6" x14ac:dyDescent="0.3">
      <c r="B6" s="310" t="str">
        <f>"Short-Term Energy Outlook, "&amp;Dates!D1</f>
        <v>Short-Term Energy Outlook, August 2018</v>
      </c>
    </row>
    <row r="8" spans="1:18" ht="15" customHeight="1" x14ac:dyDescent="0.25">
      <c r="A8" s="311"/>
      <c r="B8" s="312" t="s">
        <v>249</v>
      </c>
      <c r="C8" s="313"/>
      <c r="D8" s="313"/>
      <c r="E8" s="313"/>
      <c r="F8" s="313"/>
      <c r="G8" s="313"/>
      <c r="H8" s="313"/>
      <c r="I8" s="313"/>
      <c r="J8" s="313"/>
      <c r="K8" s="313"/>
      <c r="L8" s="313"/>
      <c r="M8" s="313"/>
      <c r="N8" s="313"/>
      <c r="O8" s="313"/>
      <c r="P8" s="313"/>
      <c r="Q8" s="313"/>
      <c r="R8" s="313"/>
    </row>
    <row r="9" spans="1:18" ht="15" customHeight="1" x14ac:dyDescent="0.25">
      <c r="A9" s="311"/>
      <c r="B9" s="312" t="s">
        <v>1214</v>
      </c>
      <c r="C9" s="313"/>
      <c r="D9" s="313"/>
      <c r="E9" s="313"/>
      <c r="F9" s="313"/>
      <c r="G9" s="313"/>
      <c r="H9" s="313"/>
      <c r="I9" s="313"/>
      <c r="J9" s="313"/>
      <c r="K9" s="313"/>
      <c r="L9" s="313"/>
      <c r="M9" s="313"/>
      <c r="N9" s="313"/>
      <c r="O9" s="313"/>
      <c r="P9" s="313"/>
      <c r="Q9" s="313"/>
      <c r="R9" s="313"/>
    </row>
    <row r="10" spans="1:18" ht="15" customHeight="1" x14ac:dyDescent="0.25">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5">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5">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5">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5">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5">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5">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5">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5">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5">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5">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5">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5">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5">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5">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5">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5">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5">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5">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5">
      <c r="A29" s="311"/>
      <c r="B29" s="318" t="s">
        <v>254</v>
      </c>
      <c r="C29" s="323"/>
      <c r="D29" s="323"/>
      <c r="E29" s="323"/>
      <c r="F29" s="323"/>
      <c r="G29" s="323"/>
      <c r="H29" s="323"/>
      <c r="I29" s="323"/>
      <c r="J29" s="323"/>
      <c r="K29" s="323"/>
      <c r="L29" s="323"/>
      <c r="M29" s="323"/>
      <c r="N29" s="323"/>
      <c r="O29" s="323"/>
      <c r="P29" s="323"/>
      <c r="Q29" s="323"/>
      <c r="R29" s="323"/>
    </row>
    <row r="30" spans="1:18" x14ac:dyDescent="0.25">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E6" sqref="BE6:BE46"/>
    </sheetView>
  </sheetViews>
  <sheetFormatPr defaultColWidth="11" defaultRowHeight="10.199999999999999" x14ac:dyDescent="0.2"/>
  <cols>
    <col min="1" max="1" width="12.44140625" style="597" customWidth="1"/>
    <col min="2" max="2" width="28.6640625" style="597" customWidth="1"/>
    <col min="3" max="55" width="6.5546875" style="597" customWidth="1"/>
    <col min="56" max="58" width="6.5546875" style="169" customWidth="1"/>
    <col min="59" max="74" width="6.5546875" style="597" customWidth="1"/>
    <col min="75" max="16384" width="11" style="597"/>
  </cols>
  <sheetData>
    <row r="1" spans="1:74" ht="12.75" customHeight="1" x14ac:dyDescent="0.25">
      <c r="A1" s="792"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5">
      <c r="A2" s="793"/>
      <c r="B2" s="541" t="str">
        <f>"U.S. Energy Information Administration  |  Short-Term Energy Outlook  - "&amp;Dates!D1</f>
        <v>U.S. Energy Information Administration  |  Short-Term Energy Outlook  - August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801">
        <f>Dates!D3</f>
        <v>2014</v>
      </c>
      <c r="D3" s="802"/>
      <c r="E3" s="802"/>
      <c r="F3" s="802"/>
      <c r="G3" s="802"/>
      <c r="H3" s="802"/>
      <c r="I3" s="802"/>
      <c r="J3" s="802"/>
      <c r="K3" s="802"/>
      <c r="L3" s="802"/>
      <c r="M3" s="802"/>
      <c r="N3" s="845"/>
      <c r="O3" s="801">
        <f>C3+1</f>
        <v>2015</v>
      </c>
      <c r="P3" s="802"/>
      <c r="Q3" s="802"/>
      <c r="R3" s="802"/>
      <c r="S3" s="802"/>
      <c r="T3" s="802"/>
      <c r="U3" s="802"/>
      <c r="V3" s="802"/>
      <c r="W3" s="802"/>
      <c r="X3" s="802"/>
      <c r="Y3" s="802"/>
      <c r="Z3" s="845"/>
      <c r="AA3" s="801">
        <f>O3+1</f>
        <v>2016</v>
      </c>
      <c r="AB3" s="802"/>
      <c r="AC3" s="802"/>
      <c r="AD3" s="802"/>
      <c r="AE3" s="802"/>
      <c r="AF3" s="802"/>
      <c r="AG3" s="802"/>
      <c r="AH3" s="802"/>
      <c r="AI3" s="802"/>
      <c r="AJ3" s="802"/>
      <c r="AK3" s="802"/>
      <c r="AL3" s="845"/>
      <c r="AM3" s="801">
        <f>AA3+1</f>
        <v>2017</v>
      </c>
      <c r="AN3" s="802"/>
      <c r="AO3" s="802"/>
      <c r="AP3" s="802"/>
      <c r="AQ3" s="802"/>
      <c r="AR3" s="802"/>
      <c r="AS3" s="802"/>
      <c r="AT3" s="802"/>
      <c r="AU3" s="802"/>
      <c r="AV3" s="802"/>
      <c r="AW3" s="802"/>
      <c r="AX3" s="845"/>
      <c r="AY3" s="801">
        <f>AM3+1</f>
        <v>2018</v>
      </c>
      <c r="AZ3" s="802"/>
      <c r="BA3" s="802"/>
      <c r="BB3" s="802"/>
      <c r="BC3" s="802"/>
      <c r="BD3" s="802"/>
      <c r="BE3" s="802"/>
      <c r="BF3" s="802"/>
      <c r="BG3" s="802"/>
      <c r="BH3" s="802"/>
      <c r="BI3" s="802"/>
      <c r="BJ3" s="845"/>
      <c r="BK3" s="801">
        <f>AY3+1</f>
        <v>2019</v>
      </c>
      <c r="BL3" s="802"/>
      <c r="BM3" s="802"/>
      <c r="BN3" s="802"/>
      <c r="BO3" s="802"/>
      <c r="BP3" s="802"/>
      <c r="BQ3" s="802"/>
      <c r="BR3" s="802"/>
      <c r="BS3" s="802"/>
      <c r="BT3" s="802"/>
      <c r="BU3" s="802"/>
      <c r="BV3" s="845"/>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1.2678780000000001E-2</v>
      </c>
      <c r="AZ6" s="272">
        <v>1.213851E-2</v>
      </c>
      <c r="BA6" s="272">
        <v>1.278554E-2</v>
      </c>
      <c r="BB6" s="272">
        <v>1.118593E-2</v>
      </c>
      <c r="BC6" s="272">
        <v>1.3006149999999999E-2</v>
      </c>
      <c r="BD6" s="272">
        <v>1.24292E-2</v>
      </c>
      <c r="BE6" s="272">
        <v>1.28144E-2</v>
      </c>
      <c r="BF6" s="360">
        <v>1.28036E-2</v>
      </c>
      <c r="BG6" s="360">
        <v>1.2544700000000001E-2</v>
      </c>
      <c r="BH6" s="360">
        <v>1.2688899999999999E-2</v>
      </c>
      <c r="BI6" s="360">
        <v>1.28212E-2</v>
      </c>
      <c r="BJ6" s="360">
        <v>1.3246600000000001E-2</v>
      </c>
      <c r="BK6" s="360">
        <v>1.3113100000000001E-2</v>
      </c>
      <c r="BL6" s="360">
        <v>1.1794799999999999E-2</v>
      </c>
      <c r="BM6" s="360">
        <v>1.3118299999999999E-2</v>
      </c>
      <c r="BN6" s="360">
        <v>1.2416200000000001E-2</v>
      </c>
      <c r="BO6" s="360">
        <v>1.2955899999999999E-2</v>
      </c>
      <c r="BP6" s="360">
        <v>1.23976E-2</v>
      </c>
      <c r="BQ6" s="360">
        <v>1.28009E-2</v>
      </c>
      <c r="BR6" s="360">
        <v>1.2803999999999999E-2</v>
      </c>
      <c r="BS6" s="360">
        <v>1.25551E-2</v>
      </c>
      <c r="BT6" s="360">
        <v>1.2705599999999999E-2</v>
      </c>
      <c r="BU6" s="360">
        <v>1.2843500000000001E-2</v>
      </c>
      <c r="BV6" s="360">
        <v>1.34466E-2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0.235020377</v>
      </c>
      <c r="BA7" s="272">
        <v>0.237629163</v>
      </c>
      <c r="BB7" s="272">
        <v>0.25359248000000001</v>
      </c>
      <c r="BC7" s="272">
        <v>0.27824120000000002</v>
      </c>
      <c r="BD7" s="272">
        <v>0.21812680000000001</v>
      </c>
      <c r="BE7" s="272">
        <v>0.20991290000000001</v>
      </c>
      <c r="BF7" s="360">
        <v>0.18445410000000001</v>
      </c>
      <c r="BG7" s="360">
        <v>0.16475000000000001</v>
      </c>
      <c r="BH7" s="360">
        <v>0.1561263</v>
      </c>
      <c r="BI7" s="360">
        <v>0.1649399</v>
      </c>
      <c r="BJ7" s="360">
        <v>0.20317730000000001</v>
      </c>
      <c r="BK7" s="360">
        <v>0.20862159999999999</v>
      </c>
      <c r="BL7" s="360">
        <v>0.189689</v>
      </c>
      <c r="BM7" s="360">
        <v>0.2219603</v>
      </c>
      <c r="BN7" s="360">
        <v>0.226822</v>
      </c>
      <c r="BO7" s="360">
        <v>0.25203219999999998</v>
      </c>
      <c r="BP7" s="360">
        <v>0.2415109</v>
      </c>
      <c r="BQ7" s="360">
        <v>0.23512069999999999</v>
      </c>
      <c r="BR7" s="360">
        <v>0.2034</v>
      </c>
      <c r="BS7" s="360">
        <v>0.1719186</v>
      </c>
      <c r="BT7" s="360">
        <v>0.1593686</v>
      </c>
      <c r="BU7" s="360">
        <v>0.1664842</v>
      </c>
      <c r="BV7" s="360">
        <v>0.2070747</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1.3461934784E-2</v>
      </c>
      <c r="AB8" s="272">
        <v>2.0315438918000001E-2</v>
      </c>
      <c r="AC8" s="272">
        <v>2.3733363374000001E-2</v>
      </c>
      <c r="AD8" s="272">
        <v>2.6136849803E-2</v>
      </c>
      <c r="AE8" s="272">
        <v>3.1158023255E-2</v>
      </c>
      <c r="AF8" s="272">
        <v>3.1552448093999999E-2</v>
      </c>
      <c r="AG8" s="272">
        <v>3.5879957150000003E-2</v>
      </c>
      <c r="AH8" s="272">
        <v>3.6082395920000003E-2</v>
      </c>
      <c r="AI8" s="272">
        <v>3.3089142650999999E-2</v>
      </c>
      <c r="AJ8" s="272">
        <v>2.9049441592E-2</v>
      </c>
      <c r="AK8" s="272">
        <v>2.5197876745999999E-2</v>
      </c>
      <c r="AL8" s="272">
        <v>2.2054942881999998E-2</v>
      </c>
      <c r="AM8" s="272">
        <v>1.9648131124999999E-2</v>
      </c>
      <c r="AN8" s="272">
        <v>2.2794899776000001E-2</v>
      </c>
      <c r="AO8" s="272">
        <v>4.0449830080999997E-2</v>
      </c>
      <c r="AP8" s="272">
        <v>4.3585014898999998E-2</v>
      </c>
      <c r="AQ8" s="272">
        <v>5.2600756803999997E-2</v>
      </c>
      <c r="AR8" s="272">
        <v>5.6996285261E-2</v>
      </c>
      <c r="AS8" s="272">
        <v>5.0172959444999998E-2</v>
      </c>
      <c r="AT8" s="272">
        <v>4.9245802111999998E-2</v>
      </c>
      <c r="AU8" s="272">
        <v>4.7109398753999998E-2</v>
      </c>
      <c r="AV8" s="272">
        <v>4.4044331197999997E-2</v>
      </c>
      <c r="AW8" s="272">
        <v>2.8484029303000001E-2</v>
      </c>
      <c r="AX8" s="272">
        <v>2.7944955973999999E-2</v>
      </c>
      <c r="AY8" s="272">
        <v>2.9813969462999999E-2</v>
      </c>
      <c r="AZ8" s="272">
        <v>3.6869620265999999E-2</v>
      </c>
      <c r="BA8" s="272">
        <v>4.6593182620999998E-2</v>
      </c>
      <c r="BB8" s="272">
        <v>5.5808479708E-2</v>
      </c>
      <c r="BC8" s="272">
        <v>6.4736215708000006E-2</v>
      </c>
      <c r="BD8" s="272">
        <v>6.5974099999999994E-2</v>
      </c>
      <c r="BE8" s="272">
        <v>6.1692700000000003E-2</v>
      </c>
      <c r="BF8" s="360">
        <v>6.0604900000000003E-2</v>
      </c>
      <c r="BG8" s="360">
        <v>5.3743699999999998E-2</v>
      </c>
      <c r="BH8" s="360">
        <v>4.85067E-2</v>
      </c>
      <c r="BI8" s="360">
        <v>3.4730200000000003E-2</v>
      </c>
      <c r="BJ8" s="360">
        <v>3.04619E-2</v>
      </c>
      <c r="BK8" s="360">
        <v>2.6701099999999998E-2</v>
      </c>
      <c r="BL8" s="360">
        <v>3.4415399999999999E-2</v>
      </c>
      <c r="BM8" s="360">
        <v>5.08621E-2</v>
      </c>
      <c r="BN8" s="360">
        <v>5.6433799999999999E-2</v>
      </c>
      <c r="BO8" s="360">
        <v>6.7671800000000004E-2</v>
      </c>
      <c r="BP8" s="360">
        <v>7.1810899999999997E-2</v>
      </c>
      <c r="BQ8" s="360">
        <v>6.8189899999999998E-2</v>
      </c>
      <c r="BR8" s="360">
        <v>6.7381499999999997E-2</v>
      </c>
      <c r="BS8" s="360">
        <v>5.9554500000000003E-2</v>
      </c>
      <c r="BT8" s="360">
        <v>5.4242800000000001E-2</v>
      </c>
      <c r="BU8" s="360">
        <v>3.9117499999999999E-2</v>
      </c>
      <c r="BV8" s="360">
        <v>3.6096799999999998E-2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2.374892E-2</v>
      </c>
      <c r="AZ9" s="272">
        <v>2.2444470000000001E-2</v>
      </c>
      <c r="BA9" s="272">
        <v>2.4071269999999999E-2</v>
      </c>
      <c r="BB9" s="272">
        <v>2.240551E-2</v>
      </c>
      <c r="BC9" s="272">
        <v>2.2320619999999999E-2</v>
      </c>
      <c r="BD9" s="272">
        <v>2.2638700000000001E-2</v>
      </c>
      <c r="BE9" s="272">
        <v>2.4029399999999999E-2</v>
      </c>
      <c r="BF9" s="360">
        <v>2.4184500000000001E-2</v>
      </c>
      <c r="BG9" s="360">
        <v>2.2908399999999999E-2</v>
      </c>
      <c r="BH9" s="360">
        <v>2.2893899999999998E-2</v>
      </c>
      <c r="BI9" s="360">
        <v>2.3703499999999999E-2</v>
      </c>
      <c r="BJ9" s="360">
        <v>2.4896700000000001E-2</v>
      </c>
      <c r="BK9" s="360">
        <v>2.3744500000000002E-2</v>
      </c>
      <c r="BL9" s="360">
        <v>2.1574300000000001E-2</v>
      </c>
      <c r="BM9" s="360">
        <v>2.3859200000000001E-2</v>
      </c>
      <c r="BN9" s="360">
        <v>2.3032400000000001E-2</v>
      </c>
      <c r="BO9" s="360">
        <v>2.4116499999999999E-2</v>
      </c>
      <c r="BP9" s="360">
        <v>2.3825900000000001E-2</v>
      </c>
      <c r="BQ9" s="360">
        <v>2.48775E-2</v>
      </c>
      <c r="BR9" s="360">
        <v>2.4807200000000001E-2</v>
      </c>
      <c r="BS9" s="360">
        <v>2.3363499999999999E-2</v>
      </c>
      <c r="BT9" s="360">
        <v>2.3236199999999999E-2</v>
      </c>
      <c r="BU9" s="360">
        <v>2.3984200000000001E-2</v>
      </c>
      <c r="BV9" s="360">
        <v>2.4977599999999999E-2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2.1696170000000001E-2</v>
      </c>
      <c r="AZ10" s="272">
        <v>1.9311620000000002E-2</v>
      </c>
      <c r="BA10" s="272">
        <v>1.9892320000000002E-2</v>
      </c>
      <c r="BB10" s="272">
        <v>1.6241419999999999E-2</v>
      </c>
      <c r="BC10" s="272">
        <v>1.9472219999999998E-2</v>
      </c>
      <c r="BD10" s="272">
        <v>2.1266E-2</v>
      </c>
      <c r="BE10" s="272">
        <v>2.3059E-2</v>
      </c>
      <c r="BF10" s="360">
        <v>2.3590400000000001E-2</v>
      </c>
      <c r="BG10" s="360">
        <v>2.0696200000000001E-2</v>
      </c>
      <c r="BH10" s="360">
        <v>1.90923E-2</v>
      </c>
      <c r="BI10" s="360">
        <v>1.97664E-2</v>
      </c>
      <c r="BJ10" s="360">
        <v>2.1555999999999999E-2</v>
      </c>
      <c r="BK10" s="360">
        <v>2.0479799999999999E-2</v>
      </c>
      <c r="BL10" s="360">
        <v>1.9045400000000001E-2</v>
      </c>
      <c r="BM10" s="360">
        <v>2.0975899999999999E-2</v>
      </c>
      <c r="BN10" s="360">
        <v>1.7587200000000001E-2</v>
      </c>
      <c r="BO10" s="360">
        <v>1.88369E-2</v>
      </c>
      <c r="BP10" s="360">
        <v>2.15512E-2</v>
      </c>
      <c r="BQ10" s="360">
        <v>2.3652900000000001E-2</v>
      </c>
      <c r="BR10" s="360">
        <v>2.43389E-2</v>
      </c>
      <c r="BS10" s="360">
        <v>2.1333399999999999E-2</v>
      </c>
      <c r="BT10" s="360">
        <v>1.9664500000000001E-2</v>
      </c>
      <c r="BU10" s="360">
        <v>2.0441899999999999E-2</v>
      </c>
      <c r="BV10" s="360">
        <v>2.2395700000000001E-2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0.17030163332000001</v>
      </c>
      <c r="AB11" s="272">
        <v>0.18573338899</v>
      </c>
      <c r="AC11" s="272">
        <v>0.20236352217</v>
      </c>
      <c r="AD11" s="272">
        <v>0.19184983360999999</v>
      </c>
      <c r="AE11" s="272">
        <v>0.17385692727999999</v>
      </c>
      <c r="AF11" s="272">
        <v>0.15038772320999999</v>
      </c>
      <c r="AG11" s="272">
        <v>0.16253037604000001</v>
      </c>
      <c r="AH11" s="272">
        <v>0.12535975307</v>
      </c>
      <c r="AI11" s="272">
        <v>0.15131875582000001</v>
      </c>
      <c r="AJ11" s="272">
        <v>0.18757523056</v>
      </c>
      <c r="AK11" s="272">
        <v>0.1789883571</v>
      </c>
      <c r="AL11" s="272">
        <v>0.21346248437000001</v>
      </c>
      <c r="AM11" s="272">
        <v>0.19139789738999999</v>
      </c>
      <c r="AN11" s="272">
        <v>0.20505496812999999</v>
      </c>
      <c r="AO11" s="272">
        <v>0.24104223330999999</v>
      </c>
      <c r="AP11" s="272">
        <v>0.23755153109999999</v>
      </c>
      <c r="AQ11" s="272">
        <v>0.20884777202999999</v>
      </c>
      <c r="AR11" s="272">
        <v>0.18181838368</v>
      </c>
      <c r="AS11" s="272">
        <v>0.14542188038000001</v>
      </c>
      <c r="AT11" s="272">
        <v>0.12073564303000001</v>
      </c>
      <c r="AU11" s="272">
        <v>0.15928247584999999</v>
      </c>
      <c r="AV11" s="272">
        <v>0.22894528525999999</v>
      </c>
      <c r="AW11" s="272">
        <v>0.21510311632000001</v>
      </c>
      <c r="AX11" s="272">
        <v>0.21009087874999999</v>
      </c>
      <c r="AY11" s="272">
        <v>0.24752256978000001</v>
      </c>
      <c r="AZ11" s="272">
        <v>0.22077434744999999</v>
      </c>
      <c r="BA11" s="272">
        <v>0.25156585716000002</v>
      </c>
      <c r="BB11" s="272">
        <v>0.24680041338</v>
      </c>
      <c r="BC11" s="272">
        <v>0.21585358103999999</v>
      </c>
      <c r="BD11" s="272">
        <v>0.1940045</v>
      </c>
      <c r="BE11" s="272">
        <v>0.16217219999999999</v>
      </c>
      <c r="BF11" s="360">
        <v>0.14456179999999999</v>
      </c>
      <c r="BG11" s="360">
        <v>0.16271559999999999</v>
      </c>
      <c r="BH11" s="360">
        <v>0.21018339999999999</v>
      </c>
      <c r="BI11" s="360">
        <v>0.23090730000000001</v>
      </c>
      <c r="BJ11" s="360">
        <v>0.22248490000000001</v>
      </c>
      <c r="BK11" s="360">
        <v>0.2240994</v>
      </c>
      <c r="BL11" s="360">
        <v>0.2120967</v>
      </c>
      <c r="BM11" s="360">
        <v>0.25263380000000002</v>
      </c>
      <c r="BN11" s="360">
        <v>0.2588934</v>
      </c>
      <c r="BO11" s="360">
        <v>0.23597779999999999</v>
      </c>
      <c r="BP11" s="360">
        <v>0.21248010000000001</v>
      </c>
      <c r="BQ11" s="360">
        <v>0.17515020000000001</v>
      </c>
      <c r="BR11" s="360">
        <v>0.1558068</v>
      </c>
      <c r="BS11" s="360">
        <v>0.17649970000000001</v>
      </c>
      <c r="BT11" s="360">
        <v>0.22980719999999999</v>
      </c>
      <c r="BU11" s="360">
        <v>0.2508341</v>
      </c>
      <c r="BV11" s="360">
        <v>0.24796299999999999</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0.4750167991</v>
      </c>
      <c r="AB12" s="272">
        <v>0.48198071691</v>
      </c>
      <c r="AC12" s="272">
        <v>0.53265514555000004</v>
      </c>
      <c r="AD12" s="272">
        <v>0.50579007541999998</v>
      </c>
      <c r="AE12" s="272">
        <v>0.49112056253000003</v>
      </c>
      <c r="AF12" s="272">
        <v>0.4482580753</v>
      </c>
      <c r="AG12" s="272">
        <v>0.45109618919</v>
      </c>
      <c r="AH12" s="272">
        <v>0.39876273799</v>
      </c>
      <c r="AI12" s="272">
        <v>0.38835121446999998</v>
      </c>
      <c r="AJ12" s="272">
        <v>0.42559702816</v>
      </c>
      <c r="AK12" s="272">
        <v>0.43152789484999998</v>
      </c>
      <c r="AL12" s="272">
        <v>0.50117674026000003</v>
      </c>
      <c r="AM12" s="272">
        <v>0.52474276151999999</v>
      </c>
      <c r="AN12" s="272">
        <v>0.50526643590999998</v>
      </c>
      <c r="AO12" s="272">
        <v>0.61753865239000005</v>
      </c>
      <c r="AP12" s="272">
        <v>0.60272593100000005</v>
      </c>
      <c r="AQ12" s="272">
        <v>0.61080048083000005</v>
      </c>
      <c r="AR12" s="272">
        <v>0.57349198394000001</v>
      </c>
      <c r="AS12" s="272">
        <v>0.49010672483000001</v>
      </c>
      <c r="AT12" s="272">
        <v>0.42315053413999998</v>
      </c>
      <c r="AU12" s="272">
        <v>0.43332805460000001</v>
      </c>
      <c r="AV12" s="272">
        <v>0.48583989946</v>
      </c>
      <c r="AW12" s="272">
        <v>0.48037338662000001</v>
      </c>
      <c r="AX12" s="272">
        <v>0.50203561172</v>
      </c>
      <c r="AY12" s="272">
        <v>0.56890289823999995</v>
      </c>
      <c r="AZ12" s="272">
        <v>0.54655894472</v>
      </c>
      <c r="BA12" s="272">
        <v>0.59253733277999998</v>
      </c>
      <c r="BB12" s="272">
        <v>0.60603423309000004</v>
      </c>
      <c r="BC12" s="272">
        <v>0.61362998675000002</v>
      </c>
      <c r="BD12" s="272">
        <v>0.53443929999999995</v>
      </c>
      <c r="BE12" s="272">
        <v>0.49368060000000002</v>
      </c>
      <c r="BF12" s="360">
        <v>0.45019940000000003</v>
      </c>
      <c r="BG12" s="360">
        <v>0.43735859999999999</v>
      </c>
      <c r="BH12" s="360">
        <v>0.46949150000000001</v>
      </c>
      <c r="BI12" s="360">
        <v>0.48686849999999998</v>
      </c>
      <c r="BJ12" s="360">
        <v>0.51582340000000004</v>
      </c>
      <c r="BK12" s="360">
        <v>0.51675939999999998</v>
      </c>
      <c r="BL12" s="360">
        <v>0.48861539999999998</v>
      </c>
      <c r="BM12" s="360">
        <v>0.58340950000000003</v>
      </c>
      <c r="BN12" s="360">
        <v>0.59518490000000002</v>
      </c>
      <c r="BO12" s="360">
        <v>0.6115912</v>
      </c>
      <c r="BP12" s="360">
        <v>0.58357669999999995</v>
      </c>
      <c r="BQ12" s="360">
        <v>0.5397921</v>
      </c>
      <c r="BR12" s="360">
        <v>0.48853829999999998</v>
      </c>
      <c r="BS12" s="360">
        <v>0.46522469999999999</v>
      </c>
      <c r="BT12" s="360">
        <v>0.499025</v>
      </c>
      <c r="BU12" s="360">
        <v>0.51370550000000004</v>
      </c>
      <c r="BV12" s="360">
        <v>0.55195439999999996</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6.9684537000000005E-2</v>
      </c>
      <c r="AZ14" s="272">
        <v>6.3495454000000007E-2</v>
      </c>
      <c r="BA14" s="272">
        <v>6.9307283999999997E-2</v>
      </c>
      <c r="BB14" s="272">
        <v>6.5679794E-2</v>
      </c>
      <c r="BC14" s="272">
        <v>7.0019399999999996E-2</v>
      </c>
      <c r="BD14" s="272">
        <v>6.6818500000000003E-2</v>
      </c>
      <c r="BE14" s="272">
        <v>7.0877300000000004E-2</v>
      </c>
      <c r="BF14" s="360">
        <v>7.0435899999999996E-2</v>
      </c>
      <c r="BG14" s="360">
        <v>6.7383100000000001E-2</v>
      </c>
      <c r="BH14" s="360">
        <v>6.8175299999999994E-2</v>
      </c>
      <c r="BI14" s="360">
        <v>6.8815899999999999E-2</v>
      </c>
      <c r="BJ14" s="360">
        <v>6.9957500000000006E-2</v>
      </c>
      <c r="BK14" s="360">
        <v>6.91272E-2</v>
      </c>
      <c r="BL14" s="360">
        <v>6.1641300000000003E-2</v>
      </c>
      <c r="BM14" s="360">
        <v>6.9906899999999994E-2</v>
      </c>
      <c r="BN14" s="360">
        <v>6.5113199999999996E-2</v>
      </c>
      <c r="BO14" s="360">
        <v>7.0632700000000007E-2</v>
      </c>
      <c r="BP14" s="360">
        <v>6.87392E-2</v>
      </c>
      <c r="BQ14" s="360">
        <v>7.0133600000000004E-2</v>
      </c>
      <c r="BR14" s="360">
        <v>7.0003800000000005E-2</v>
      </c>
      <c r="BS14" s="360">
        <v>6.6826099999999999E-2</v>
      </c>
      <c r="BT14" s="360">
        <v>6.8204699999999993E-2</v>
      </c>
      <c r="BU14" s="360">
        <v>6.7572800000000002E-2</v>
      </c>
      <c r="BV14" s="360">
        <v>7.1607000000000004E-2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3.4520500000000001E-4</v>
      </c>
      <c r="BC15" s="272">
        <v>3.5671200000000002E-4</v>
      </c>
      <c r="BD15" s="272">
        <v>3.5043599999999998E-4</v>
      </c>
      <c r="BE15" s="272">
        <v>3.4986499999999999E-4</v>
      </c>
      <c r="BF15" s="360">
        <v>3.49243E-4</v>
      </c>
      <c r="BG15" s="360">
        <v>3.4960999999999998E-4</v>
      </c>
      <c r="BH15" s="360">
        <v>3.48964E-4</v>
      </c>
      <c r="BI15" s="360">
        <v>3.4930600000000002E-4</v>
      </c>
      <c r="BJ15" s="360">
        <v>3.4863199999999998E-4</v>
      </c>
      <c r="BK15" s="360">
        <v>3.4789800000000002E-4</v>
      </c>
      <c r="BL15" s="360">
        <v>3.5023500000000001E-4</v>
      </c>
      <c r="BM15" s="360">
        <v>3.4964600000000001E-4</v>
      </c>
      <c r="BN15" s="360">
        <v>3.5005000000000002E-4</v>
      </c>
      <c r="BO15" s="360">
        <v>3.4944400000000002E-4</v>
      </c>
      <c r="BP15" s="360">
        <v>3.4935400000000002E-4</v>
      </c>
      <c r="BQ15" s="360">
        <v>3.4930699999999998E-4</v>
      </c>
      <c r="BR15" s="360">
        <v>3.4931300000000002E-4</v>
      </c>
      <c r="BS15" s="360">
        <v>3.4928599999999998E-4</v>
      </c>
      <c r="BT15" s="360">
        <v>3.49315E-4</v>
      </c>
      <c r="BU15" s="360">
        <v>3.4931600000000001E-4</v>
      </c>
      <c r="BV15" s="360">
        <v>3.4937899999999998E-4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1.0491750000000001E-3</v>
      </c>
      <c r="BA16" s="272">
        <v>1.1437719999999999E-3</v>
      </c>
      <c r="BB16" s="272">
        <v>1.1190009999999999E-3</v>
      </c>
      <c r="BC16" s="272">
        <v>1.1650199999999999E-3</v>
      </c>
      <c r="BD16" s="272">
        <v>1.1436599999999999E-3</v>
      </c>
      <c r="BE16" s="272">
        <v>1.1120399999999999E-3</v>
      </c>
      <c r="BF16" s="360">
        <v>1.0056100000000001E-3</v>
      </c>
      <c r="BG16" s="360">
        <v>9.0433099999999997E-4</v>
      </c>
      <c r="BH16" s="360">
        <v>9.4018499999999996E-4</v>
      </c>
      <c r="BI16" s="360">
        <v>1.1103300000000001E-3</v>
      </c>
      <c r="BJ16" s="360">
        <v>1.0950300000000001E-3</v>
      </c>
      <c r="BK16" s="360">
        <v>1.04506E-3</v>
      </c>
      <c r="BL16" s="360">
        <v>1.04842E-3</v>
      </c>
      <c r="BM16" s="360">
        <v>1.1429400000000001E-3</v>
      </c>
      <c r="BN16" s="360">
        <v>1.11819E-3</v>
      </c>
      <c r="BO16" s="360">
        <v>1.1641799999999999E-3</v>
      </c>
      <c r="BP16" s="360">
        <v>1.1436599999999999E-3</v>
      </c>
      <c r="BQ16" s="360">
        <v>1.1120399999999999E-3</v>
      </c>
      <c r="BR16" s="360">
        <v>1.0056100000000001E-3</v>
      </c>
      <c r="BS16" s="360">
        <v>9.0433099999999997E-4</v>
      </c>
      <c r="BT16" s="360">
        <v>9.4018499999999996E-4</v>
      </c>
      <c r="BU16" s="360">
        <v>1.1103300000000001E-3</v>
      </c>
      <c r="BV16" s="360">
        <v>1.0950300000000001E-3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1.0580483158000001E-3</v>
      </c>
      <c r="AB17" s="272">
        <v>1.1668581450000001E-3</v>
      </c>
      <c r="AC17" s="272">
        <v>1.5994217508999999E-3</v>
      </c>
      <c r="AD17" s="272">
        <v>1.7416507738E-3</v>
      </c>
      <c r="AE17" s="272">
        <v>1.9229605144000001E-3</v>
      </c>
      <c r="AF17" s="272">
        <v>1.929104872E-3</v>
      </c>
      <c r="AG17" s="272">
        <v>2.0000560232000001E-3</v>
      </c>
      <c r="AH17" s="272">
        <v>1.9585791397999999E-3</v>
      </c>
      <c r="AI17" s="272">
        <v>1.7752234034000001E-3</v>
      </c>
      <c r="AJ17" s="272">
        <v>1.6294303669E-3</v>
      </c>
      <c r="AK17" s="272">
        <v>1.296847013E-3</v>
      </c>
      <c r="AL17" s="272">
        <v>1.1905278851000001E-3</v>
      </c>
      <c r="AM17" s="272">
        <v>1.2413710940999999E-3</v>
      </c>
      <c r="AN17" s="272">
        <v>1.3682844135999999E-3</v>
      </c>
      <c r="AO17" s="272">
        <v>1.9592758789E-3</v>
      </c>
      <c r="AP17" s="272">
        <v>2.1185857634999999E-3</v>
      </c>
      <c r="AQ17" s="272">
        <v>2.3603665812999999E-3</v>
      </c>
      <c r="AR17" s="272">
        <v>2.4147209045E-3</v>
      </c>
      <c r="AS17" s="272">
        <v>2.5074387114E-3</v>
      </c>
      <c r="AT17" s="272">
        <v>2.4439094418999999E-3</v>
      </c>
      <c r="AU17" s="272">
        <v>2.2278608854000002E-3</v>
      </c>
      <c r="AV17" s="272">
        <v>2.0289738784000002E-3</v>
      </c>
      <c r="AW17" s="272">
        <v>1.6075888396999999E-3</v>
      </c>
      <c r="AX17" s="272">
        <v>1.4630957611000001E-3</v>
      </c>
      <c r="AY17" s="272">
        <v>1.5515633397999999E-3</v>
      </c>
      <c r="AZ17" s="272">
        <v>1.6392854346E-3</v>
      </c>
      <c r="BA17" s="272">
        <v>2.2811980268999999E-3</v>
      </c>
      <c r="BB17" s="272">
        <v>2.4953871661999999E-3</v>
      </c>
      <c r="BC17" s="272">
        <v>2.7645573893000002E-3</v>
      </c>
      <c r="BD17" s="272">
        <v>2.77371E-3</v>
      </c>
      <c r="BE17" s="272">
        <v>2.8625299999999998E-3</v>
      </c>
      <c r="BF17" s="360">
        <v>2.79765E-3</v>
      </c>
      <c r="BG17" s="360">
        <v>2.5510300000000001E-3</v>
      </c>
      <c r="BH17" s="360">
        <v>2.3497000000000001E-3</v>
      </c>
      <c r="BI17" s="360">
        <v>1.8705499999999999E-3</v>
      </c>
      <c r="BJ17" s="360">
        <v>1.7055499999999999E-3</v>
      </c>
      <c r="BK17" s="360">
        <v>1.80244E-3</v>
      </c>
      <c r="BL17" s="360">
        <v>1.9049500000000001E-3</v>
      </c>
      <c r="BM17" s="360">
        <v>2.6927700000000001E-3</v>
      </c>
      <c r="BN17" s="360">
        <v>2.9183400000000002E-3</v>
      </c>
      <c r="BO17" s="360">
        <v>3.2231299999999998E-3</v>
      </c>
      <c r="BP17" s="360">
        <v>3.2369199999999999E-3</v>
      </c>
      <c r="BQ17" s="360">
        <v>3.3398799999999999E-3</v>
      </c>
      <c r="BR17" s="360">
        <v>3.2619300000000001E-3</v>
      </c>
      <c r="BS17" s="360">
        <v>2.97358E-3</v>
      </c>
      <c r="BT17" s="360">
        <v>2.73858E-3</v>
      </c>
      <c r="BU17" s="360">
        <v>2.18001E-3</v>
      </c>
      <c r="BV17" s="360">
        <v>1.9871099999999998E-3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1.3693624E-2</v>
      </c>
      <c r="BA18" s="272">
        <v>1.5127186000000001E-2</v>
      </c>
      <c r="BB18" s="272">
        <v>1.4351429000000001E-2</v>
      </c>
      <c r="BC18" s="272">
        <v>1.3784606E-2</v>
      </c>
      <c r="BD18" s="272">
        <v>1.31199E-2</v>
      </c>
      <c r="BE18" s="272">
        <v>1.3725599999999999E-2</v>
      </c>
      <c r="BF18" s="360">
        <v>1.3956E-2</v>
      </c>
      <c r="BG18" s="360">
        <v>1.3384399999999999E-2</v>
      </c>
      <c r="BH18" s="360">
        <v>1.4455900000000001E-2</v>
      </c>
      <c r="BI18" s="360">
        <v>1.43228E-2</v>
      </c>
      <c r="BJ18" s="360">
        <v>1.48973E-2</v>
      </c>
      <c r="BK18" s="360">
        <v>1.46392E-2</v>
      </c>
      <c r="BL18" s="360">
        <v>1.3344200000000001E-2</v>
      </c>
      <c r="BM18" s="360">
        <v>1.47245E-2</v>
      </c>
      <c r="BN18" s="360">
        <v>1.40947E-2</v>
      </c>
      <c r="BO18" s="360">
        <v>1.4107E-2</v>
      </c>
      <c r="BP18" s="360">
        <v>1.33566E-2</v>
      </c>
      <c r="BQ18" s="360">
        <v>1.39127E-2</v>
      </c>
      <c r="BR18" s="360">
        <v>1.40856E-2</v>
      </c>
      <c r="BS18" s="360">
        <v>1.34325E-2</v>
      </c>
      <c r="BT18" s="360">
        <v>1.44116E-2</v>
      </c>
      <c r="BU18" s="360">
        <v>1.4240299999999999E-2</v>
      </c>
      <c r="BV18" s="360">
        <v>1.48278E-2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0.11753672900000001</v>
      </c>
      <c r="BA19" s="272">
        <v>0.123875703</v>
      </c>
      <c r="BB19" s="272">
        <v>0.12169635199999999</v>
      </c>
      <c r="BC19" s="272">
        <v>0.124213513</v>
      </c>
      <c r="BD19" s="272">
        <v>0.1204895</v>
      </c>
      <c r="BE19" s="272">
        <v>0.12503610000000001</v>
      </c>
      <c r="BF19" s="360">
        <v>0.12250320000000001</v>
      </c>
      <c r="BG19" s="360">
        <v>0.1176238</v>
      </c>
      <c r="BH19" s="360">
        <v>0.12154180000000001</v>
      </c>
      <c r="BI19" s="360">
        <v>0.1181001</v>
      </c>
      <c r="BJ19" s="360">
        <v>0.1232473</v>
      </c>
      <c r="BK19" s="360">
        <v>0.1229416</v>
      </c>
      <c r="BL19" s="360">
        <v>0.11050980000000001</v>
      </c>
      <c r="BM19" s="360">
        <v>0.11738369999999999</v>
      </c>
      <c r="BN19" s="360">
        <v>0.11513279999999999</v>
      </c>
      <c r="BO19" s="360">
        <v>0.11685669999999999</v>
      </c>
      <c r="BP19" s="360">
        <v>0.115925</v>
      </c>
      <c r="BQ19" s="360">
        <v>0.12221369999999999</v>
      </c>
      <c r="BR19" s="360">
        <v>0.1207544</v>
      </c>
      <c r="BS19" s="360">
        <v>0.11653380000000001</v>
      </c>
      <c r="BT19" s="360">
        <v>0.12085</v>
      </c>
      <c r="BU19" s="360">
        <v>0.1176508</v>
      </c>
      <c r="BV19" s="360">
        <v>0.1229471</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0.21099900533999999</v>
      </c>
      <c r="AB20" s="272">
        <v>0.19858971071000001</v>
      </c>
      <c r="AC20" s="272">
        <v>0.20796832027000001</v>
      </c>
      <c r="AD20" s="272">
        <v>0.19462570366000001</v>
      </c>
      <c r="AE20" s="272">
        <v>0.20502514471</v>
      </c>
      <c r="AF20" s="272">
        <v>0.20332478408999999</v>
      </c>
      <c r="AG20" s="272">
        <v>0.20940894063000001</v>
      </c>
      <c r="AH20" s="272">
        <v>0.21054143871</v>
      </c>
      <c r="AI20" s="272">
        <v>0.19798194709</v>
      </c>
      <c r="AJ20" s="272">
        <v>0.20499373162000001</v>
      </c>
      <c r="AK20" s="272">
        <v>0.20668818190999999</v>
      </c>
      <c r="AL20" s="272">
        <v>0.23284231321000001</v>
      </c>
      <c r="AM20" s="272">
        <v>0.21657413910000001</v>
      </c>
      <c r="AN20" s="272">
        <v>0.19743569596999999</v>
      </c>
      <c r="AO20" s="272">
        <v>0.21138623961</v>
      </c>
      <c r="AP20" s="272">
        <v>0.19964201204000001</v>
      </c>
      <c r="AQ20" s="272">
        <v>0.20579543690999999</v>
      </c>
      <c r="AR20" s="272">
        <v>0.20366935265</v>
      </c>
      <c r="AS20" s="272">
        <v>0.21071683144</v>
      </c>
      <c r="AT20" s="272">
        <v>0.21540230177</v>
      </c>
      <c r="AU20" s="272">
        <v>0.19913892493999999</v>
      </c>
      <c r="AV20" s="272">
        <v>0.20801740312</v>
      </c>
      <c r="AW20" s="272">
        <v>0.21041104735999999</v>
      </c>
      <c r="AX20" s="272">
        <v>0.21958455223000001</v>
      </c>
      <c r="AY20" s="272">
        <v>0.21472339512999999</v>
      </c>
      <c r="AZ20" s="272">
        <v>0.19741134085000001</v>
      </c>
      <c r="BA20" s="272">
        <v>0.21137110816999999</v>
      </c>
      <c r="BB20" s="272">
        <v>0.20464321211</v>
      </c>
      <c r="BC20" s="272">
        <v>0.20791789999999999</v>
      </c>
      <c r="BD20" s="272">
        <v>0.20344870000000001</v>
      </c>
      <c r="BE20" s="272">
        <v>0.2127097</v>
      </c>
      <c r="BF20" s="360">
        <v>0.20986389999999999</v>
      </c>
      <c r="BG20" s="360">
        <v>0.201157</v>
      </c>
      <c r="BH20" s="360">
        <v>0.20701320000000001</v>
      </c>
      <c r="BI20" s="360">
        <v>0.2042059</v>
      </c>
      <c r="BJ20" s="360">
        <v>0.21107010000000001</v>
      </c>
      <c r="BK20" s="360">
        <v>0.20952080000000001</v>
      </c>
      <c r="BL20" s="360">
        <v>0.1882392</v>
      </c>
      <c r="BM20" s="360">
        <v>0.2050515</v>
      </c>
      <c r="BN20" s="360">
        <v>0.19727919999999999</v>
      </c>
      <c r="BO20" s="360">
        <v>0.20472170000000001</v>
      </c>
      <c r="BP20" s="360">
        <v>0.2010855</v>
      </c>
      <c r="BQ20" s="360">
        <v>0.20932339999999999</v>
      </c>
      <c r="BR20" s="360">
        <v>0.20781259999999999</v>
      </c>
      <c r="BS20" s="360">
        <v>0.19955319999999999</v>
      </c>
      <c r="BT20" s="360">
        <v>0.20631569999999999</v>
      </c>
      <c r="BU20" s="360">
        <v>0.2024077</v>
      </c>
      <c r="BV20" s="360">
        <v>0.21239769999999999</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1.6731509999999999E-3</v>
      </c>
      <c r="BB22" s="272">
        <v>1.619178E-3</v>
      </c>
      <c r="BC22" s="272">
        <v>1.6731509999999999E-3</v>
      </c>
      <c r="BD22" s="272">
        <v>1.64371E-3</v>
      </c>
      <c r="BE22" s="272">
        <v>1.6410299999999999E-3</v>
      </c>
      <c r="BF22" s="360">
        <v>1.6381099999999999E-3</v>
      </c>
      <c r="BG22" s="360">
        <v>1.63984E-3</v>
      </c>
      <c r="BH22" s="360">
        <v>1.63681E-3</v>
      </c>
      <c r="BI22" s="360">
        <v>1.6384100000000001E-3</v>
      </c>
      <c r="BJ22" s="360">
        <v>1.63525E-3</v>
      </c>
      <c r="BK22" s="360">
        <v>1.63181E-3</v>
      </c>
      <c r="BL22" s="360">
        <v>1.64277E-3</v>
      </c>
      <c r="BM22" s="360">
        <v>1.6400099999999999E-3</v>
      </c>
      <c r="BN22" s="360">
        <v>1.6419E-3</v>
      </c>
      <c r="BO22" s="360">
        <v>1.6390599999999999E-3</v>
      </c>
      <c r="BP22" s="360">
        <v>1.63864E-3</v>
      </c>
      <c r="BQ22" s="360">
        <v>1.63842E-3</v>
      </c>
      <c r="BR22" s="360">
        <v>1.6384500000000001E-3</v>
      </c>
      <c r="BS22" s="360">
        <v>1.63832E-3</v>
      </c>
      <c r="BT22" s="360">
        <v>1.63846E-3</v>
      </c>
      <c r="BU22" s="360">
        <v>1.63846E-3</v>
      </c>
      <c r="BV22" s="360">
        <v>1.63875E-3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3.4407132790999998E-3</v>
      </c>
      <c r="AB23" s="272">
        <v>4.0376595136000001E-3</v>
      </c>
      <c r="AC23" s="272">
        <v>5.2070133820000001E-3</v>
      </c>
      <c r="AD23" s="272">
        <v>5.6488428324999998E-3</v>
      </c>
      <c r="AE23" s="272">
        <v>6.1231264188000003E-3</v>
      </c>
      <c r="AF23" s="272">
        <v>6.2370362631999996E-3</v>
      </c>
      <c r="AG23" s="272">
        <v>6.4212921657999999E-3</v>
      </c>
      <c r="AH23" s="272">
        <v>6.2542581345000001E-3</v>
      </c>
      <c r="AI23" s="272">
        <v>5.5840968778000004E-3</v>
      </c>
      <c r="AJ23" s="272">
        <v>4.9465654603000004E-3</v>
      </c>
      <c r="AK23" s="272">
        <v>3.9549118974E-3</v>
      </c>
      <c r="AL23" s="272">
        <v>3.8794065822000002E-3</v>
      </c>
      <c r="AM23" s="272">
        <v>4.0237146515000001E-3</v>
      </c>
      <c r="AN23" s="272">
        <v>4.4297039268999996E-3</v>
      </c>
      <c r="AO23" s="272">
        <v>6.2646240179999998E-3</v>
      </c>
      <c r="AP23" s="272">
        <v>6.9283691363000001E-3</v>
      </c>
      <c r="AQ23" s="272">
        <v>7.7408227197999996E-3</v>
      </c>
      <c r="AR23" s="272">
        <v>7.8648378282999993E-3</v>
      </c>
      <c r="AS23" s="272">
        <v>8.1345052500000001E-3</v>
      </c>
      <c r="AT23" s="272">
        <v>7.9185729058999996E-3</v>
      </c>
      <c r="AU23" s="272">
        <v>7.1247317453000001E-3</v>
      </c>
      <c r="AV23" s="272">
        <v>6.3344057610000004E-3</v>
      </c>
      <c r="AW23" s="272">
        <v>4.9107285533999999E-3</v>
      </c>
      <c r="AX23" s="272">
        <v>4.7423779281000004E-3</v>
      </c>
      <c r="AY23" s="272">
        <v>5.2501434765999996E-3</v>
      </c>
      <c r="AZ23" s="272">
        <v>5.8356457239000003E-3</v>
      </c>
      <c r="BA23" s="272">
        <v>7.6158402269000001E-3</v>
      </c>
      <c r="BB23" s="272">
        <v>8.5058820587000008E-3</v>
      </c>
      <c r="BC23" s="272">
        <v>9.4353156435999994E-3</v>
      </c>
      <c r="BD23" s="272">
        <v>9.7430699999999995E-3</v>
      </c>
      <c r="BE23" s="272">
        <v>1.01114E-2</v>
      </c>
      <c r="BF23" s="360">
        <v>9.8558399999999994E-3</v>
      </c>
      <c r="BG23" s="360">
        <v>8.9130000000000008E-3</v>
      </c>
      <c r="BH23" s="360">
        <v>8.0191499999999992E-3</v>
      </c>
      <c r="BI23" s="360">
        <v>6.4964300000000001E-3</v>
      </c>
      <c r="BJ23" s="360">
        <v>6.2672400000000003E-3</v>
      </c>
      <c r="BK23" s="360">
        <v>6.6091400000000003E-3</v>
      </c>
      <c r="BL23" s="360">
        <v>7.2582499999999999E-3</v>
      </c>
      <c r="BM23" s="360">
        <v>9.7430299999999997E-3</v>
      </c>
      <c r="BN23" s="360">
        <v>1.0678099999999999E-2</v>
      </c>
      <c r="BO23" s="360">
        <v>1.17047E-2</v>
      </c>
      <c r="BP23" s="360">
        <v>1.17745E-2</v>
      </c>
      <c r="BQ23" s="360">
        <v>1.22212E-2</v>
      </c>
      <c r="BR23" s="360">
        <v>1.18961E-2</v>
      </c>
      <c r="BS23" s="360">
        <v>1.0754E-2</v>
      </c>
      <c r="BT23" s="360">
        <v>9.6708799999999998E-3</v>
      </c>
      <c r="BU23" s="360">
        <v>7.8314200000000004E-3</v>
      </c>
      <c r="BV23" s="360">
        <v>7.5522000000000002E-3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3.49168E-3</v>
      </c>
      <c r="BA24" s="272">
        <v>3.79715E-3</v>
      </c>
      <c r="BB24" s="272">
        <v>3.7770199999999999E-3</v>
      </c>
      <c r="BC24" s="272">
        <v>3.70463E-3</v>
      </c>
      <c r="BD24" s="272">
        <v>3.7188799999999999E-3</v>
      </c>
      <c r="BE24" s="272">
        <v>3.9431900000000001E-3</v>
      </c>
      <c r="BF24" s="360">
        <v>3.9543499999999997E-3</v>
      </c>
      <c r="BG24" s="360">
        <v>3.66089E-3</v>
      </c>
      <c r="BH24" s="360">
        <v>3.76881E-3</v>
      </c>
      <c r="BI24" s="360">
        <v>3.8110800000000001E-3</v>
      </c>
      <c r="BJ24" s="360">
        <v>3.9854000000000001E-3</v>
      </c>
      <c r="BK24" s="360">
        <v>3.7696299999999999E-3</v>
      </c>
      <c r="BL24" s="360">
        <v>3.3689200000000001E-3</v>
      </c>
      <c r="BM24" s="360">
        <v>3.7833400000000001E-3</v>
      </c>
      <c r="BN24" s="360">
        <v>3.7160299999999999E-3</v>
      </c>
      <c r="BO24" s="360">
        <v>3.6946100000000001E-3</v>
      </c>
      <c r="BP24" s="360">
        <v>3.7342400000000002E-3</v>
      </c>
      <c r="BQ24" s="360">
        <v>3.9672099999999997E-3</v>
      </c>
      <c r="BR24" s="360">
        <v>3.9773400000000002E-3</v>
      </c>
      <c r="BS24" s="360">
        <v>3.68229E-3</v>
      </c>
      <c r="BT24" s="360">
        <v>3.7797799999999999E-3</v>
      </c>
      <c r="BU24" s="360">
        <v>3.8089199999999999E-3</v>
      </c>
      <c r="BV24" s="360">
        <v>3.9754400000000002E-3</v>
      </c>
    </row>
    <row r="25" spans="1:74" ht="12" customHeight="1" x14ac:dyDescent="0.2">
      <c r="A25" s="556" t="s">
        <v>24</v>
      </c>
      <c r="B25" s="603" t="s">
        <v>1274</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7.2165709999999997E-3</v>
      </c>
      <c r="BB25" s="272">
        <v>6.8282450000000001E-3</v>
      </c>
      <c r="BC25" s="272">
        <v>7.0389909999999997E-3</v>
      </c>
      <c r="BD25" s="272">
        <v>6.9724899999999996E-3</v>
      </c>
      <c r="BE25" s="272">
        <v>7.2342800000000001E-3</v>
      </c>
      <c r="BF25" s="360">
        <v>7.2539299999999996E-3</v>
      </c>
      <c r="BG25" s="360">
        <v>6.6741400000000003E-3</v>
      </c>
      <c r="BH25" s="360">
        <v>7.1098899999999998E-3</v>
      </c>
      <c r="BI25" s="360">
        <v>6.9930900000000004E-3</v>
      </c>
      <c r="BJ25" s="360">
        <v>7.2274899999999996E-3</v>
      </c>
      <c r="BK25" s="360">
        <v>7.39275E-3</v>
      </c>
      <c r="BL25" s="360">
        <v>6.5905900000000003E-3</v>
      </c>
      <c r="BM25" s="360">
        <v>7.12752E-3</v>
      </c>
      <c r="BN25" s="360">
        <v>6.6701800000000004E-3</v>
      </c>
      <c r="BO25" s="360">
        <v>7.0441999999999996E-3</v>
      </c>
      <c r="BP25" s="360">
        <v>7.0063199999999999E-3</v>
      </c>
      <c r="BQ25" s="360">
        <v>7.2593500000000004E-3</v>
      </c>
      <c r="BR25" s="360">
        <v>7.2662200000000003E-3</v>
      </c>
      <c r="BS25" s="360">
        <v>6.6731100000000003E-3</v>
      </c>
      <c r="BT25" s="360">
        <v>7.11117E-3</v>
      </c>
      <c r="BU25" s="360">
        <v>6.9959899999999997E-3</v>
      </c>
      <c r="BV25" s="360">
        <v>7.2301199999999996E-3</v>
      </c>
    </row>
    <row r="26" spans="1:74" ht="12" customHeight="1" x14ac:dyDescent="0.2">
      <c r="A26" s="602" t="s">
        <v>238</v>
      </c>
      <c r="B26" s="603" t="s">
        <v>486</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1.8434772559000001E-2</v>
      </c>
      <c r="AB26" s="272">
        <v>1.8099358127999999E-2</v>
      </c>
      <c r="AC26" s="272">
        <v>2.0329166826999999E-2</v>
      </c>
      <c r="AD26" s="272">
        <v>2.0174097100999999E-2</v>
      </c>
      <c r="AE26" s="272">
        <v>2.1100040986000001E-2</v>
      </c>
      <c r="AF26" s="272">
        <v>2.1076453251999999E-2</v>
      </c>
      <c r="AG26" s="272">
        <v>2.1782655019000001E-2</v>
      </c>
      <c r="AH26" s="272">
        <v>2.1718896476000001E-2</v>
      </c>
      <c r="AI26" s="272">
        <v>2.0397526544999999E-2</v>
      </c>
      <c r="AJ26" s="272">
        <v>1.9917716113999999E-2</v>
      </c>
      <c r="AK26" s="272">
        <v>1.8747313626E-2</v>
      </c>
      <c r="AL26" s="272">
        <v>1.9228471540999999E-2</v>
      </c>
      <c r="AM26" s="272">
        <v>1.9265294115000001E-2</v>
      </c>
      <c r="AN26" s="272">
        <v>1.81455505E-2</v>
      </c>
      <c r="AO26" s="272">
        <v>2.1147942268999999E-2</v>
      </c>
      <c r="AP26" s="272">
        <v>2.1335018434999999E-2</v>
      </c>
      <c r="AQ26" s="272">
        <v>2.2632401045E-2</v>
      </c>
      <c r="AR26" s="272">
        <v>2.2585801292999998E-2</v>
      </c>
      <c r="AS26" s="272">
        <v>2.3195853738999999E-2</v>
      </c>
      <c r="AT26" s="272">
        <v>2.3039798362999998E-2</v>
      </c>
      <c r="AU26" s="272">
        <v>2.1248847229999999E-2</v>
      </c>
      <c r="AV26" s="272">
        <v>2.1088910923000002E-2</v>
      </c>
      <c r="AW26" s="272">
        <v>1.9558168314E-2</v>
      </c>
      <c r="AX26" s="272">
        <v>1.9922416714999999E-2</v>
      </c>
      <c r="AY26" s="272">
        <v>2.0337276857999999E-2</v>
      </c>
      <c r="AZ26" s="272">
        <v>1.9414401487000001E-2</v>
      </c>
      <c r="BA26" s="272">
        <v>2.2669742779999998E-2</v>
      </c>
      <c r="BB26" s="272">
        <v>2.2937918395E-2</v>
      </c>
      <c r="BC26" s="272">
        <v>2.4902899999999999E-2</v>
      </c>
      <c r="BD26" s="272">
        <v>2.44932E-2</v>
      </c>
      <c r="BE26" s="272">
        <v>2.5423100000000001E-2</v>
      </c>
      <c r="BF26" s="360">
        <v>2.5161900000000001E-2</v>
      </c>
      <c r="BG26" s="360">
        <v>2.31846E-2</v>
      </c>
      <c r="BH26" s="360">
        <v>2.28691E-2</v>
      </c>
      <c r="BI26" s="360">
        <v>2.12298E-2</v>
      </c>
      <c r="BJ26" s="360">
        <v>2.1462499999999999E-2</v>
      </c>
      <c r="BK26" s="360">
        <v>2.16422E-2</v>
      </c>
      <c r="BL26" s="360">
        <v>2.0992299999999998E-2</v>
      </c>
      <c r="BM26" s="360">
        <v>2.4720800000000001E-2</v>
      </c>
      <c r="BN26" s="360">
        <v>2.50405E-2</v>
      </c>
      <c r="BO26" s="360">
        <v>2.6631999999999999E-2</v>
      </c>
      <c r="BP26" s="360">
        <v>2.6633199999999999E-2</v>
      </c>
      <c r="BQ26" s="360">
        <v>2.7569699999999999E-2</v>
      </c>
      <c r="BR26" s="360">
        <v>2.7237600000000001E-2</v>
      </c>
      <c r="BS26" s="360">
        <v>2.5037899999999998E-2</v>
      </c>
      <c r="BT26" s="360">
        <v>2.45475E-2</v>
      </c>
      <c r="BU26" s="360">
        <v>2.2532300000000002E-2</v>
      </c>
      <c r="BV26" s="360">
        <v>2.2810899999999999E-2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3.254795E-3</v>
      </c>
      <c r="BC28" s="272">
        <v>3.3632879999999999E-3</v>
      </c>
      <c r="BD28" s="272">
        <v>4.2474604330000002E-3</v>
      </c>
      <c r="BE28" s="272">
        <v>4.3890420546E-3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1.2908541000000001E-2</v>
      </c>
      <c r="BA29" s="272">
        <v>1.8046663000000001E-2</v>
      </c>
      <c r="BB29" s="272">
        <v>2.0487459999999999E-2</v>
      </c>
      <c r="BC29" s="272">
        <v>2.2571853999999999E-2</v>
      </c>
      <c r="BD29" s="272">
        <v>2.3140399999999998E-2</v>
      </c>
      <c r="BE29" s="272">
        <v>2.39206E-2</v>
      </c>
      <c r="BF29" s="360">
        <v>2.3263800000000001E-2</v>
      </c>
      <c r="BG29" s="360">
        <v>2.0842900000000001E-2</v>
      </c>
      <c r="BH29" s="360">
        <v>1.8693399999999999E-2</v>
      </c>
      <c r="BI29" s="360">
        <v>1.4998900000000001E-2</v>
      </c>
      <c r="BJ29" s="360">
        <v>1.3799499999999999E-2</v>
      </c>
      <c r="BK29" s="360">
        <v>1.3635400000000001E-2</v>
      </c>
      <c r="BL29" s="360">
        <v>1.50201E-2</v>
      </c>
      <c r="BM29" s="360">
        <v>2.12111E-2</v>
      </c>
      <c r="BN29" s="360">
        <v>2.3820999999999998E-2</v>
      </c>
      <c r="BO29" s="360">
        <v>2.6203000000000001E-2</v>
      </c>
      <c r="BP29" s="360">
        <v>2.6729800000000001E-2</v>
      </c>
      <c r="BQ29" s="360">
        <v>2.76046E-2</v>
      </c>
      <c r="BR29" s="360">
        <v>2.6816300000000001E-2</v>
      </c>
      <c r="BS29" s="360">
        <v>2.4002599999999999E-2</v>
      </c>
      <c r="BT29" s="360">
        <v>2.1514100000000001E-2</v>
      </c>
      <c r="BU29" s="360">
        <v>1.7263400000000002E-2</v>
      </c>
      <c r="BV29" s="360">
        <v>1.5856200000000001E-2</v>
      </c>
    </row>
    <row r="30" spans="1:74" ht="12" customHeight="1" x14ac:dyDescent="0.2">
      <c r="A30" s="602" t="s">
        <v>930</v>
      </c>
      <c r="B30" s="603" t="s">
        <v>1274</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3.2705442000000001E-2</v>
      </c>
      <c r="BB30" s="272">
        <v>3.1650428000000001E-2</v>
      </c>
      <c r="BC30" s="272">
        <v>3.2705442000000001E-2</v>
      </c>
      <c r="BD30" s="272">
        <v>3.3872419060999998E-2</v>
      </c>
      <c r="BE30" s="272">
        <v>3.5001498983E-2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4.5486748E-2</v>
      </c>
      <c r="BA31" s="272">
        <v>5.4115392999999998E-2</v>
      </c>
      <c r="BB31" s="272">
        <v>5.5392682999999998E-2</v>
      </c>
      <c r="BC31" s="272">
        <v>5.8640584000000003E-2</v>
      </c>
      <c r="BD31" s="272">
        <v>6.1260200000000001E-2</v>
      </c>
      <c r="BE31" s="272">
        <v>6.3311099999999995E-2</v>
      </c>
      <c r="BF31" s="360">
        <v>6.2654299999999996E-2</v>
      </c>
      <c r="BG31" s="360">
        <v>5.89627E-2</v>
      </c>
      <c r="BH31" s="360">
        <v>5.8083900000000001E-2</v>
      </c>
      <c r="BI31" s="360">
        <v>5.3118800000000001E-2</v>
      </c>
      <c r="BJ31" s="360">
        <v>5.3190000000000001E-2</v>
      </c>
      <c r="BK31" s="360">
        <v>5.3025900000000001E-2</v>
      </c>
      <c r="BL31" s="360">
        <v>5.4410600000000003E-2</v>
      </c>
      <c r="BM31" s="360">
        <v>6.0601700000000001E-2</v>
      </c>
      <c r="BN31" s="360">
        <v>6.3211600000000007E-2</v>
      </c>
      <c r="BO31" s="360">
        <v>6.5593499999999999E-2</v>
      </c>
      <c r="BP31" s="360">
        <v>6.6120399999999996E-2</v>
      </c>
      <c r="BQ31" s="360">
        <v>6.6995200000000005E-2</v>
      </c>
      <c r="BR31" s="360">
        <v>6.6206899999999999E-2</v>
      </c>
      <c r="BS31" s="360">
        <v>6.3393099999999994E-2</v>
      </c>
      <c r="BT31" s="360">
        <v>6.0904699999999999E-2</v>
      </c>
      <c r="BU31" s="360">
        <v>5.66539E-2</v>
      </c>
      <c r="BV31" s="360">
        <v>5.5246700000000003E-2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2.0997976814000001E-2</v>
      </c>
      <c r="AY33" s="272">
        <v>1.874491918E-2</v>
      </c>
      <c r="AZ33" s="272">
        <v>1.6533779681000001E-2</v>
      </c>
      <c r="BA33" s="272">
        <v>2.1467816367000001E-2</v>
      </c>
      <c r="BB33" s="272">
        <v>2.0834430867999999E-2</v>
      </c>
      <c r="BC33" s="272">
        <v>2.3787368430000001E-2</v>
      </c>
      <c r="BD33" s="272">
        <v>2.4682200000000001E-2</v>
      </c>
      <c r="BE33" s="272">
        <v>2.9808600000000001E-2</v>
      </c>
      <c r="BF33" s="360">
        <v>3.0037299999999999E-2</v>
      </c>
      <c r="BG33" s="360">
        <v>2.9528700000000001E-2</v>
      </c>
      <c r="BH33" s="360">
        <v>2.96435E-2</v>
      </c>
      <c r="BI33" s="360">
        <v>3.0376E-2</v>
      </c>
      <c r="BJ33" s="360">
        <v>3.25096E-2</v>
      </c>
      <c r="BK33" s="360">
        <v>2.0935100000000002E-2</v>
      </c>
      <c r="BL33" s="360">
        <v>2.0590500000000001E-2</v>
      </c>
      <c r="BM33" s="360">
        <v>2.4895299999999999E-2</v>
      </c>
      <c r="BN33" s="360">
        <v>2.66523E-2</v>
      </c>
      <c r="BO33" s="360">
        <v>2.83611E-2</v>
      </c>
      <c r="BP33" s="360">
        <v>3.0393699999999999E-2</v>
      </c>
      <c r="BQ33" s="360">
        <v>3.2541800000000003E-2</v>
      </c>
      <c r="BR33" s="360">
        <v>3.2766299999999998E-2</v>
      </c>
      <c r="BS33" s="360">
        <v>3.2208300000000002E-2</v>
      </c>
      <c r="BT33" s="360">
        <v>3.2332699999999999E-2</v>
      </c>
      <c r="BU33" s="360">
        <v>3.3139299999999997E-2</v>
      </c>
      <c r="BV33" s="360">
        <v>3.5476300000000002E-2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8.9043720170000007E-2</v>
      </c>
      <c r="AN34" s="272">
        <v>8.4206458100000006E-2</v>
      </c>
      <c r="AO34" s="272">
        <v>9.4403823501000003E-2</v>
      </c>
      <c r="AP34" s="272">
        <v>9.2246535569999996E-2</v>
      </c>
      <c r="AQ34" s="272">
        <v>9.8560114948000002E-2</v>
      </c>
      <c r="AR34" s="272">
        <v>9.9538823255999997E-2</v>
      </c>
      <c r="AS34" s="272">
        <v>9.7712903648999996E-2</v>
      </c>
      <c r="AT34" s="272">
        <v>0.10057437934000001</v>
      </c>
      <c r="AU34" s="272">
        <v>9.4865151140000006E-2</v>
      </c>
      <c r="AV34" s="272">
        <v>9.9313786215999997E-2</v>
      </c>
      <c r="AW34" s="272">
        <v>9.6651033312000006E-2</v>
      </c>
      <c r="AX34" s="272">
        <v>9.4855440237000002E-2</v>
      </c>
      <c r="AY34" s="272">
        <v>9.7109318587000004E-2</v>
      </c>
      <c r="AZ34" s="272">
        <v>8.0248325029000006E-2</v>
      </c>
      <c r="BA34" s="272">
        <v>9.5175885485E-2</v>
      </c>
      <c r="BB34" s="272">
        <v>8.7543769480000005E-2</v>
      </c>
      <c r="BC34" s="272">
        <v>9.9169199999999999E-2</v>
      </c>
      <c r="BD34" s="272">
        <v>9.6737900000000002E-2</v>
      </c>
      <c r="BE34" s="272">
        <v>0.10193869999999999</v>
      </c>
      <c r="BF34" s="360">
        <v>0.1022681</v>
      </c>
      <c r="BG34" s="360">
        <v>9.5788899999999996E-2</v>
      </c>
      <c r="BH34" s="360">
        <v>9.8277699999999996E-2</v>
      </c>
      <c r="BI34" s="360">
        <v>9.5520499999999994E-2</v>
      </c>
      <c r="BJ34" s="360">
        <v>9.6585400000000002E-2</v>
      </c>
      <c r="BK34" s="360">
        <v>8.9962299999999995E-2</v>
      </c>
      <c r="BL34" s="360">
        <v>8.5240099999999999E-2</v>
      </c>
      <c r="BM34" s="360">
        <v>9.7826499999999997E-2</v>
      </c>
      <c r="BN34" s="360">
        <v>9.3155000000000002E-2</v>
      </c>
      <c r="BO34" s="360">
        <v>0.1021222</v>
      </c>
      <c r="BP34" s="360">
        <v>9.9590700000000004E-2</v>
      </c>
      <c r="BQ34" s="360">
        <v>0.1015103</v>
      </c>
      <c r="BR34" s="360">
        <v>0.1022609</v>
      </c>
      <c r="BS34" s="360">
        <v>9.5498100000000002E-2</v>
      </c>
      <c r="BT34" s="360">
        <v>9.8844500000000002E-2</v>
      </c>
      <c r="BU34" s="360">
        <v>9.4042600000000004E-2</v>
      </c>
      <c r="BV34" s="360">
        <v>9.9566299999999996E-2</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0.105758886</v>
      </c>
      <c r="AN35" s="272">
        <v>9.9090533918000004E-2</v>
      </c>
      <c r="AO35" s="272">
        <v>0.11632936815</v>
      </c>
      <c r="AP35" s="272">
        <v>0.11511799725999999</v>
      </c>
      <c r="AQ35" s="272">
        <v>0.12684797153999999</v>
      </c>
      <c r="AR35" s="272">
        <v>0.12759299002999999</v>
      </c>
      <c r="AS35" s="272">
        <v>0.12579798103000001</v>
      </c>
      <c r="AT35" s="272">
        <v>0.1275337828</v>
      </c>
      <c r="AU35" s="272">
        <v>0.12010471216</v>
      </c>
      <c r="AV35" s="272">
        <v>0.12233971572000001</v>
      </c>
      <c r="AW35" s="272">
        <v>0.11831742213</v>
      </c>
      <c r="AX35" s="272">
        <v>0.11585341705</v>
      </c>
      <c r="AY35" s="272">
        <v>0.11585423776999999</v>
      </c>
      <c r="AZ35" s="272">
        <v>9.6782104709999997E-2</v>
      </c>
      <c r="BA35" s="272">
        <v>0.11664370185</v>
      </c>
      <c r="BB35" s="272">
        <v>0.10837820035</v>
      </c>
      <c r="BC35" s="272">
        <v>0.12237389999999999</v>
      </c>
      <c r="BD35" s="272">
        <v>0.1214201</v>
      </c>
      <c r="BE35" s="272">
        <v>0.13174730000000001</v>
      </c>
      <c r="BF35" s="360">
        <v>0.13230529999999999</v>
      </c>
      <c r="BG35" s="360">
        <v>0.1253176</v>
      </c>
      <c r="BH35" s="360">
        <v>0.12792129999999999</v>
      </c>
      <c r="BI35" s="360">
        <v>0.1258966</v>
      </c>
      <c r="BJ35" s="360">
        <v>0.12909499999999999</v>
      </c>
      <c r="BK35" s="360">
        <v>0.11089739999999999</v>
      </c>
      <c r="BL35" s="360">
        <v>0.1058306</v>
      </c>
      <c r="BM35" s="360">
        <v>0.12272180000000001</v>
      </c>
      <c r="BN35" s="360">
        <v>0.11980730000000001</v>
      </c>
      <c r="BO35" s="360">
        <v>0.1304834</v>
      </c>
      <c r="BP35" s="360">
        <v>0.1299844</v>
      </c>
      <c r="BQ35" s="360">
        <v>0.13405220000000001</v>
      </c>
      <c r="BR35" s="360">
        <v>0.13502720000000001</v>
      </c>
      <c r="BS35" s="360">
        <v>0.1277064</v>
      </c>
      <c r="BT35" s="360">
        <v>0.13117719999999999</v>
      </c>
      <c r="BU35" s="360">
        <v>0.12718189999999999</v>
      </c>
      <c r="BV35" s="360">
        <v>0.13504260000000001</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2.0997976814000001E-2</v>
      </c>
      <c r="AY37" s="272">
        <v>1.874491918E-2</v>
      </c>
      <c r="AZ37" s="272">
        <v>1.6533779681000001E-2</v>
      </c>
      <c r="BA37" s="272">
        <v>2.1467816367000001E-2</v>
      </c>
      <c r="BB37" s="272">
        <v>2.0834430867999999E-2</v>
      </c>
      <c r="BC37" s="272">
        <v>2.3787368430000001E-2</v>
      </c>
      <c r="BD37" s="272">
        <v>2.4682200000000001E-2</v>
      </c>
      <c r="BE37" s="272">
        <v>2.9808600000000001E-2</v>
      </c>
      <c r="BF37" s="360">
        <v>3.0037299999999999E-2</v>
      </c>
      <c r="BG37" s="360">
        <v>2.9528700000000001E-2</v>
      </c>
      <c r="BH37" s="360">
        <v>2.96435E-2</v>
      </c>
      <c r="BI37" s="360">
        <v>3.0376E-2</v>
      </c>
      <c r="BJ37" s="360">
        <v>3.25096E-2</v>
      </c>
      <c r="BK37" s="360">
        <v>2.0935100000000002E-2</v>
      </c>
      <c r="BL37" s="360">
        <v>2.0590500000000001E-2</v>
      </c>
      <c r="BM37" s="360">
        <v>2.4895299999999999E-2</v>
      </c>
      <c r="BN37" s="360">
        <v>2.66523E-2</v>
      </c>
      <c r="BO37" s="360">
        <v>2.83611E-2</v>
      </c>
      <c r="BP37" s="360">
        <v>3.0393699999999999E-2</v>
      </c>
      <c r="BQ37" s="360">
        <v>3.2541800000000003E-2</v>
      </c>
      <c r="BR37" s="360">
        <v>3.2766299999999998E-2</v>
      </c>
      <c r="BS37" s="360">
        <v>3.2208300000000002E-2</v>
      </c>
      <c r="BT37" s="360">
        <v>3.2332699999999999E-2</v>
      </c>
      <c r="BU37" s="360">
        <v>3.3139299999999997E-2</v>
      </c>
      <c r="BV37" s="360">
        <v>3.5476300000000002E-2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6.9684537000000005E-2</v>
      </c>
      <c r="AZ38" s="272">
        <v>6.3495454000000007E-2</v>
      </c>
      <c r="BA38" s="272">
        <v>6.9307283999999997E-2</v>
      </c>
      <c r="BB38" s="272">
        <v>6.5679794E-2</v>
      </c>
      <c r="BC38" s="272">
        <v>7.0019399999999996E-2</v>
      </c>
      <c r="BD38" s="272">
        <v>6.6818500000000003E-2</v>
      </c>
      <c r="BE38" s="272">
        <v>7.0877300000000004E-2</v>
      </c>
      <c r="BF38" s="360">
        <v>7.0435899999999996E-2</v>
      </c>
      <c r="BG38" s="360">
        <v>6.7383100000000001E-2</v>
      </c>
      <c r="BH38" s="360">
        <v>6.8175299999999994E-2</v>
      </c>
      <c r="BI38" s="360">
        <v>6.8815899999999999E-2</v>
      </c>
      <c r="BJ38" s="360">
        <v>6.9957500000000006E-2</v>
      </c>
      <c r="BK38" s="360">
        <v>6.91272E-2</v>
      </c>
      <c r="BL38" s="360">
        <v>6.1641300000000003E-2</v>
      </c>
      <c r="BM38" s="360">
        <v>6.9906899999999994E-2</v>
      </c>
      <c r="BN38" s="360">
        <v>6.5113199999999996E-2</v>
      </c>
      <c r="BO38" s="360">
        <v>7.0632700000000007E-2</v>
      </c>
      <c r="BP38" s="360">
        <v>6.87392E-2</v>
      </c>
      <c r="BQ38" s="360">
        <v>7.0133600000000004E-2</v>
      </c>
      <c r="BR38" s="360">
        <v>7.0003800000000005E-2</v>
      </c>
      <c r="BS38" s="360">
        <v>6.6826099999999999E-2</v>
      </c>
      <c r="BT38" s="360">
        <v>6.8204699999999993E-2</v>
      </c>
      <c r="BU38" s="360">
        <v>6.7572800000000002E-2</v>
      </c>
      <c r="BV38" s="360">
        <v>7.1607000000000004E-2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9.2459386689E-2</v>
      </c>
      <c r="AN39" s="272">
        <v>8.7436770647999998E-2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0.10083455405</v>
      </c>
      <c r="AZ39" s="272">
        <v>8.3326788388000006E-2</v>
      </c>
      <c r="BA39" s="272">
        <v>9.8826932438999995E-2</v>
      </c>
      <c r="BB39" s="272">
        <v>9.0902081590000003E-2</v>
      </c>
      <c r="BC39" s="272">
        <v>0.10577768769</v>
      </c>
      <c r="BD39" s="272">
        <v>0.10121320734</v>
      </c>
      <c r="BE39" s="272">
        <v>0.1073094943</v>
      </c>
      <c r="BF39" s="360">
        <v>0.1061912</v>
      </c>
      <c r="BG39" s="360">
        <v>9.9463399999999993E-2</v>
      </c>
      <c r="BH39" s="360">
        <v>0.10204779999999999</v>
      </c>
      <c r="BI39" s="360">
        <v>9.9184800000000004E-2</v>
      </c>
      <c r="BJ39" s="360">
        <v>0.10029059999999999</v>
      </c>
      <c r="BK39" s="360">
        <v>9.3413399999999994E-2</v>
      </c>
      <c r="BL39" s="360">
        <v>8.8510099999999994E-2</v>
      </c>
      <c r="BM39" s="360">
        <v>0.1015793</v>
      </c>
      <c r="BN39" s="360">
        <v>9.6728499999999995E-2</v>
      </c>
      <c r="BO39" s="360">
        <v>0.1060398</v>
      </c>
      <c r="BP39" s="360">
        <v>0.10341110000000001</v>
      </c>
      <c r="BQ39" s="360">
        <v>0.1054044</v>
      </c>
      <c r="BR39" s="360">
        <v>0.10618379999999999</v>
      </c>
      <c r="BS39" s="360">
        <v>9.91615E-2</v>
      </c>
      <c r="BT39" s="360">
        <v>0.1026363</v>
      </c>
      <c r="BU39" s="360">
        <v>9.7650200000000006E-2</v>
      </c>
      <c r="BV39" s="360">
        <v>0.1033858</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1.6896461000000002E-2</v>
      </c>
      <c r="BA40" s="272">
        <v>1.8178729000000001E-2</v>
      </c>
      <c r="BB40" s="272">
        <v>1.6405156000000001E-2</v>
      </c>
      <c r="BC40" s="272">
        <v>1.8399345000000001E-2</v>
      </c>
      <c r="BD40" s="272">
        <v>1.8670800000000001E-2</v>
      </c>
      <c r="BE40" s="272">
        <v>1.9194300000000001E-2</v>
      </c>
      <c r="BF40" s="360">
        <v>1.9179999999999999E-2</v>
      </c>
      <c r="BG40" s="360">
        <v>1.8781599999999999E-2</v>
      </c>
      <c r="BH40" s="360">
        <v>1.9063699999999999E-2</v>
      </c>
      <c r="BI40" s="360">
        <v>1.9056300000000002E-2</v>
      </c>
      <c r="BJ40" s="360">
        <v>1.9619600000000001E-2</v>
      </c>
      <c r="BK40" s="360">
        <v>1.9481800000000001E-2</v>
      </c>
      <c r="BL40" s="360">
        <v>1.81768E-2</v>
      </c>
      <c r="BM40" s="360">
        <v>1.9497E-2</v>
      </c>
      <c r="BN40" s="360">
        <v>1.87972E-2</v>
      </c>
      <c r="BO40" s="360">
        <v>1.93335E-2</v>
      </c>
      <c r="BP40" s="360">
        <v>1.8774599999999999E-2</v>
      </c>
      <c r="BQ40" s="360">
        <v>1.9177699999999999E-2</v>
      </c>
      <c r="BR40" s="360">
        <v>1.9180800000000001E-2</v>
      </c>
      <c r="BS40" s="360">
        <v>1.8931699999999999E-2</v>
      </c>
      <c r="BT40" s="360">
        <v>1.9082399999999999E-2</v>
      </c>
      <c r="BU40" s="360">
        <v>1.9220299999999999E-2</v>
      </c>
      <c r="BV40" s="360">
        <v>1.9823799999999999E-2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0.23627663300000001</v>
      </c>
      <c r="BA41" s="272">
        <v>0.23899097699999999</v>
      </c>
      <c r="BB41" s="272">
        <v>0.25494237199999997</v>
      </c>
      <c r="BC41" s="272">
        <v>0.27964978400000001</v>
      </c>
      <c r="BD41" s="272">
        <v>0.21950130000000001</v>
      </c>
      <c r="BE41" s="272">
        <v>0.2112164</v>
      </c>
      <c r="BF41" s="360">
        <v>0.18561030000000001</v>
      </c>
      <c r="BG41" s="360">
        <v>0.1657882</v>
      </c>
      <c r="BH41" s="360">
        <v>0.15718190000000001</v>
      </c>
      <c r="BI41" s="360">
        <v>0.16618430000000001</v>
      </c>
      <c r="BJ41" s="360">
        <v>0.2044386</v>
      </c>
      <c r="BK41" s="360">
        <v>0.20987420000000001</v>
      </c>
      <c r="BL41" s="360">
        <v>0.19094439999999999</v>
      </c>
      <c r="BM41" s="360">
        <v>0.2233212</v>
      </c>
      <c r="BN41" s="360">
        <v>0.22817109999999999</v>
      </c>
      <c r="BO41" s="360">
        <v>0.2534399</v>
      </c>
      <c r="BP41" s="360">
        <v>0.2428854</v>
      </c>
      <c r="BQ41" s="360">
        <v>0.2364242</v>
      </c>
      <c r="BR41" s="360">
        <v>0.20455609999999999</v>
      </c>
      <c r="BS41" s="360">
        <v>0.17295669999999999</v>
      </c>
      <c r="BT41" s="360">
        <v>0.16042409999999999</v>
      </c>
      <c r="BU41" s="360">
        <v>0.16772860000000001</v>
      </c>
      <c r="BV41" s="360">
        <v>0.20833589999999999</v>
      </c>
    </row>
    <row r="42" spans="1:74" s="169" customFormat="1" ht="12" customHeight="1" x14ac:dyDescent="0.2">
      <c r="A42" s="598" t="s">
        <v>35</v>
      </c>
      <c r="B42" s="603" t="s">
        <v>1279</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5.7253093999999997E-2</v>
      </c>
      <c r="BA42" s="272">
        <v>7.4536883999999998E-2</v>
      </c>
      <c r="BB42" s="272">
        <v>8.7297209000000001E-2</v>
      </c>
      <c r="BC42" s="272">
        <v>9.9507943000000001E-2</v>
      </c>
      <c r="BD42" s="272">
        <v>0.1016312</v>
      </c>
      <c r="BE42" s="272">
        <v>9.8587300000000003E-2</v>
      </c>
      <c r="BF42" s="360">
        <v>9.6522200000000002E-2</v>
      </c>
      <c r="BG42" s="360">
        <v>8.6050600000000005E-2</v>
      </c>
      <c r="BH42" s="360">
        <v>7.7568899999999996E-2</v>
      </c>
      <c r="BI42" s="360">
        <v>5.8096099999999998E-2</v>
      </c>
      <c r="BJ42" s="360">
        <v>5.2234200000000001E-2</v>
      </c>
      <c r="BK42" s="360">
        <v>4.8748E-2</v>
      </c>
      <c r="BL42" s="360">
        <v>5.8598699999999997E-2</v>
      </c>
      <c r="BM42" s="360">
        <v>8.4509000000000001E-2</v>
      </c>
      <c r="BN42" s="360">
        <v>9.3851199999999996E-2</v>
      </c>
      <c r="BO42" s="360">
        <v>0.1088026</v>
      </c>
      <c r="BP42" s="360">
        <v>0.11355220000000001</v>
      </c>
      <c r="BQ42" s="360">
        <v>0.1113556</v>
      </c>
      <c r="BR42" s="360">
        <v>0.1093558</v>
      </c>
      <c r="BS42" s="360">
        <v>9.7284599999999999E-2</v>
      </c>
      <c r="BT42" s="360">
        <v>8.8166400000000006E-2</v>
      </c>
      <c r="BU42" s="360">
        <v>6.6392400000000004E-2</v>
      </c>
      <c r="BV42" s="360">
        <v>6.14923E-2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3.9629774E-2</v>
      </c>
      <c r="BA43" s="272">
        <v>4.2995605999999999E-2</v>
      </c>
      <c r="BB43" s="272">
        <v>4.0533959000000001E-2</v>
      </c>
      <c r="BC43" s="272">
        <v>3.9809855999999998E-2</v>
      </c>
      <c r="BD43" s="272">
        <v>3.9477400000000003E-2</v>
      </c>
      <c r="BE43" s="272">
        <v>4.1698199999999998E-2</v>
      </c>
      <c r="BF43" s="360">
        <v>4.2094899999999998E-2</v>
      </c>
      <c r="BG43" s="360">
        <v>3.9953700000000002E-2</v>
      </c>
      <c r="BH43" s="360">
        <v>4.1118500000000002E-2</v>
      </c>
      <c r="BI43" s="360">
        <v>4.1837300000000001E-2</v>
      </c>
      <c r="BJ43" s="360">
        <v>4.3779400000000003E-2</v>
      </c>
      <c r="BK43" s="360">
        <v>4.2153400000000001E-2</v>
      </c>
      <c r="BL43" s="360">
        <v>3.8287300000000003E-2</v>
      </c>
      <c r="BM43" s="360">
        <v>4.2367000000000002E-2</v>
      </c>
      <c r="BN43" s="360">
        <v>4.08431E-2</v>
      </c>
      <c r="BO43" s="360">
        <v>4.19181E-2</v>
      </c>
      <c r="BP43" s="360">
        <v>4.09167E-2</v>
      </c>
      <c r="BQ43" s="360">
        <v>4.2757299999999998E-2</v>
      </c>
      <c r="BR43" s="360">
        <v>4.2870199999999997E-2</v>
      </c>
      <c r="BS43" s="360">
        <v>4.0478300000000002E-2</v>
      </c>
      <c r="BT43" s="360">
        <v>4.1427600000000002E-2</v>
      </c>
      <c r="BU43" s="360">
        <v>4.2033399999999999E-2</v>
      </c>
      <c r="BV43" s="360">
        <v>4.3780899999999998E-2</v>
      </c>
    </row>
    <row r="44" spans="1:74" s="169" customFormat="1" ht="12" customHeight="1" x14ac:dyDescent="0.2">
      <c r="A44" s="556" t="s">
        <v>37</v>
      </c>
      <c r="B44" s="603" t="s">
        <v>1274</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0.17294552099999999</v>
      </c>
      <c r="BA44" s="272">
        <v>0.183690036</v>
      </c>
      <c r="BB44" s="272">
        <v>0.17641644500000001</v>
      </c>
      <c r="BC44" s="272">
        <v>0.18343016600000001</v>
      </c>
      <c r="BD44" s="272">
        <v>0.1826004</v>
      </c>
      <c r="BE44" s="272">
        <v>0.1903309</v>
      </c>
      <c r="BF44" s="360">
        <v>0.18834899999999999</v>
      </c>
      <c r="BG44" s="360">
        <v>0.17886659999999999</v>
      </c>
      <c r="BH44" s="360">
        <v>0.18274560000000001</v>
      </c>
      <c r="BI44" s="360">
        <v>0.178732</v>
      </c>
      <c r="BJ44" s="360">
        <v>0.18703230000000001</v>
      </c>
      <c r="BK44" s="360">
        <v>0.1858157</v>
      </c>
      <c r="BL44" s="360">
        <v>0.1711473</v>
      </c>
      <c r="BM44" s="360">
        <v>0.1804886</v>
      </c>
      <c r="BN44" s="360">
        <v>0.17439170000000001</v>
      </c>
      <c r="BO44" s="360">
        <v>0.17773929999999999</v>
      </c>
      <c r="BP44" s="360">
        <v>0.179484</v>
      </c>
      <c r="BQ44" s="360">
        <v>0.1881274</v>
      </c>
      <c r="BR44" s="360">
        <v>0.187361</v>
      </c>
      <c r="BS44" s="360">
        <v>0.1795418</v>
      </c>
      <c r="BT44" s="360">
        <v>0.18262719999999999</v>
      </c>
      <c r="BU44" s="360">
        <v>0.18009020000000001</v>
      </c>
      <c r="BV44" s="360">
        <v>0.1875744</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0.17030163332000001</v>
      </c>
      <c r="AB45" s="272">
        <v>0.18573338899</v>
      </c>
      <c r="AC45" s="272">
        <v>0.20236352217</v>
      </c>
      <c r="AD45" s="272">
        <v>0.19184983360999999</v>
      </c>
      <c r="AE45" s="272">
        <v>0.17385692727999999</v>
      </c>
      <c r="AF45" s="272">
        <v>0.15038772320999999</v>
      </c>
      <c r="AG45" s="272">
        <v>0.16253037604000001</v>
      </c>
      <c r="AH45" s="272">
        <v>0.12535975307</v>
      </c>
      <c r="AI45" s="272">
        <v>0.15131875582000001</v>
      </c>
      <c r="AJ45" s="272">
        <v>0.18757523056</v>
      </c>
      <c r="AK45" s="272">
        <v>0.1789883571</v>
      </c>
      <c r="AL45" s="272">
        <v>0.21346248437000001</v>
      </c>
      <c r="AM45" s="272">
        <v>0.19139789738999999</v>
      </c>
      <c r="AN45" s="272">
        <v>0.20505496812999999</v>
      </c>
      <c r="AO45" s="272">
        <v>0.24104223330999999</v>
      </c>
      <c r="AP45" s="272">
        <v>0.23755153109999999</v>
      </c>
      <c r="AQ45" s="272">
        <v>0.20884777202999999</v>
      </c>
      <c r="AR45" s="272">
        <v>0.18181838368</v>
      </c>
      <c r="AS45" s="272">
        <v>0.14542188038000001</v>
      </c>
      <c r="AT45" s="272">
        <v>0.12073564303000001</v>
      </c>
      <c r="AU45" s="272">
        <v>0.15928247584999999</v>
      </c>
      <c r="AV45" s="272">
        <v>0.22894528525999999</v>
      </c>
      <c r="AW45" s="272">
        <v>0.21510311632000001</v>
      </c>
      <c r="AX45" s="272">
        <v>0.21009087874999999</v>
      </c>
      <c r="AY45" s="272">
        <v>0.24752256978000001</v>
      </c>
      <c r="AZ45" s="272">
        <v>0.22077434744999999</v>
      </c>
      <c r="BA45" s="272">
        <v>0.25156585716000002</v>
      </c>
      <c r="BB45" s="272">
        <v>0.24680041338</v>
      </c>
      <c r="BC45" s="272">
        <v>0.21585358103999999</v>
      </c>
      <c r="BD45" s="272">
        <v>0.1940045</v>
      </c>
      <c r="BE45" s="272">
        <v>0.16217219999999999</v>
      </c>
      <c r="BF45" s="360">
        <v>0.14456179999999999</v>
      </c>
      <c r="BG45" s="360">
        <v>0.16271559999999999</v>
      </c>
      <c r="BH45" s="360">
        <v>0.21018339999999999</v>
      </c>
      <c r="BI45" s="360">
        <v>0.23090730000000001</v>
      </c>
      <c r="BJ45" s="360">
        <v>0.22248490000000001</v>
      </c>
      <c r="BK45" s="360">
        <v>0.2240994</v>
      </c>
      <c r="BL45" s="360">
        <v>0.2120967</v>
      </c>
      <c r="BM45" s="360">
        <v>0.25263380000000002</v>
      </c>
      <c r="BN45" s="360">
        <v>0.2588934</v>
      </c>
      <c r="BO45" s="360">
        <v>0.23597779999999999</v>
      </c>
      <c r="BP45" s="360">
        <v>0.21248010000000001</v>
      </c>
      <c r="BQ45" s="360">
        <v>0.17515020000000001</v>
      </c>
      <c r="BR45" s="360">
        <v>0.1558068</v>
      </c>
      <c r="BS45" s="360">
        <v>0.17649970000000001</v>
      </c>
      <c r="BT45" s="360">
        <v>0.22980719999999999</v>
      </c>
      <c r="BU45" s="360">
        <v>0.2508341</v>
      </c>
      <c r="BV45" s="360">
        <v>0.24796299999999999</v>
      </c>
    </row>
    <row r="46" spans="1:74" ht="12" customHeight="1" x14ac:dyDescent="0.2">
      <c r="A46" s="604" t="s">
        <v>27</v>
      </c>
      <c r="B46" s="605" t="s">
        <v>980</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0.84663822522999999</v>
      </c>
      <c r="AB46" s="273">
        <v>0.84599701320999998</v>
      </c>
      <c r="AC46" s="273">
        <v>0.92213210906999998</v>
      </c>
      <c r="AD46" s="273">
        <v>0.87469236284999996</v>
      </c>
      <c r="AE46" s="273">
        <v>0.88823303456000002</v>
      </c>
      <c r="AF46" s="273">
        <v>0.84225303307999999</v>
      </c>
      <c r="AG46" s="273">
        <v>0.86001305247000004</v>
      </c>
      <c r="AH46" s="273">
        <v>0.81078050013000003</v>
      </c>
      <c r="AI46" s="273">
        <v>0.77733508883000002</v>
      </c>
      <c r="AJ46" s="273">
        <v>0.81951074192999995</v>
      </c>
      <c r="AK46" s="273">
        <v>0.82297199846000002</v>
      </c>
      <c r="AL46" s="273">
        <v>0.92251933701</v>
      </c>
      <c r="AM46" s="273">
        <v>0.90774963372999995</v>
      </c>
      <c r="AN46" s="273">
        <v>0.85942662728999997</v>
      </c>
      <c r="AO46" s="273">
        <v>1.0138907764</v>
      </c>
      <c r="AP46" s="273">
        <v>0.98712608772999999</v>
      </c>
      <c r="AQ46" s="273">
        <v>1.0172118363</v>
      </c>
      <c r="AR46" s="273">
        <v>0.97810261090999995</v>
      </c>
      <c r="AS46" s="273">
        <v>0.90205093602999997</v>
      </c>
      <c r="AT46" s="273">
        <v>0.84070638907999995</v>
      </c>
      <c r="AU46" s="273">
        <v>0.82228226393000003</v>
      </c>
      <c r="AV46" s="273">
        <v>0.88489209721999995</v>
      </c>
      <c r="AW46" s="273">
        <v>0.87180241441999995</v>
      </c>
      <c r="AX46" s="273">
        <v>0.90069595172000005</v>
      </c>
      <c r="AY46" s="273">
        <v>0.96790302699999997</v>
      </c>
      <c r="AZ46" s="273">
        <v>0.90565353975999996</v>
      </c>
      <c r="BA46" s="273">
        <v>0.99733727857999999</v>
      </c>
      <c r="BB46" s="273">
        <v>0.99738624694</v>
      </c>
      <c r="BC46" s="273">
        <v>1.0250490000000001</v>
      </c>
      <c r="BD46" s="273">
        <v>0.94506159999999995</v>
      </c>
      <c r="BE46" s="273">
        <v>0.92687189999999997</v>
      </c>
      <c r="BF46" s="358">
        <v>0.88018490000000005</v>
      </c>
      <c r="BG46" s="358">
        <v>0.84598050000000002</v>
      </c>
      <c r="BH46" s="358">
        <v>0.88537889999999997</v>
      </c>
      <c r="BI46" s="358">
        <v>0.89131950000000004</v>
      </c>
      <c r="BJ46" s="358">
        <v>0.93064100000000005</v>
      </c>
      <c r="BK46" s="358">
        <v>0.91184580000000004</v>
      </c>
      <c r="BL46" s="358">
        <v>0.85808819999999997</v>
      </c>
      <c r="BM46" s="358">
        <v>0.99650539999999999</v>
      </c>
      <c r="BN46" s="358">
        <v>1.0005230000000001</v>
      </c>
      <c r="BO46" s="358">
        <v>1.0390219999999999</v>
      </c>
      <c r="BP46" s="358">
        <v>1.0074000000000001</v>
      </c>
      <c r="BQ46" s="358">
        <v>0.9777325</v>
      </c>
      <c r="BR46" s="358">
        <v>0.92482260000000005</v>
      </c>
      <c r="BS46" s="358">
        <v>0.88091520000000001</v>
      </c>
      <c r="BT46" s="358">
        <v>0.92197010000000001</v>
      </c>
      <c r="BU46" s="358">
        <v>0.92248129999999995</v>
      </c>
      <c r="BV46" s="358">
        <v>0.97745230000000005</v>
      </c>
    </row>
    <row r="47" spans="1:74" ht="12" customHeight="1" x14ac:dyDescent="0.25">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5">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5">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3.2" x14ac:dyDescent="0.25">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5">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3.2" x14ac:dyDescent="0.25">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3.2" x14ac:dyDescent="0.25">
      <c r="A53" s="608"/>
      <c r="B53" s="846" t="s">
        <v>1283</v>
      </c>
      <c r="C53" s="790"/>
      <c r="D53" s="790"/>
      <c r="E53" s="790"/>
      <c r="F53" s="790"/>
      <c r="G53" s="790"/>
      <c r="H53" s="790"/>
      <c r="I53" s="790"/>
      <c r="J53" s="790"/>
      <c r="K53" s="790"/>
      <c r="L53" s="790"/>
      <c r="M53" s="790"/>
      <c r="N53" s="790"/>
      <c r="O53" s="790"/>
      <c r="P53" s="790"/>
      <c r="Q53" s="786"/>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5">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5">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5">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5">
      <c r="A57" s="608"/>
      <c r="B57" s="806" t="s">
        <v>1147</v>
      </c>
      <c r="C57" s="786"/>
      <c r="D57" s="786"/>
      <c r="E57" s="786"/>
      <c r="F57" s="786"/>
      <c r="G57" s="786"/>
      <c r="H57" s="786"/>
      <c r="I57" s="786"/>
      <c r="J57" s="786"/>
      <c r="K57" s="786"/>
      <c r="L57" s="786"/>
      <c r="M57" s="786"/>
      <c r="N57" s="786"/>
      <c r="O57" s="786"/>
      <c r="P57" s="786"/>
      <c r="Q57" s="786"/>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E7" sqref="BE7:BE45"/>
    </sheetView>
  </sheetViews>
  <sheetFormatPr defaultColWidth="9.109375" defaultRowHeight="12" customHeight="1" x14ac:dyDescent="0.3"/>
  <cols>
    <col min="1" max="1" width="12.44140625" style="744" customWidth="1"/>
    <col min="2" max="2" width="26" style="744" customWidth="1"/>
    <col min="3" max="55" width="6.5546875" style="744" customWidth="1"/>
    <col min="56" max="58" width="6.5546875" style="762" customWidth="1"/>
    <col min="59" max="74" width="6.5546875" style="744" customWidth="1"/>
    <col min="75" max="16384" width="9.109375" style="744"/>
  </cols>
  <sheetData>
    <row r="1" spans="1:74" ht="12.75" customHeight="1" x14ac:dyDescent="0.3">
      <c r="A1" s="847" t="s">
        <v>995</v>
      </c>
      <c r="B1" s="747" t="s">
        <v>1284</v>
      </c>
      <c r="C1" s="745"/>
      <c r="D1" s="745"/>
      <c r="E1" s="745"/>
      <c r="F1" s="745"/>
      <c r="G1" s="745"/>
      <c r="H1" s="745"/>
      <c r="I1" s="745"/>
      <c r="J1" s="745"/>
      <c r="K1" s="745"/>
      <c r="L1" s="745"/>
      <c r="M1" s="745"/>
      <c r="N1" s="745"/>
      <c r="O1" s="745"/>
      <c r="P1" s="745"/>
      <c r="Q1" s="745"/>
    </row>
    <row r="2" spans="1:74" ht="12.75" customHeight="1" x14ac:dyDescent="0.3">
      <c r="A2" s="847"/>
      <c r="B2" s="746" t="str">
        <f>"U.S. Energy Information Administration  |  Short-Term Energy Outlook - "&amp;Dates!$D$1</f>
        <v>U.S. Energy Information Administration  |  Short-Term Energy Outlook - August 2018</v>
      </c>
      <c r="C2" s="745"/>
      <c r="D2" s="745"/>
      <c r="E2" s="745"/>
      <c r="F2" s="745"/>
      <c r="G2" s="745"/>
      <c r="H2" s="745"/>
      <c r="I2" s="745"/>
      <c r="J2" s="745"/>
      <c r="K2" s="745"/>
      <c r="L2" s="745"/>
      <c r="M2" s="745"/>
      <c r="N2" s="745"/>
      <c r="O2" s="745"/>
      <c r="P2" s="745"/>
      <c r="Q2" s="745"/>
    </row>
    <row r="3" spans="1:74" ht="12.75" customHeight="1" x14ac:dyDescent="0.3">
      <c r="A3" s="750"/>
      <c r="B3" s="751"/>
      <c r="C3" s="848">
        <f>Dates!D3</f>
        <v>2014</v>
      </c>
      <c r="D3" s="849"/>
      <c r="E3" s="849"/>
      <c r="F3" s="849"/>
      <c r="G3" s="849"/>
      <c r="H3" s="849"/>
      <c r="I3" s="849"/>
      <c r="J3" s="849"/>
      <c r="K3" s="849"/>
      <c r="L3" s="849"/>
      <c r="M3" s="849"/>
      <c r="N3" s="850"/>
      <c r="O3" s="848">
        <f>C3+1</f>
        <v>2015</v>
      </c>
      <c r="P3" s="849"/>
      <c r="Q3" s="849"/>
      <c r="R3" s="849"/>
      <c r="S3" s="849"/>
      <c r="T3" s="849"/>
      <c r="U3" s="849"/>
      <c r="V3" s="849"/>
      <c r="W3" s="849"/>
      <c r="X3" s="849"/>
      <c r="Y3" s="849"/>
      <c r="Z3" s="850"/>
      <c r="AA3" s="848">
        <f>O3+1</f>
        <v>2016</v>
      </c>
      <c r="AB3" s="849"/>
      <c r="AC3" s="849"/>
      <c r="AD3" s="849"/>
      <c r="AE3" s="849"/>
      <c r="AF3" s="849"/>
      <c r="AG3" s="849"/>
      <c r="AH3" s="849"/>
      <c r="AI3" s="849"/>
      <c r="AJ3" s="849"/>
      <c r="AK3" s="849"/>
      <c r="AL3" s="850"/>
      <c r="AM3" s="848">
        <f>AA3+1</f>
        <v>2017</v>
      </c>
      <c r="AN3" s="849"/>
      <c r="AO3" s="849"/>
      <c r="AP3" s="849"/>
      <c r="AQ3" s="849"/>
      <c r="AR3" s="849"/>
      <c r="AS3" s="849"/>
      <c r="AT3" s="849"/>
      <c r="AU3" s="849"/>
      <c r="AV3" s="849"/>
      <c r="AW3" s="849"/>
      <c r="AX3" s="850"/>
      <c r="AY3" s="848">
        <f>AM3+1</f>
        <v>2018</v>
      </c>
      <c r="AZ3" s="849"/>
      <c r="BA3" s="849"/>
      <c r="BB3" s="849"/>
      <c r="BC3" s="849"/>
      <c r="BD3" s="849"/>
      <c r="BE3" s="849"/>
      <c r="BF3" s="849"/>
      <c r="BG3" s="849"/>
      <c r="BH3" s="849"/>
      <c r="BI3" s="849"/>
      <c r="BJ3" s="850"/>
      <c r="BK3" s="848">
        <f>AY3+1</f>
        <v>2019</v>
      </c>
      <c r="BL3" s="849"/>
      <c r="BM3" s="849"/>
      <c r="BN3" s="849"/>
      <c r="BO3" s="849"/>
      <c r="BP3" s="849"/>
      <c r="BQ3" s="849"/>
      <c r="BR3" s="849"/>
      <c r="BS3" s="849"/>
      <c r="BT3" s="849"/>
      <c r="BU3" s="849"/>
      <c r="BV3" s="850"/>
    </row>
    <row r="4" spans="1:74" ht="12.75" customHeight="1" x14ac:dyDescent="0.3">
      <c r="A4" s="750"/>
      <c r="B4" s="752"/>
      <c r="C4" s="753" t="s">
        <v>606</v>
      </c>
      <c r="D4" s="753" t="s">
        <v>607</v>
      </c>
      <c r="E4" s="753" t="s">
        <v>608</v>
      </c>
      <c r="F4" s="753" t="s">
        <v>609</v>
      </c>
      <c r="G4" s="753" t="s">
        <v>610</v>
      </c>
      <c r="H4" s="753" t="s">
        <v>611</v>
      </c>
      <c r="I4" s="753" t="s">
        <v>612</v>
      </c>
      <c r="J4" s="753" t="s">
        <v>613</v>
      </c>
      <c r="K4" s="753" t="s">
        <v>614</v>
      </c>
      <c r="L4" s="753" t="s">
        <v>615</v>
      </c>
      <c r="M4" s="753" t="s">
        <v>616</v>
      </c>
      <c r="N4" s="753" t="s">
        <v>617</v>
      </c>
      <c r="O4" s="753" t="s">
        <v>606</v>
      </c>
      <c r="P4" s="753" t="s">
        <v>607</v>
      </c>
      <c r="Q4" s="753" t="s">
        <v>608</v>
      </c>
      <c r="R4" s="753" t="s">
        <v>609</v>
      </c>
      <c r="S4" s="753" t="s">
        <v>610</v>
      </c>
      <c r="T4" s="753" t="s">
        <v>611</v>
      </c>
      <c r="U4" s="753" t="s">
        <v>612</v>
      </c>
      <c r="V4" s="753" t="s">
        <v>613</v>
      </c>
      <c r="W4" s="753" t="s">
        <v>614</v>
      </c>
      <c r="X4" s="753" t="s">
        <v>615</v>
      </c>
      <c r="Y4" s="753" t="s">
        <v>616</v>
      </c>
      <c r="Z4" s="753" t="s">
        <v>617</v>
      </c>
      <c r="AA4" s="753" t="s">
        <v>606</v>
      </c>
      <c r="AB4" s="753" t="s">
        <v>607</v>
      </c>
      <c r="AC4" s="753" t="s">
        <v>608</v>
      </c>
      <c r="AD4" s="753" t="s">
        <v>609</v>
      </c>
      <c r="AE4" s="753" t="s">
        <v>610</v>
      </c>
      <c r="AF4" s="753" t="s">
        <v>611</v>
      </c>
      <c r="AG4" s="753" t="s">
        <v>612</v>
      </c>
      <c r="AH4" s="753" t="s">
        <v>613</v>
      </c>
      <c r="AI4" s="753" t="s">
        <v>614</v>
      </c>
      <c r="AJ4" s="753" t="s">
        <v>615</v>
      </c>
      <c r="AK4" s="753" t="s">
        <v>616</v>
      </c>
      <c r="AL4" s="753" t="s">
        <v>617</v>
      </c>
      <c r="AM4" s="753" t="s">
        <v>606</v>
      </c>
      <c r="AN4" s="753" t="s">
        <v>607</v>
      </c>
      <c r="AO4" s="753" t="s">
        <v>608</v>
      </c>
      <c r="AP4" s="753" t="s">
        <v>609</v>
      </c>
      <c r="AQ4" s="753" t="s">
        <v>610</v>
      </c>
      <c r="AR4" s="753" t="s">
        <v>611</v>
      </c>
      <c r="AS4" s="753" t="s">
        <v>612</v>
      </c>
      <c r="AT4" s="753" t="s">
        <v>613</v>
      </c>
      <c r="AU4" s="753" t="s">
        <v>614</v>
      </c>
      <c r="AV4" s="753" t="s">
        <v>615</v>
      </c>
      <c r="AW4" s="753" t="s">
        <v>616</v>
      </c>
      <c r="AX4" s="753" t="s">
        <v>617</v>
      </c>
      <c r="AY4" s="753" t="s">
        <v>606</v>
      </c>
      <c r="AZ4" s="753" t="s">
        <v>607</v>
      </c>
      <c r="BA4" s="753" t="s">
        <v>608</v>
      </c>
      <c r="BB4" s="753" t="s">
        <v>609</v>
      </c>
      <c r="BC4" s="753" t="s">
        <v>610</v>
      </c>
      <c r="BD4" s="753" t="s">
        <v>611</v>
      </c>
      <c r="BE4" s="753" t="s">
        <v>612</v>
      </c>
      <c r="BF4" s="753" t="s">
        <v>613</v>
      </c>
      <c r="BG4" s="753" t="s">
        <v>614</v>
      </c>
      <c r="BH4" s="753" t="s">
        <v>615</v>
      </c>
      <c r="BI4" s="753" t="s">
        <v>616</v>
      </c>
      <c r="BJ4" s="753" t="s">
        <v>617</v>
      </c>
      <c r="BK4" s="753" t="s">
        <v>606</v>
      </c>
      <c r="BL4" s="753" t="s">
        <v>607</v>
      </c>
      <c r="BM4" s="753" t="s">
        <v>608</v>
      </c>
      <c r="BN4" s="753" t="s">
        <v>609</v>
      </c>
      <c r="BO4" s="753" t="s">
        <v>610</v>
      </c>
      <c r="BP4" s="753" t="s">
        <v>611</v>
      </c>
      <c r="BQ4" s="753" t="s">
        <v>612</v>
      </c>
      <c r="BR4" s="753" t="s">
        <v>613</v>
      </c>
      <c r="BS4" s="753" t="s">
        <v>614</v>
      </c>
      <c r="BT4" s="753" t="s">
        <v>615</v>
      </c>
      <c r="BU4" s="753" t="s">
        <v>616</v>
      </c>
      <c r="BV4" s="753" t="s">
        <v>617</v>
      </c>
    </row>
    <row r="5" spans="1:74" ht="12" customHeight="1" x14ac:dyDescent="0.3">
      <c r="A5" s="750"/>
      <c r="B5" s="749" t="s">
        <v>1292</v>
      </c>
      <c r="C5" s="745"/>
      <c r="D5" s="745"/>
      <c r="E5" s="745"/>
      <c r="F5" s="745"/>
      <c r="G5" s="745"/>
      <c r="H5" s="745"/>
      <c r="I5" s="745"/>
      <c r="J5" s="745"/>
      <c r="K5" s="745"/>
      <c r="L5" s="745"/>
      <c r="M5" s="745"/>
      <c r="N5" s="745"/>
      <c r="O5" s="745"/>
      <c r="P5" s="745"/>
      <c r="Q5" s="745"/>
      <c r="BG5" s="762"/>
      <c r="BH5" s="762"/>
      <c r="BI5" s="762"/>
    </row>
    <row r="6" spans="1:74" ht="12" customHeight="1" x14ac:dyDescent="0.3">
      <c r="A6" s="750"/>
      <c r="B6" s="749" t="s">
        <v>1293</v>
      </c>
      <c r="C6" s="745"/>
      <c r="D6" s="745"/>
      <c r="E6" s="745"/>
      <c r="F6" s="745"/>
      <c r="G6" s="745"/>
      <c r="H6" s="745"/>
      <c r="I6" s="745"/>
      <c r="J6" s="745"/>
      <c r="K6" s="745"/>
      <c r="L6" s="745"/>
      <c r="M6" s="745"/>
      <c r="N6" s="745"/>
      <c r="O6" s="745"/>
      <c r="P6" s="745"/>
      <c r="Q6" s="745"/>
      <c r="BG6" s="762"/>
      <c r="BH6" s="762"/>
      <c r="BI6" s="762"/>
    </row>
    <row r="7" spans="1:74" ht="12" customHeight="1" x14ac:dyDescent="0.3">
      <c r="A7" s="750" t="s">
        <v>1285</v>
      </c>
      <c r="B7" s="748" t="s">
        <v>1294</v>
      </c>
      <c r="C7" s="760">
        <v>7046.3</v>
      </c>
      <c r="D7" s="760">
        <v>7051.7</v>
      </c>
      <c r="E7" s="760">
        <v>7060</v>
      </c>
      <c r="F7" s="760">
        <v>7069.9</v>
      </c>
      <c r="G7" s="760">
        <v>7072.9</v>
      </c>
      <c r="H7" s="760">
        <v>7075.8</v>
      </c>
      <c r="I7" s="760">
        <v>7082.8</v>
      </c>
      <c r="J7" s="760">
        <v>7108</v>
      </c>
      <c r="K7" s="760">
        <v>7108</v>
      </c>
      <c r="L7" s="760">
        <v>7152.4</v>
      </c>
      <c r="M7" s="760">
        <v>7158.1</v>
      </c>
      <c r="N7" s="760">
        <v>7161.9</v>
      </c>
      <c r="O7" s="760">
        <v>7299.2</v>
      </c>
      <c r="P7" s="760">
        <v>7305.6</v>
      </c>
      <c r="Q7" s="760">
        <v>7309.8</v>
      </c>
      <c r="R7" s="760">
        <v>7307.7</v>
      </c>
      <c r="S7" s="760">
        <v>7307.7</v>
      </c>
      <c r="T7" s="760">
        <v>7307.7</v>
      </c>
      <c r="U7" s="760">
        <v>7332.7</v>
      </c>
      <c r="V7" s="760">
        <v>7332.7</v>
      </c>
      <c r="W7" s="760">
        <v>7291.5</v>
      </c>
      <c r="X7" s="760">
        <v>7291.5</v>
      </c>
      <c r="Y7" s="760">
        <v>7238.6</v>
      </c>
      <c r="Z7" s="760">
        <v>7230.6</v>
      </c>
      <c r="AA7" s="760">
        <v>7344.6</v>
      </c>
      <c r="AB7" s="760">
        <v>7344.6</v>
      </c>
      <c r="AC7" s="760">
        <v>7343.3</v>
      </c>
      <c r="AD7" s="760">
        <v>7367.1</v>
      </c>
      <c r="AE7" s="760">
        <v>7367.9</v>
      </c>
      <c r="AF7" s="760">
        <v>7375.8</v>
      </c>
      <c r="AG7" s="760">
        <v>7377.4</v>
      </c>
      <c r="AH7" s="760">
        <v>7364.8</v>
      </c>
      <c r="AI7" s="760">
        <v>7368.8</v>
      </c>
      <c r="AJ7" s="760">
        <v>7380.2</v>
      </c>
      <c r="AK7" s="760">
        <v>7399.6</v>
      </c>
      <c r="AL7" s="760">
        <v>7355.9</v>
      </c>
      <c r="AM7" s="760">
        <v>7226.6</v>
      </c>
      <c r="AN7" s="760">
        <v>7225</v>
      </c>
      <c r="AO7" s="760">
        <v>7233.4</v>
      </c>
      <c r="AP7" s="760">
        <v>7255.4</v>
      </c>
      <c r="AQ7" s="760">
        <v>7254.4</v>
      </c>
      <c r="AR7" s="760">
        <v>7268.9</v>
      </c>
      <c r="AS7" s="760">
        <v>7325.6</v>
      </c>
      <c r="AT7" s="760">
        <v>7325.6</v>
      </c>
      <c r="AU7" s="760">
        <v>7325.6</v>
      </c>
      <c r="AV7" s="760">
        <v>7325.6</v>
      </c>
      <c r="AW7" s="760">
        <v>7325.6</v>
      </c>
      <c r="AX7" s="760">
        <v>7313.4</v>
      </c>
      <c r="AY7" s="760">
        <v>7316.5</v>
      </c>
      <c r="AZ7" s="760">
        <v>7294.1</v>
      </c>
      <c r="BA7" s="760">
        <v>7294.1</v>
      </c>
      <c r="BB7" s="760">
        <v>7294.1</v>
      </c>
      <c r="BC7" s="760">
        <v>7292.1</v>
      </c>
      <c r="BD7" s="760">
        <v>7332.5</v>
      </c>
      <c r="BE7" s="760">
        <v>7329.8</v>
      </c>
      <c r="BF7" s="764">
        <v>7329.8</v>
      </c>
      <c r="BG7" s="764">
        <v>7329.8</v>
      </c>
      <c r="BH7" s="764">
        <v>7329.8</v>
      </c>
      <c r="BI7" s="764">
        <v>7329.8</v>
      </c>
      <c r="BJ7" s="764">
        <v>7363.4</v>
      </c>
      <c r="BK7" s="764">
        <v>7365</v>
      </c>
      <c r="BL7" s="764">
        <v>7365</v>
      </c>
      <c r="BM7" s="764">
        <v>7525.5</v>
      </c>
      <c r="BN7" s="764">
        <v>7525.5</v>
      </c>
      <c r="BO7" s="764">
        <v>7525.5</v>
      </c>
      <c r="BP7" s="764">
        <v>7525.5</v>
      </c>
      <c r="BQ7" s="764">
        <v>7525.5</v>
      </c>
      <c r="BR7" s="764">
        <v>7525.5</v>
      </c>
      <c r="BS7" s="764">
        <v>7525.5</v>
      </c>
      <c r="BT7" s="764">
        <v>7525.5</v>
      </c>
      <c r="BU7" s="764">
        <v>7525.5</v>
      </c>
      <c r="BV7" s="764">
        <v>7525.5</v>
      </c>
    </row>
    <row r="8" spans="1:74" ht="12" customHeight="1" x14ac:dyDescent="0.3">
      <c r="A8" s="750" t="s">
        <v>1286</v>
      </c>
      <c r="B8" s="748" t="s">
        <v>1295</v>
      </c>
      <c r="C8" s="760">
        <v>4155.8999999999996</v>
      </c>
      <c r="D8" s="760">
        <v>4161.3</v>
      </c>
      <c r="E8" s="760">
        <v>4169.6000000000004</v>
      </c>
      <c r="F8" s="760">
        <v>4179.5</v>
      </c>
      <c r="G8" s="760">
        <v>4182.5</v>
      </c>
      <c r="H8" s="760">
        <v>4185.3999999999996</v>
      </c>
      <c r="I8" s="760">
        <v>4192.3999999999996</v>
      </c>
      <c r="J8" s="760">
        <v>4217.6000000000004</v>
      </c>
      <c r="K8" s="760">
        <v>4217.6000000000004</v>
      </c>
      <c r="L8" s="760">
        <v>4215.5</v>
      </c>
      <c r="M8" s="760">
        <v>4221.2</v>
      </c>
      <c r="N8" s="760">
        <v>4225</v>
      </c>
      <c r="O8" s="760">
        <v>4140.8999999999996</v>
      </c>
      <c r="P8" s="760">
        <v>4147.3</v>
      </c>
      <c r="Q8" s="760">
        <v>4151.5</v>
      </c>
      <c r="R8" s="760">
        <v>4149.3999999999996</v>
      </c>
      <c r="S8" s="760">
        <v>4149.3999999999996</v>
      </c>
      <c r="T8" s="760">
        <v>4149.3999999999996</v>
      </c>
      <c r="U8" s="760">
        <v>4174.3999999999996</v>
      </c>
      <c r="V8" s="760">
        <v>4174.3999999999996</v>
      </c>
      <c r="W8" s="760">
        <v>4176.2</v>
      </c>
      <c r="X8" s="760">
        <v>4176.2</v>
      </c>
      <c r="Y8" s="760">
        <v>4173.3</v>
      </c>
      <c r="Z8" s="760">
        <v>4165.3</v>
      </c>
      <c r="AA8" s="760">
        <v>4127</v>
      </c>
      <c r="AB8" s="760">
        <v>4127</v>
      </c>
      <c r="AC8" s="760">
        <v>4125.7</v>
      </c>
      <c r="AD8" s="760">
        <v>4149.5</v>
      </c>
      <c r="AE8" s="760">
        <v>4150.3</v>
      </c>
      <c r="AF8" s="760">
        <v>4158.2</v>
      </c>
      <c r="AG8" s="760">
        <v>4159.8</v>
      </c>
      <c r="AH8" s="760">
        <v>4165.2</v>
      </c>
      <c r="AI8" s="760">
        <v>4169.2</v>
      </c>
      <c r="AJ8" s="760">
        <v>4173.5</v>
      </c>
      <c r="AK8" s="760">
        <v>4192.8999999999996</v>
      </c>
      <c r="AL8" s="760">
        <v>4190.3</v>
      </c>
      <c r="AM8" s="760">
        <v>4195.3</v>
      </c>
      <c r="AN8" s="760">
        <v>4193.7</v>
      </c>
      <c r="AO8" s="760">
        <v>4202.1000000000004</v>
      </c>
      <c r="AP8" s="760">
        <v>4224.1000000000004</v>
      </c>
      <c r="AQ8" s="760">
        <v>4223.1000000000004</v>
      </c>
      <c r="AR8" s="760">
        <v>4237.6000000000004</v>
      </c>
      <c r="AS8" s="760">
        <v>4240.8</v>
      </c>
      <c r="AT8" s="760">
        <v>4240.8</v>
      </c>
      <c r="AU8" s="760">
        <v>4240.8</v>
      </c>
      <c r="AV8" s="760">
        <v>4240.8</v>
      </c>
      <c r="AW8" s="760">
        <v>4240.8</v>
      </c>
      <c r="AX8" s="760">
        <v>4234.1000000000004</v>
      </c>
      <c r="AY8" s="760">
        <v>4237.3999999999996</v>
      </c>
      <c r="AZ8" s="760">
        <v>4215</v>
      </c>
      <c r="BA8" s="760">
        <v>4215</v>
      </c>
      <c r="BB8" s="760">
        <v>4215</v>
      </c>
      <c r="BC8" s="760">
        <v>4213</v>
      </c>
      <c r="BD8" s="760">
        <v>4253.3999999999996</v>
      </c>
      <c r="BE8" s="760">
        <v>4250.7</v>
      </c>
      <c r="BF8" s="764">
        <v>4250.7</v>
      </c>
      <c r="BG8" s="764">
        <v>4250.7</v>
      </c>
      <c r="BH8" s="764">
        <v>4250.7</v>
      </c>
      <c r="BI8" s="764">
        <v>4250.7</v>
      </c>
      <c r="BJ8" s="764">
        <v>4284.3</v>
      </c>
      <c r="BK8" s="764">
        <v>4285.8999999999996</v>
      </c>
      <c r="BL8" s="764">
        <v>4285.8999999999996</v>
      </c>
      <c r="BM8" s="764">
        <v>4287.8999999999996</v>
      </c>
      <c r="BN8" s="764">
        <v>4287.8999999999996</v>
      </c>
      <c r="BO8" s="764">
        <v>4287.8999999999996</v>
      </c>
      <c r="BP8" s="764">
        <v>4287.8999999999996</v>
      </c>
      <c r="BQ8" s="764">
        <v>4287.8999999999996</v>
      </c>
      <c r="BR8" s="764">
        <v>4287.8999999999996</v>
      </c>
      <c r="BS8" s="764">
        <v>4287.8999999999996</v>
      </c>
      <c r="BT8" s="764">
        <v>4287.8999999999996</v>
      </c>
      <c r="BU8" s="764">
        <v>4287.8999999999996</v>
      </c>
      <c r="BV8" s="764">
        <v>4287.8999999999996</v>
      </c>
    </row>
    <row r="9" spans="1:74" ht="12" customHeight="1" x14ac:dyDescent="0.3">
      <c r="A9" s="750" t="s">
        <v>1287</v>
      </c>
      <c r="B9" s="748" t="s">
        <v>1296</v>
      </c>
      <c r="C9" s="760">
        <v>2890.4</v>
      </c>
      <c r="D9" s="760">
        <v>2890.4</v>
      </c>
      <c r="E9" s="760">
        <v>2890.4</v>
      </c>
      <c r="F9" s="760">
        <v>2890.4</v>
      </c>
      <c r="G9" s="760">
        <v>2890.4</v>
      </c>
      <c r="H9" s="760">
        <v>2890.4</v>
      </c>
      <c r="I9" s="760">
        <v>2890.4</v>
      </c>
      <c r="J9" s="760">
        <v>2890.4</v>
      </c>
      <c r="K9" s="760">
        <v>2890.4</v>
      </c>
      <c r="L9" s="760">
        <v>2936.9</v>
      </c>
      <c r="M9" s="760">
        <v>2936.9</v>
      </c>
      <c r="N9" s="760">
        <v>2936.9</v>
      </c>
      <c r="O9" s="760">
        <v>3158.3</v>
      </c>
      <c r="P9" s="760">
        <v>3158.3</v>
      </c>
      <c r="Q9" s="760">
        <v>3158.3</v>
      </c>
      <c r="R9" s="760">
        <v>3158.3</v>
      </c>
      <c r="S9" s="760">
        <v>3158.3</v>
      </c>
      <c r="T9" s="760">
        <v>3158.3</v>
      </c>
      <c r="U9" s="760">
        <v>3158.3</v>
      </c>
      <c r="V9" s="760">
        <v>3158.3</v>
      </c>
      <c r="W9" s="760">
        <v>3115.3</v>
      </c>
      <c r="X9" s="760">
        <v>3115.3</v>
      </c>
      <c r="Y9" s="760">
        <v>3065.3</v>
      </c>
      <c r="Z9" s="760">
        <v>3065.3</v>
      </c>
      <c r="AA9" s="760">
        <v>3217.6</v>
      </c>
      <c r="AB9" s="760">
        <v>3217.6</v>
      </c>
      <c r="AC9" s="760">
        <v>3217.6</v>
      </c>
      <c r="AD9" s="760">
        <v>3217.6</v>
      </c>
      <c r="AE9" s="760">
        <v>3217.6</v>
      </c>
      <c r="AF9" s="760">
        <v>3217.6</v>
      </c>
      <c r="AG9" s="760">
        <v>3217.6</v>
      </c>
      <c r="AH9" s="760">
        <v>3199.6</v>
      </c>
      <c r="AI9" s="760">
        <v>3199.6</v>
      </c>
      <c r="AJ9" s="760">
        <v>3206.7</v>
      </c>
      <c r="AK9" s="760">
        <v>3206.7</v>
      </c>
      <c r="AL9" s="760">
        <v>3165.6</v>
      </c>
      <c r="AM9" s="760">
        <v>3031.3</v>
      </c>
      <c r="AN9" s="760">
        <v>3031.3</v>
      </c>
      <c r="AO9" s="760">
        <v>3031.3</v>
      </c>
      <c r="AP9" s="760">
        <v>3031.3</v>
      </c>
      <c r="AQ9" s="760">
        <v>3031.3</v>
      </c>
      <c r="AR9" s="760">
        <v>3031.3</v>
      </c>
      <c r="AS9" s="760">
        <v>3084.8</v>
      </c>
      <c r="AT9" s="760">
        <v>3084.8</v>
      </c>
      <c r="AU9" s="760">
        <v>3084.8</v>
      </c>
      <c r="AV9" s="760">
        <v>3084.8</v>
      </c>
      <c r="AW9" s="760">
        <v>3084.8</v>
      </c>
      <c r="AX9" s="760">
        <v>3079.3</v>
      </c>
      <c r="AY9" s="760">
        <v>3079.1</v>
      </c>
      <c r="AZ9" s="760">
        <v>3079.1</v>
      </c>
      <c r="BA9" s="760">
        <v>3079.1</v>
      </c>
      <c r="BB9" s="760">
        <v>3079.1</v>
      </c>
      <c r="BC9" s="760">
        <v>3079.1</v>
      </c>
      <c r="BD9" s="760">
        <v>3079.1</v>
      </c>
      <c r="BE9" s="760">
        <v>3079.1</v>
      </c>
      <c r="BF9" s="764">
        <v>3079.1</v>
      </c>
      <c r="BG9" s="764">
        <v>3079.1</v>
      </c>
      <c r="BH9" s="764">
        <v>3079.1</v>
      </c>
      <c r="BI9" s="764">
        <v>3079.1</v>
      </c>
      <c r="BJ9" s="764">
        <v>3079.1</v>
      </c>
      <c r="BK9" s="764">
        <v>3079.1</v>
      </c>
      <c r="BL9" s="764">
        <v>3079.1</v>
      </c>
      <c r="BM9" s="764">
        <v>3237.6</v>
      </c>
      <c r="BN9" s="764">
        <v>3237.6</v>
      </c>
      <c r="BO9" s="764">
        <v>3237.6</v>
      </c>
      <c r="BP9" s="764">
        <v>3237.6</v>
      </c>
      <c r="BQ9" s="764">
        <v>3237.6</v>
      </c>
      <c r="BR9" s="764">
        <v>3237.6</v>
      </c>
      <c r="BS9" s="764">
        <v>3237.6</v>
      </c>
      <c r="BT9" s="764">
        <v>3237.6</v>
      </c>
      <c r="BU9" s="764">
        <v>3237.6</v>
      </c>
      <c r="BV9" s="764">
        <v>3237.6</v>
      </c>
    </row>
    <row r="10" spans="1:74" ht="12" customHeight="1" x14ac:dyDescent="0.3">
      <c r="A10" s="750" t="s">
        <v>1288</v>
      </c>
      <c r="B10" s="748" t="s">
        <v>1297</v>
      </c>
      <c r="C10" s="760">
        <v>79343.199999999997</v>
      </c>
      <c r="D10" s="760">
        <v>79354.399999999994</v>
      </c>
      <c r="E10" s="760">
        <v>79330.399999999994</v>
      </c>
      <c r="F10" s="760">
        <v>79338.399999999994</v>
      </c>
      <c r="G10" s="760">
        <v>79340.800000000003</v>
      </c>
      <c r="H10" s="760">
        <v>79464</v>
      </c>
      <c r="I10" s="760">
        <v>79464</v>
      </c>
      <c r="J10" s="760">
        <v>79353.2</v>
      </c>
      <c r="K10" s="760">
        <v>79353.2</v>
      </c>
      <c r="L10" s="760">
        <v>79369.100000000006</v>
      </c>
      <c r="M10" s="760">
        <v>79369.100000000006</v>
      </c>
      <c r="N10" s="760">
        <v>79376.600000000006</v>
      </c>
      <c r="O10" s="760">
        <v>79342.8</v>
      </c>
      <c r="P10" s="760">
        <v>79342.8</v>
      </c>
      <c r="Q10" s="760">
        <v>79342.8</v>
      </c>
      <c r="R10" s="760">
        <v>79342.8</v>
      </c>
      <c r="S10" s="760">
        <v>79345.8</v>
      </c>
      <c r="T10" s="760">
        <v>79466.3</v>
      </c>
      <c r="U10" s="760">
        <v>79466.3</v>
      </c>
      <c r="V10" s="760">
        <v>79362.5</v>
      </c>
      <c r="W10" s="760">
        <v>79363.5</v>
      </c>
      <c r="X10" s="760">
        <v>79363.5</v>
      </c>
      <c r="Y10" s="760">
        <v>79363.5</v>
      </c>
      <c r="Z10" s="760">
        <v>79385.5</v>
      </c>
      <c r="AA10" s="760">
        <v>79375.600000000006</v>
      </c>
      <c r="AB10" s="760">
        <v>79432.600000000006</v>
      </c>
      <c r="AC10" s="760">
        <v>79461.899999999994</v>
      </c>
      <c r="AD10" s="760">
        <v>79499.3</v>
      </c>
      <c r="AE10" s="760">
        <v>79499.3</v>
      </c>
      <c r="AF10" s="760">
        <v>79528.600000000006</v>
      </c>
      <c r="AG10" s="760">
        <v>79653.5</v>
      </c>
      <c r="AH10" s="760">
        <v>79549.7</v>
      </c>
      <c r="AI10" s="760">
        <v>79549.7</v>
      </c>
      <c r="AJ10" s="760">
        <v>79556.2</v>
      </c>
      <c r="AK10" s="760">
        <v>79556.2</v>
      </c>
      <c r="AL10" s="760">
        <v>79556.2</v>
      </c>
      <c r="AM10" s="760">
        <v>79333.5</v>
      </c>
      <c r="AN10" s="760">
        <v>79333.5</v>
      </c>
      <c r="AO10" s="760">
        <v>79335.899999999994</v>
      </c>
      <c r="AP10" s="760">
        <v>79335.899999999994</v>
      </c>
      <c r="AQ10" s="760">
        <v>79335.899999999994</v>
      </c>
      <c r="AR10" s="760">
        <v>79343.199999999997</v>
      </c>
      <c r="AS10" s="760">
        <v>79393.8</v>
      </c>
      <c r="AT10" s="760">
        <v>79437.3</v>
      </c>
      <c r="AU10" s="760">
        <v>79437.3</v>
      </c>
      <c r="AV10" s="760">
        <v>79437.3</v>
      </c>
      <c r="AW10" s="760">
        <v>79434.3</v>
      </c>
      <c r="AX10" s="760">
        <v>79431.600000000006</v>
      </c>
      <c r="AY10" s="760">
        <v>79528</v>
      </c>
      <c r="AZ10" s="760">
        <v>79540</v>
      </c>
      <c r="BA10" s="760">
        <v>79540</v>
      </c>
      <c r="BB10" s="760">
        <v>79547</v>
      </c>
      <c r="BC10" s="760">
        <v>79508</v>
      </c>
      <c r="BD10" s="760">
        <v>79508</v>
      </c>
      <c r="BE10" s="760">
        <v>79508</v>
      </c>
      <c r="BF10" s="764">
        <v>79531</v>
      </c>
      <c r="BG10" s="764">
        <v>79647.600000000006</v>
      </c>
      <c r="BH10" s="764">
        <v>79647.600000000006</v>
      </c>
      <c r="BI10" s="764">
        <v>79650.3</v>
      </c>
      <c r="BJ10" s="764">
        <v>79662.100000000006</v>
      </c>
      <c r="BK10" s="764">
        <v>79680.2</v>
      </c>
      <c r="BL10" s="764">
        <v>79693.7</v>
      </c>
      <c r="BM10" s="764">
        <v>79705.7</v>
      </c>
      <c r="BN10" s="764">
        <v>79706.7</v>
      </c>
      <c r="BO10" s="764">
        <v>79706.7</v>
      </c>
      <c r="BP10" s="764">
        <v>79732.800000000003</v>
      </c>
      <c r="BQ10" s="764">
        <v>79733.899999999994</v>
      </c>
      <c r="BR10" s="764">
        <v>79638.3</v>
      </c>
      <c r="BS10" s="764">
        <v>79693.3</v>
      </c>
      <c r="BT10" s="764">
        <v>79695.3</v>
      </c>
      <c r="BU10" s="764">
        <v>79695.3</v>
      </c>
      <c r="BV10" s="764">
        <v>79727.399999999994</v>
      </c>
    </row>
    <row r="11" spans="1:74" ht="12" customHeight="1" x14ac:dyDescent="0.3">
      <c r="A11" s="750" t="s">
        <v>1289</v>
      </c>
      <c r="B11" s="748" t="s">
        <v>94</v>
      </c>
      <c r="C11" s="760">
        <v>2514.3000000000002</v>
      </c>
      <c r="D11" s="760">
        <v>2514.3000000000002</v>
      </c>
      <c r="E11" s="760">
        <v>2514.3000000000002</v>
      </c>
      <c r="F11" s="760">
        <v>2514.3000000000002</v>
      </c>
      <c r="G11" s="760">
        <v>2514.3000000000002</v>
      </c>
      <c r="H11" s="760">
        <v>2514.3000000000002</v>
      </c>
      <c r="I11" s="760">
        <v>2514.3000000000002</v>
      </c>
      <c r="J11" s="760">
        <v>2514.3000000000002</v>
      </c>
      <c r="K11" s="760">
        <v>2514.3000000000002</v>
      </c>
      <c r="L11" s="760">
        <v>2514.3000000000002</v>
      </c>
      <c r="M11" s="760">
        <v>2514.3000000000002</v>
      </c>
      <c r="N11" s="760">
        <v>2514.3000000000002</v>
      </c>
      <c r="O11" s="760">
        <v>2493.5</v>
      </c>
      <c r="P11" s="760">
        <v>2523.5</v>
      </c>
      <c r="Q11" s="760">
        <v>2523.5</v>
      </c>
      <c r="R11" s="760">
        <v>2523.5</v>
      </c>
      <c r="S11" s="760">
        <v>2523.5</v>
      </c>
      <c r="T11" s="760">
        <v>2523.5</v>
      </c>
      <c r="U11" s="760">
        <v>2523.5</v>
      </c>
      <c r="V11" s="760">
        <v>2523.5</v>
      </c>
      <c r="W11" s="760">
        <v>2539.6999999999998</v>
      </c>
      <c r="X11" s="760">
        <v>2541.5</v>
      </c>
      <c r="Y11" s="760">
        <v>2541.5</v>
      </c>
      <c r="Z11" s="760">
        <v>2541.5</v>
      </c>
      <c r="AA11" s="760">
        <v>2516.6</v>
      </c>
      <c r="AB11" s="760">
        <v>2516.6</v>
      </c>
      <c r="AC11" s="760">
        <v>2516.6</v>
      </c>
      <c r="AD11" s="760">
        <v>2516.6</v>
      </c>
      <c r="AE11" s="760">
        <v>2516.6</v>
      </c>
      <c r="AF11" s="760">
        <v>2516.6</v>
      </c>
      <c r="AG11" s="760">
        <v>2516.6</v>
      </c>
      <c r="AH11" s="760">
        <v>2516.6</v>
      </c>
      <c r="AI11" s="760">
        <v>2516.6</v>
      </c>
      <c r="AJ11" s="760">
        <v>2516.6</v>
      </c>
      <c r="AK11" s="760">
        <v>2516.6</v>
      </c>
      <c r="AL11" s="760">
        <v>2516.6</v>
      </c>
      <c r="AM11" s="760">
        <v>2508.6</v>
      </c>
      <c r="AN11" s="760">
        <v>2508.6</v>
      </c>
      <c r="AO11" s="760">
        <v>2448.6</v>
      </c>
      <c r="AP11" s="760">
        <v>2448.6</v>
      </c>
      <c r="AQ11" s="760">
        <v>2448.6</v>
      </c>
      <c r="AR11" s="760">
        <v>2448.6</v>
      </c>
      <c r="AS11" s="760">
        <v>2448.6</v>
      </c>
      <c r="AT11" s="760">
        <v>2448.6</v>
      </c>
      <c r="AU11" s="760">
        <v>2448.6</v>
      </c>
      <c r="AV11" s="760">
        <v>2448.6</v>
      </c>
      <c r="AW11" s="760">
        <v>2448.6</v>
      </c>
      <c r="AX11" s="760">
        <v>2485.6</v>
      </c>
      <c r="AY11" s="760">
        <v>2501.6</v>
      </c>
      <c r="AZ11" s="760">
        <v>2501.6</v>
      </c>
      <c r="BA11" s="760">
        <v>2501.6</v>
      </c>
      <c r="BB11" s="760">
        <v>2501.6</v>
      </c>
      <c r="BC11" s="760">
        <v>2501.6</v>
      </c>
      <c r="BD11" s="760">
        <v>2501.6</v>
      </c>
      <c r="BE11" s="760">
        <v>2501.6</v>
      </c>
      <c r="BF11" s="764">
        <v>2501.6</v>
      </c>
      <c r="BG11" s="764">
        <v>2501.6</v>
      </c>
      <c r="BH11" s="764">
        <v>2501.6</v>
      </c>
      <c r="BI11" s="764">
        <v>2501.6</v>
      </c>
      <c r="BJ11" s="764">
        <v>2501.6</v>
      </c>
      <c r="BK11" s="764">
        <v>2509.5</v>
      </c>
      <c r="BL11" s="764">
        <v>2509.5</v>
      </c>
      <c r="BM11" s="764">
        <v>2509.5</v>
      </c>
      <c r="BN11" s="764">
        <v>2509.5</v>
      </c>
      <c r="BO11" s="764">
        <v>2509.5</v>
      </c>
      <c r="BP11" s="764">
        <v>2509.5</v>
      </c>
      <c r="BQ11" s="764">
        <v>2509.5</v>
      </c>
      <c r="BR11" s="764">
        <v>2509.5</v>
      </c>
      <c r="BS11" s="764">
        <v>2509.5</v>
      </c>
      <c r="BT11" s="764">
        <v>2509.5</v>
      </c>
      <c r="BU11" s="764">
        <v>2509.5</v>
      </c>
      <c r="BV11" s="764">
        <v>2544.5</v>
      </c>
    </row>
    <row r="12" spans="1:74" ht="12" customHeight="1" x14ac:dyDescent="0.3">
      <c r="A12" s="750" t="s">
        <v>1290</v>
      </c>
      <c r="B12" s="748" t="s">
        <v>1298</v>
      </c>
      <c r="C12" s="760">
        <v>6772</v>
      </c>
      <c r="D12" s="760">
        <v>6923.2</v>
      </c>
      <c r="E12" s="760">
        <v>7176.9</v>
      </c>
      <c r="F12" s="760">
        <v>7397</v>
      </c>
      <c r="G12" s="760">
        <v>7567.8</v>
      </c>
      <c r="H12" s="760">
        <v>7763.1</v>
      </c>
      <c r="I12" s="760">
        <v>7905.3</v>
      </c>
      <c r="J12" s="760">
        <v>8304</v>
      </c>
      <c r="K12" s="760">
        <v>8410.6</v>
      </c>
      <c r="L12" s="760">
        <v>8761</v>
      </c>
      <c r="M12" s="760">
        <v>9191</v>
      </c>
      <c r="N12" s="760">
        <v>10092.200000000001</v>
      </c>
      <c r="O12" s="760">
        <v>10324.5</v>
      </c>
      <c r="P12" s="760">
        <v>10478.299999999999</v>
      </c>
      <c r="Q12" s="760">
        <v>10523.9</v>
      </c>
      <c r="R12" s="760">
        <v>10590.2</v>
      </c>
      <c r="S12" s="760">
        <v>10783.9</v>
      </c>
      <c r="T12" s="760">
        <v>11054.8</v>
      </c>
      <c r="U12" s="760">
        <v>11130.7</v>
      </c>
      <c r="V12" s="760">
        <v>11361.3</v>
      </c>
      <c r="W12" s="760">
        <v>11465.1</v>
      </c>
      <c r="X12" s="760">
        <v>11571.6</v>
      </c>
      <c r="Y12" s="760">
        <v>12003.6</v>
      </c>
      <c r="Z12" s="760">
        <v>13374.2</v>
      </c>
      <c r="AA12" s="760">
        <v>13920.1</v>
      </c>
      <c r="AB12" s="760">
        <v>14064.8</v>
      </c>
      <c r="AC12" s="760">
        <v>14271.6</v>
      </c>
      <c r="AD12" s="760">
        <v>14745.7</v>
      </c>
      <c r="AE12" s="760">
        <v>14866.5</v>
      </c>
      <c r="AF12" s="760">
        <v>15080.5</v>
      </c>
      <c r="AG12" s="760">
        <v>15805.6</v>
      </c>
      <c r="AH12" s="760">
        <v>16740.3</v>
      </c>
      <c r="AI12" s="760">
        <v>17506.5</v>
      </c>
      <c r="AJ12" s="760">
        <v>17919</v>
      </c>
      <c r="AK12" s="760">
        <v>18633.8</v>
      </c>
      <c r="AL12" s="760">
        <v>21630.6</v>
      </c>
      <c r="AM12" s="760">
        <v>22017.8</v>
      </c>
      <c r="AN12" s="760">
        <v>22205.7</v>
      </c>
      <c r="AO12" s="760">
        <v>22590.799999999999</v>
      </c>
      <c r="AP12" s="760">
        <v>23113.5</v>
      </c>
      <c r="AQ12" s="760">
        <v>23415</v>
      </c>
      <c r="AR12" s="760">
        <v>23624.1</v>
      </c>
      <c r="AS12" s="760">
        <v>23736.799999999999</v>
      </c>
      <c r="AT12" s="760">
        <v>23928.1</v>
      </c>
      <c r="AU12" s="760">
        <v>24134.3</v>
      </c>
      <c r="AV12" s="760">
        <v>24466.799999999999</v>
      </c>
      <c r="AW12" s="760">
        <v>25020.3</v>
      </c>
      <c r="AX12" s="760">
        <v>26432.1</v>
      </c>
      <c r="AY12" s="760">
        <v>27355</v>
      </c>
      <c r="AZ12" s="760">
        <v>27441.8</v>
      </c>
      <c r="BA12" s="760">
        <v>27922.1</v>
      </c>
      <c r="BB12" s="760">
        <v>28180.9</v>
      </c>
      <c r="BC12" s="760">
        <v>28592.799999999999</v>
      </c>
      <c r="BD12" s="760">
        <v>28766.7</v>
      </c>
      <c r="BE12" s="760">
        <v>28883.599999999999</v>
      </c>
      <c r="BF12" s="764">
        <v>29146.2</v>
      </c>
      <c r="BG12" s="764">
        <v>29490.5</v>
      </c>
      <c r="BH12" s="764">
        <v>29869.1</v>
      </c>
      <c r="BI12" s="764">
        <v>30041.5</v>
      </c>
      <c r="BJ12" s="764">
        <v>32097.8</v>
      </c>
      <c r="BK12" s="764">
        <v>32450.799999999999</v>
      </c>
      <c r="BL12" s="764">
        <v>32516.799999999999</v>
      </c>
      <c r="BM12" s="764">
        <v>32711.3</v>
      </c>
      <c r="BN12" s="764">
        <v>32865.300000000003</v>
      </c>
      <c r="BO12" s="764">
        <v>33040.300000000003</v>
      </c>
      <c r="BP12" s="764">
        <v>33353.300000000003</v>
      </c>
      <c r="BQ12" s="764">
        <v>33403.300000000003</v>
      </c>
      <c r="BR12" s="764">
        <v>33453.300000000003</v>
      </c>
      <c r="BS12" s="764">
        <v>33518.300000000003</v>
      </c>
      <c r="BT12" s="764">
        <v>33977.1</v>
      </c>
      <c r="BU12" s="764">
        <v>34517.5</v>
      </c>
      <c r="BV12" s="764">
        <v>38428.199999999997</v>
      </c>
    </row>
    <row r="13" spans="1:74" ht="12" customHeight="1" x14ac:dyDescent="0.3">
      <c r="A13" s="750" t="s">
        <v>1291</v>
      </c>
      <c r="B13" s="748" t="s">
        <v>96</v>
      </c>
      <c r="C13" s="760">
        <v>59931.4</v>
      </c>
      <c r="D13" s="760">
        <v>60026</v>
      </c>
      <c r="E13" s="760">
        <v>60076</v>
      </c>
      <c r="F13" s="760">
        <v>60076</v>
      </c>
      <c r="G13" s="760">
        <v>60294.3</v>
      </c>
      <c r="H13" s="760">
        <v>60304</v>
      </c>
      <c r="I13" s="760">
        <v>60683</v>
      </c>
      <c r="J13" s="760">
        <v>61399.9</v>
      </c>
      <c r="K13" s="760">
        <v>61469.4</v>
      </c>
      <c r="L13" s="760">
        <v>61554.6</v>
      </c>
      <c r="M13" s="760">
        <v>61904.5</v>
      </c>
      <c r="N13" s="760">
        <v>64155.6</v>
      </c>
      <c r="O13" s="760">
        <v>65129.8</v>
      </c>
      <c r="P13" s="760">
        <v>65129.8</v>
      </c>
      <c r="Q13" s="760">
        <v>65227.8</v>
      </c>
      <c r="R13" s="760">
        <v>66253.7</v>
      </c>
      <c r="S13" s="760">
        <v>66533.7</v>
      </c>
      <c r="T13" s="760">
        <v>66798.600000000006</v>
      </c>
      <c r="U13" s="760">
        <v>67101.2</v>
      </c>
      <c r="V13" s="760">
        <v>68694.8</v>
      </c>
      <c r="W13" s="760">
        <v>69003.3</v>
      </c>
      <c r="X13" s="760">
        <v>69888.2</v>
      </c>
      <c r="Y13" s="760">
        <v>70128</v>
      </c>
      <c r="Z13" s="760">
        <v>72486.3</v>
      </c>
      <c r="AA13" s="760">
        <v>72972.800000000003</v>
      </c>
      <c r="AB13" s="760">
        <v>72972.800000000003</v>
      </c>
      <c r="AC13" s="760">
        <v>73331.399999999994</v>
      </c>
      <c r="AD13" s="760">
        <v>73493.7</v>
      </c>
      <c r="AE13" s="760">
        <v>73767.5</v>
      </c>
      <c r="AF13" s="760">
        <v>74187.899999999994</v>
      </c>
      <c r="AG13" s="760">
        <v>74629.5</v>
      </c>
      <c r="AH13" s="760">
        <v>74632.899999999994</v>
      </c>
      <c r="AI13" s="760">
        <v>74755.899999999994</v>
      </c>
      <c r="AJ13" s="760">
        <v>75388.800000000003</v>
      </c>
      <c r="AK13" s="760">
        <v>76265.7</v>
      </c>
      <c r="AL13" s="760">
        <v>81198</v>
      </c>
      <c r="AM13" s="760">
        <v>81592.3</v>
      </c>
      <c r="AN13" s="760">
        <v>81841.399999999994</v>
      </c>
      <c r="AO13" s="760">
        <v>82919.199999999997</v>
      </c>
      <c r="AP13" s="760">
        <v>83070.399999999994</v>
      </c>
      <c r="AQ13" s="760">
        <v>83222.899999999994</v>
      </c>
      <c r="AR13" s="760">
        <v>83378</v>
      </c>
      <c r="AS13" s="760">
        <v>83860</v>
      </c>
      <c r="AT13" s="760">
        <v>83860</v>
      </c>
      <c r="AU13" s="760">
        <v>84109.2</v>
      </c>
      <c r="AV13" s="760">
        <v>84358.2</v>
      </c>
      <c r="AW13" s="760">
        <v>85322.1</v>
      </c>
      <c r="AX13" s="760">
        <v>87488.4</v>
      </c>
      <c r="AY13" s="760">
        <v>88283.5</v>
      </c>
      <c r="AZ13" s="760">
        <v>88505.2</v>
      </c>
      <c r="BA13" s="760">
        <v>88505.2</v>
      </c>
      <c r="BB13" s="760">
        <v>88505.2</v>
      </c>
      <c r="BC13" s="760">
        <v>88505.2</v>
      </c>
      <c r="BD13" s="760">
        <v>88629.2</v>
      </c>
      <c r="BE13" s="760">
        <v>89160.6</v>
      </c>
      <c r="BF13" s="764">
        <v>89610.6</v>
      </c>
      <c r="BG13" s="764">
        <v>89858.9</v>
      </c>
      <c r="BH13" s="764">
        <v>90436.7</v>
      </c>
      <c r="BI13" s="764">
        <v>91182.5</v>
      </c>
      <c r="BJ13" s="764">
        <v>94578.3</v>
      </c>
      <c r="BK13" s="764">
        <v>94763.3</v>
      </c>
      <c r="BL13" s="764">
        <v>94763.3</v>
      </c>
      <c r="BM13" s="764">
        <v>95453.3</v>
      </c>
      <c r="BN13" s="764">
        <v>95453.3</v>
      </c>
      <c r="BO13" s="764">
        <v>95453.3</v>
      </c>
      <c r="BP13" s="764">
        <v>96183.8</v>
      </c>
      <c r="BQ13" s="764">
        <v>96188.800000000003</v>
      </c>
      <c r="BR13" s="764">
        <v>96602.2</v>
      </c>
      <c r="BS13" s="764">
        <v>97342.2</v>
      </c>
      <c r="BT13" s="764">
        <v>98482.7</v>
      </c>
      <c r="BU13" s="764">
        <v>98613.8</v>
      </c>
      <c r="BV13" s="764">
        <v>104974.5</v>
      </c>
    </row>
    <row r="14" spans="1:74" ht="12" customHeight="1" x14ac:dyDescent="0.3">
      <c r="A14" s="750"/>
      <c r="B14" s="749" t="s">
        <v>1299</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65"/>
      <c r="BG14" s="765"/>
      <c r="BH14" s="765"/>
      <c r="BI14" s="765"/>
      <c r="BJ14" s="765"/>
      <c r="BK14" s="765"/>
      <c r="BL14" s="765"/>
      <c r="BM14" s="765"/>
      <c r="BN14" s="765"/>
      <c r="BO14" s="765"/>
      <c r="BP14" s="765"/>
      <c r="BQ14" s="765"/>
      <c r="BR14" s="765"/>
      <c r="BS14" s="765"/>
      <c r="BT14" s="765"/>
      <c r="BU14" s="765"/>
      <c r="BV14" s="765"/>
    </row>
    <row r="15" spans="1:74" ht="12" customHeight="1" x14ac:dyDescent="0.3">
      <c r="A15" s="750" t="s">
        <v>1300</v>
      </c>
      <c r="B15" s="748" t="s">
        <v>1294</v>
      </c>
      <c r="C15" s="760">
        <v>6429.6</v>
      </c>
      <c r="D15" s="760">
        <v>6429.6</v>
      </c>
      <c r="E15" s="760">
        <v>6463.6</v>
      </c>
      <c r="F15" s="760">
        <v>6465.9</v>
      </c>
      <c r="G15" s="760">
        <v>6380.1</v>
      </c>
      <c r="H15" s="760">
        <v>6380.1</v>
      </c>
      <c r="I15" s="760">
        <v>6373.1</v>
      </c>
      <c r="J15" s="760">
        <v>6373.1</v>
      </c>
      <c r="K15" s="760">
        <v>6373.1</v>
      </c>
      <c r="L15" s="760">
        <v>6369.9</v>
      </c>
      <c r="M15" s="760">
        <v>6372.7</v>
      </c>
      <c r="N15" s="760">
        <v>6372.7</v>
      </c>
      <c r="O15" s="760">
        <v>6806.6</v>
      </c>
      <c r="P15" s="760">
        <v>6806.6</v>
      </c>
      <c r="Q15" s="760">
        <v>6806.6</v>
      </c>
      <c r="R15" s="760">
        <v>6830.4</v>
      </c>
      <c r="S15" s="760">
        <v>6830.4</v>
      </c>
      <c r="T15" s="760">
        <v>6829.6</v>
      </c>
      <c r="U15" s="760">
        <v>6829.6</v>
      </c>
      <c r="V15" s="760">
        <v>6856.5</v>
      </c>
      <c r="W15" s="760">
        <v>6859.3</v>
      </c>
      <c r="X15" s="760">
        <v>6876.3</v>
      </c>
      <c r="Y15" s="760">
        <v>6871.8</v>
      </c>
      <c r="Z15" s="760">
        <v>6850.8</v>
      </c>
      <c r="AA15" s="760">
        <v>6727.6</v>
      </c>
      <c r="AB15" s="760">
        <v>6726.2</v>
      </c>
      <c r="AC15" s="760">
        <v>6717.3</v>
      </c>
      <c r="AD15" s="760">
        <v>6714.3</v>
      </c>
      <c r="AE15" s="760">
        <v>6714</v>
      </c>
      <c r="AF15" s="760">
        <v>6713.6</v>
      </c>
      <c r="AG15" s="760">
        <v>6713.4</v>
      </c>
      <c r="AH15" s="760">
        <v>6712</v>
      </c>
      <c r="AI15" s="760">
        <v>6712</v>
      </c>
      <c r="AJ15" s="760">
        <v>6712</v>
      </c>
      <c r="AK15" s="760">
        <v>6712</v>
      </c>
      <c r="AL15" s="760">
        <v>6657</v>
      </c>
      <c r="AM15" s="760">
        <v>6647.7</v>
      </c>
      <c r="AN15" s="760">
        <v>6645.1</v>
      </c>
      <c r="AO15" s="760">
        <v>6685.6</v>
      </c>
      <c r="AP15" s="760">
        <v>6685.6</v>
      </c>
      <c r="AQ15" s="760">
        <v>6685.6</v>
      </c>
      <c r="AR15" s="760">
        <v>6689.6</v>
      </c>
      <c r="AS15" s="760">
        <v>6689.6</v>
      </c>
      <c r="AT15" s="760">
        <v>6689.4</v>
      </c>
      <c r="AU15" s="760">
        <v>6688.4</v>
      </c>
      <c r="AV15" s="760">
        <v>6688.4</v>
      </c>
      <c r="AW15" s="760">
        <v>6688.4</v>
      </c>
      <c r="AX15" s="760">
        <v>6657.4</v>
      </c>
      <c r="AY15" s="760">
        <v>6661.4</v>
      </c>
      <c r="AZ15" s="760">
        <v>6661.4</v>
      </c>
      <c r="BA15" s="760">
        <v>6655.4</v>
      </c>
      <c r="BB15" s="760">
        <v>6661.4</v>
      </c>
      <c r="BC15" s="760">
        <v>6636.4</v>
      </c>
      <c r="BD15" s="760">
        <v>6636.4</v>
      </c>
      <c r="BE15" s="760">
        <v>6636.4</v>
      </c>
      <c r="BF15" s="764">
        <v>6636.4</v>
      </c>
      <c r="BG15" s="764">
        <v>6644.9</v>
      </c>
      <c r="BH15" s="764">
        <v>6645.8</v>
      </c>
      <c r="BI15" s="764">
        <v>6645.8</v>
      </c>
      <c r="BJ15" s="764">
        <v>6645.4</v>
      </c>
      <c r="BK15" s="764">
        <v>6645.4</v>
      </c>
      <c r="BL15" s="764">
        <v>6645.4</v>
      </c>
      <c r="BM15" s="764">
        <v>6645.4</v>
      </c>
      <c r="BN15" s="764">
        <v>6620.6</v>
      </c>
      <c r="BO15" s="764">
        <v>6620.6</v>
      </c>
      <c r="BP15" s="764">
        <v>6622.6</v>
      </c>
      <c r="BQ15" s="764">
        <v>6622.6</v>
      </c>
      <c r="BR15" s="764">
        <v>6622.6</v>
      </c>
      <c r="BS15" s="764">
        <v>6622.6</v>
      </c>
      <c r="BT15" s="764">
        <v>6636.6</v>
      </c>
      <c r="BU15" s="764">
        <v>6636.6</v>
      </c>
      <c r="BV15" s="764">
        <v>6636.6</v>
      </c>
    </row>
    <row r="16" spans="1:74" ht="12" customHeight="1" x14ac:dyDescent="0.3">
      <c r="A16" s="750" t="s">
        <v>1301</v>
      </c>
      <c r="B16" s="748" t="s">
        <v>1295</v>
      </c>
      <c r="C16" s="760">
        <v>929.7</v>
      </c>
      <c r="D16" s="760">
        <v>929.7</v>
      </c>
      <c r="E16" s="760">
        <v>933.7</v>
      </c>
      <c r="F16" s="760">
        <v>936.7</v>
      </c>
      <c r="G16" s="760">
        <v>939.9</v>
      </c>
      <c r="H16" s="760">
        <v>939.9</v>
      </c>
      <c r="I16" s="760">
        <v>939.9</v>
      </c>
      <c r="J16" s="760">
        <v>939.9</v>
      </c>
      <c r="K16" s="760">
        <v>939.9</v>
      </c>
      <c r="L16" s="760">
        <v>938.7</v>
      </c>
      <c r="M16" s="760">
        <v>941.5</v>
      </c>
      <c r="N16" s="760">
        <v>941.5</v>
      </c>
      <c r="O16" s="760">
        <v>952.2</v>
      </c>
      <c r="P16" s="760">
        <v>952.2</v>
      </c>
      <c r="Q16" s="760">
        <v>952.2</v>
      </c>
      <c r="R16" s="760">
        <v>945.5</v>
      </c>
      <c r="S16" s="760">
        <v>945.5</v>
      </c>
      <c r="T16" s="760">
        <v>944.7</v>
      </c>
      <c r="U16" s="760">
        <v>944.7</v>
      </c>
      <c r="V16" s="760">
        <v>944.4</v>
      </c>
      <c r="W16" s="760">
        <v>947.2</v>
      </c>
      <c r="X16" s="760">
        <v>947.2</v>
      </c>
      <c r="Y16" s="760">
        <v>947.2</v>
      </c>
      <c r="Z16" s="760">
        <v>947.2</v>
      </c>
      <c r="AA16" s="760">
        <v>944.9</v>
      </c>
      <c r="AB16" s="760">
        <v>944.9</v>
      </c>
      <c r="AC16" s="760">
        <v>943.8</v>
      </c>
      <c r="AD16" s="760">
        <v>943.8</v>
      </c>
      <c r="AE16" s="760">
        <v>943.5</v>
      </c>
      <c r="AF16" s="760">
        <v>943.1</v>
      </c>
      <c r="AG16" s="760">
        <v>942.9</v>
      </c>
      <c r="AH16" s="760">
        <v>941.5</v>
      </c>
      <c r="AI16" s="760">
        <v>941.5</v>
      </c>
      <c r="AJ16" s="760">
        <v>941.5</v>
      </c>
      <c r="AK16" s="760">
        <v>941.5</v>
      </c>
      <c r="AL16" s="760">
        <v>886.5</v>
      </c>
      <c r="AM16" s="760">
        <v>883.2</v>
      </c>
      <c r="AN16" s="760">
        <v>880.6</v>
      </c>
      <c r="AO16" s="760">
        <v>880.6</v>
      </c>
      <c r="AP16" s="760">
        <v>880.6</v>
      </c>
      <c r="AQ16" s="760">
        <v>880.6</v>
      </c>
      <c r="AR16" s="760">
        <v>884.6</v>
      </c>
      <c r="AS16" s="760">
        <v>884.6</v>
      </c>
      <c r="AT16" s="760">
        <v>884.4</v>
      </c>
      <c r="AU16" s="760">
        <v>883.4</v>
      </c>
      <c r="AV16" s="760">
        <v>883.4</v>
      </c>
      <c r="AW16" s="760">
        <v>883.4</v>
      </c>
      <c r="AX16" s="760">
        <v>872.4</v>
      </c>
      <c r="AY16" s="760">
        <v>876.4</v>
      </c>
      <c r="AZ16" s="760">
        <v>876.4</v>
      </c>
      <c r="BA16" s="760">
        <v>876.4</v>
      </c>
      <c r="BB16" s="760">
        <v>876.4</v>
      </c>
      <c r="BC16" s="760">
        <v>876.4</v>
      </c>
      <c r="BD16" s="760">
        <v>876.4</v>
      </c>
      <c r="BE16" s="760">
        <v>876.4</v>
      </c>
      <c r="BF16" s="764">
        <v>876.4</v>
      </c>
      <c r="BG16" s="764">
        <v>876.4</v>
      </c>
      <c r="BH16" s="764">
        <v>876.4</v>
      </c>
      <c r="BI16" s="764">
        <v>876.4</v>
      </c>
      <c r="BJ16" s="764">
        <v>876</v>
      </c>
      <c r="BK16" s="764">
        <v>876</v>
      </c>
      <c r="BL16" s="764">
        <v>876</v>
      </c>
      <c r="BM16" s="764">
        <v>876</v>
      </c>
      <c r="BN16" s="764">
        <v>876</v>
      </c>
      <c r="BO16" s="764">
        <v>876</v>
      </c>
      <c r="BP16" s="764">
        <v>878</v>
      </c>
      <c r="BQ16" s="764">
        <v>878</v>
      </c>
      <c r="BR16" s="764">
        <v>878</v>
      </c>
      <c r="BS16" s="764">
        <v>878</v>
      </c>
      <c r="BT16" s="764">
        <v>892</v>
      </c>
      <c r="BU16" s="764">
        <v>892</v>
      </c>
      <c r="BV16" s="764">
        <v>892</v>
      </c>
    </row>
    <row r="17" spans="1:74" ht="12" customHeight="1" x14ac:dyDescent="0.3">
      <c r="A17" s="750" t="s">
        <v>1302</v>
      </c>
      <c r="B17" s="748" t="s">
        <v>1296</v>
      </c>
      <c r="C17" s="760">
        <v>5499.9</v>
      </c>
      <c r="D17" s="760">
        <v>5499.9</v>
      </c>
      <c r="E17" s="760">
        <v>5529.9</v>
      </c>
      <c r="F17" s="760">
        <v>5529.2</v>
      </c>
      <c r="G17" s="760">
        <v>5440.2</v>
      </c>
      <c r="H17" s="760">
        <v>5440.2</v>
      </c>
      <c r="I17" s="760">
        <v>5433.2</v>
      </c>
      <c r="J17" s="760">
        <v>5433.2</v>
      </c>
      <c r="K17" s="760">
        <v>5433.2</v>
      </c>
      <c r="L17" s="760">
        <v>5431.2</v>
      </c>
      <c r="M17" s="760">
        <v>5431.2</v>
      </c>
      <c r="N17" s="760">
        <v>5431.2</v>
      </c>
      <c r="O17" s="760">
        <v>5854.4</v>
      </c>
      <c r="P17" s="760">
        <v>5854.4</v>
      </c>
      <c r="Q17" s="760">
        <v>5854.4</v>
      </c>
      <c r="R17" s="760">
        <v>5884.9</v>
      </c>
      <c r="S17" s="760">
        <v>5884.9</v>
      </c>
      <c r="T17" s="760">
        <v>5884.9</v>
      </c>
      <c r="U17" s="760">
        <v>5884.9</v>
      </c>
      <c r="V17" s="760">
        <v>5912.1</v>
      </c>
      <c r="W17" s="760">
        <v>5912.1</v>
      </c>
      <c r="X17" s="760">
        <v>5929.1</v>
      </c>
      <c r="Y17" s="760">
        <v>5924.6</v>
      </c>
      <c r="Z17" s="760">
        <v>5903.6</v>
      </c>
      <c r="AA17" s="760">
        <v>5782.7</v>
      </c>
      <c r="AB17" s="760">
        <v>5781.3</v>
      </c>
      <c r="AC17" s="760">
        <v>5773.5</v>
      </c>
      <c r="AD17" s="760">
        <v>5770.5</v>
      </c>
      <c r="AE17" s="760">
        <v>5770.5</v>
      </c>
      <c r="AF17" s="760">
        <v>5770.5</v>
      </c>
      <c r="AG17" s="760">
        <v>5770.5</v>
      </c>
      <c r="AH17" s="760">
        <v>5770.5</v>
      </c>
      <c r="AI17" s="760">
        <v>5770.5</v>
      </c>
      <c r="AJ17" s="760">
        <v>5770.5</v>
      </c>
      <c r="AK17" s="760">
        <v>5770.5</v>
      </c>
      <c r="AL17" s="760">
        <v>5770.5</v>
      </c>
      <c r="AM17" s="760">
        <v>5764.5</v>
      </c>
      <c r="AN17" s="760">
        <v>5764.5</v>
      </c>
      <c r="AO17" s="760">
        <v>5805</v>
      </c>
      <c r="AP17" s="760">
        <v>5805</v>
      </c>
      <c r="AQ17" s="760">
        <v>5805</v>
      </c>
      <c r="AR17" s="760">
        <v>5805</v>
      </c>
      <c r="AS17" s="760">
        <v>5805</v>
      </c>
      <c r="AT17" s="760">
        <v>5805</v>
      </c>
      <c r="AU17" s="760">
        <v>5805</v>
      </c>
      <c r="AV17" s="760">
        <v>5805</v>
      </c>
      <c r="AW17" s="760">
        <v>5805</v>
      </c>
      <c r="AX17" s="760">
        <v>5785</v>
      </c>
      <c r="AY17" s="760">
        <v>5785</v>
      </c>
      <c r="AZ17" s="760">
        <v>5785</v>
      </c>
      <c r="BA17" s="760">
        <v>5779</v>
      </c>
      <c r="BB17" s="760">
        <v>5785</v>
      </c>
      <c r="BC17" s="760">
        <v>5760</v>
      </c>
      <c r="BD17" s="760">
        <v>5760</v>
      </c>
      <c r="BE17" s="760">
        <v>5760</v>
      </c>
      <c r="BF17" s="764">
        <v>5760</v>
      </c>
      <c r="BG17" s="764">
        <v>5768.5</v>
      </c>
      <c r="BH17" s="764">
        <v>5769.4</v>
      </c>
      <c r="BI17" s="764">
        <v>5769.4</v>
      </c>
      <c r="BJ17" s="764">
        <v>5769.4</v>
      </c>
      <c r="BK17" s="764">
        <v>5769.4</v>
      </c>
      <c r="BL17" s="764">
        <v>5769.4</v>
      </c>
      <c r="BM17" s="764">
        <v>5769.4</v>
      </c>
      <c r="BN17" s="764">
        <v>5744.6</v>
      </c>
      <c r="BO17" s="764">
        <v>5744.6</v>
      </c>
      <c r="BP17" s="764">
        <v>5744.6</v>
      </c>
      <c r="BQ17" s="764">
        <v>5744.6</v>
      </c>
      <c r="BR17" s="764">
        <v>5744.6</v>
      </c>
      <c r="BS17" s="764">
        <v>5744.6</v>
      </c>
      <c r="BT17" s="764">
        <v>5744.6</v>
      </c>
      <c r="BU17" s="764">
        <v>5744.6</v>
      </c>
      <c r="BV17" s="764">
        <v>5744.6</v>
      </c>
    </row>
    <row r="18" spans="1:74" ht="12" customHeight="1" x14ac:dyDescent="0.3">
      <c r="A18" s="750" t="s">
        <v>1303</v>
      </c>
      <c r="B18" s="748" t="s">
        <v>1297</v>
      </c>
      <c r="C18" s="760">
        <v>300.7</v>
      </c>
      <c r="D18" s="760">
        <v>300.7</v>
      </c>
      <c r="E18" s="760">
        <v>300.7</v>
      </c>
      <c r="F18" s="760">
        <v>300.7</v>
      </c>
      <c r="G18" s="760">
        <v>300.7</v>
      </c>
      <c r="H18" s="760">
        <v>300.7</v>
      </c>
      <c r="I18" s="760">
        <v>300.7</v>
      </c>
      <c r="J18" s="760">
        <v>300.7</v>
      </c>
      <c r="K18" s="760">
        <v>300.7</v>
      </c>
      <c r="L18" s="760">
        <v>300.7</v>
      </c>
      <c r="M18" s="760">
        <v>300.7</v>
      </c>
      <c r="N18" s="760">
        <v>300.7</v>
      </c>
      <c r="O18" s="760">
        <v>300.7</v>
      </c>
      <c r="P18" s="760">
        <v>300.7</v>
      </c>
      <c r="Q18" s="760">
        <v>300.7</v>
      </c>
      <c r="R18" s="760">
        <v>300.7</v>
      </c>
      <c r="S18" s="760">
        <v>300.7</v>
      </c>
      <c r="T18" s="760">
        <v>300.7</v>
      </c>
      <c r="U18" s="760">
        <v>300.7</v>
      </c>
      <c r="V18" s="760">
        <v>300.7</v>
      </c>
      <c r="W18" s="760">
        <v>300.7</v>
      </c>
      <c r="X18" s="760">
        <v>300.7</v>
      </c>
      <c r="Y18" s="760">
        <v>300.7</v>
      </c>
      <c r="Z18" s="760">
        <v>300.7</v>
      </c>
      <c r="AA18" s="760">
        <v>354.6</v>
      </c>
      <c r="AB18" s="760">
        <v>354.6</v>
      </c>
      <c r="AC18" s="760">
        <v>354.6</v>
      </c>
      <c r="AD18" s="760">
        <v>354.6</v>
      </c>
      <c r="AE18" s="760">
        <v>355.8</v>
      </c>
      <c r="AF18" s="760">
        <v>355.8</v>
      </c>
      <c r="AG18" s="760">
        <v>355.8</v>
      </c>
      <c r="AH18" s="760">
        <v>355.8</v>
      </c>
      <c r="AI18" s="760">
        <v>356.7</v>
      </c>
      <c r="AJ18" s="760">
        <v>356.7</v>
      </c>
      <c r="AK18" s="760">
        <v>356.7</v>
      </c>
      <c r="AL18" s="760">
        <v>356.7</v>
      </c>
      <c r="AM18" s="760">
        <v>357.1</v>
      </c>
      <c r="AN18" s="760">
        <v>357.1</v>
      </c>
      <c r="AO18" s="760">
        <v>357.1</v>
      </c>
      <c r="AP18" s="760">
        <v>357.1</v>
      </c>
      <c r="AQ18" s="760">
        <v>357.1</v>
      </c>
      <c r="AR18" s="760">
        <v>357.1</v>
      </c>
      <c r="AS18" s="760">
        <v>357.1</v>
      </c>
      <c r="AT18" s="760">
        <v>357.1</v>
      </c>
      <c r="AU18" s="760">
        <v>357.1</v>
      </c>
      <c r="AV18" s="760">
        <v>357.1</v>
      </c>
      <c r="AW18" s="760">
        <v>357.1</v>
      </c>
      <c r="AX18" s="760">
        <v>357.1</v>
      </c>
      <c r="AY18" s="760">
        <v>357.1</v>
      </c>
      <c r="AZ18" s="760">
        <v>357.1</v>
      </c>
      <c r="BA18" s="760">
        <v>357.1</v>
      </c>
      <c r="BB18" s="760">
        <v>357.1</v>
      </c>
      <c r="BC18" s="760">
        <v>357.1</v>
      </c>
      <c r="BD18" s="760">
        <v>357.1</v>
      </c>
      <c r="BE18" s="760">
        <v>357.1</v>
      </c>
      <c r="BF18" s="764">
        <v>357.1</v>
      </c>
      <c r="BG18" s="764">
        <v>357.1</v>
      </c>
      <c r="BH18" s="764">
        <v>363.6</v>
      </c>
      <c r="BI18" s="764">
        <v>363.6</v>
      </c>
      <c r="BJ18" s="764">
        <v>363.6</v>
      </c>
      <c r="BK18" s="764">
        <v>363.6</v>
      </c>
      <c r="BL18" s="764">
        <v>363.6</v>
      </c>
      <c r="BM18" s="764">
        <v>363.6</v>
      </c>
      <c r="BN18" s="764">
        <v>363.6</v>
      </c>
      <c r="BO18" s="764">
        <v>363.6</v>
      </c>
      <c r="BP18" s="764">
        <v>363.6</v>
      </c>
      <c r="BQ18" s="764">
        <v>363.6</v>
      </c>
      <c r="BR18" s="764">
        <v>363.6</v>
      </c>
      <c r="BS18" s="764">
        <v>363.6</v>
      </c>
      <c r="BT18" s="764">
        <v>363.6</v>
      </c>
      <c r="BU18" s="764">
        <v>363.6</v>
      </c>
      <c r="BV18" s="764">
        <v>363.6</v>
      </c>
    </row>
    <row r="19" spans="1:74" ht="12" customHeight="1" x14ac:dyDescent="0.3">
      <c r="A19" s="750" t="s">
        <v>1304</v>
      </c>
      <c r="B19" s="748" t="s">
        <v>1298</v>
      </c>
      <c r="C19" s="760">
        <v>211.2</v>
      </c>
      <c r="D19" s="760">
        <v>211.2</v>
      </c>
      <c r="E19" s="760">
        <v>211.2</v>
      </c>
      <c r="F19" s="760">
        <v>211.2</v>
      </c>
      <c r="G19" s="760">
        <v>221.2</v>
      </c>
      <c r="H19" s="760">
        <v>221.2</v>
      </c>
      <c r="I19" s="760">
        <v>221.2</v>
      </c>
      <c r="J19" s="760">
        <v>221.2</v>
      </c>
      <c r="K19" s="760">
        <v>221.2</v>
      </c>
      <c r="L19" s="760">
        <v>231</v>
      </c>
      <c r="M19" s="760">
        <v>231</v>
      </c>
      <c r="N19" s="760">
        <v>231.1</v>
      </c>
      <c r="O19" s="760">
        <v>240.4</v>
      </c>
      <c r="P19" s="760">
        <v>240.4</v>
      </c>
      <c r="Q19" s="760">
        <v>255.9</v>
      </c>
      <c r="R19" s="760">
        <v>255.9</v>
      </c>
      <c r="S19" s="760">
        <v>275.8</v>
      </c>
      <c r="T19" s="760">
        <v>275.8</v>
      </c>
      <c r="U19" s="760">
        <v>275.8</v>
      </c>
      <c r="V19" s="760">
        <v>275.8</v>
      </c>
      <c r="W19" s="760">
        <v>276.8</v>
      </c>
      <c r="X19" s="760">
        <v>276.8</v>
      </c>
      <c r="Y19" s="760">
        <v>276.8</v>
      </c>
      <c r="Z19" s="760">
        <v>294.3</v>
      </c>
      <c r="AA19" s="760">
        <v>309.3</v>
      </c>
      <c r="AB19" s="760">
        <v>309.3</v>
      </c>
      <c r="AC19" s="760">
        <v>309.3</v>
      </c>
      <c r="AD19" s="760">
        <v>311.2</v>
      </c>
      <c r="AE19" s="760">
        <v>312.2</v>
      </c>
      <c r="AF19" s="760">
        <v>313.7</v>
      </c>
      <c r="AG19" s="760">
        <v>313.7</v>
      </c>
      <c r="AH19" s="760">
        <v>315.7</v>
      </c>
      <c r="AI19" s="760">
        <v>315.7</v>
      </c>
      <c r="AJ19" s="760">
        <v>316.10000000000002</v>
      </c>
      <c r="AK19" s="760">
        <v>316.10000000000002</v>
      </c>
      <c r="AL19" s="760">
        <v>320.2</v>
      </c>
      <c r="AM19" s="760">
        <v>321.89999999999998</v>
      </c>
      <c r="AN19" s="760">
        <v>321.89999999999998</v>
      </c>
      <c r="AO19" s="760">
        <v>321.89999999999998</v>
      </c>
      <c r="AP19" s="760">
        <v>321.89999999999998</v>
      </c>
      <c r="AQ19" s="760">
        <v>325.89999999999998</v>
      </c>
      <c r="AR19" s="760">
        <v>340.3</v>
      </c>
      <c r="AS19" s="760">
        <v>340.3</v>
      </c>
      <c r="AT19" s="760">
        <v>340.3</v>
      </c>
      <c r="AU19" s="760">
        <v>340.3</v>
      </c>
      <c r="AV19" s="760">
        <v>340.3</v>
      </c>
      <c r="AW19" s="760">
        <v>344.1</v>
      </c>
      <c r="AX19" s="760">
        <v>349.1</v>
      </c>
      <c r="AY19" s="760">
        <v>352.3</v>
      </c>
      <c r="AZ19" s="760">
        <v>352.3</v>
      </c>
      <c r="BA19" s="760">
        <v>352.3</v>
      </c>
      <c r="BB19" s="760">
        <v>352.3</v>
      </c>
      <c r="BC19" s="760">
        <v>356.8</v>
      </c>
      <c r="BD19" s="760">
        <v>360.2</v>
      </c>
      <c r="BE19" s="760">
        <v>360.2</v>
      </c>
      <c r="BF19" s="764">
        <v>360.2</v>
      </c>
      <c r="BG19" s="764">
        <v>361.3</v>
      </c>
      <c r="BH19" s="764">
        <v>360.8</v>
      </c>
      <c r="BI19" s="764">
        <v>360.8</v>
      </c>
      <c r="BJ19" s="764">
        <v>360.8</v>
      </c>
      <c r="BK19" s="764">
        <v>360.8</v>
      </c>
      <c r="BL19" s="764">
        <v>360.5</v>
      </c>
      <c r="BM19" s="764">
        <v>360.5</v>
      </c>
      <c r="BN19" s="764">
        <v>360.1</v>
      </c>
      <c r="BO19" s="764">
        <v>360.1</v>
      </c>
      <c r="BP19" s="764">
        <v>360.1</v>
      </c>
      <c r="BQ19" s="764">
        <v>360.1</v>
      </c>
      <c r="BR19" s="764">
        <v>360.1</v>
      </c>
      <c r="BS19" s="764">
        <v>360.1</v>
      </c>
      <c r="BT19" s="764">
        <v>360.1</v>
      </c>
      <c r="BU19" s="764">
        <v>360.1</v>
      </c>
      <c r="BV19" s="764">
        <v>360.1</v>
      </c>
    </row>
    <row r="20" spans="1:74" ht="12" customHeight="1" x14ac:dyDescent="0.3">
      <c r="A20" s="750" t="s">
        <v>1305</v>
      </c>
      <c r="B20" s="748" t="s">
        <v>1306</v>
      </c>
      <c r="C20" s="761" t="s">
        <v>1345</v>
      </c>
      <c r="D20" s="761" t="s">
        <v>1345</v>
      </c>
      <c r="E20" s="761" t="s">
        <v>1345</v>
      </c>
      <c r="F20" s="761" t="s">
        <v>1345</v>
      </c>
      <c r="G20" s="761" t="s">
        <v>1345</v>
      </c>
      <c r="H20" s="761" t="s">
        <v>1345</v>
      </c>
      <c r="I20" s="761" t="s">
        <v>1345</v>
      </c>
      <c r="J20" s="761" t="s">
        <v>1345</v>
      </c>
      <c r="K20" s="761" t="s">
        <v>1345</v>
      </c>
      <c r="L20" s="761" t="s">
        <v>1345</v>
      </c>
      <c r="M20" s="761" t="s">
        <v>1345</v>
      </c>
      <c r="N20" s="761" t="s">
        <v>1345</v>
      </c>
      <c r="O20" s="760">
        <v>7369.3860000000004</v>
      </c>
      <c r="P20" s="760">
        <v>7529.0649999999996</v>
      </c>
      <c r="Q20" s="760">
        <v>7696.66</v>
      </c>
      <c r="R20" s="760">
        <v>7860.3410000000003</v>
      </c>
      <c r="S20" s="760">
        <v>8050.5829999999996</v>
      </c>
      <c r="T20" s="760">
        <v>8235.8510000000006</v>
      </c>
      <c r="U20" s="760">
        <v>8479.125</v>
      </c>
      <c r="V20" s="760">
        <v>8700.9030000000002</v>
      </c>
      <c r="W20" s="760">
        <v>8951.4549999999999</v>
      </c>
      <c r="X20" s="760">
        <v>9188.4159999999993</v>
      </c>
      <c r="Y20" s="760">
        <v>9416.6949999999997</v>
      </c>
      <c r="Z20" s="760">
        <v>9778.5249999999996</v>
      </c>
      <c r="AA20" s="760">
        <v>9865.6110000000008</v>
      </c>
      <c r="AB20" s="760">
        <v>10123.085999999999</v>
      </c>
      <c r="AC20" s="760">
        <v>10440.244000000001</v>
      </c>
      <c r="AD20" s="760">
        <v>10687.819</v>
      </c>
      <c r="AE20" s="760">
        <v>10927.867</v>
      </c>
      <c r="AF20" s="760">
        <v>11185.235000000001</v>
      </c>
      <c r="AG20" s="760">
        <v>11385.334000000001</v>
      </c>
      <c r="AH20" s="760">
        <v>11670.583000000001</v>
      </c>
      <c r="AI20" s="760">
        <v>11913.282999999999</v>
      </c>
      <c r="AJ20" s="760">
        <v>12156.433000000001</v>
      </c>
      <c r="AK20" s="760">
        <v>12446.436</v>
      </c>
      <c r="AL20" s="760">
        <v>12765.071</v>
      </c>
      <c r="AM20" s="760">
        <v>13028.195</v>
      </c>
      <c r="AN20" s="760">
        <v>13332.813</v>
      </c>
      <c r="AO20" s="760">
        <v>13722.467000000001</v>
      </c>
      <c r="AP20" s="760">
        <v>13971.407999999999</v>
      </c>
      <c r="AQ20" s="760">
        <v>14259.446</v>
      </c>
      <c r="AR20" s="760">
        <v>14543.477999999999</v>
      </c>
      <c r="AS20" s="760">
        <v>14810.152</v>
      </c>
      <c r="AT20" s="760">
        <v>15104.937</v>
      </c>
      <c r="AU20" s="760">
        <v>15340.591</v>
      </c>
      <c r="AV20" s="760">
        <v>15582.867</v>
      </c>
      <c r="AW20" s="760">
        <v>15868.611999999999</v>
      </c>
      <c r="AX20" s="760">
        <v>16224.175999999999</v>
      </c>
      <c r="AY20" s="760">
        <v>16655.530999999999</v>
      </c>
      <c r="AZ20" s="760">
        <v>16893.023000000001</v>
      </c>
      <c r="BA20" s="760">
        <v>16971.662</v>
      </c>
      <c r="BB20" s="760">
        <v>17228.326000000001</v>
      </c>
      <c r="BC20" s="760">
        <v>17552.233</v>
      </c>
      <c r="BD20" s="760">
        <v>17992</v>
      </c>
      <c r="BE20" s="760">
        <v>18261.34</v>
      </c>
      <c r="BF20" s="764">
        <v>18581.400000000001</v>
      </c>
      <c r="BG20" s="764">
        <v>18874.12</v>
      </c>
      <c r="BH20" s="764">
        <v>19170.650000000001</v>
      </c>
      <c r="BI20" s="764">
        <v>19470.560000000001</v>
      </c>
      <c r="BJ20" s="764">
        <v>19804.25</v>
      </c>
      <c r="BK20" s="764">
        <v>20065.080000000002</v>
      </c>
      <c r="BL20" s="764">
        <v>20377.03</v>
      </c>
      <c r="BM20" s="764">
        <v>20692.27</v>
      </c>
      <c r="BN20" s="764">
        <v>21011.71</v>
      </c>
      <c r="BO20" s="764">
        <v>21334.04</v>
      </c>
      <c r="BP20" s="764">
        <v>21646.49</v>
      </c>
      <c r="BQ20" s="764">
        <v>21962.87</v>
      </c>
      <c r="BR20" s="764">
        <v>22326.959999999999</v>
      </c>
      <c r="BS20" s="764">
        <v>22666.22</v>
      </c>
      <c r="BT20" s="764">
        <v>23010.1</v>
      </c>
      <c r="BU20" s="764">
        <v>23357.06</v>
      </c>
      <c r="BV20" s="764">
        <v>23738.66</v>
      </c>
    </row>
    <row r="21" spans="1:74" ht="12" customHeight="1" x14ac:dyDescent="0.3">
      <c r="A21" s="750" t="s">
        <v>1307</v>
      </c>
      <c r="B21" s="748" t="s">
        <v>1308</v>
      </c>
      <c r="C21" s="761" t="s">
        <v>1345</v>
      </c>
      <c r="D21" s="761" t="s">
        <v>1345</v>
      </c>
      <c r="E21" s="761" t="s">
        <v>1345</v>
      </c>
      <c r="F21" s="761" t="s">
        <v>1345</v>
      </c>
      <c r="G21" s="761" t="s">
        <v>1345</v>
      </c>
      <c r="H21" s="761" t="s">
        <v>1345</v>
      </c>
      <c r="I21" s="761" t="s">
        <v>1345</v>
      </c>
      <c r="J21" s="761" t="s">
        <v>1345</v>
      </c>
      <c r="K21" s="761" t="s">
        <v>1345</v>
      </c>
      <c r="L21" s="761" t="s">
        <v>1345</v>
      </c>
      <c r="M21" s="761" t="s">
        <v>1345</v>
      </c>
      <c r="N21" s="761" t="s">
        <v>1345</v>
      </c>
      <c r="O21" s="760">
        <v>3424.8069999999998</v>
      </c>
      <c r="P21" s="760">
        <v>3550.2310000000002</v>
      </c>
      <c r="Q21" s="760">
        <v>3689.2660000000001</v>
      </c>
      <c r="R21" s="760">
        <v>3816.2939999999999</v>
      </c>
      <c r="S21" s="760">
        <v>3949.5250000000001</v>
      </c>
      <c r="T21" s="760">
        <v>4110.6959999999999</v>
      </c>
      <c r="U21" s="760">
        <v>4275.4780000000001</v>
      </c>
      <c r="V21" s="760">
        <v>4440.5020000000004</v>
      </c>
      <c r="W21" s="760">
        <v>4635.1289999999999</v>
      </c>
      <c r="X21" s="760">
        <v>4815.7020000000002</v>
      </c>
      <c r="Y21" s="760">
        <v>4972.4949999999999</v>
      </c>
      <c r="Z21" s="760">
        <v>5191.5050000000001</v>
      </c>
      <c r="AA21" s="760">
        <v>5428.4889999999996</v>
      </c>
      <c r="AB21" s="760">
        <v>5627.0910000000003</v>
      </c>
      <c r="AC21" s="760">
        <v>5852.6629999999996</v>
      </c>
      <c r="AD21" s="760">
        <v>6051.107</v>
      </c>
      <c r="AE21" s="760">
        <v>6238.683</v>
      </c>
      <c r="AF21" s="760">
        <v>6432.3339999999998</v>
      </c>
      <c r="AG21" s="760">
        <v>6592.866</v>
      </c>
      <c r="AH21" s="760">
        <v>6785.84</v>
      </c>
      <c r="AI21" s="760">
        <v>6957.6729999999998</v>
      </c>
      <c r="AJ21" s="760">
        <v>7147.0609999999997</v>
      </c>
      <c r="AK21" s="760">
        <v>7332.7569999999996</v>
      </c>
      <c r="AL21" s="760">
        <v>7527.01</v>
      </c>
      <c r="AM21" s="760">
        <v>7708.1419999999998</v>
      </c>
      <c r="AN21" s="760">
        <v>7895.4129999999996</v>
      </c>
      <c r="AO21" s="760">
        <v>8124.0540000000001</v>
      </c>
      <c r="AP21" s="760">
        <v>8274.9580000000005</v>
      </c>
      <c r="AQ21" s="760">
        <v>8456.098</v>
      </c>
      <c r="AR21" s="760">
        <v>8618.4940000000006</v>
      </c>
      <c r="AS21" s="760">
        <v>8776.9169999999995</v>
      </c>
      <c r="AT21" s="760">
        <v>8956.1990000000005</v>
      </c>
      <c r="AU21" s="760">
        <v>9105.0370000000003</v>
      </c>
      <c r="AV21" s="760">
        <v>9254.27</v>
      </c>
      <c r="AW21" s="760">
        <v>9416.3590000000004</v>
      </c>
      <c r="AX21" s="760">
        <v>9574.0120000000006</v>
      </c>
      <c r="AY21" s="760">
        <v>9787.4220000000005</v>
      </c>
      <c r="AZ21" s="760">
        <v>9995.973</v>
      </c>
      <c r="BA21" s="760">
        <v>10169.699000000001</v>
      </c>
      <c r="BB21" s="760">
        <v>10320.826999999999</v>
      </c>
      <c r="BC21" s="760">
        <v>10496.824000000001</v>
      </c>
      <c r="BD21" s="760">
        <v>10667.42</v>
      </c>
      <c r="BE21" s="760">
        <v>10837.31</v>
      </c>
      <c r="BF21" s="764">
        <v>11012.32</v>
      </c>
      <c r="BG21" s="764">
        <v>11187.01</v>
      </c>
      <c r="BH21" s="764">
        <v>11363.06</v>
      </c>
      <c r="BI21" s="764">
        <v>11541.6</v>
      </c>
      <c r="BJ21" s="764">
        <v>11721.49</v>
      </c>
      <c r="BK21" s="764">
        <v>11902.7</v>
      </c>
      <c r="BL21" s="764">
        <v>12086.54</v>
      </c>
      <c r="BM21" s="764">
        <v>12272.4</v>
      </c>
      <c r="BN21" s="764">
        <v>12460.69</v>
      </c>
      <c r="BO21" s="764">
        <v>12650.52</v>
      </c>
      <c r="BP21" s="764">
        <v>12842.21</v>
      </c>
      <c r="BQ21" s="764">
        <v>13035.81</v>
      </c>
      <c r="BR21" s="764">
        <v>13231.16</v>
      </c>
      <c r="BS21" s="764">
        <v>13428.31</v>
      </c>
      <c r="BT21" s="764">
        <v>13627.27</v>
      </c>
      <c r="BU21" s="764">
        <v>13828.03</v>
      </c>
      <c r="BV21" s="764">
        <v>14030.61</v>
      </c>
    </row>
    <row r="22" spans="1:74" ht="12" customHeight="1" x14ac:dyDescent="0.3">
      <c r="A22" s="750" t="s">
        <v>1309</v>
      </c>
      <c r="B22" s="748" t="s">
        <v>1310</v>
      </c>
      <c r="C22" s="761" t="s">
        <v>1345</v>
      </c>
      <c r="D22" s="761" t="s">
        <v>1345</v>
      </c>
      <c r="E22" s="761" t="s">
        <v>1345</v>
      </c>
      <c r="F22" s="761" t="s">
        <v>1345</v>
      </c>
      <c r="G22" s="761" t="s">
        <v>1345</v>
      </c>
      <c r="H22" s="761" t="s">
        <v>1345</v>
      </c>
      <c r="I22" s="761" t="s">
        <v>1345</v>
      </c>
      <c r="J22" s="761" t="s">
        <v>1345</v>
      </c>
      <c r="K22" s="761" t="s">
        <v>1345</v>
      </c>
      <c r="L22" s="761" t="s">
        <v>1345</v>
      </c>
      <c r="M22" s="761" t="s">
        <v>1345</v>
      </c>
      <c r="N22" s="761" t="s">
        <v>1345</v>
      </c>
      <c r="O22" s="760">
        <v>3226.9850000000001</v>
      </c>
      <c r="P22" s="760">
        <v>3245.127</v>
      </c>
      <c r="Q22" s="760">
        <v>3268.259</v>
      </c>
      <c r="R22" s="760">
        <v>3294.6309999999999</v>
      </c>
      <c r="S22" s="760">
        <v>3336.5639999999999</v>
      </c>
      <c r="T22" s="760">
        <v>3356.2150000000001</v>
      </c>
      <c r="U22" s="760">
        <v>3414.5410000000002</v>
      </c>
      <c r="V22" s="760">
        <v>3455.8539999999998</v>
      </c>
      <c r="W22" s="760">
        <v>3498.9229999999998</v>
      </c>
      <c r="X22" s="760">
        <v>3540.498</v>
      </c>
      <c r="Y22" s="760">
        <v>3593.3870000000002</v>
      </c>
      <c r="Z22" s="760">
        <v>3706.7370000000001</v>
      </c>
      <c r="AA22" s="760">
        <v>3419.799</v>
      </c>
      <c r="AB22" s="760">
        <v>3458.288</v>
      </c>
      <c r="AC22" s="760">
        <v>3521.7759999999998</v>
      </c>
      <c r="AD22" s="760">
        <v>3552.6030000000001</v>
      </c>
      <c r="AE22" s="760">
        <v>3589.1410000000001</v>
      </c>
      <c r="AF22" s="760">
        <v>3640.3980000000001</v>
      </c>
      <c r="AG22" s="760">
        <v>3660.7379999999998</v>
      </c>
      <c r="AH22" s="760">
        <v>3734.201</v>
      </c>
      <c r="AI22" s="760">
        <v>3794.152</v>
      </c>
      <c r="AJ22" s="760">
        <v>3837.6219999999998</v>
      </c>
      <c r="AK22" s="760">
        <v>3930.7379999999998</v>
      </c>
      <c r="AL22" s="760">
        <v>4022.806</v>
      </c>
      <c r="AM22" s="760">
        <v>4105.9040000000005</v>
      </c>
      <c r="AN22" s="760">
        <v>4151.7299999999996</v>
      </c>
      <c r="AO22" s="760">
        <v>4286.3389999999999</v>
      </c>
      <c r="AP22" s="760">
        <v>4372.4520000000002</v>
      </c>
      <c r="AQ22" s="760">
        <v>4456.1049999999996</v>
      </c>
      <c r="AR22" s="760">
        <v>4555.1970000000001</v>
      </c>
      <c r="AS22" s="760">
        <v>4637.6899999999996</v>
      </c>
      <c r="AT22" s="760">
        <v>4734.3999999999996</v>
      </c>
      <c r="AU22" s="760">
        <v>4797.3590000000004</v>
      </c>
      <c r="AV22" s="760">
        <v>4884.22</v>
      </c>
      <c r="AW22" s="760">
        <v>4977.9549999999999</v>
      </c>
      <c r="AX22" s="760">
        <v>5146.4549999999999</v>
      </c>
      <c r="AY22" s="760">
        <v>5349.732</v>
      </c>
      <c r="AZ22" s="760">
        <v>5378.2929999999997</v>
      </c>
      <c r="BA22" s="760">
        <v>5289.8850000000002</v>
      </c>
      <c r="BB22" s="760">
        <v>5370.3810000000003</v>
      </c>
      <c r="BC22" s="760">
        <v>5494.7169999999996</v>
      </c>
      <c r="BD22" s="760">
        <v>5723.817</v>
      </c>
      <c r="BE22" s="760">
        <v>5804.0709999999999</v>
      </c>
      <c r="BF22" s="764">
        <v>5924.3209999999999</v>
      </c>
      <c r="BG22" s="764">
        <v>6020.8850000000002</v>
      </c>
      <c r="BH22" s="764">
        <v>6119.5879999999997</v>
      </c>
      <c r="BI22" s="764">
        <v>6219.067</v>
      </c>
      <c r="BJ22" s="764">
        <v>6346.9880000000003</v>
      </c>
      <c r="BK22" s="764">
        <v>6409.87</v>
      </c>
      <c r="BL22" s="764">
        <v>6515.26</v>
      </c>
      <c r="BM22" s="764">
        <v>6621.7640000000001</v>
      </c>
      <c r="BN22" s="764">
        <v>6729.8230000000003</v>
      </c>
      <c r="BO22" s="764">
        <v>6839.0680000000002</v>
      </c>
      <c r="BP22" s="764">
        <v>6938.0249999999996</v>
      </c>
      <c r="BQ22" s="764">
        <v>7038.7349999999997</v>
      </c>
      <c r="BR22" s="764">
        <v>7179.7629999999999</v>
      </c>
      <c r="BS22" s="764">
        <v>7297.433</v>
      </c>
      <c r="BT22" s="764">
        <v>7417.5749999999998</v>
      </c>
      <c r="BU22" s="764">
        <v>7538.8310000000001</v>
      </c>
      <c r="BV22" s="764">
        <v>7688.8720000000003</v>
      </c>
    </row>
    <row r="23" spans="1:74" ht="12" customHeight="1" x14ac:dyDescent="0.3">
      <c r="A23" s="750" t="s">
        <v>1311</v>
      </c>
      <c r="B23" s="748" t="s">
        <v>1312</v>
      </c>
      <c r="C23" s="761" t="s">
        <v>1345</v>
      </c>
      <c r="D23" s="761" t="s">
        <v>1345</v>
      </c>
      <c r="E23" s="761" t="s">
        <v>1345</v>
      </c>
      <c r="F23" s="761" t="s">
        <v>1345</v>
      </c>
      <c r="G23" s="761" t="s">
        <v>1345</v>
      </c>
      <c r="H23" s="761" t="s">
        <v>1345</v>
      </c>
      <c r="I23" s="761" t="s">
        <v>1345</v>
      </c>
      <c r="J23" s="761" t="s">
        <v>1345</v>
      </c>
      <c r="K23" s="761" t="s">
        <v>1345</v>
      </c>
      <c r="L23" s="761" t="s">
        <v>1345</v>
      </c>
      <c r="M23" s="761" t="s">
        <v>1345</v>
      </c>
      <c r="N23" s="761" t="s">
        <v>1345</v>
      </c>
      <c r="O23" s="760">
        <v>717.59400000000005</v>
      </c>
      <c r="P23" s="760">
        <v>733.70699999999999</v>
      </c>
      <c r="Q23" s="760">
        <v>739.13400000000001</v>
      </c>
      <c r="R23" s="760">
        <v>749.41600000000005</v>
      </c>
      <c r="S23" s="760">
        <v>764.49300000000005</v>
      </c>
      <c r="T23" s="760">
        <v>768.94</v>
      </c>
      <c r="U23" s="760">
        <v>789.10699999999997</v>
      </c>
      <c r="V23" s="760">
        <v>804.54700000000003</v>
      </c>
      <c r="W23" s="760">
        <v>817.40300000000002</v>
      </c>
      <c r="X23" s="760">
        <v>832.21600000000001</v>
      </c>
      <c r="Y23" s="760">
        <v>850.81299999999999</v>
      </c>
      <c r="Z23" s="760">
        <v>880.28300000000002</v>
      </c>
      <c r="AA23" s="760">
        <v>1017.323</v>
      </c>
      <c r="AB23" s="760">
        <v>1037.7070000000001</v>
      </c>
      <c r="AC23" s="760">
        <v>1065.8050000000001</v>
      </c>
      <c r="AD23" s="760">
        <v>1084.1089999999999</v>
      </c>
      <c r="AE23" s="760">
        <v>1100.0429999999999</v>
      </c>
      <c r="AF23" s="760">
        <v>1112.5029999999999</v>
      </c>
      <c r="AG23" s="760">
        <v>1131.73</v>
      </c>
      <c r="AH23" s="760">
        <v>1150.5419999999999</v>
      </c>
      <c r="AI23" s="760">
        <v>1161.4580000000001</v>
      </c>
      <c r="AJ23" s="760">
        <v>1171.75</v>
      </c>
      <c r="AK23" s="760">
        <v>1182.941</v>
      </c>
      <c r="AL23" s="760">
        <v>1215.2550000000001</v>
      </c>
      <c r="AM23" s="760">
        <v>1214.1500000000001</v>
      </c>
      <c r="AN23" s="760">
        <v>1285.67</v>
      </c>
      <c r="AO23" s="760">
        <v>1312.0740000000001</v>
      </c>
      <c r="AP23" s="760">
        <v>1323.998</v>
      </c>
      <c r="AQ23" s="760">
        <v>1347.2429999999999</v>
      </c>
      <c r="AR23" s="760">
        <v>1369.787</v>
      </c>
      <c r="AS23" s="760">
        <v>1395.546</v>
      </c>
      <c r="AT23" s="760">
        <v>1414.338</v>
      </c>
      <c r="AU23" s="760">
        <v>1438.1949999999999</v>
      </c>
      <c r="AV23" s="760">
        <v>1444.377</v>
      </c>
      <c r="AW23" s="760">
        <v>1474.298</v>
      </c>
      <c r="AX23" s="760">
        <v>1503.7080000000001</v>
      </c>
      <c r="AY23" s="760">
        <v>1518.377</v>
      </c>
      <c r="AZ23" s="760">
        <v>1518.7570000000001</v>
      </c>
      <c r="BA23" s="760">
        <v>1512.078</v>
      </c>
      <c r="BB23" s="760">
        <v>1537.1179999999999</v>
      </c>
      <c r="BC23" s="760">
        <v>1560.692</v>
      </c>
      <c r="BD23" s="760">
        <v>1600.768</v>
      </c>
      <c r="BE23" s="760">
        <v>1619.9549999999999</v>
      </c>
      <c r="BF23" s="764">
        <v>1644.7550000000001</v>
      </c>
      <c r="BG23" s="764">
        <v>1666.231</v>
      </c>
      <c r="BH23" s="764">
        <v>1688.0070000000001</v>
      </c>
      <c r="BI23" s="764">
        <v>1709.8920000000001</v>
      </c>
      <c r="BJ23" s="764">
        <v>1735.769</v>
      </c>
      <c r="BK23" s="764">
        <v>1752.518</v>
      </c>
      <c r="BL23" s="764">
        <v>1775.2329999999999</v>
      </c>
      <c r="BM23" s="764">
        <v>1798.104</v>
      </c>
      <c r="BN23" s="764">
        <v>1821.193</v>
      </c>
      <c r="BO23" s="764">
        <v>1844.4490000000001</v>
      </c>
      <c r="BP23" s="764">
        <v>1866.261</v>
      </c>
      <c r="BQ23" s="764">
        <v>1888.319</v>
      </c>
      <c r="BR23" s="764">
        <v>1916.0350000000001</v>
      </c>
      <c r="BS23" s="764">
        <v>1940.473</v>
      </c>
      <c r="BT23" s="764">
        <v>1965.258</v>
      </c>
      <c r="BU23" s="764">
        <v>1990.1990000000001</v>
      </c>
      <c r="BV23" s="764">
        <v>2019.18</v>
      </c>
    </row>
    <row r="24" spans="1:74" ht="12" customHeight="1" x14ac:dyDescent="0.3">
      <c r="A24" s="750" t="s">
        <v>1313</v>
      </c>
      <c r="B24" s="748" t="s">
        <v>96</v>
      </c>
      <c r="C24" s="760">
        <v>61.8</v>
      </c>
      <c r="D24" s="760">
        <v>61.8</v>
      </c>
      <c r="E24" s="760">
        <v>61.8</v>
      </c>
      <c r="F24" s="760">
        <v>61.8</v>
      </c>
      <c r="G24" s="760">
        <v>61.8</v>
      </c>
      <c r="H24" s="760">
        <v>73.3</v>
      </c>
      <c r="I24" s="760">
        <v>74.3</v>
      </c>
      <c r="J24" s="760">
        <v>74.3</v>
      </c>
      <c r="K24" s="760">
        <v>74.3</v>
      </c>
      <c r="L24" s="760">
        <v>74.3</v>
      </c>
      <c r="M24" s="760">
        <v>75.900000000000006</v>
      </c>
      <c r="N24" s="760">
        <v>75.900000000000006</v>
      </c>
      <c r="O24" s="760">
        <v>79.599999999999994</v>
      </c>
      <c r="P24" s="760">
        <v>79.599999999999994</v>
      </c>
      <c r="Q24" s="760">
        <v>79.599999999999994</v>
      </c>
      <c r="R24" s="760">
        <v>79.599999999999994</v>
      </c>
      <c r="S24" s="760">
        <v>79.599999999999994</v>
      </c>
      <c r="T24" s="760">
        <v>79.599999999999994</v>
      </c>
      <c r="U24" s="760">
        <v>79.599999999999994</v>
      </c>
      <c r="V24" s="760">
        <v>79.599999999999994</v>
      </c>
      <c r="W24" s="760">
        <v>79.599999999999994</v>
      </c>
      <c r="X24" s="760">
        <v>79.599999999999994</v>
      </c>
      <c r="Y24" s="760">
        <v>79.599999999999994</v>
      </c>
      <c r="Z24" s="760">
        <v>87.1</v>
      </c>
      <c r="AA24" s="760">
        <v>88.6</v>
      </c>
      <c r="AB24" s="760">
        <v>88.6</v>
      </c>
      <c r="AC24" s="760">
        <v>88.6</v>
      </c>
      <c r="AD24" s="760">
        <v>88.6</v>
      </c>
      <c r="AE24" s="760">
        <v>88.6</v>
      </c>
      <c r="AF24" s="760">
        <v>88.6</v>
      </c>
      <c r="AG24" s="760">
        <v>88.6</v>
      </c>
      <c r="AH24" s="760">
        <v>88.6</v>
      </c>
      <c r="AI24" s="760">
        <v>88.6</v>
      </c>
      <c r="AJ24" s="760">
        <v>88.6</v>
      </c>
      <c r="AK24" s="760">
        <v>88.6</v>
      </c>
      <c r="AL24" s="760">
        <v>88.6</v>
      </c>
      <c r="AM24" s="760">
        <v>92.7</v>
      </c>
      <c r="AN24" s="760">
        <v>92.7</v>
      </c>
      <c r="AO24" s="760">
        <v>94.2</v>
      </c>
      <c r="AP24" s="760">
        <v>94.2</v>
      </c>
      <c r="AQ24" s="760">
        <v>94.2</v>
      </c>
      <c r="AR24" s="760">
        <v>92.6</v>
      </c>
      <c r="AS24" s="760">
        <v>92.6</v>
      </c>
      <c r="AT24" s="760">
        <v>92.6</v>
      </c>
      <c r="AU24" s="760">
        <v>92.6</v>
      </c>
      <c r="AV24" s="760">
        <v>97.1</v>
      </c>
      <c r="AW24" s="760">
        <v>97.1</v>
      </c>
      <c r="AX24" s="760">
        <v>97.1</v>
      </c>
      <c r="AY24" s="760">
        <v>101.6</v>
      </c>
      <c r="AZ24" s="760">
        <v>101.6</v>
      </c>
      <c r="BA24" s="760">
        <v>103.1</v>
      </c>
      <c r="BB24" s="760">
        <v>103.1</v>
      </c>
      <c r="BC24" s="760">
        <v>100.1</v>
      </c>
      <c r="BD24" s="760">
        <v>100.1</v>
      </c>
      <c r="BE24" s="760">
        <v>106.5</v>
      </c>
      <c r="BF24" s="764">
        <v>106.5</v>
      </c>
      <c r="BG24" s="764">
        <v>106.5</v>
      </c>
      <c r="BH24" s="764">
        <v>106.5</v>
      </c>
      <c r="BI24" s="764">
        <v>106.5</v>
      </c>
      <c r="BJ24" s="764">
        <v>106.5</v>
      </c>
      <c r="BK24" s="764">
        <v>106.5</v>
      </c>
      <c r="BL24" s="764">
        <v>106.5</v>
      </c>
      <c r="BM24" s="764">
        <v>106.5</v>
      </c>
      <c r="BN24" s="764">
        <v>106.5</v>
      </c>
      <c r="BO24" s="764">
        <v>106.5</v>
      </c>
      <c r="BP24" s="764">
        <v>106.5</v>
      </c>
      <c r="BQ24" s="764">
        <v>106.5</v>
      </c>
      <c r="BR24" s="764">
        <v>106.5</v>
      </c>
      <c r="BS24" s="764">
        <v>106.5</v>
      </c>
      <c r="BT24" s="764">
        <v>106.5</v>
      </c>
      <c r="BU24" s="764">
        <v>106.5</v>
      </c>
      <c r="BV24" s="764">
        <v>106.5</v>
      </c>
    </row>
    <row r="25" spans="1:74" ht="12" customHeight="1" x14ac:dyDescent="0.3">
      <c r="A25" s="750"/>
      <c r="B25" s="745"/>
      <c r="C25" s="749"/>
      <c r="D25" s="749"/>
      <c r="E25" s="749"/>
      <c r="F25" s="749"/>
      <c r="G25" s="749"/>
      <c r="H25" s="749"/>
      <c r="I25" s="749"/>
      <c r="J25" s="749"/>
      <c r="K25" s="749"/>
      <c r="L25" s="749"/>
      <c r="M25" s="749"/>
      <c r="N25" s="749"/>
      <c r="O25" s="749"/>
      <c r="P25" s="749"/>
      <c r="Q25" s="749"/>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F25" s="766"/>
      <c r="BG25" s="766"/>
      <c r="BH25" s="766"/>
      <c r="BI25" s="766"/>
      <c r="BJ25" s="766"/>
      <c r="BK25" s="766"/>
      <c r="BL25" s="766"/>
      <c r="BM25" s="766"/>
      <c r="BN25" s="766"/>
      <c r="BO25" s="766"/>
      <c r="BP25" s="766"/>
      <c r="BQ25" s="766"/>
      <c r="BR25" s="766"/>
      <c r="BS25" s="766"/>
      <c r="BT25" s="766"/>
      <c r="BU25" s="766"/>
      <c r="BV25" s="766"/>
    </row>
    <row r="26" spans="1:74" ht="12" customHeight="1" x14ac:dyDescent="0.3">
      <c r="A26" s="750"/>
      <c r="B26" s="749" t="s">
        <v>1314</v>
      </c>
      <c r="C26" s="749"/>
      <c r="D26" s="749"/>
      <c r="E26" s="749"/>
      <c r="F26" s="749"/>
      <c r="G26" s="749"/>
      <c r="H26" s="749"/>
      <c r="I26" s="749"/>
      <c r="J26" s="749"/>
      <c r="K26" s="749"/>
      <c r="L26" s="749"/>
      <c r="M26" s="749"/>
      <c r="N26" s="749"/>
      <c r="O26" s="749"/>
      <c r="P26" s="749"/>
      <c r="Q26" s="749"/>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F26" s="766"/>
      <c r="BG26" s="766"/>
      <c r="BH26" s="766"/>
      <c r="BI26" s="766"/>
      <c r="BJ26" s="766"/>
      <c r="BK26" s="766"/>
      <c r="BL26" s="766"/>
      <c r="BM26" s="766"/>
      <c r="BN26" s="766"/>
      <c r="BO26" s="766"/>
      <c r="BP26" s="766"/>
      <c r="BQ26" s="766"/>
      <c r="BR26" s="766"/>
      <c r="BS26" s="766"/>
      <c r="BT26" s="766"/>
      <c r="BU26" s="766"/>
      <c r="BV26" s="766"/>
    </row>
    <row r="27" spans="1:74" ht="12" customHeight="1" x14ac:dyDescent="0.3">
      <c r="A27" s="750"/>
      <c r="B27" s="749" t="s">
        <v>1293</v>
      </c>
      <c r="C27" s="749"/>
      <c r="D27" s="749"/>
      <c r="E27" s="749"/>
      <c r="F27" s="749"/>
      <c r="G27" s="749"/>
      <c r="H27" s="749"/>
      <c r="I27" s="749"/>
      <c r="J27" s="749"/>
      <c r="K27" s="749"/>
      <c r="L27" s="749"/>
      <c r="M27" s="749"/>
      <c r="N27" s="749"/>
      <c r="O27" s="749"/>
      <c r="P27" s="749"/>
      <c r="Q27" s="749"/>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F27" s="766"/>
      <c r="BG27" s="766"/>
      <c r="BH27" s="766"/>
      <c r="BI27" s="766"/>
      <c r="BJ27" s="766"/>
      <c r="BK27" s="766"/>
      <c r="BL27" s="766"/>
      <c r="BM27" s="766"/>
      <c r="BN27" s="766"/>
      <c r="BO27" s="766"/>
      <c r="BP27" s="766"/>
      <c r="BQ27" s="766"/>
      <c r="BR27" s="766"/>
      <c r="BS27" s="766"/>
      <c r="BT27" s="766"/>
      <c r="BU27" s="766"/>
      <c r="BV27" s="766"/>
    </row>
    <row r="28" spans="1:74" ht="12" customHeight="1" x14ac:dyDescent="0.3">
      <c r="A28" s="750" t="s">
        <v>1315</v>
      </c>
      <c r="B28" s="748" t="s">
        <v>1294</v>
      </c>
      <c r="C28" s="760">
        <v>89.140500967999998</v>
      </c>
      <c r="D28" s="760">
        <v>90.520516428999997</v>
      </c>
      <c r="E28" s="760">
        <v>90.487397741999999</v>
      </c>
      <c r="F28" s="760">
        <v>83.525124000000005</v>
      </c>
      <c r="G28" s="760">
        <v>81.503026774000006</v>
      </c>
      <c r="H28" s="760">
        <v>93.590737000000004</v>
      </c>
      <c r="I28" s="760">
        <v>95.112587742000002</v>
      </c>
      <c r="J28" s="760">
        <v>93.457958065</v>
      </c>
      <c r="K28" s="760">
        <v>90.877765667000006</v>
      </c>
      <c r="L28" s="760">
        <v>84.868877419</v>
      </c>
      <c r="M28" s="760">
        <v>90.117552000000003</v>
      </c>
      <c r="N28" s="760">
        <v>89.634514194000005</v>
      </c>
      <c r="O28" s="760">
        <v>87.669539032000003</v>
      </c>
      <c r="P28" s="760">
        <v>89.105446428999997</v>
      </c>
      <c r="Q28" s="760">
        <v>84.532160967999999</v>
      </c>
      <c r="R28" s="760">
        <v>80.881458332999998</v>
      </c>
      <c r="S28" s="760">
        <v>83.080089999999998</v>
      </c>
      <c r="T28" s="760">
        <v>90.561086666999998</v>
      </c>
      <c r="U28" s="760">
        <v>96.899555805999995</v>
      </c>
      <c r="V28" s="760">
        <v>96.652301613000006</v>
      </c>
      <c r="W28" s="760">
        <v>89.397353667000004</v>
      </c>
      <c r="X28" s="760">
        <v>82.440146128999999</v>
      </c>
      <c r="Y28" s="760">
        <v>90.734643000000005</v>
      </c>
      <c r="Z28" s="760">
        <v>92.711557419000002</v>
      </c>
      <c r="AA28" s="760">
        <v>86.848057741999995</v>
      </c>
      <c r="AB28" s="760">
        <v>89.909287586000005</v>
      </c>
      <c r="AC28" s="760">
        <v>84.684338065000006</v>
      </c>
      <c r="AD28" s="760">
        <v>79.478470999999999</v>
      </c>
      <c r="AE28" s="760">
        <v>81.690486129000007</v>
      </c>
      <c r="AF28" s="760">
        <v>87.001919000000001</v>
      </c>
      <c r="AG28" s="760">
        <v>89.570271934999994</v>
      </c>
      <c r="AH28" s="760">
        <v>92.572891935000001</v>
      </c>
      <c r="AI28" s="760">
        <v>88.077946333</v>
      </c>
      <c r="AJ28" s="760">
        <v>76.039002257999996</v>
      </c>
      <c r="AK28" s="760">
        <v>88.109331333</v>
      </c>
      <c r="AL28" s="760">
        <v>92.324561613</v>
      </c>
      <c r="AM28" s="760">
        <v>89.634881613000005</v>
      </c>
      <c r="AN28" s="760">
        <v>90.118077142999994</v>
      </c>
      <c r="AO28" s="760">
        <v>89.495224839000002</v>
      </c>
      <c r="AP28" s="760">
        <v>83.299850000000006</v>
      </c>
      <c r="AQ28" s="760">
        <v>85.570616774000001</v>
      </c>
      <c r="AR28" s="760">
        <v>90.583584333000005</v>
      </c>
      <c r="AS28" s="760">
        <v>92.547307742000001</v>
      </c>
      <c r="AT28" s="760">
        <v>91.872682581000007</v>
      </c>
      <c r="AU28" s="760">
        <v>85.780950666999999</v>
      </c>
      <c r="AV28" s="760">
        <v>87.683475806000004</v>
      </c>
      <c r="AW28" s="760">
        <v>90.240923667000004</v>
      </c>
      <c r="AX28" s="760">
        <v>91.304431613000006</v>
      </c>
      <c r="AY28" s="760">
        <v>92.368117741999995</v>
      </c>
      <c r="AZ28" s="760">
        <v>94.401017499999995</v>
      </c>
      <c r="BA28" s="760">
        <v>89.257463870999999</v>
      </c>
      <c r="BB28" s="760">
        <v>78.352619333000007</v>
      </c>
      <c r="BC28" s="760">
        <v>83.726000967999994</v>
      </c>
      <c r="BD28" s="760">
        <v>91.82508</v>
      </c>
      <c r="BE28" s="760">
        <v>95.327250000000006</v>
      </c>
      <c r="BF28" s="764">
        <v>96.663619999999995</v>
      </c>
      <c r="BG28" s="764">
        <v>91.27646</v>
      </c>
      <c r="BH28" s="764">
        <v>85.051400000000001</v>
      </c>
      <c r="BI28" s="764">
        <v>90.999619999999993</v>
      </c>
      <c r="BJ28" s="764">
        <v>93.976429999999993</v>
      </c>
      <c r="BK28" s="764">
        <v>89.379469999999998</v>
      </c>
      <c r="BL28" s="764">
        <v>90.826149999999998</v>
      </c>
      <c r="BM28" s="764">
        <v>90.474450000000004</v>
      </c>
      <c r="BN28" s="764">
        <v>84.767740000000003</v>
      </c>
      <c r="BO28" s="764">
        <v>86.9</v>
      </c>
      <c r="BP28" s="764">
        <v>94.823570000000004</v>
      </c>
      <c r="BQ28" s="764">
        <v>98.094099999999997</v>
      </c>
      <c r="BR28" s="764">
        <v>99.300079999999994</v>
      </c>
      <c r="BS28" s="764">
        <v>93.361630000000005</v>
      </c>
      <c r="BT28" s="764">
        <v>86.755439999999993</v>
      </c>
      <c r="BU28" s="764">
        <v>92.818029999999993</v>
      </c>
      <c r="BV28" s="764">
        <v>95.731039999999993</v>
      </c>
    </row>
    <row r="29" spans="1:74" ht="12" customHeight="1" x14ac:dyDescent="0.3">
      <c r="A29" s="750" t="s">
        <v>1316</v>
      </c>
      <c r="B29" s="748" t="s">
        <v>1295</v>
      </c>
      <c r="C29" s="760">
        <v>48.078693870999999</v>
      </c>
      <c r="D29" s="760">
        <v>49.451496429000002</v>
      </c>
      <c r="E29" s="760">
        <v>48.839670968</v>
      </c>
      <c r="F29" s="760">
        <v>48.871630000000003</v>
      </c>
      <c r="G29" s="760">
        <v>49.029476451999997</v>
      </c>
      <c r="H29" s="760">
        <v>49.694102667000003</v>
      </c>
      <c r="I29" s="760">
        <v>50.776471612999998</v>
      </c>
      <c r="J29" s="760">
        <v>49.211680645000001</v>
      </c>
      <c r="K29" s="760">
        <v>47.956948333</v>
      </c>
      <c r="L29" s="760">
        <v>44.921250645000001</v>
      </c>
      <c r="M29" s="760">
        <v>45.760852</v>
      </c>
      <c r="N29" s="760">
        <v>46.189125806</v>
      </c>
      <c r="O29" s="760">
        <v>45.504641612999997</v>
      </c>
      <c r="P29" s="760">
        <v>45.034616429000003</v>
      </c>
      <c r="Q29" s="760">
        <v>44.942791290000002</v>
      </c>
      <c r="R29" s="760">
        <v>46.720292333000003</v>
      </c>
      <c r="S29" s="760">
        <v>47.822573871000003</v>
      </c>
      <c r="T29" s="760">
        <v>49.100847999999999</v>
      </c>
      <c r="U29" s="760">
        <v>52.863022258000001</v>
      </c>
      <c r="V29" s="760">
        <v>51.181651289999998</v>
      </c>
      <c r="W29" s="760">
        <v>49.368310000000001</v>
      </c>
      <c r="X29" s="760">
        <v>48.680927742000002</v>
      </c>
      <c r="Y29" s="760">
        <v>52.163756667000001</v>
      </c>
      <c r="Z29" s="760">
        <v>52.274097419</v>
      </c>
      <c r="AA29" s="760">
        <v>48.063936452</v>
      </c>
      <c r="AB29" s="760">
        <v>49.111476551999999</v>
      </c>
      <c r="AC29" s="760">
        <v>48.086021934999998</v>
      </c>
      <c r="AD29" s="760">
        <v>50.038243667000003</v>
      </c>
      <c r="AE29" s="760">
        <v>51.130771613</v>
      </c>
      <c r="AF29" s="760">
        <v>50.522972000000003</v>
      </c>
      <c r="AG29" s="760">
        <v>49.497171289999997</v>
      </c>
      <c r="AH29" s="760">
        <v>50.210035484000002</v>
      </c>
      <c r="AI29" s="760">
        <v>49.147840000000002</v>
      </c>
      <c r="AJ29" s="760">
        <v>45.341980645</v>
      </c>
      <c r="AK29" s="760">
        <v>52.568342332999997</v>
      </c>
      <c r="AL29" s="760">
        <v>52.527170968</v>
      </c>
      <c r="AM29" s="760">
        <v>50.625169032000002</v>
      </c>
      <c r="AN29" s="760">
        <v>49.279687500000001</v>
      </c>
      <c r="AO29" s="760">
        <v>47.217089354999999</v>
      </c>
      <c r="AP29" s="760">
        <v>46.412712333000002</v>
      </c>
      <c r="AQ29" s="760">
        <v>46.928877741999997</v>
      </c>
      <c r="AR29" s="760">
        <v>47.659652332999997</v>
      </c>
      <c r="AS29" s="760">
        <v>47.670136773999999</v>
      </c>
      <c r="AT29" s="760">
        <v>48.054658064999998</v>
      </c>
      <c r="AU29" s="760">
        <v>46.204612333</v>
      </c>
      <c r="AV29" s="760">
        <v>45.541568386999998</v>
      </c>
      <c r="AW29" s="760">
        <v>47.847856333000003</v>
      </c>
      <c r="AX29" s="760">
        <v>48.232050645000001</v>
      </c>
      <c r="AY29" s="760">
        <v>47.872541290000001</v>
      </c>
      <c r="AZ29" s="760">
        <v>51.019554286000002</v>
      </c>
      <c r="BA29" s="760">
        <v>48.985607096999999</v>
      </c>
      <c r="BB29" s="760">
        <v>47.683332667000002</v>
      </c>
      <c r="BC29" s="760">
        <v>45.390084838999996</v>
      </c>
      <c r="BD29" s="760">
        <v>48.034509999999997</v>
      </c>
      <c r="BE29" s="760">
        <v>49.371270000000003</v>
      </c>
      <c r="BF29" s="764">
        <v>49.714849999999998</v>
      </c>
      <c r="BG29" s="764">
        <v>48.651620000000001</v>
      </c>
      <c r="BH29" s="764">
        <v>46.99503</v>
      </c>
      <c r="BI29" s="764">
        <v>50.267870000000002</v>
      </c>
      <c r="BJ29" s="764">
        <v>51.041820000000001</v>
      </c>
      <c r="BK29" s="764">
        <v>48.617669999999997</v>
      </c>
      <c r="BL29" s="764">
        <v>48.971170000000001</v>
      </c>
      <c r="BM29" s="764">
        <v>48.910980000000002</v>
      </c>
      <c r="BN29" s="764">
        <v>48.820639999999997</v>
      </c>
      <c r="BO29" s="764">
        <v>49.453690000000002</v>
      </c>
      <c r="BP29" s="764">
        <v>50.519680000000001</v>
      </c>
      <c r="BQ29" s="764">
        <v>51.044989999999999</v>
      </c>
      <c r="BR29" s="764">
        <v>50.89508</v>
      </c>
      <c r="BS29" s="764">
        <v>49.522579999999998</v>
      </c>
      <c r="BT29" s="764">
        <v>47.656640000000003</v>
      </c>
      <c r="BU29" s="764">
        <v>50.826799999999999</v>
      </c>
      <c r="BV29" s="764">
        <v>51.22157</v>
      </c>
    </row>
    <row r="30" spans="1:74" ht="12" customHeight="1" x14ac:dyDescent="0.3">
      <c r="A30" s="750" t="s">
        <v>1317</v>
      </c>
      <c r="B30" s="748" t="s">
        <v>1296</v>
      </c>
      <c r="C30" s="760">
        <v>41.061807096999999</v>
      </c>
      <c r="D30" s="760">
        <v>41.069020000000002</v>
      </c>
      <c r="E30" s="760">
        <v>41.647726773999999</v>
      </c>
      <c r="F30" s="760">
        <v>34.653494000000002</v>
      </c>
      <c r="G30" s="760">
        <v>32.473550322999998</v>
      </c>
      <c r="H30" s="760">
        <v>43.896634333000002</v>
      </c>
      <c r="I30" s="760">
        <v>44.336116128999997</v>
      </c>
      <c r="J30" s="760">
        <v>44.246277419000002</v>
      </c>
      <c r="K30" s="760">
        <v>42.920817333000002</v>
      </c>
      <c r="L30" s="760">
        <v>39.947626774</v>
      </c>
      <c r="M30" s="760">
        <v>44.356699999999996</v>
      </c>
      <c r="N30" s="760">
        <v>43.445388387000001</v>
      </c>
      <c r="O30" s="760">
        <v>42.164897418999999</v>
      </c>
      <c r="P30" s="760">
        <v>44.070830000000001</v>
      </c>
      <c r="Q30" s="760">
        <v>39.589369677000001</v>
      </c>
      <c r="R30" s="760">
        <v>34.161166000000001</v>
      </c>
      <c r="S30" s="760">
        <v>35.257516129000003</v>
      </c>
      <c r="T30" s="760">
        <v>41.460238666999999</v>
      </c>
      <c r="U30" s="760">
        <v>44.036533548000001</v>
      </c>
      <c r="V30" s="760">
        <v>45.470650323000001</v>
      </c>
      <c r="W30" s="760">
        <v>40.029043667000003</v>
      </c>
      <c r="X30" s="760">
        <v>33.759218386999997</v>
      </c>
      <c r="Y30" s="760">
        <v>38.570886332999997</v>
      </c>
      <c r="Z30" s="760">
        <v>40.437460000000002</v>
      </c>
      <c r="AA30" s="760">
        <v>38.784121290000002</v>
      </c>
      <c r="AB30" s="760">
        <v>40.797811033999999</v>
      </c>
      <c r="AC30" s="760">
        <v>36.598316128999997</v>
      </c>
      <c r="AD30" s="760">
        <v>29.440227332999999</v>
      </c>
      <c r="AE30" s="760">
        <v>30.559714516</v>
      </c>
      <c r="AF30" s="760">
        <v>36.478946999999998</v>
      </c>
      <c r="AG30" s="760">
        <v>40.073100644999997</v>
      </c>
      <c r="AH30" s="760">
        <v>42.362856452000003</v>
      </c>
      <c r="AI30" s="760">
        <v>38.930106332999998</v>
      </c>
      <c r="AJ30" s="760">
        <v>30.697021613</v>
      </c>
      <c r="AK30" s="760">
        <v>35.540989000000003</v>
      </c>
      <c r="AL30" s="760">
        <v>39.797390645</v>
      </c>
      <c r="AM30" s="760">
        <v>39.009712581000002</v>
      </c>
      <c r="AN30" s="760">
        <v>40.838389642999999</v>
      </c>
      <c r="AO30" s="760">
        <v>42.278135484000003</v>
      </c>
      <c r="AP30" s="760">
        <v>36.887137666999998</v>
      </c>
      <c r="AQ30" s="760">
        <v>38.641739031999997</v>
      </c>
      <c r="AR30" s="760">
        <v>42.923932000000001</v>
      </c>
      <c r="AS30" s="760">
        <v>44.877170968000001</v>
      </c>
      <c r="AT30" s="760">
        <v>43.818024516000001</v>
      </c>
      <c r="AU30" s="760">
        <v>39.576338333000002</v>
      </c>
      <c r="AV30" s="760">
        <v>42.141907418999999</v>
      </c>
      <c r="AW30" s="760">
        <v>42.393067332999998</v>
      </c>
      <c r="AX30" s="760">
        <v>43.072380967999997</v>
      </c>
      <c r="AY30" s="760">
        <v>44.495576452000002</v>
      </c>
      <c r="AZ30" s="760">
        <v>43.381463214</v>
      </c>
      <c r="BA30" s="760">
        <v>40.271856774</v>
      </c>
      <c r="BB30" s="760">
        <v>30.669286667000002</v>
      </c>
      <c r="BC30" s="760">
        <v>38.335916128999997</v>
      </c>
      <c r="BD30" s="760">
        <v>43.790579999999999</v>
      </c>
      <c r="BE30" s="760">
        <v>45.955979999999997</v>
      </c>
      <c r="BF30" s="764">
        <v>46.948770000000003</v>
      </c>
      <c r="BG30" s="764">
        <v>42.624839999999999</v>
      </c>
      <c r="BH30" s="764">
        <v>38.056379999999997</v>
      </c>
      <c r="BI30" s="764">
        <v>40.731749999999998</v>
      </c>
      <c r="BJ30" s="764">
        <v>42.934609999999999</v>
      </c>
      <c r="BK30" s="764">
        <v>40.761800000000001</v>
      </c>
      <c r="BL30" s="764">
        <v>41.854979999999998</v>
      </c>
      <c r="BM30" s="764">
        <v>41.563459999999999</v>
      </c>
      <c r="BN30" s="764">
        <v>35.947090000000003</v>
      </c>
      <c r="BO30" s="764">
        <v>37.446309999999997</v>
      </c>
      <c r="BP30" s="764">
        <v>44.303890000000003</v>
      </c>
      <c r="BQ30" s="764">
        <v>47.049109999999999</v>
      </c>
      <c r="BR30" s="764">
        <v>48.405000000000001</v>
      </c>
      <c r="BS30" s="764">
        <v>43.83905</v>
      </c>
      <c r="BT30" s="764">
        <v>39.098799999999997</v>
      </c>
      <c r="BU30" s="764">
        <v>41.991230000000002</v>
      </c>
      <c r="BV30" s="764">
        <v>44.50947</v>
      </c>
    </row>
    <row r="31" spans="1:74" ht="12" customHeight="1" x14ac:dyDescent="0.3">
      <c r="A31" s="750" t="s">
        <v>1318</v>
      </c>
      <c r="B31" s="748" t="s">
        <v>1297</v>
      </c>
      <c r="C31" s="760">
        <v>693.87258741999995</v>
      </c>
      <c r="D31" s="760">
        <v>617.46223070999997</v>
      </c>
      <c r="E31" s="760">
        <v>778.67002387000002</v>
      </c>
      <c r="F31" s="760">
        <v>843.65035733000002</v>
      </c>
      <c r="G31" s="760">
        <v>851.94775064999999</v>
      </c>
      <c r="H31" s="760">
        <v>854.68270232999998</v>
      </c>
      <c r="I31" s="760">
        <v>782.73989773999995</v>
      </c>
      <c r="J31" s="760">
        <v>635.75736773999995</v>
      </c>
      <c r="K31" s="760">
        <v>532.86006099999997</v>
      </c>
      <c r="L31" s="760">
        <v>550.43442547999996</v>
      </c>
      <c r="M31" s="760">
        <v>617.46225332999995</v>
      </c>
      <c r="N31" s="760">
        <v>716.17800645</v>
      </c>
      <c r="O31" s="760">
        <v>774.64563128999998</v>
      </c>
      <c r="P31" s="760">
        <v>792.10246036000001</v>
      </c>
      <c r="Q31" s="760">
        <v>778.96744032000004</v>
      </c>
      <c r="R31" s="760">
        <v>744.35115332999999</v>
      </c>
      <c r="S31" s="760">
        <v>645.01380676999997</v>
      </c>
      <c r="T31" s="760">
        <v>676.553988</v>
      </c>
      <c r="U31" s="760">
        <v>674.06131289999996</v>
      </c>
      <c r="V31" s="760">
        <v>613.85539613000003</v>
      </c>
      <c r="W31" s="760">
        <v>533.83639966999999</v>
      </c>
      <c r="X31" s="760">
        <v>532.68520612999998</v>
      </c>
      <c r="Y31" s="760">
        <v>640.06554332999997</v>
      </c>
      <c r="Z31" s="760">
        <v>742.46820322999997</v>
      </c>
      <c r="AA31" s="760">
        <v>821.41558065000004</v>
      </c>
      <c r="AB31" s="760">
        <v>827.78718069000001</v>
      </c>
      <c r="AC31" s="760">
        <v>878.24658645</v>
      </c>
      <c r="AD31" s="760">
        <v>857.82957366999995</v>
      </c>
      <c r="AE31" s="760">
        <v>817.91646903000003</v>
      </c>
      <c r="AF31" s="760">
        <v>770.84955000000002</v>
      </c>
      <c r="AG31" s="760">
        <v>688.27955515999997</v>
      </c>
      <c r="AH31" s="760">
        <v>627.67772967999997</v>
      </c>
      <c r="AI31" s="760">
        <v>542.63057232999995</v>
      </c>
      <c r="AJ31" s="760">
        <v>555.78584612999998</v>
      </c>
      <c r="AK31" s="760">
        <v>624.04956566999999</v>
      </c>
      <c r="AL31" s="760">
        <v>722.26893226000004</v>
      </c>
      <c r="AM31" s="760">
        <v>893.77746483999999</v>
      </c>
      <c r="AN31" s="760">
        <v>871.75250249999999</v>
      </c>
      <c r="AO31" s="760">
        <v>969.96151548</v>
      </c>
      <c r="AP31" s="760">
        <v>972.34175267000001</v>
      </c>
      <c r="AQ31" s="760">
        <v>1032.7412002999999</v>
      </c>
      <c r="AR31" s="760">
        <v>1009.162342</v>
      </c>
      <c r="AS31" s="760">
        <v>825.92707547999998</v>
      </c>
      <c r="AT31" s="760">
        <v>681.14302839000004</v>
      </c>
      <c r="AU31" s="760">
        <v>628.40232100000003</v>
      </c>
      <c r="AV31" s="760">
        <v>551.48721903000001</v>
      </c>
      <c r="AW31" s="760">
        <v>656.85318632999997</v>
      </c>
      <c r="AX31" s="760">
        <v>721.62039580999999</v>
      </c>
      <c r="AY31" s="760">
        <v>815.68487871000002</v>
      </c>
      <c r="AZ31" s="760">
        <v>909.18379320999998</v>
      </c>
      <c r="BA31" s="760">
        <v>830.31377870999995</v>
      </c>
      <c r="BB31" s="760">
        <v>915.62852699999996</v>
      </c>
      <c r="BC31" s="760">
        <v>972.21864484000002</v>
      </c>
      <c r="BD31" s="760">
        <v>787.57526085999996</v>
      </c>
      <c r="BE31" s="760">
        <v>733.46886139000003</v>
      </c>
      <c r="BF31" s="764">
        <v>644.51189999999997</v>
      </c>
      <c r="BG31" s="764">
        <v>594.85130000000004</v>
      </c>
      <c r="BH31" s="764">
        <v>545.53</v>
      </c>
      <c r="BI31" s="764">
        <v>595.53689999999995</v>
      </c>
      <c r="BJ31" s="764">
        <v>709.93370000000004</v>
      </c>
      <c r="BK31" s="764">
        <v>728.95659999999998</v>
      </c>
      <c r="BL31" s="764">
        <v>733.81769999999995</v>
      </c>
      <c r="BM31" s="764">
        <v>775.56420000000003</v>
      </c>
      <c r="BN31" s="764">
        <v>818.97019999999998</v>
      </c>
      <c r="BO31" s="764">
        <v>880.64020000000005</v>
      </c>
      <c r="BP31" s="764">
        <v>872.00660000000005</v>
      </c>
      <c r="BQ31" s="764">
        <v>821.5489</v>
      </c>
      <c r="BR31" s="764">
        <v>710.71159999999998</v>
      </c>
      <c r="BS31" s="764">
        <v>620.73419999999999</v>
      </c>
      <c r="BT31" s="764">
        <v>556.85889999999995</v>
      </c>
      <c r="BU31" s="764">
        <v>601.11300000000006</v>
      </c>
      <c r="BV31" s="764">
        <v>723.55150000000003</v>
      </c>
    </row>
    <row r="32" spans="1:74" ht="12" customHeight="1" x14ac:dyDescent="0.3">
      <c r="A32" s="750" t="s">
        <v>1319</v>
      </c>
      <c r="B32" s="748" t="s">
        <v>1320</v>
      </c>
      <c r="C32" s="760">
        <v>43.710177418999997</v>
      </c>
      <c r="D32" s="760">
        <v>43.076061428999999</v>
      </c>
      <c r="E32" s="760">
        <v>43.150503225999998</v>
      </c>
      <c r="F32" s="760">
        <v>43.784486999999999</v>
      </c>
      <c r="G32" s="760">
        <v>42.979379999999999</v>
      </c>
      <c r="H32" s="760">
        <v>43.112500666999999</v>
      </c>
      <c r="I32" s="760">
        <v>42.566835806</v>
      </c>
      <c r="J32" s="760">
        <v>42.877702257999999</v>
      </c>
      <c r="K32" s="760">
        <v>43.583976999999997</v>
      </c>
      <c r="L32" s="760">
        <v>43.390032257999998</v>
      </c>
      <c r="M32" s="760">
        <v>45.415638999999999</v>
      </c>
      <c r="N32" s="760">
        <v>44.354815160999998</v>
      </c>
      <c r="O32" s="760">
        <v>43.932736452</v>
      </c>
      <c r="P32" s="760">
        <v>45.003540000000001</v>
      </c>
      <c r="Q32" s="760">
        <v>44.967559354999999</v>
      </c>
      <c r="R32" s="760">
        <v>42.414259999999999</v>
      </c>
      <c r="S32" s="760">
        <v>44.843578065000003</v>
      </c>
      <c r="T32" s="760">
        <v>43.386921332999997</v>
      </c>
      <c r="U32" s="760">
        <v>43.765389999999996</v>
      </c>
      <c r="V32" s="760">
        <v>43.359441935</v>
      </c>
      <c r="W32" s="760">
        <v>40.095380667000001</v>
      </c>
      <c r="X32" s="760">
        <v>42.678458065000001</v>
      </c>
      <c r="Y32" s="760">
        <v>44.454274333000001</v>
      </c>
      <c r="Z32" s="760">
        <v>44.418981934999998</v>
      </c>
      <c r="AA32" s="760">
        <v>42.967937419000002</v>
      </c>
      <c r="AB32" s="760">
        <v>42.875302413999997</v>
      </c>
      <c r="AC32" s="760">
        <v>42.424471935</v>
      </c>
      <c r="AD32" s="760">
        <v>40.298993666999998</v>
      </c>
      <c r="AE32" s="760">
        <v>43.285173870999998</v>
      </c>
      <c r="AF32" s="760">
        <v>41.713087332999997</v>
      </c>
      <c r="AG32" s="760">
        <v>42.297266452000002</v>
      </c>
      <c r="AH32" s="760">
        <v>42.718181289999997</v>
      </c>
      <c r="AI32" s="760">
        <v>44.222527333000002</v>
      </c>
      <c r="AJ32" s="760">
        <v>43.650560968000001</v>
      </c>
      <c r="AK32" s="760">
        <v>45.461655667000002</v>
      </c>
      <c r="AL32" s="760">
        <v>46.899470968000003</v>
      </c>
      <c r="AM32" s="760">
        <v>45.143929677000003</v>
      </c>
      <c r="AN32" s="760">
        <v>44.332764642999997</v>
      </c>
      <c r="AO32" s="760">
        <v>44.510654193999997</v>
      </c>
      <c r="AP32" s="760">
        <v>45.244958666999999</v>
      </c>
      <c r="AQ32" s="760">
        <v>41.776176452000001</v>
      </c>
      <c r="AR32" s="760">
        <v>42.158126000000003</v>
      </c>
      <c r="AS32" s="760">
        <v>44.122833225999997</v>
      </c>
      <c r="AT32" s="760">
        <v>43.775544193999998</v>
      </c>
      <c r="AU32" s="760">
        <v>44.181192332999998</v>
      </c>
      <c r="AV32" s="760">
        <v>40.674313226000002</v>
      </c>
      <c r="AW32" s="760">
        <v>44.470197667000001</v>
      </c>
      <c r="AX32" s="760">
        <v>44.934898386999997</v>
      </c>
      <c r="AY32" s="760">
        <v>44.301825805999997</v>
      </c>
      <c r="AZ32" s="760">
        <v>46.519977142999998</v>
      </c>
      <c r="BA32" s="760">
        <v>44.674826774000003</v>
      </c>
      <c r="BB32" s="760">
        <v>40.388423000000003</v>
      </c>
      <c r="BC32" s="760">
        <v>45.445694516000003</v>
      </c>
      <c r="BD32" s="760">
        <v>44.842959999999998</v>
      </c>
      <c r="BE32" s="760">
        <v>44.738549999999996</v>
      </c>
      <c r="BF32" s="764">
        <v>44.69782</v>
      </c>
      <c r="BG32" s="764">
        <v>45.250349999999997</v>
      </c>
      <c r="BH32" s="764">
        <v>44.290370000000003</v>
      </c>
      <c r="BI32" s="764">
        <v>46.240070000000003</v>
      </c>
      <c r="BJ32" s="764">
        <v>46.229199999999999</v>
      </c>
      <c r="BK32" s="764">
        <v>45.758299999999998</v>
      </c>
      <c r="BL32" s="764">
        <v>45.562750000000001</v>
      </c>
      <c r="BM32" s="764">
        <v>45.800559999999997</v>
      </c>
      <c r="BN32" s="764">
        <v>44.791119999999999</v>
      </c>
      <c r="BO32" s="764">
        <v>45.227530000000002</v>
      </c>
      <c r="BP32" s="764">
        <v>44.717460000000003</v>
      </c>
      <c r="BQ32" s="764">
        <v>44.681930000000001</v>
      </c>
      <c r="BR32" s="764">
        <v>44.691749999999999</v>
      </c>
      <c r="BS32" s="764">
        <v>45.28304</v>
      </c>
      <c r="BT32" s="764">
        <v>44.3474</v>
      </c>
      <c r="BU32" s="764">
        <v>46.322800000000001</v>
      </c>
      <c r="BV32" s="764">
        <v>46.933869999999999</v>
      </c>
    </row>
    <row r="33" spans="1:74" ht="12" customHeight="1" x14ac:dyDescent="0.3">
      <c r="A33" s="750" t="s">
        <v>1321</v>
      </c>
      <c r="B33" s="748" t="s">
        <v>1298</v>
      </c>
      <c r="C33" s="760">
        <v>23.678541613</v>
      </c>
      <c r="D33" s="760">
        <v>29.068266071</v>
      </c>
      <c r="E33" s="760">
        <v>41.498713871</v>
      </c>
      <c r="F33" s="760">
        <v>48.430068333000001</v>
      </c>
      <c r="G33" s="760">
        <v>55.165593225999999</v>
      </c>
      <c r="H33" s="760">
        <v>62.759624666999997</v>
      </c>
      <c r="I33" s="760">
        <v>56.394265161</v>
      </c>
      <c r="J33" s="760">
        <v>59.312938064999997</v>
      </c>
      <c r="K33" s="760">
        <v>59.847546999999999</v>
      </c>
      <c r="L33" s="760">
        <v>54.191311290000002</v>
      </c>
      <c r="M33" s="760">
        <v>45.030520000000003</v>
      </c>
      <c r="N33" s="760">
        <v>32.603484516000002</v>
      </c>
      <c r="O33" s="760">
        <v>36.585473548000003</v>
      </c>
      <c r="P33" s="760">
        <v>52.11927</v>
      </c>
      <c r="Q33" s="760">
        <v>65.720646129000002</v>
      </c>
      <c r="R33" s="760">
        <v>77.927199666999996</v>
      </c>
      <c r="S33" s="760">
        <v>79.228675160999998</v>
      </c>
      <c r="T33" s="760">
        <v>83.734214332999997</v>
      </c>
      <c r="U33" s="760">
        <v>83.208725161000004</v>
      </c>
      <c r="V33" s="760">
        <v>85.140890967999994</v>
      </c>
      <c r="W33" s="760">
        <v>72.591643332999993</v>
      </c>
      <c r="X33" s="760">
        <v>60.496674515999999</v>
      </c>
      <c r="Y33" s="760">
        <v>56.718111999999998</v>
      </c>
      <c r="Z33" s="760">
        <v>49.846796128999998</v>
      </c>
      <c r="AA33" s="760">
        <v>47.038115161</v>
      </c>
      <c r="AB33" s="760">
        <v>75.880881379000002</v>
      </c>
      <c r="AC33" s="760">
        <v>82.928109676999995</v>
      </c>
      <c r="AD33" s="760">
        <v>94.370477332999997</v>
      </c>
      <c r="AE33" s="760">
        <v>108.87104194</v>
      </c>
      <c r="AF33" s="760">
        <v>113.92419767</v>
      </c>
      <c r="AG33" s="760">
        <v>125.37022355000001</v>
      </c>
      <c r="AH33" s="760">
        <v>126.0775771</v>
      </c>
      <c r="AI33" s="760">
        <v>119.472632</v>
      </c>
      <c r="AJ33" s="760">
        <v>101.50332258</v>
      </c>
      <c r="AK33" s="760">
        <v>90.980193666999995</v>
      </c>
      <c r="AL33" s="760">
        <v>77.063442257999995</v>
      </c>
      <c r="AM33" s="760">
        <v>68.653661290000002</v>
      </c>
      <c r="AN33" s="760">
        <v>88.182786429000004</v>
      </c>
      <c r="AO33" s="760">
        <v>141.33807967999999</v>
      </c>
      <c r="AP33" s="760">
        <v>157.36934067000001</v>
      </c>
      <c r="AQ33" s="760">
        <v>183.79533258000001</v>
      </c>
      <c r="AR33" s="760">
        <v>205.79247032999999</v>
      </c>
      <c r="AS33" s="760">
        <v>175.3122271</v>
      </c>
      <c r="AT33" s="760">
        <v>172.07259257999999</v>
      </c>
      <c r="AU33" s="760">
        <v>170.094584</v>
      </c>
      <c r="AV33" s="760">
        <v>153.8978329</v>
      </c>
      <c r="AW33" s="760">
        <v>102.84527199999999</v>
      </c>
      <c r="AX33" s="760">
        <v>97.644076451999993</v>
      </c>
      <c r="AY33" s="760">
        <v>104.17470258</v>
      </c>
      <c r="AZ33" s="760">
        <v>142.63128785999999</v>
      </c>
      <c r="BA33" s="760">
        <v>162.80392065000001</v>
      </c>
      <c r="BB33" s="760">
        <v>201.50374299999999</v>
      </c>
      <c r="BC33" s="760">
        <v>226.19853968000001</v>
      </c>
      <c r="BD33" s="760">
        <v>238.2079</v>
      </c>
      <c r="BE33" s="760">
        <v>215.5642</v>
      </c>
      <c r="BF33" s="764">
        <v>211.76320000000001</v>
      </c>
      <c r="BG33" s="764">
        <v>194.04849999999999</v>
      </c>
      <c r="BH33" s="764">
        <v>169.49019999999999</v>
      </c>
      <c r="BI33" s="764">
        <v>125.398</v>
      </c>
      <c r="BJ33" s="764">
        <v>106.43859999999999</v>
      </c>
      <c r="BK33" s="764">
        <v>93.297719999999998</v>
      </c>
      <c r="BL33" s="764">
        <v>133.137</v>
      </c>
      <c r="BM33" s="764">
        <v>177.7201</v>
      </c>
      <c r="BN33" s="764">
        <v>203.76140000000001</v>
      </c>
      <c r="BO33" s="764">
        <v>236.45590000000001</v>
      </c>
      <c r="BP33" s="764">
        <v>259.2826</v>
      </c>
      <c r="BQ33" s="764">
        <v>238.2663</v>
      </c>
      <c r="BR33" s="764">
        <v>235.44149999999999</v>
      </c>
      <c r="BS33" s="764">
        <v>215.02930000000001</v>
      </c>
      <c r="BT33" s="764">
        <v>189.53290000000001</v>
      </c>
      <c r="BU33" s="764">
        <v>141.239</v>
      </c>
      <c r="BV33" s="764">
        <v>126.12779999999999</v>
      </c>
    </row>
    <row r="34" spans="1:74" ht="12" customHeight="1" x14ac:dyDescent="0.3">
      <c r="A34" s="750" t="s">
        <v>1322</v>
      </c>
      <c r="B34" s="748" t="s">
        <v>1323</v>
      </c>
      <c r="C34" s="760">
        <v>577.24604354999997</v>
      </c>
      <c r="D34" s="760">
        <v>499.87699393000003</v>
      </c>
      <c r="E34" s="760">
        <v>571.68033871</v>
      </c>
      <c r="F34" s="760">
        <v>620.708438</v>
      </c>
      <c r="G34" s="760">
        <v>502.92152871000002</v>
      </c>
      <c r="H34" s="760">
        <v>526.20689400000003</v>
      </c>
      <c r="I34" s="760">
        <v>392.78762581000001</v>
      </c>
      <c r="J34" s="760">
        <v>327.81068902999999</v>
      </c>
      <c r="K34" s="760">
        <v>383.66045600000001</v>
      </c>
      <c r="L34" s="760">
        <v>467.49221548000003</v>
      </c>
      <c r="M34" s="760">
        <v>628.25040100000001</v>
      </c>
      <c r="N34" s="760">
        <v>474.07960387000003</v>
      </c>
      <c r="O34" s="760">
        <v>488.58888516000002</v>
      </c>
      <c r="P34" s="760">
        <v>532.41565178999997</v>
      </c>
      <c r="Q34" s="760">
        <v>493.32166354999998</v>
      </c>
      <c r="R34" s="760">
        <v>595.01529300000004</v>
      </c>
      <c r="S34" s="760">
        <v>552.78653548</v>
      </c>
      <c r="T34" s="760">
        <v>446.98553199999998</v>
      </c>
      <c r="U34" s="760">
        <v>440.82438547999999</v>
      </c>
      <c r="V34" s="760">
        <v>421.61836032000002</v>
      </c>
      <c r="W34" s="760">
        <v>465.36499566999998</v>
      </c>
      <c r="X34" s="760">
        <v>527.85582515999999</v>
      </c>
      <c r="Y34" s="760">
        <v>655.43803500000001</v>
      </c>
      <c r="Z34" s="760">
        <v>647.74718355000005</v>
      </c>
      <c r="AA34" s="760">
        <v>595.06076773999996</v>
      </c>
      <c r="AB34" s="760">
        <v>693.73911862</v>
      </c>
      <c r="AC34" s="760">
        <v>707.09006548000002</v>
      </c>
      <c r="AD34" s="760">
        <v>692.69869767</v>
      </c>
      <c r="AE34" s="760">
        <v>607.48352612999997</v>
      </c>
      <c r="AF34" s="760">
        <v>542.994371</v>
      </c>
      <c r="AG34" s="760">
        <v>567.90676902999996</v>
      </c>
      <c r="AH34" s="760">
        <v>438.02674805999999</v>
      </c>
      <c r="AI34" s="760">
        <v>546.35598500000003</v>
      </c>
      <c r="AJ34" s="760">
        <v>655.41744160999997</v>
      </c>
      <c r="AK34" s="760">
        <v>646.26066900000001</v>
      </c>
      <c r="AL34" s="760">
        <v>745.87159065000003</v>
      </c>
      <c r="AM34" s="760">
        <v>668.77444161000005</v>
      </c>
      <c r="AN34" s="760">
        <v>793.26165786000001</v>
      </c>
      <c r="AO34" s="760">
        <v>842.23958355000002</v>
      </c>
      <c r="AP34" s="760">
        <v>857.71060399999999</v>
      </c>
      <c r="AQ34" s="760">
        <v>729.74705547999997</v>
      </c>
      <c r="AR34" s="760">
        <v>656.47884466999994</v>
      </c>
      <c r="AS34" s="760">
        <v>508.12698387</v>
      </c>
      <c r="AT34" s="760">
        <v>421.86937612999998</v>
      </c>
      <c r="AU34" s="760">
        <v>575.11002767000002</v>
      </c>
      <c r="AV34" s="760">
        <v>799.97093710000001</v>
      </c>
      <c r="AW34" s="760">
        <v>776.65769066999997</v>
      </c>
      <c r="AX34" s="760">
        <v>734.09066710000002</v>
      </c>
      <c r="AY34" s="760">
        <v>864.88290128999995</v>
      </c>
      <c r="AZ34" s="760">
        <v>854.07257820999996</v>
      </c>
      <c r="BA34" s="760">
        <v>879.01078613000004</v>
      </c>
      <c r="BB34" s="760">
        <v>891.10489167000003</v>
      </c>
      <c r="BC34" s="760">
        <v>754.22645741999997</v>
      </c>
      <c r="BD34" s="760">
        <v>700.47829999999999</v>
      </c>
      <c r="BE34" s="760">
        <v>566.65509999999995</v>
      </c>
      <c r="BF34" s="764">
        <v>505.12189999999998</v>
      </c>
      <c r="BG34" s="764">
        <v>587.50570000000005</v>
      </c>
      <c r="BH34" s="764">
        <v>734.41399999999999</v>
      </c>
      <c r="BI34" s="764">
        <v>833.72080000000005</v>
      </c>
      <c r="BJ34" s="764">
        <v>777.39739999999995</v>
      </c>
      <c r="BK34" s="764">
        <v>783.03859999999997</v>
      </c>
      <c r="BL34" s="764">
        <v>820.5027</v>
      </c>
      <c r="BM34" s="764">
        <v>882.74249999999995</v>
      </c>
      <c r="BN34" s="764">
        <v>934.76819999999998</v>
      </c>
      <c r="BO34" s="764">
        <v>824.54380000000003</v>
      </c>
      <c r="BP34" s="764">
        <v>767.18690000000004</v>
      </c>
      <c r="BQ34" s="764">
        <v>612.00250000000005</v>
      </c>
      <c r="BR34" s="764">
        <v>544.41340000000002</v>
      </c>
      <c r="BS34" s="764">
        <v>637.2749</v>
      </c>
      <c r="BT34" s="764">
        <v>802.98270000000002</v>
      </c>
      <c r="BU34" s="764">
        <v>905.66920000000005</v>
      </c>
      <c r="BV34" s="764">
        <v>866.42179999999996</v>
      </c>
    </row>
    <row r="35" spans="1:74" ht="12" customHeight="1" x14ac:dyDescent="0.3">
      <c r="A35" s="750"/>
      <c r="B35" s="749" t="s">
        <v>1299</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65"/>
      <c r="BG35" s="765"/>
      <c r="BH35" s="765"/>
      <c r="BI35" s="765"/>
      <c r="BJ35" s="765"/>
      <c r="BK35" s="765"/>
      <c r="BL35" s="765"/>
      <c r="BM35" s="765"/>
      <c r="BN35" s="765"/>
      <c r="BO35" s="765"/>
      <c r="BP35" s="765"/>
      <c r="BQ35" s="765"/>
      <c r="BR35" s="765"/>
      <c r="BS35" s="765"/>
      <c r="BT35" s="765"/>
      <c r="BU35" s="765"/>
      <c r="BV35" s="765"/>
    </row>
    <row r="36" spans="1:74" ht="12" customHeight="1" x14ac:dyDescent="0.3">
      <c r="A36" s="750" t="s">
        <v>1324</v>
      </c>
      <c r="B36" s="748" t="s">
        <v>1294</v>
      </c>
      <c r="C36" s="760">
        <v>87.500478709999996</v>
      </c>
      <c r="D36" s="760">
        <v>86.302346786000001</v>
      </c>
      <c r="E36" s="760">
        <v>85.642770644999999</v>
      </c>
      <c r="F36" s="760">
        <v>84.462328666999994</v>
      </c>
      <c r="G36" s="760">
        <v>84.268663226000001</v>
      </c>
      <c r="H36" s="760">
        <v>88.029601333000002</v>
      </c>
      <c r="I36" s="760">
        <v>90.355813225999995</v>
      </c>
      <c r="J36" s="760">
        <v>88.529014516000004</v>
      </c>
      <c r="K36" s="760">
        <v>83.582504</v>
      </c>
      <c r="L36" s="760">
        <v>81.211909031999994</v>
      </c>
      <c r="M36" s="760">
        <v>83.163648332999998</v>
      </c>
      <c r="N36" s="760">
        <v>87.896596451999997</v>
      </c>
      <c r="O36" s="760">
        <v>87.867138065000006</v>
      </c>
      <c r="P36" s="760">
        <v>85.755869642999997</v>
      </c>
      <c r="Q36" s="760">
        <v>82.213852903000003</v>
      </c>
      <c r="R36" s="760">
        <v>84.973880667000003</v>
      </c>
      <c r="S36" s="760">
        <v>82.615485160999995</v>
      </c>
      <c r="T36" s="760">
        <v>85.444905000000006</v>
      </c>
      <c r="U36" s="760">
        <v>90.044173225999998</v>
      </c>
      <c r="V36" s="760">
        <v>87.530528709999999</v>
      </c>
      <c r="W36" s="760">
        <v>85.796890667</v>
      </c>
      <c r="X36" s="760">
        <v>81.926635805999993</v>
      </c>
      <c r="Y36" s="760">
        <v>86.592538332999993</v>
      </c>
      <c r="Z36" s="760">
        <v>86.535071290000005</v>
      </c>
      <c r="AA36" s="760">
        <v>87.178150645000002</v>
      </c>
      <c r="AB36" s="760">
        <v>86.459406207000001</v>
      </c>
      <c r="AC36" s="760">
        <v>83.446302580999998</v>
      </c>
      <c r="AD36" s="760">
        <v>79.804471667000001</v>
      </c>
      <c r="AE36" s="760">
        <v>82.701045805999996</v>
      </c>
      <c r="AF36" s="760">
        <v>86.599012999999999</v>
      </c>
      <c r="AG36" s="760">
        <v>87.787956773999994</v>
      </c>
      <c r="AH36" s="760">
        <v>87.50917871</v>
      </c>
      <c r="AI36" s="760">
        <v>84.055154999999999</v>
      </c>
      <c r="AJ36" s="760">
        <v>81.031503548000003</v>
      </c>
      <c r="AK36" s="760">
        <v>87.972992667</v>
      </c>
      <c r="AL36" s="760">
        <v>87.028333548000006</v>
      </c>
      <c r="AM36" s="760">
        <v>86.246969676999996</v>
      </c>
      <c r="AN36" s="760">
        <v>90.295176428999994</v>
      </c>
      <c r="AO36" s="760">
        <v>85.405218065</v>
      </c>
      <c r="AP36" s="760">
        <v>84.835607667000005</v>
      </c>
      <c r="AQ36" s="760">
        <v>81.562137097000004</v>
      </c>
      <c r="AR36" s="760">
        <v>86.749187000000006</v>
      </c>
      <c r="AS36" s="760">
        <v>90.727639676999999</v>
      </c>
      <c r="AT36" s="760">
        <v>90.544021612999998</v>
      </c>
      <c r="AU36" s="760">
        <v>82.664714000000004</v>
      </c>
      <c r="AV36" s="760">
        <v>82.055531612999999</v>
      </c>
      <c r="AW36" s="760">
        <v>85.778866667000003</v>
      </c>
      <c r="AX36" s="760">
        <v>91.057616128999996</v>
      </c>
      <c r="AY36" s="760">
        <v>88.713748386999995</v>
      </c>
      <c r="AZ36" s="760">
        <v>89.394181429</v>
      </c>
      <c r="BA36" s="760">
        <v>86.089408065000001</v>
      </c>
      <c r="BB36" s="760">
        <v>84.067265000000006</v>
      </c>
      <c r="BC36" s="760">
        <v>87.775499676999999</v>
      </c>
      <c r="BD36" s="760">
        <v>86.749189999999999</v>
      </c>
      <c r="BE36" s="760">
        <v>90.727639999999994</v>
      </c>
      <c r="BF36" s="764">
        <v>90.544030000000006</v>
      </c>
      <c r="BG36" s="764">
        <v>82.664720000000003</v>
      </c>
      <c r="BH36" s="764">
        <v>82.055539999999993</v>
      </c>
      <c r="BI36" s="764">
        <v>85.778869999999998</v>
      </c>
      <c r="BJ36" s="764">
        <v>91.05762</v>
      </c>
      <c r="BK36" s="764">
        <v>88.713750000000005</v>
      </c>
      <c r="BL36" s="764">
        <v>89.394189999999995</v>
      </c>
      <c r="BM36" s="764">
        <v>86.089410000000001</v>
      </c>
      <c r="BN36" s="764">
        <v>84.067269999999994</v>
      </c>
      <c r="BO36" s="764">
        <v>87.775499999999994</v>
      </c>
      <c r="BP36" s="764">
        <v>86.749170000000007</v>
      </c>
      <c r="BQ36" s="764">
        <v>90.727649999999997</v>
      </c>
      <c r="BR36" s="764">
        <v>90.544030000000006</v>
      </c>
      <c r="BS36" s="764">
        <v>82.664720000000003</v>
      </c>
      <c r="BT36" s="764">
        <v>82.055539999999993</v>
      </c>
      <c r="BU36" s="764">
        <v>85.778869999999998</v>
      </c>
      <c r="BV36" s="764">
        <v>91.05762</v>
      </c>
    </row>
    <row r="37" spans="1:74" ht="12" customHeight="1" x14ac:dyDescent="0.3">
      <c r="A37" s="750" t="s">
        <v>1325</v>
      </c>
      <c r="B37" s="748" t="s">
        <v>1295</v>
      </c>
      <c r="C37" s="760">
        <v>75.917154194000005</v>
      </c>
      <c r="D37" s="760">
        <v>75.523926786000004</v>
      </c>
      <c r="E37" s="760">
        <v>74.774653548000003</v>
      </c>
      <c r="F37" s="760">
        <v>73.014704332999997</v>
      </c>
      <c r="G37" s="760">
        <v>73.647710322999998</v>
      </c>
      <c r="H37" s="760">
        <v>76.845729000000006</v>
      </c>
      <c r="I37" s="760">
        <v>78.483995805999996</v>
      </c>
      <c r="J37" s="760">
        <v>77.084068387000002</v>
      </c>
      <c r="K37" s="760">
        <v>72.486692332999993</v>
      </c>
      <c r="L37" s="760">
        <v>70.446855161000002</v>
      </c>
      <c r="M37" s="760">
        <v>72.573921666999993</v>
      </c>
      <c r="N37" s="760">
        <v>77.088945805999998</v>
      </c>
      <c r="O37" s="760">
        <v>77.734065483999998</v>
      </c>
      <c r="P37" s="760">
        <v>76.355656070999999</v>
      </c>
      <c r="Q37" s="760">
        <v>71.921558387000005</v>
      </c>
      <c r="R37" s="760">
        <v>74.052329</v>
      </c>
      <c r="S37" s="760">
        <v>72.413695484000002</v>
      </c>
      <c r="T37" s="760">
        <v>75.076522667000006</v>
      </c>
      <c r="U37" s="760">
        <v>78.753087097000005</v>
      </c>
      <c r="V37" s="760">
        <v>76.730671935000004</v>
      </c>
      <c r="W37" s="760">
        <v>74.982308333000006</v>
      </c>
      <c r="X37" s="760">
        <v>71.150958064999998</v>
      </c>
      <c r="Y37" s="760">
        <v>75.358210333000002</v>
      </c>
      <c r="Z37" s="760">
        <v>75.284815805999997</v>
      </c>
      <c r="AA37" s="760">
        <v>77.353405160999998</v>
      </c>
      <c r="AB37" s="760">
        <v>76.663916207</v>
      </c>
      <c r="AC37" s="760">
        <v>73.170486128999997</v>
      </c>
      <c r="AD37" s="760">
        <v>69.459921667000003</v>
      </c>
      <c r="AE37" s="760">
        <v>72.250842903000006</v>
      </c>
      <c r="AF37" s="760">
        <v>77.306466333000003</v>
      </c>
      <c r="AG37" s="760">
        <v>77.917148386999997</v>
      </c>
      <c r="AH37" s="760">
        <v>77.709256773999996</v>
      </c>
      <c r="AI37" s="760">
        <v>74.648477</v>
      </c>
      <c r="AJ37" s="760">
        <v>71.757252581000003</v>
      </c>
      <c r="AK37" s="760">
        <v>77.499739667</v>
      </c>
      <c r="AL37" s="760">
        <v>76.829975160999993</v>
      </c>
      <c r="AM37" s="760">
        <v>76.764560322999998</v>
      </c>
      <c r="AN37" s="760">
        <v>80.765753214</v>
      </c>
      <c r="AO37" s="760">
        <v>75.848748064999995</v>
      </c>
      <c r="AP37" s="760">
        <v>75.537178333</v>
      </c>
      <c r="AQ37" s="760">
        <v>72.256802581000002</v>
      </c>
      <c r="AR37" s="760">
        <v>77.894619332999994</v>
      </c>
      <c r="AS37" s="760">
        <v>81.631065160999995</v>
      </c>
      <c r="AT37" s="760">
        <v>81.334469032000001</v>
      </c>
      <c r="AU37" s="760">
        <v>73.887575333000001</v>
      </c>
      <c r="AV37" s="760">
        <v>72.995756451999995</v>
      </c>
      <c r="AW37" s="760">
        <v>76.262510332999994</v>
      </c>
      <c r="AX37" s="760">
        <v>81.398140323000007</v>
      </c>
      <c r="AY37" s="760">
        <v>79.588602257999995</v>
      </c>
      <c r="AZ37" s="760">
        <v>80.216184643000005</v>
      </c>
      <c r="BA37" s="760">
        <v>76.813490322999996</v>
      </c>
      <c r="BB37" s="760">
        <v>74.770335333000006</v>
      </c>
      <c r="BC37" s="760">
        <v>78.994222581000002</v>
      </c>
      <c r="BD37" s="760">
        <v>77.894620000000003</v>
      </c>
      <c r="BE37" s="760">
        <v>81.631069999999994</v>
      </c>
      <c r="BF37" s="764">
        <v>81.334469999999996</v>
      </c>
      <c r="BG37" s="764">
        <v>73.88758</v>
      </c>
      <c r="BH37" s="764">
        <v>72.995760000000004</v>
      </c>
      <c r="BI37" s="764">
        <v>76.262510000000006</v>
      </c>
      <c r="BJ37" s="764">
        <v>81.398139999999998</v>
      </c>
      <c r="BK37" s="764">
        <v>79.588610000000003</v>
      </c>
      <c r="BL37" s="764">
        <v>80.216189999999997</v>
      </c>
      <c r="BM37" s="764">
        <v>76.813500000000005</v>
      </c>
      <c r="BN37" s="764">
        <v>74.770340000000004</v>
      </c>
      <c r="BO37" s="764">
        <v>78.994230000000002</v>
      </c>
      <c r="BP37" s="764">
        <v>77.894599999999997</v>
      </c>
      <c r="BQ37" s="764">
        <v>81.631069999999994</v>
      </c>
      <c r="BR37" s="764">
        <v>81.334469999999996</v>
      </c>
      <c r="BS37" s="764">
        <v>73.88758</v>
      </c>
      <c r="BT37" s="764">
        <v>72.995760000000004</v>
      </c>
      <c r="BU37" s="764">
        <v>76.262510000000006</v>
      </c>
      <c r="BV37" s="764">
        <v>81.398139999999998</v>
      </c>
    </row>
    <row r="38" spans="1:74" ht="12" customHeight="1" x14ac:dyDescent="0.3">
      <c r="A38" s="750" t="s">
        <v>1326</v>
      </c>
      <c r="B38" s="748" t="s">
        <v>1296</v>
      </c>
      <c r="C38" s="760">
        <v>11.583324515999999</v>
      </c>
      <c r="D38" s="760">
        <v>10.778420000000001</v>
      </c>
      <c r="E38" s="760">
        <v>10.868117097000001</v>
      </c>
      <c r="F38" s="760">
        <v>11.447624333</v>
      </c>
      <c r="G38" s="760">
        <v>10.620952902999999</v>
      </c>
      <c r="H38" s="760">
        <v>11.183872333</v>
      </c>
      <c r="I38" s="760">
        <v>11.871817418999999</v>
      </c>
      <c r="J38" s="760">
        <v>11.444946129</v>
      </c>
      <c r="K38" s="760">
        <v>11.095811667</v>
      </c>
      <c r="L38" s="760">
        <v>10.765053870999999</v>
      </c>
      <c r="M38" s="760">
        <v>10.589726667000001</v>
      </c>
      <c r="N38" s="760">
        <v>10.807650645000001</v>
      </c>
      <c r="O38" s="760">
        <v>10.133072581</v>
      </c>
      <c r="P38" s="760">
        <v>9.4002135714000001</v>
      </c>
      <c r="Q38" s="760">
        <v>10.292294516</v>
      </c>
      <c r="R38" s="760">
        <v>10.921551666999999</v>
      </c>
      <c r="S38" s="760">
        <v>10.201789677000001</v>
      </c>
      <c r="T38" s="760">
        <v>10.368382333</v>
      </c>
      <c r="U38" s="760">
        <v>11.291086129</v>
      </c>
      <c r="V38" s="760">
        <v>10.799856774</v>
      </c>
      <c r="W38" s="760">
        <v>10.814582333000001</v>
      </c>
      <c r="X38" s="760">
        <v>10.775677741999999</v>
      </c>
      <c r="Y38" s="760">
        <v>11.234328</v>
      </c>
      <c r="Z38" s="760">
        <v>11.250255484</v>
      </c>
      <c r="AA38" s="760">
        <v>9.8247454838999992</v>
      </c>
      <c r="AB38" s="760">
        <v>9.7954899999999991</v>
      </c>
      <c r="AC38" s="760">
        <v>10.275816452000001</v>
      </c>
      <c r="AD38" s="760">
        <v>10.34455</v>
      </c>
      <c r="AE38" s="760">
        <v>10.450202902999999</v>
      </c>
      <c r="AF38" s="760">
        <v>9.2925466666999998</v>
      </c>
      <c r="AG38" s="760">
        <v>9.8708083871000003</v>
      </c>
      <c r="AH38" s="760">
        <v>9.7999219355000005</v>
      </c>
      <c r="AI38" s="760">
        <v>9.4066779999999994</v>
      </c>
      <c r="AJ38" s="760">
        <v>9.2742509677000005</v>
      </c>
      <c r="AK38" s="760">
        <v>10.473253</v>
      </c>
      <c r="AL38" s="760">
        <v>10.198358387000001</v>
      </c>
      <c r="AM38" s="760">
        <v>9.4824093547999997</v>
      </c>
      <c r="AN38" s="760">
        <v>9.5294232142999995</v>
      </c>
      <c r="AO38" s="760">
        <v>9.5564699999999991</v>
      </c>
      <c r="AP38" s="760">
        <v>9.2984293332999997</v>
      </c>
      <c r="AQ38" s="760">
        <v>9.3053345161000003</v>
      </c>
      <c r="AR38" s="760">
        <v>8.8545676666999995</v>
      </c>
      <c r="AS38" s="760">
        <v>9.0965745161000005</v>
      </c>
      <c r="AT38" s="760">
        <v>9.2095525806000005</v>
      </c>
      <c r="AU38" s="760">
        <v>8.7771386667000009</v>
      </c>
      <c r="AV38" s="760">
        <v>9.0597751612999993</v>
      </c>
      <c r="AW38" s="760">
        <v>9.5163563332999992</v>
      </c>
      <c r="AX38" s="760">
        <v>9.6594758064999997</v>
      </c>
      <c r="AY38" s="760">
        <v>9.1251461290000009</v>
      </c>
      <c r="AZ38" s="760">
        <v>9.1779967856999995</v>
      </c>
      <c r="BA38" s="760">
        <v>9.2759177419000007</v>
      </c>
      <c r="BB38" s="760">
        <v>9.2969296667000005</v>
      </c>
      <c r="BC38" s="760">
        <v>8.7812770968000002</v>
      </c>
      <c r="BD38" s="760">
        <v>8.8545680000000004</v>
      </c>
      <c r="BE38" s="760">
        <v>9.0965749999999996</v>
      </c>
      <c r="BF38" s="764">
        <v>9.2095529999999997</v>
      </c>
      <c r="BG38" s="764">
        <v>8.777139</v>
      </c>
      <c r="BH38" s="764">
        <v>9.0597750000000001</v>
      </c>
      <c r="BI38" s="764">
        <v>9.516356</v>
      </c>
      <c r="BJ38" s="764">
        <v>9.6594759999999997</v>
      </c>
      <c r="BK38" s="764">
        <v>9.1251460000000009</v>
      </c>
      <c r="BL38" s="764">
        <v>9.1779969999999995</v>
      </c>
      <c r="BM38" s="764">
        <v>9.2759180000000008</v>
      </c>
      <c r="BN38" s="764">
        <v>9.2969299999999997</v>
      </c>
      <c r="BO38" s="764">
        <v>8.7812769999999993</v>
      </c>
      <c r="BP38" s="764">
        <v>8.8545639999999999</v>
      </c>
      <c r="BQ38" s="764">
        <v>9.0965769999999999</v>
      </c>
      <c r="BR38" s="764">
        <v>9.2095529999999997</v>
      </c>
      <c r="BS38" s="764">
        <v>8.777139</v>
      </c>
      <c r="BT38" s="764">
        <v>9.0597750000000001</v>
      </c>
      <c r="BU38" s="764">
        <v>9.516356</v>
      </c>
      <c r="BV38" s="764">
        <v>9.6594759999999997</v>
      </c>
    </row>
    <row r="39" spans="1:74" ht="12" customHeight="1" x14ac:dyDescent="0.3">
      <c r="A39" s="750" t="s">
        <v>1327</v>
      </c>
      <c r="B39" s="748" t="s">
        <v>1297</v>
      </c>
      <c r="C39" s="760">
        <v>3.9917419354999999</v>
      </c>
      <c r="D39" s="760">
        <v>3.8280735714</v>
      </c>
      <c r="E39" s="760">
        <v>3.8180016128999998</v>
      </c>
      <c r="F39" s="760">
        <v>4.3465170000000004</v>
      </c>
      <c r="G39" s="760">
        <v>4.3065945160999997</v>
      </c>
      <c r="H39" s="760">
        <v>3.4465409999999999</v>
      </c>
      <c r="I39" s="760">
        <v>2.9827441934999999</v>
      </c>
      <c r="J39" s="760">
        <v>3.1860593547999998</v>
      </c>
      <c r="K39" s="760">
        <v>2.9508169999999998</v>
      </c>
      <c r="L39" s="760">
        <v>3.0885367742000001</v>
      </c>
      <c r="M39" s="760">
        <v>3.3684943333000001</v>
      </c>
      <c r="N39" s="760">
        <v>4.1054825806000004</v>
      </c>
      <c r="O39" s="760">
        <v>4.0118999999999998</v>
      </c>
      <c r="P39" s="760">
        <v>3.8288082143</v>
      </c>
      <c r="Q39" s="760">
        <v>4.2875383870999997</v>
      </c>
      <c r="R39" s="760">
        <v>4.6814080000000002</v>
      </c>
      <c r="S39" s="760">
        <v>4.1931348386999998</v>
      </c>
      <c r="T39" s="760">
        <v>3.9154640000000001</v>
      </c>
      <c r="U39" s="760">
        <v>3.8167854838999999</v>
      </c>
      <c r="V39" s="760">
        <v>2.9866916129000001</v>
      </c>
      <c r="W39" s="760">
        <v>2.6343320000000001</v>
      </c>
      <c r="X39" s="760">
        <v>3.7793458064999998</v>
      </c>
      <c r="Y39" s="760">
        <v>4.5288053333000002</v>
      </c>
      <c r="Z39" s="760">
        <v>4.8079764516000001</v>
      </c>
      <c r="AA39" s="760">
        <v>4.8599645160999998</v>
      </c>
      <c r="AB39" s="760">
        <v>4.5926489654999996</v>
      </c>
      <c r="AC39" s="760">
        <v>5.2978248387000004</v>
      </c>
      <c r="AD39" s="760">
        <v>4.7713713333000003</v>
      </c>
      <c r="AE39" s="760">
        <v>4.2248535483999996</v>
      </c>
      <c r="AF39" s="760">
        <v>3.712682</v>
      </c>
      <c r="AG39" s="760">
        <v>3.8275570968000001</v>
      </c>
      <c r="AH39" s="760">
        <v>3.5980338710000002</v>
      </c>
      <c r="AI39" s="760">
        <v>2.9588800000000002</v>
      </c>
      <c r="AJ39" s="760">
        <v>3.5320941934999999</v>
      </c>
      <c r="AK39" s="760">
        <v>2.892595</v>
      </c>
      <c r="AL39" s="760">
        <v>4.4331367742000003</v>
      </c>
      <c r="AM39" s="760">
        <v>4.7116912903000001</v>
      </c>
      <c r="AN39" s="760">
        <v>4.7351439286000003</v>
      </c>
      <c r="AO39" s="760">
        <v>4.906713871</v>
      </c>
      <c r="AP39" s="760">
        <v>4.9796630000000004</v>
      </c>
      <c r="AQ39" s="760">
        <v>5.2265422581000003</v>
      </c>
      <c r="AR39" s="760">
        <v>4.9656209999999996</v>
      </c>
      <c r="AS39" s="760">
        <v>4.5575387097000002</v>
      </c>
      <c r="AT39" s="760">
        <v>4.0422777419000004</v>
      </c>
      <c r="AU39" s="760">
        <v>3.7508339999999998</v>
      </c>
      <c r="AV39" s="760">
        <v>3.6906535483999998</v>
      </c>
      <c r="AW39" s="760">
        <v>4.4958296666999997</v>
      </c>
      <c r="AX39" s="760">
        <v>4.4098522580999999</v>
      </c>
      <c r="AY39" s="760">
        <v>4.3796648387000001</v>
      </c>
      <c r="AZ39" s="760">
        <v>4.8598660713999999</v>
      </c>
      <c r="BA39" s="760">
        <v>4.7583890323000002</v>
      </c>
      <c r="BB39" s="760">
        <v>4.8739610000000004</v>
      </c>
      <c r="BC39" s="760">
        <v>4.9218096773999997</v>
      </c>
      <c r="BD39" s="760">
        <v>4.9656229999999999</v>
      </c>
      <c r="BE39" s="760">
        <v>4.5575400000000004</v>
      </c>
      <c r="BF39" s="764">
        <v>4.0422799999999999</v>
      </c>
      <c r="BG39" s="764">
        <v>3.7508349999999999</v>
      </c>
      <c r="BH39" s="764">
        <v>3.690655</v>
      </c>
      <c r="BI39" s="764">
        <v>4.4958309999999999</v>
      </c>
      <c r="BJ39" s="764">
        <v>4.4098540000000002</v>
      </c>
      <c r="BK39" s="764">
        <v>4.3796670000000004</v>
      </c>
      <c r="BL39" s="764">
        <v>4.8598689999999998</v>
      </c>
      <c r="BM39" s="764">
        <v>4.7583900000000003</v>
      </c>
      <c r="BN39" s="764">
        <v>4.8739629999999998</v>
      </c>
      <c r="BO39" s="764">
        <v>4.9218109999999999</v>
      </c>
      <c r="BP39" s="764">
        <v>4.9656260000000003</v>
      </c>
      <c r="BQ39" s="764">
        <v>4.5575400000000004</v>
      </c>
      <c r="BR39" s="764">
        <v>4.0422799999999999</v>
      </c>
      <c r="BS39" s="764">
        <v>3.7508349999999999</v>
      </c>
      <c r="BT39" s="764">
        <v>3.690655</v>
      </c>
      <c r="BU39" s="764">
        <v>4.4958309999999999</v>
      </c>
      <c r="BV39" s="764">
        <v>4.4098540000000002</v>
      </c>
    </row>
    <row r="40" spans="1:74" ht="12" customHeight="1" x14ac:dyDescent="0.3">
      <c r="A40" s="750" t="s">
        <v>1328</v>
      </c>
      <c r="B40" s="748" t="s">
        <v>1298</v>
      </c>
      <c r="C40" s="760">
        <v>0.55108677418999996</v>
      </c>
      <c r="D40" s="760">
        <v>0.75287392857000002</v>
      </c>
      <c r="E40" s="760">
        <v>0.98816903225999997</v>
      </c>
      <c r="F40" s="760">
        <v>1.1398303332999999</v>
      </c>
      <c r="G40" s="760">
        <v>1.2748706452</v>
      </c>
      <c r="H40" s="760">
        <v>1.3512280000000001</v>
      </c>
      <c r="I40" s="760">
        <v>1.2734312903</v>
      </c>
      <c r="J40" s="760">
        <v>1.3155058065</v>
      </c>
      <c r="K40" s="760">
        <v>1.227795</v>
      </c>
      <c r="L40" s="760">
        <v>1.1932916129</v>
      </c>
      <c r="M40" s="760">
        <v>0.95746866666999997</v>
      </c>
      <c r="N40" s="760">
        <v>0.67858387096999995</v>
      </c>
      <c r="O40" s="760">
        <v>0.68389258065000003</v>
      </c>
      <c r="P40" s="760">
        <v>0.86478571428999995</v>
      </c>
      <c r="Q40" s="760">
        <v>1.1263461290000001</v>
      </c>
      <c r="R40" s="760">
        <v>1.3767263332999999</v>
      </c>
      <c r="S40" s="760">
        <v>1.5503116129000001</v>
      </c>
      <c r="T40" s="760">
        <v>1.5190483333</v>
      </c>
      <c r="U40" s="760">
        <v>1.5352512903</v>
      </c>
      <c r="V40" s="760">
        <v>1.5543638710000001</v>
      </c>
      <c r="W40" s="760">
        <v>1.3124826667</v>
      </c>
      <c r="X40" s="760">
        <v>1.1026629031999999</v>
      </c>
      <c r="Y40" s="760">
        <v>0.93725433332999997</v>
      </c>
      <c r="Z40" s="760">
        <v>0.79496741935000004</v>
      </c>
      <c r="AA40" s="760">
        <v>0.89096322580999998</v>
      </c>
      <c r="AB40" s="760">
        <v>1.4143968966</v>
      </c>
      <c r="AC40" s="760">
        <v>1.5058235484</v>
      </c>
      <c r="AD40" s="760">
        <v>1.6189066667000001</v>
      </c>
      <c r="AE40" s="760">
        <v>1.6187354839000001</v>
      </c>
      <c r="AF40" s="760">
        <v>1.8590519999999999</v>
      </c>
      <c r="AG40" s="760">
        <v>1.8811487096999999</v>
      </c>
      <c r="AH40" s="760">
        <v>1.9606783871</v>
      </c>
      <c r="AI40" s="760">
        <v>1.6963296667000001</v>
      </c>
      <c r="AJ40" s="760">
        <v>1.4393803225999999</v>
      </c>
      <c r="AK40" s="760">
        <v>1.2579443333</v>
      </c>
      <c r="AL40" s="760">
        <v>1.1147222581</v>
      </c>
      <c r="AM40" s="760">
        <v>0.76324774194</v>
      </c>
      <c r="AN40" s="760">
        <v>0.98405678570999999</v>
      </c>
      <c r="AO40" s="760">
        <v>1.6505693548</v>
      </c>
      <c r="AP40" s="760">
        <v>1.7698116666999999</v>
      </c>
      <c r="AQ40" s="760">
        <v>2.2144825805999999</v>
      </c>
      <c r="AR40" s="760">
        <v>2.6183106666999998</v>
      </c>
      <c r="AS40" s="760">
        <v>2.2551122581</v>
      </c>
      <c r="AT40" s="760">
        <v>2.1634680645</v>
      </c>
      <c r="AU40" s="760">
        <v>2.1642333332999999</v>
      </c>
      <c r="AV40" s="760">
        <v>1.915066129</v>
      </c>
      <c r="AW40" s="760">
        <v>1.1686433332999999</v>
      </c>
      <c r="AX40" s="760">
        <v>1.0475758065</v>
      </c>
      <c r="AY40" s="760">
        <v>1.0522377419</v>
      </c>
      <c r="AZ40" s="760">
        <v>1.5631235714</v>
      </c>
      <c r="BA40" s="760">
        <v>1.6878174194</v>
      </c>
      <c r="BB40" s="760">
        <v>2.2018836667000001</v>
      </c>
      <c r="BC40" s="760">
        <v>2.5521464516000001</v>
      </c>
      <c r="BD40" s="760">
        <v>2.5895190000000001</v>
      </c>
      <c r="BE40" s="760">
        <v>2.5538430000000001</v>
      </c>
      <c r="BF40" s="764">
        <v>2.6065670000000001</v>
      </c>
      <c r="BG40" s="764">
        <v>2.581178</v>
      </c>
      <c r="BH40" s="764">
        <v>2.5118830000000001</v>
      </c>
      <c r="BI40" s="764">
        <v>2.410876</v>
      </c>
      <c r="BJ40" s="764">
        <v>2.3075990000000002</v>
      </c>
      <c r="BK40" s="764">
        <v>2.302991</v>
      </c>
      <c r="BL40" s="764">
        <v>2.5715080000000001</v>
      </c>
      <c r="BM40" s="764">
        <v>2.720885</v>
      </c>
      <c r="BN40" s="764">
        <v>2.8589370000000001</v>
      </c>
      <c r="BO40" s="764">
        <v>2.9470649999999998</v>
      </c>
      <c r="BP40" s="764">
        <v>3.0669149999999998</v>
      </c>
      <c r="BQ40" s="764">
        <v>2.9894129999999999</v>
      </c>
      <c r="BR40" s="764">
        <v>3.0120070000000001</v>
      </c>
      <c r="BS40" s="764">
        <v>2.964915</v>
      </c>
      <c r="BT40" s="764">
        <v>2.8799860000000002</v>
      </c>
      <c r="BU40" s="764">
        <v>2.7677170000000002</v>
      </c>
      <c r="BV40" s="764">
        <v>2.6563279999999998</v>
      </c>
    </row>
    <row r="41" spans="1:74" ht="12" customHeight="1" x14ac:dyDescent="0.3">
      <c r="A41" s="750" t="s">
        <v>1329</v>
      </c>
      <c r="B41" s="748" t="s">
        <v>1306</v>
      </c>
      <c r="C41" s="761" t="s">
        <v>1345</v>
      </c>
      <c r="D41" s="761" t="s">
        <v>1345</v>
      </c>
      <c r="E41" s="761" t="s">
        <v>1345</v>
      </c>
      <c r="F41" s="761" t="s">
        <v>1345</v>
      </c>
      <c r="G41" s="761" t="s">
        <v>1345</v>
      </c>
      <c r="H41" s="761" t="s">
        <v>1345</v>
      </c>
      <c r="I41" s="761" t="s">
        <v>1345</v>
      </c>
      <c r="J41" s="761" t="s">
        <v>1345</v>
      </c>
      <c r="K41" s="761" t="s">
        <v>1345</v>
      </c>
      <c r="L41" s="761" t="s">
        <v>1345</v>
      </c>
      <c r="M41" s="761" t="s">
        <v>1345</v>
      </c>
      <c r="N41" s="761" t="s">
        <v>1345</v>
      </c>
      <c r="O41" s="760">
        <v>24.078896774</v>
      </c>
      <c r="P41" s="760">
        <v>29.134446429</v>
      </c>
      <c r="Q41" s="760">
        <v>36.567</v>
      </c>
      <c r="R41" s="760">
        <v>42.117600000000003</v>
      </c>
      <c r="S41" s="760">
        <v>44.962483871000003</v>
      </c>
      <c r="T41" s="760">
        <v>46.933799999999998</v>
      </c>
      <c r="U41" s="760">
        <v>47.957483871000001</v>
      </c>
      <c r="V41" s="760">
        <v>47.356387097000002</v>
      </c>
      <c r="W41" s="760">
        <v>44.3217</v>
      </c>
      <c r="X41" s="760">
        <v>38.635741934999999</v>
      </c>
      <c r="Y41" s="760">
        <v>32.734943332999997</v>
      </c>
      <c r="Z41" s="760">
        <v>29.482706451999999</v>
      </c>
      <c r="AA41" s="760">
        <v>31.600177419000001</v>
      </c>
      <c r="AB41" s="760">
        <v>39.468034482999997</v>
      </c>
      <c r="AC41" s="760">
        <v>49.198064516000002</v>
      </c>
      <c r="AD41" s="760">
        <v>56.764566666999997</v>
      </c>
      <c r="AE41" s="760">
        <v>60.612612902999999</v>
      </c>
      <c r="AF41" s="760">
        <v>64.258899999999997</v>
      </c>
      <c r="AG41" s="760">
        <v>64.525290322999993</v>
      </c>
      <c r="AH41" s="760">
        <v>62.633612903</v>
      </c>
      <c r="AI41" s="760">
        <v>57.845933332999998</v>
      </c>
      <c r="AJ41" s="760">
        <v>50.066580645000002</v>
      </c>
      <c r="AK41" s="760">
        <v>41.894799999999996</v>
      </c>
      <c r="AL41" s="760">
        <v>37.649838709999997</v>
      </c>
      <c r="AM41" s="760">
        <v>40.116322580999999</v>
      </c>
      <c r="AN41" s="760">
        <v>49.398392856999997</v>
      </c>
      <c r="AO41" s="760">
        <v>64.087387097000004</v>
      </c>
      <c r="AP41" s="760">
        <v>73.684733332999997</v>
      </c>
      <c r="AQ41" s="760">
        <v>78.720935483999995</v>
      </c>
      <c r="AR41" s="760">
        <v>83.426433333000006</v>
      </c>
      <c r="AS41" s="760">
        <v>83.160806452000003</v>
      </c>
      <c r="AT41" s="760">
        <v>80.686451613000003</v>
      </c>
      <c r="AU41" s="760">
        <v>74.680066667000006</v>
      </c>
      <c r="AV41" s="760">
        <v>64.582322581</v>
      </c>
      <c r="AW41" s="760">
        <v>52.467399999999998</v>
      </c>
      <c r="AX41" s="760">
        <v>47.621290322999997</v>
      </c>
      <c r="AY41" s="760">
        <v>53.388516129000003</v>
      </c>
      <c r="AZ41" s="760">
        <v>63.360428571</v>
      </c>
      <c r="BA41" s="760">
        <v>77.878935483999996</v>
      </c>
      <c r="BB41" s="760">
        <v>90.712833333000006</v>
      </c>
      <c r="BC41" s="760">
        <v>96.746096773999994</v>
      </c>
      <c r="BD41" s="760">
        <v>102.3603</v>
      </c>
      <c r="BE41" s="760">
        <v>102.639</v>
      </c>
      <c r="BF41" s="764">
        <v>99.880970000000005</v>
      </c>
      <c r="BG41" s="764">
        <v>92.777169999999998</v>
      </c>
      <c r="BH41" s="764">
        <v>80.632540000000006</v>
      </c>
      <c r="BI41" s="764">
        <v>67.019300000000001</v>
      </c>
      <c r="BJ41" s="764">
        <v>60.220170000000003</v>
      </c>
      <c r="BK41" s="764">
        <v>63.270029999999998</v>
      </c>
      <c r="BL41" s="764">
        <v>76.859030000000004</v>
      </c>
      <c r="BM41" s="764">
        <v>96.489620000000002</v>
      </c>
      <c r="BN41" s="764">
        <v>110.89319999999999</v>
      </c>
      <c r="BO41" s="764">
        <v>117.9465</v>
      </c>
      <c r="BP41" s="764">
        <v>123.45180000000001</v>
      </c>
      <c r="BQ41" s="764">
        <v>123.7159</v>
      </c>
      <c r="BR41" s="764">
        <v>120.2544</v>
      </c>
      <c r="BS41" s="764">
        <v>111.6268</v>
      </c>
      <c r="BT41" s="764">
        <v>96.958690000000004</v>
      </c>
      <c r="BU41" s="764">
        <v>80.557159999999996</v>
      </c>
      <c r="BV41" s="764">
        <v>72.337829999999997</v>
      </c>
    </row>
    <row r="42" spans="1:74" ht="12" customHeight="1" x14ac:dyDescent="0.3">
      <c r="A42" s="750" t="s">
        <v>1330</v>
      </c>
      <c r="B42" s="748" t="s">
        <v>1331</v>
      </c>
      <c r="C42" s="761" t="s">
        <v>1345</v>
      </c>
      <c r="D42" s="761" t="s">
        <v>1345</v>
      </c>
      <c r="E42" s="761" t="s">
        <v>1345</v>
      </c>
      <c r="F42" s="761" t="s">
        <v>1345</v>
      </c>
      <c r="G42" s="761" t="s">
        <v>1345</v>
      </c>
      <c r="H42" s="761" t="s">
        <v>1345</v>
      </c>
      <c r="I42" s="761" t="s">
        <v>1345</v>
      </c>
      <c r="J42" s="761" t="s">
        <v>1345</v>
      </c>
      <c r="K42" s="761" t="s">
        <v>1345</v>
      </c>
      <c r="L42" s="761" t="s">
        <v>1345</v>
      </c>
      <c r="M42" s="761" t="s">
        <v>1345</v>
      </c>
      <c r="N42" s="761" t="s">
        <v>1345</v>
      </c>
      <c r="O42" s="760">
        <v>10.959777419</v>
      </c>
      <c r="P42" s="760">
        <v>13.381132143</v>
      </c>
      <c r="Q42" s="760">
        <v>17.274567741999999</v>
      </c>
      <c r="R42" s="760">
        <v>20.316063332999999</v>
      </c>
      <c r="S42" s="760">
        <v>21.811970968000001</v>
      </c>
      <c r="T42" s="760">
        <v>23.105706667</v>
      </c>
      <c r="U42" s="760">
        <v>23.893312903000002</v>
      </c>
      <c r="V42" s="760">
        <v>24.051677419000001</v>
      </c>
      <c r="W42" s="760">
        <v>22.648313333000001</v>
      </c>
      <c r="X42" s="760">
        <v>19.929990322999998</v>
      </c>
      <c r="Y42" s="760">
        <v>17.160830000000001</v>
      </c>
      <c r="Z42" s="760">
        <v>15.205951613</v>
      </c>
      <c r="AA42" s="760">
        <v>16.771761290000001</v>
      </c>
      <c r="AB42" s="760">
        <v>21.442851724000001</v>
      </c>
      <c r="AC42" s="760">
        <v>26.921129032</v>
      </c>
      <c r="AD42" s="760">
        <v>31.69913</v>
      </c>
      <c r="AE42" s="760">
        <v>34.117064515999999</v>
      </c>
      <c r="AF42" s="760">
        <v>36.633033333</v>
      </c>
      <c r="AG42" s="760">
        <v>36.980935484</v>
      </c>
      <c r="AH42" s="760">
        <v>35.897354839000002</v>
      </c>
      <c r="AI42" s="760">
        <v>32.970500000000001</v>
      </c>
      <c r="AJ42" s="760">
        <v>28.528380644999999</v>
      </c>
      <c r="AK42" s="760">
        <v>24.190596667000001</v>
      </c>
      <c r="AL42" s="760">
        <v>21.049419355000001</v>
      </c>
      <c r="AM42" s="760">
        <v>22.482529031999999</v>
      </c>
      <c r="AN42" s="760">
        <v>27.952746429000001</v>
      </c>
      <c r="AO42" s="760">
        <v>37.002354838999999</v>
      </c>
      <c r="AP42" s="760">
        <v>42.789366667000003</v>
      </c>
      <c r="AQ42" s="760">
        <v>45.640258064999998</v>
      </c>
      <c r="AR42" s="760">
        <v>48.929066667000001</v>
      </c>
      <c r="AS42" s="760">
        <v>48.231290323000003</v>
      </c>
      <c r="AT42" s="760">
        <v>46.641774194</v>
      </c>
      <c r="AU42" s="760">
        <v>43.075533333000003</v>
      </c>
      <c r="AV42" s="760">
        <v>37.274419354999999</v>
      </c>
      <c r="AW42" s="760">
        <v>30.100806667000001</v>
      </c>
      <c r="AX42" s="760">
        <v>26.985977419000001</v>
      </c>
      <c r="AY42" s="760">
        <v>30.674522581000002</v>
      </c>
      <c r="AZ42" s="760">
        <v>36.006535714000002</v>
      </c>
      <c r="BA42" s="760">
        <v>44.984935483999998</v>
      </c>
      <c r="BB42" s="760">
        <v>53.193199999999997</v>
      </c>
      <c r="BC42" s="760">
        <v>56.669967741999997</v>
      </c>
      <c r="BD42" s="760">
        <v>59.756360000000001</v>
      </c>
      <c r="BE42" s="760">
        <v>59.859780000000001</v>
      </c>
      <c r="BF42" s="764">
        <v>58.274230000000003</v>
      </c>
      <c r="BG42" s="764">
        <v>53.965960000000003</v>
      </c>
      <c r="BH42" s="764">
        <v>46.914029999999997</v>
      </c>
      <c r="BI42" s="764">
        <v>39.220089999999999</v>
      </c>
      <c r="BJ42" s="764">
        <v>34.669580000000003</v>
      </c>
      <c r="BK42" s="764">
        <v>36.181620000000002</v>
      </c>
      <c r="BL42" s="764">
        <v>43.982390000000002</v>
      </c>
      <c r="BM42" s="764">
        <v>55.757869999999997</v>
      </c>
      <c r="BN42" s="764">
        <v>64.660480000000007</v>
      </c>
      <c r="BO42" s="764">
        <v>68.733379999999997</v>
      </c>
      <c r="BP42" s="764">
        <v>72.317949999999996</v>
      </c>
      <c r="BQ42" s="764">
        <v>72.332480000000004</v>
      </c>
      <c r="BR42" s="764">
        <v>70.301839999999999</v>
      </c>
      <c r="BS42" s="764">
        <v>65.026529999999994</v>
      </c>
      <c r="BT42" s="764">
        <v>56.478079999999999</v>
      </c>
      <c r="BU42" s="764">
        <v>47.177289999999999</v>
      </c>
      <c r="BV42" s="764">
        <v>41.662320000000001</v>
      </c>
    </row>
    <row r="43" spans="1:74" ht="12" customHeight="1" x14ac:dyDescent="0.3">
      <c r="A43" s="750" t="s">
        <v>1332</v>
      </c>
      <c r="B43" s="748" t="s">
        <v>1333</v>
      </c>
      <c r="C43" s="761" t="s">
        <v>1345</v>
      </c>
      <c r="D43" s="761" t="s">
        <v>1345</v>
      </c>
      <c r="E43" s="761" t="s">
        <v>1345</v>
      </c>
      <c r="F43" s="761" t="s">
        <v>1345</v>
      </c>
      <c r="G43" s="761" t="s">
        <v>1345</v>
      </c>
      <c r="H43" s="761" t="s">
        <v>1345</v>
      </c>
      <c r="I43" s="761" t="s">
        <v>1345</v>
      </c>
      <c r="J43" s="761" t="s">
        <v>1345</v>
      </c>
      <c r="K43" s="761" t="s">
        <v>1345</v>
      </c>
      <c r="L43" s="761" t="s">
        <v>1345</v>
      </c>
      <c r="M43" s="761" t="s">
        <v>1345</v>
      </c>
      <c r="N43" s="761" t="s">
        <v>1345</v>
      </c>
      <c r="O43" s="760">
        <v>10.553883871</v>
      </c>
      <c r="P43" s="760">
        <v>12.721660714</v>
      </c>
      <c r="Q43" s="760">
        <v>15.437729032</v>
      </c>
      <c r="R43" s="760">
        <v>17.487513332999999</v>
      </c>
      <c r="S43" s="760">
        <v>18.505664516</v>
      </c>
      <c r="T43" s="760">
        <v>19.033693332999999</v>
      </c>
      <c r="U43" s="760">
        <v>19.226690323</v>
      </c>
      <c r="V43" s="760">
        <v>18.559412902999998</v>
      </c>
      <c r="W43" s="760">
        <v>17.179466667</v>
      </c>
      <c r="X43" s="760">
        <v>14.679674194</v>
      </c>
      <c r="Y43" s="760">
        <v>12.237016667000001</v>
      </c>
      <c r="Z43" s="760">
        <v>11.261835484000001</v>
      </c>
      <c r="AA43" s="760">
        <v>11.176829032000001</v>
      </c>
      <c r="AB43" s="760">
        <v>13.7363</v>
      </c>
      <c r="AC43" s="760">
        <v>16.759032258000001</v>
      </c>
      <c r="AD43" s="760">
        <v>18.858656667000002</v>
      </c>
      <c r="AE43" s="760">
        <v>19.858767742000001</v>
      </c>
      <c r="AF43" s="760">
        <v>20.756273332999999</v>
      </c>
      <c r="AG43" s="760">
        <v>20.652212902999999</v>
      </c>
      <c r="AH43" s="760">
        <v>19.986780645</v>
      </c>
      <c r="AI43" s="760">
        <v>18.546420000000001</v>
      </c>
      <c r="AJ43" s="760">
        <v>15.915516129</v>
      </c>
      <c r="AK43" s="760">
        <v>13.086813333</v>
      </c>
      <c r="AL43" s="760">
        <v>12.487280645</v>
      </c>
      <c r="AM43" s="760">
        <v>13.342125806</v>
      </c>
      <c r="AN43" s="760">
        <v>16.205753570999999</v>
      </c>
      <c r="AO43" s="760">
        <v>20.327309676999999</v>
      </c>
      <c r="AP43" s="760">
        <v>23.340313333000001</v>
      </c>
      <c r="AQ43" s="760">
        <v>24.954554839</v>
      </c>
      <c r="AR43" s="760">
        <v>26.03811</v>
      </c>
      <c r="AS43" s="760">
        <v>26.399038709999999</v>
      </c>
      <c r="AT43" s="760">
        <v>25.728529032000001</v>
      </c>
      <c r="AU43" s="760">
        <v>23.775780000000001</v>
      </c>
      <c r="AV43" s="760">
        <v>20.409987096999998</v>
      </c>
      <c r="AW43" s="760">
        <v>16.685623332999999</v>
      </c>
      <c r="AX43" s="760">
        <v>15.634809677</v>
      </c>
      <c r="AY43" s="760">
        <v>17.407851612999998</v>
      </c>
      <c r="AZ43" s="760">
        <v>21.196757142999999</v>
      </c>
      <c r="BA43" s="760">
        <v>25.12716129</v>
      </c>
      <c r="BB43" s="760">
        <v>28.761803333</v>
      </c>
      <c r="BC43" s="760">
        <v>30.682306451999999</v>
      </c>
      <c r="BD43" s="760">
        <v>32.723460000000003</v>
      </c>
      <c r="BE43" s="760">
        <v>32.908270000000002</v>
      </c>
      <c r="BF43" s="764">
        <v>31.963480000000001</v>
      </c>
      <c r="BG43" s="764">
        <v>29.728809999999999</v>
      </c>
      <c r="BH43" s="764">
        <v>25.627590000000001</v>
      </c>
      <c r="BI43" s="764">
        <v>21.160509999999999</v>
      </c>
      <c r="BJ43" s="764">
        <v>19.698370000000001</v>
      </c>
      <c r="BK43" s="764">
        <v>20.90127</v>
      </c>
      <c r="BL43" s="764">
        <v>25.63034</v>
      </c>
      <c r="BM43" s="764">
        <v>31.454599999999999</v>
      </c>
      <c r="BN43" s="764">
        <v>35.835430000000002</v>
      </c>
      <c r="BO43" s="764">
        <v>38.090719999999997</v>
      </c>
      <c r="BP43" s="764">
        <v>39.595140000000001</v>
      </c>
      <c r="BQ43" s="764">
        <v>39.858789999999999</v>
      </c>
      <c r="BR43" s="764">
        <v>38.70129</v>
      </c>
      <c r="BS43" s="764">
        <v>36.00647</v>
      </c>
      <c r="BT43" s="764">
        <v>31.045159999999999</v>
      </c>
      <c r="BU43" s="764">
        <v>25.638100000000001</v>
      </c>
      <c r="BV43" s="764">
        <v>23.853760000000001</v>
      </c>
    </row>
    <row r="44" spans="1:74" ht="12" customHeight="1" x14ac:dyDescent="0.3">
      <c r="A44" s="750" t="s">
        <v>1334</v>
      </c>
      <c r="B44" s="748" t="s">
        <v>1335</v>
      </c>
      <c r="C44" s="761" t="s">
        <v>1345</v>
      </c>
      <c r="D44" s="761" t="s">
        <v>1345</v>
      </c>
      <c r="E44" s="761" t="s">
        <v>1345</v>
      </c>
      <c r="F44" s="761" t="s">
        <v>1345</v>
      </c>
      <c r="G44" s="761" t="s">
        <v>1345</v>
      </c>
      <c r="H44" s="761" t="s">
        <v>1345</v>
      </c>
      <c r="I44" s="761" t="s">
        <v>1345</v>
      </c>
      <c r="J44" s="761" t="s">
        <v>1345</v>
      </c>
      <c r="K44" s="761" t="s">
        <v>1345</v>
      </c>
      <c r="L44" s="761" t="s">
        <v>1345</v>
      </c>
      <c r="M44" s="761" t="s">
        <v>1345</v>
      </c>
      <c r="N44" s="761" t="s">
        <v>1345</v>
      </c>
      <c r="O44" s="760">
        <v>2.5652374193999998</v>
      </c>
      <c r="P44" s="760">
        <v>3.0316528571000001</v>
      </c>
      <c r="Q44" s="760">
        <v>3.8547096773999998</v>
      </c>
      <c r="R44" s="760">
        <v>4.3140333333000003</v>
      </c>
      <c r="S44" s="760">
        <v>4.6448387097000001</v>
      </c>
      <c r="T44" s="760">
        <v>4.7943866667000004</v>
      </c>
      <c r="U44" s="760">
        <v>4.8374677419000003</v>
      </c>
      <c r="V44" s="760">
        <v>4.7453064516000003</v>
      </c>
      <c r="W44" s="760">
        <v>4.4939366666999998</v>
      </c>
      <c r="X44" s="760">
        <v>4.0260645160999999</v>
      </c>
      <c r="Y44" s="760">
        <v>3.3370966666999999</v>
      </c>
      <c r="Z44" s="760">
        <v>3.0149216128999998</v>
      </c>
      <c r="AA44" s="760">
        <v>3.6515870968000002</v>
      </c>
      <c r="AB44" s="760">
        <v>4.2888724138000001</v>
      </c>
      <c r="AC44" s="760">
        <v>5.5179</v>
      </c>
      <c r="AD44" s="760">
        <v>6.2067699999999997</v>
      </c>
      <c r="AE44" s="760">
        <v>6.6367903225999996</v>
      </c>
      <c r="AF44" s="760">
        <v>6.8695833332999996</v>
      </c>
      <c r="AG44" s="760">
        <v>6.8921548386999998</v>
      </c>
      <c r="AH44" s="760">
        <v>6.7494870968000003</v>
      </c>
      <c r="AI44" s="760">
        <v>6.3290266666999999</v>
      </c>
      <c r="AJ44" s="760">
        <v>5.6226677419</v>
      </c>
      <c r="AK44" s="760">
        <v>4.6173966667000004</v>
      </c>
      <c r="AL44" s="760">
        <v>4.1131451613000003</v>
      </c>
      <c r="AM44" s="760">
        <v>4.2916645161</v>
      </c>
      <c r="AN44" s="760">
        <v>5.2398892857000003</v>
      </c>
      <c r="AO44" s="760">
        <v>6.7577225806000003</v>
      </c>
      <c r="AP44" s="760">
        <v>7.5550766666999998</v>
      </c>
      <c r="AQ44" s="760">
        <v>8.1261096774000006</v>
      </c>
      <c r="AR44" s="760">
        <v>8.4592566667</v>
      </c>
      <c r="AS44" s="760">
        <v>8.5304774194000004</v>
      </c>
      <c r="AT44" s="760">
        <v>8.3161483871000001</v>
      </c>
      <c r="AU44" s="760">
        <v>7.8287333332999998</v>
      </c>
      <c r="AV44" s="760">
        <v>6.8979129031999999</v>
      </c>
      <c r="AW44" s="760">
        <v>5.6809599999999998</v>
      </c>
      <c r="AX44" s="760">
        <v>5.0005161290000002</v>
      </c>
      <c r="AY44" s="760">
        <v>5.3061451612999999</v>
      </c>
      <c r="AZ44" s="760">
        <v>6.1571249999999997</v>
      </c>
      <c r="BA44" s="760">
        <v>7.7668322581</v>
      </c>
      <c r="BB44" s="760">
        <v>8.7578200000000006</v>
      </c>
      <c r="BC44" s="760">
        <v>9.3938258065000007</v>
      </c>
      <c r="BD44" s="760">
        <v>9.8804549999999995</v>
      </c>
      <c r="BE44" s="760">
        <v>9.8709260000000008</v>
      </c>
      <c r="BF44" s="764">
        <v>9.6432500000000001</v>
      </c>
      <c r="BG44" s="764">
        <v>9.0824079999999991</v>
      </c>
      <c r="BH44" s="764">
        <v>8.0909189999999995</v>
      </c>
      <c r="BI44" s="764">
        <v>6.638693</v>
      </c>
      <c r="BJ44" s="764">
        <v>5.8522230000000004</v>
      </c>
      <c r="BK44" s="764">
        <v>6.1871419999999997</v>
      </c>
      <c r="BL44" s="764">
        <v>7.2462980000000003</v>
      </c>
      <c r="BM44" s="764">
        <v>9.2771539999999995</v>
      </c>
      <c r="BN44" s="764">
        <v>10.39734</v>
      </c>
      <c r="BO44" s="764">
        <v>11.12241</v>
      </c>
      <c r="BP44" s="764">
        <v>11.53867</v>
      </c>
      <c r="BQ44" s="764">
        <v>11.52459</v>
      </c>
      <c r="BR44" s="764">
        <v>11.251239999999999</v>
      </c>
      <c r="BS44" s="764">
        <v>10.593780000000001</v>
      </c>
      <c r="BT44" s="764">
        <v>9.435454</v>
      </c>
      <c r="BU44" s="764">
        <v>7.741765</v>
      </c>
      <c r="BV44" s="764">
        <v>6.8217540000000003</v>
      </c>
    </row>
    <row r="45" spans="1:74" ht="12" customHeight="1" x14ac:dyDescent="0.3">
      <c r="A45" s="754" t="s">
        <v>1336</v>
      </c>
      <c r="B45" s="755" t="s">
        <v>1323</v>
      </c>
      <c r="C45" s="763">
        <v>0.53505419354999995</v>
      </c>
      <c r="D45" s="763">
        <v>0.43229857143</v>
      </c>
      <c r="E45" s="763">
        <v>0.44490645160999998</v>
      </c>
      <c r="F45" s="763">
        <v>0.47652499999999998</v>
      </c>
      <c r="G45" s="763">
        <v>0.34835903225999998</v>
      </c>
      <c r="H45" s="763">
        <v>0.42033266667000002</v>
      </c>
      <c r="I45" s="763">
        <v>0.35405612903</v>
      </c>
      <c r="J45" s="763">
        <v>0.27061612902999999</v>
      </c>
      <c r="K45" s="763">
        <v>0.33181500000000003</v>
      </c>
      <c r="L45" s="763">
        <v>0.50555258064999997</v>
      </c>
      <c r="M45" s="763">
        <v>0.64721533333000003</v>
      </c>
      <c r="N45" s="763">
        <v>0.47682193548000001</v>
      </c>
      <c r="O45" s="763">
        <v>0.51260032257999999</v>
      </c>
      <c r="P45" s="763">
        <v>0.49667214286</v>
      </c>
      <c r="Q45" s="763">
        <v>0.48248709677000001</v>
      </c>
      <c r="R45" s="763">
        <v>0.55633666667000004</v>
      </c>
      <c r="S45" s="763">
        <v>0.48252935483999998</v>
      </c>
      <c r="T45" s="763">
        <v>0.38999866666999999</v>
      </c>
      <c r="U45" s="763">
        <v>0.31913258065</v>
      </c>
      <c r="V45" s="763">
        <v>0.31800225805999999</v>
      </c>
      <c r="W45" s="763">
        <v>0.35388033333000002</v>
      </c>
      <c r="X45" s="763">
        <v>0.53250580645000001</v>
      </c>
      <c r="Y45" s="763">
        <v>0.61914400000000003</v>
      </c>
      <c r="Z45" s="763">
        <v>0.58741225805999997</v>
      </c>
      <c r="AA45" s="763">
        <v>0.62959290322999995</v>
      </c>
      <c r="AB45" s="763">
        <v>0.68251793103000002</v>
      </c>
      <c r="AC45" s="763">
        <v>0.63280677418999998</v>
      </c>
      <c r="AD45" s="763">
        <v>0.61140666666999999</v>
      </c>
      <c r="AE45" s="763">
        <v>0.51319612903</v>
      </c>
      <c r="AF45" s="763">
        <v>0.45366200000000001</v>
      </c>
      <c r="AG45" s="763">
        <v>0.42732129031999999</v>
      </c>
      <c r="AH45" s="763">
        <v>0.33860193548</v>
      </c>
      <c r="AI45" s="763">
        <v>0.43200933333000002</v>
      </c>
      <c r="AJ45" s="763">
        <v>0.56286354838999997</v>
      </c>
      <c r="AK45" s="763">
        <v>0.59405699999999995</v>
      </c>
      <c r="AL45" s="763">
        <v>0.75822935483999998</v>
      </c>
      <c r="AM45" s="763">
        <v>0.53549483871000003</v>
      </c>
      <c r="AN45" s="763">
        <v>0.60268214285999999</v>
      </c>
      <c r="AO45" s="763">
        <v>0.75063677418999997</v>
      </c>
      <c r="AP45" s="763">
        <v>0.71931133332999997</v>
      </c>
      <c r="AQ45" s="763">
        <v>0.63620806452000001</v>
      </c>
      <c r="AR45" s="763">
        <v>0.55735433332999995</v>
      </c>
      <c r="AS45" s="763">
        <v>0.42019096773999998</v>
      </c>
      <c r="AT45" s="763">
        <v>0.35097935483999998</v>
      </c>
      <c r="AU45" s="763">
        <v>0.49180066667</v>
      </c>
      <c r="AV45" s="763">
        <v>0.71293677419000001</v>
      </c>
      <c r="AW45" s="763">
        <v>0.68016166667</v>
      </c>
      <c r="AX45" s="763">
        <v>0.61194322581000005</v>
      </c>
      <c r="AY45" s="763">
        <v>0.71837451613000003</v>
      </c>
      <c r="AZ45" s="763">
        <v>0.77310999999999996</v>
      </c>
      <c r="BA45" s="763">
        <v>0.82795709676999996</v>
      </c>
      <c r="BB45" s="763">
        <v>0.78430766666999996</v>
      </c>
      <c r="BC45" s="763">
        <v>0.77812129031999999</v>
      </c>
      <c r="BD45" s="763">
        <v>0.75068449999999998</v>
      </c>
      <c r="BE45" s="763">
        <v>0.7068004</v>
      </c>
      <c r="BF45" s="767">
        <v>0.68476689999999996</v>
      </c>
      <c r="BG45" s="767">
        <v>0.71439799999999998</v>
      </c>
      <c r="BH45" s="767">
        <v>0.80788590000000005</v>
      </c>
      <c r="BI45" s="767">
        <v>0.88662799999999997</v>
      </c>
      <c r="BJ45" s="767">
        <v>0.85845879999999997</v>
      </c>
      <c r="BK45" s="767">
        <v>0.90051110000000001</v>
      </c>
      <c r="BL45" s="767">
        <v>0.8938817</v>
      </c>
      <c r="BM45" s="767">
        <v>0.89279200000000003</v>
      </c>
      <c r="BN45" s="767">
        <v>0.91529890000000003</v>
      </c>
      <c r="BO45" s="767">
        <v>0.87349589999999999</v>
      </c>
      <c r="BP45" s="767">
        <v>0.85068239999999995</v>
      </c>
      <c r="BQ45" s="767">
        <v>0.80761609999999995</v>
      </c>
      <c r="BR45" s="767">
        <v>0.78493400000000002</v>
      </c>
      <c r="BS45" s="767">
        <v>0.81350540000000005</v>
      </c>
      <c r="BT45" s="767">
        <v>0.90596010000000005</v>
      </c>
      <c r="BU45" s="767">
        <v>0.98384450000000001</v>
      </c>
      <c r="BV45" s="767">
        <v>0.95501720000000001</v>
      </c>
    </row>
    <row r="46" spans="1:74" ht="12" customHeight="1" x14ac:dyDescent="0.3">
      <c r="A46" s="756"/>
      <c r="B46" s="759" t="s">
        <v>1344</v>
      </c>
      <c r="C46" s="757"/>
      <c r="D46" s="757"/>
      <c r="E46" s="757"/>
      <c r="F46" s="757"/>
      <c r="G46" s="757"/>
      <c r="H46" s="757"/>
      <c r="I46" s="757"/>
      <c r="J46" s="757"/>
      <c r="K46" s="757"/>
      <c r="L46" s="757"/>
      <c r="M46" s="757"/>
      <c r="N46" s="757"/>
      <c r="O46" s="757"/>
      <c r="P46" s="757"/>
      <c r="Q46" s="757"/>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73"/>
      <c r="BE46" s="773"/>
      <c r="BF46" s="773"/>
      <c r="BG46" s="758"/>
      <c r="BH46" s="758"/>
      <c r="BI46" s="758"/>
      <c r="BJ46" s="758"/>
      <c r="BK46" s="758"/>
      <c r="BL46" s="758"/>
      <c r="BM46" s="758"/>
      <c r="BN46" s="758"/>
      <c r="BO46" s="758"/>
      <c r="BP46" s="758"/>
      <c r="BQ46" s="758"/>
      <c r="BR46" s="758"/>
      <c r="BS46" s="758"/>
      <c r="BT46" s="758"/>
      <c r="BU46" s="758"/>
      <c r="BV46" s="758"/>
    </row>
    <row r="47" spans="1:74" ht="12" customHeight="1" x14ac:dyDescent="0.3">
      <c r="A47" s="750"/>
      <c r="B47" s="745" t="s">
        <v>1341</v>
      </c>
      <c r="C47" s="745"/>
      <c r="D47" s="745"/>
      <c r="E47" s="745"/>
      <c r="F47" s="745"/>
      <c r="G47" s="745"/>
      <c r="H47" s="745"/>
      <c r="I47" s="745"/>
      <c r="J47" s="745"/>
      <c r="K47" s="745"/>
      <c r="L47" s="745"/>
      <c r="M47" s="745"/>
      <c r="N47" s="745"/>
      <c r="O47" s="745"/>
      <c r="P47" s="745"/>
      <c r="Q47" s="745"/>
    </row>
    <row r="48" spans="1:74" ht="12" customHeight="1" x14ac:dyDescent="0.3">
      <c r="A48" s="750"/>
      <c r="B48" s="745" t="s">
        <v>1337</v>
      </c>
      <c r="C48" s="745"/>
      <c r="D48" s="745"/>
      <c r="E48" s="745"/>
      <c r="F48" s="745"/>
      <c r="G48" s="745"/>
      <c r="H48" s="745"/>
      <c r="I48" s="745"/>
      <c r="J48" s="745"/>
      <c r="K48" s="745"/>
      <c r="L48" s="745"/>
      <c r="M48" s="745"/>
      <c r="N48" s="745"/>
      <c r="O48" s="745"/>
      <c r="P48" s="745"/>
      <c r="Q48" s="745"/>
    </row>
    <row r="49" spans="1:17" ht="12" customHeight="1" x14ac:dyDescent="0.3">
      <c r="A49" s="750"/>
      <c r="B49" s="745" t="s">
        <v>1338</v>
      </c>
      <c r="C49" s="745"/>
      <c r="D49" s="745"/>
      <c r="E49" s="745"/>
      <c r="F49" s="745"/>
      <c r="G49" s="745"/>
      <c r="H49" s="745"/>
      <c r="I49" s="745"/>
      <c r="J49" s="745"/>
      <c r="K49" s="745"/>
      <c r="L49" s="745"/>
      <c r="M49" s="745"/>
      <c r="N49" s="745"/>
      <c r="O49" s="745"/>
      <c r="P49" s="745"/>
      <c r="Q49" s="745"/>
    </row>
    <row r="50" spans="1:17" ht="12" customHeight="1" x14ac:dyDescent="0.3">
      <c r="A50" s="750"/>
      <c r="B50" s="745" t="s">
        <v>1339</v>
      </c>
      <c r="C50" s="745"/>
      <c r="D50" s="745"/>
      <c r="E50" s="745"/>
      <c r="F50" s="745"/>
      <c r="G50" s="745"/>
      <c r="H50" s="745"/>
      <c r="I50" s="745"/>
      <c r="J50" s="745"/>
      <c r="K50" s="745"/>
      <c r="L50" s="745"/>
      <c r="M50" s="745"/>
      <c r="N50" s="745"/>
      <c r="O50" s="745"/>
      <c r="P50" s="745"/>
      <c r="Q50" s="745"/>
    </row>
    <row r="51" spans="1:17" ht="12" customHeight="1" x14ac:dyDescent="0.3">
      <c r="A51" s="750"/>
      <c r="B51" s="745" t="s">
        <v>1340</v>
      </c>
      <c r="C51" s="745"/>
      <c r="D51" s="745"/>
      <c r="E51" s="745"/>
      <c r="F51" s="745"/>
      <c r="G51" s="745"/>
      <c r="H51" s="745"/>
      <c r="I51" s="745"/>
      <c r="J51" s="745"/>
      <c r="K51" s="745"/>
      <c r="L51" s="745"/>
      <c r="M51" s="745"/>
      <c r="N51" s="745"/>
      <c r="O51" s="745"/>
      <c r="P51" s="745"/>
      <c r="Q51" s="745"/>
    </row>
    <row r="52" spans="1:17" ht="12" customHeight="1" x14ac:dyDescent="0.3">
      <c r="A52" s="750"/>
      <c r="B52" s="745" t="s">
        <v>1342</v>
      </c>
      <c r="C52" s="745"/>
      <c r="D52" s="745"/>
      <c r="E52" s="745"/>
      <c r="F52" s="745"/>
      <c r="G52" s="745"/>
      <c r="H52" s="745"/>
      <c r="I52" s="745"/>
      <c r="J52" s="745"/>
      <c r="K52" s="745"/>
      <c r="L52" s="745"/>
      <c r="M52" s="745"/>
      <c r="N52" s="745"/>
      <c r="O52" s="745"/>
      <c r="P52" s="745"/>
      <c r="Q52" s="745"/>
    </row>
    <row r="53" spans="1:17" ht="12" customHeight="1" x14ac:dyDescent="0.3">
      <c r="A53" s="750"/>
      <c r="B53" s="745" t="s">
        <v>1045</v>
      </c>
      <c r="C53" s="745"/>
      <c r="D53" s="745"/>
      <c r="E53" s="745"/>
      <c r="F53" s="745"/>
      <c r="G53" s="745"/>
      <c r="H53" s="745"/>
      <c r="I53" s="745"/>
      <c r="J53" s="745"/>
      <c r="K53" s="745"/>
      <c r="L53" s="745"/>
      <c r="M53" s="745"/>
      <c r="N53" s="745"/>
      <c r="O53" s="745"/>
      <c r="P53" s="745"/>
      <c r="Q53" s="745"/>
    </row>
    <row r="54" spans="1:17" ht="12" customHeight="1" x14ac:dyDescent="0.3">
      <c r="A54" s="750"/>
      <c r="B54" s="745" t="s">
        <v>1343</v>
      </c>
      <c r="C54" s="745"/>
      <c r="D54" s="745"/>
      <c r="E54" s="745"/>
      <c r="F54" s="745"/>
      <c r="G54" s="745"/>
      <c r="H54" s="745"/>
      <c r="I54" s="745"/>
      <c r="J54" s="745"/>
      <c r="K54" s="745"/>
      <c r="L54" s="745"/>
      <c r="M54" s="745"/>
      <c r="N54" s="745"/>
      <c r="O54" s="745"/>
      <c r="P54" s="745"/>
      <c r="Q54" s="745"/>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E7" sqref="BE7:BE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9" customWidth="1"/>
    <col min="56" max="58" width="7.44140625" style="716" customWidth="1"/>
    <col min="59" max="62" width="7.44140625" style="359" customWidth="1"/>
    <col min="63" max="74" width="7.44140625" style="135" customWidth="1"/>
    <col min="75" max="16384" width="9.5546875" style="135"/>
  </cols>
  <sheetData>
    <row r="1" spans="1:74" ht="13.35" customHeight="1" x14ac:dyDescent="0.35">
      <c r="A1" s="792" t="s">
        <v>995</v>
      </c>
      <c r="B1" s="851" t="s">
        <v>109</v>
      </c>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260"/>
    </row>
    <row r="2" spans="1:74" s="47" customFormat="1"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17121.136332999999</v>
      </c>
      <c r="AT7" s="240">
        <v>17164.272000000001</v>
      </c>
      <c r="AU7" s="240">
        <v>17206.273667000001</v>
      </c>
      <c r="AV7" s="240">
        <v>17251.147259000001</v>
      </c>
      <c r="AW7" s="240">
        <v>17287.876480999999</v>
      </c>
      <c r="AX7" s="240">
        <v>17320.467259000001</v>
      </c>
      <c r="AY7" s="240">
        <v>17348.919592999999</v>
      </c>
      <c r="AZ7" s="240">
        <v>17373.233480999999</v>
      </c>
      <c r="BA7" s="240">
        <v>17393.408926</v>
      </c>
      <c r="BB7" s="240">
        <v>17520.422592999999</v>
      </c>
      <c r="BC7" s="240">
        <v>17578.026148000001</v>
      </c>
      <c r="BD7" s="240">
        <v>17625.621259</v>
      </c>
      <c r="BE7" s="240">
        <v>17647.581851999999</v>
      </c>
      <c r="BF7" s="333">
        <v>17686.88</v>
      </c>
      <c r="BG7" s="333">
        <v>17727.89</v>
      </c>
      <c r="BH7" s="333">
        <v>17775.560000000001</v>
      </c>
      <c r="BI7" s="333">
        <v>17816.28</v>
      </c>
      <c r="BJ7" s="333">
        <v>17854.990000000002</v>
      </c>
      <c r="BK7" s="333">
        <v>17891.2</v>
      </c>
      <c r="BL7" s="333">
        <v>17926.27</v>
      </c>
      <c r="BM7" s="333">
        <v>17959.689999999999</v>
      </c>
      <c r="BN7" s="333">
        <v>17991.12</v>
      </c>
      <c r="BO7" s="333">
        <v>18021.54</v>
      </c>
      <c r="BP7" s="333">
        <v>18050.61</v>
      </c>
      <c r="BQ7" s="333">
        <v>18077.560000000001</v>
      </c>
      <c r="BR7" s="333">
        <v>18104.47</v>
      </c>
      <c r="BS7" s="333">
        <v>18130.57</v>
      </c>
      <c r="BT7" s="333">
        <v>18154.57</v>
      </c>
      <c r="BU7" s="333">
        <v>18180.060000000001</v>
      </c>
      <c r="BV7" s="333">
        <v>18205.740000000002</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11982.7</v>
      </c>
      <c r="AW9" s="240">
        <v>12042.4</v>
      </c>
      <c r="AX9" s="240">
        <v>12080.5</v>
      </c>
      <c r="AY9" s="240">
        <v>12053.3</v>
      </c>
      <c r="AZ9" s="240">
        <v>12028.9</v>
      </c>
      <c r="BA9" s="240">
        <v>12100.9</v>
      </c>
      <c r="BB9" s="240">
        <v>12131.9</v>
      </c>
      <c r="BC9" s="240">
        <v>12130.5</v>
      </c>
      <c r="BD9" s="240">
        <v>12166.495889</v>
      </c>
      <c r="BE9" s="240">
        <v>12184.958629999999</v>
      </c>
      <c r="BF9" s="333">
        <v>12208.1</v>
      </c>
      <c r="BG9" s="333">
        <v>12232.3</v>
      </c>
      <c r="BH9" s="333">
        <v>12258.66</v>
      </c>
      <c r="BI9" s="333">
        <v>12284.15</v>
      </c>
      <c r="BJ9" s="333">
        <v>12309.85</v>
      </c>
      <c r="BK9" s="333">
        <v>12336.18</v>
      </c>
      <c r="BL9" s="333">
        <v>12362.04</v>
      </c>
      <c r="BM9" s="333">
        <v>12387.84</v>
      </c>
      <c r="BN9" s="333">
        <v>12413.61</v>
      </c>
      <c r="BO9" s="333">
        <v>12439.25</v>
      </c>
      <c r="BP9" s="333">
        <v>12464.8</v>
      </c>
      <c r="BQ9" s="333">
        <v>12490.36</v>
      </c>
      <c r="BR9" s="333">
        <v>12515.63</v>
      </c>
      <c r="BS9" s="333">
        <v>12540.73</v>
      </c>
      <c r="BT9" s="333">
        <v>12563.95</v>
      </c>
      <c r="BU9" s="333">
        <v>12589.97</v>
      </c>
      <c r="BV9" s="333">
        <v>12617.09</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2904.0107036999998</v>
      </c>
      <c r="AT11" s="240">
        <v>2914.3002593000001</v>
      </c>
      <c r="AU11" s="240">
        <v>2929.0980370000002</v>
      </c>
      <c r="AV11" s="240">
        <v>2954.8259629999998</v>
      </c>
      <c r="AW11" s="240">
        <v>2973.8237407000001</v>
      </c>
      <c r="AX11" s="240">
        <v>2992.5132963000001</v>
      </c>
      <c r="AY11" s="240">
        <v>3015.3532962999998</v>
      </c>
      <c r="AZ11" s="240">
        <v>3030.0824074000002</v>
      </c>
      <c r="BA11" s="240">
        <v>3041.1592962999998</v>
      </c>
      <c r="BB11" s="240">
        <v>3041.8965555999998</v>
      </c>
      <c r="BC11" s="240">
        <v>3050.6845555999998</v>
      </c>
      <c r="BD11" s="240">
        <v>3060.8358889000001</v>
      </c>
      <c r="BE11" s="240">
        <v>3074.0428519000002</v>
      </c>
      <c r="BF11" s="333">
        <v>3085.652</v>
      </c>
      <c r="BG11" s="333">
        <v>3097.355</v>
      </c>
      <c r="BH11" s="333">
        <v>3108.7370000000001</v>
      </c>
      <c r="BI11" s="333">
        <v>3120.9389999999999</v>
      </c>
      <c r="BJ11" s="333">
        <v>3133.547</v>
      </c>
      <c r="BK11" s="333">
        <v>3147.5540000000001</v>
      </c>
      <c r="BL11" s="333">
        <v>3160.2260000000001</v>
      </c>
      <c r="BM11" s="333">
        <v>3172.5590000000002</v>
      </c>
      <c r="BN11" s="333">
        <v>3184.5149999999999</v>
      </c>
      <c r="BO11" s="333">
        <v>3196.194</v>
      </c>
      <c r="BP11" s="333">
        <v>3207.558</v>
      </c>
      <c r="BQ11" s="333">
        <v>3218.1790000000001</v>
      </c>
      <c r="BR11" s="333">
        <v>3229.24</v>
      </c>
      <c r="BS11" s="333">
        <v>3240.31</v>
      </c>
      <c r="BT11" s="333">
        <v>3251.877</v>
      </c>
      <c r="BU11" s="333">
        <v>3262.6010000000001</v>
      </c>
      <c r="BV11" s="333">
        <v>3272.9690000000001</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38.870888889</v>
      </c>
      <c r="AT13" s="633">
        <v>44.230888888999999</v>
      </c>
      <c r="AU13" s="633">
        <v>42.601222221999997</v>
      </c>
      <c r="AV13" s="633">
        <v>20.963962963</v>
      </c>
      <c r="AW13" s="633">
        <v>15.118407406999999</v>
      </c>
      <c r="AX13" s="633">
        <v>12.04662963</v>
      </c>
      <c r="AY13" s="633">
        <v>11.74862963</v>
      </c>
      <c r="AZ13" s="633">
        <v>14.224407406999999</v>
      </c>
      <c r="BA13" s="633">
        <v>19.473962963000002</v>
      </c>
      <c r="BB13" s="633">
        <v>31.886625185</v>
      </c>
      <c r="BC13" s="633">
        <v>41.196756295999997</v>
      </c>
      <c r="BD13" s="633">
        <v>51.071678519000002</v>
      </c>
      <c r="BE13" s="633">
        <v>64.427461480999995</v>
      </c>
      <c r="BF13" s="634">
        <v>73.244913703999998</v>
      </c>
      <c r="BG13" s="634">
        <v>80.440104814999998</v>
      </c>
      <c r="BH13" s="634">
        <v>85.641363704</v>
      </c>
      <c r="BI13" s="634">
        <v>89.870785925999996</v>
      </c>
      <c r="BJ13" s="634">
        <v>92.756700370000004</v>
      </c>
      <c r="BK13" s="634">
        <v>92.737118889000001</v>
      </c>
      <c r="BL13" s="634">
        <v>94.107508889000002</v>
      </c>
      <c r="BM13" s="634">
        <v>95.305882221999994</v>
      </c>
      <c r="BN13" s="634">
        <v>97.258757407000004</v>
      </c>
      <c r="BO13" s="634">
        <v>97.418208519000004</v>
      </c>
      <c r="BP13" s="634">
        <v>96.710754073999993</v>
      </c>
      <c r="BQ13" s="634">
        <v>94.514050370000007</v>
      </c>
      <c r="BR13" s="634">
        <v>92.539542592999993</v>
      </c>
      <c r="BS13" s="634">
        <v>90.164887037</v>
      </c>
      <c r="BT13" s="634">
        <v>86.524125185000003</v>
      </c>
      <c r="BU13" s="634">
        <v>83.998642962999995</v>
      </c>
      <c r="BV13" s="634">
        <v>81.722481852000001</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2895.8954073999998</v>
      </c>
      <c r="AT15" s="240">
        <v>2899.3421852000001</v>
      </c>
      <c r="AU15" s="240">
        <v>2904.6574074</v>
      </c>
      <c r="AV15" s="240">
        <v>2916.1664074</v>
      </c>
      <c r="AW15" s="240">
        <v>2921.9745185000002</v>
      </c>
      <c r="AX15" s="240">
        <v>2926.4070741</v>
      </c>
      <c r="AY15" s="240">
        <v>2929.4640740999998</v>
      </c>
      <c r="AZ15" s="240">
        <v>2931.1455185</v>
      </c>
      <c r="BA15" s="240">
        <v>2931.4514073999999</v>
      </c>
      <c r="BB15" s="240">
        <v>2942.165</v>
      </c>
      <c r="BC15" s="240">
        <v>2948.5923333000001</v>
      </c>
      <c r="BD15" s="240">
        <v>2955.4326667</v>
      </c>
      <c r="BE15" s="240">
        <v>2962.7418518999998</v>
      </c>
      <c r="BF15" s="333">
        <v>2970.366</v>
      </c>
      <c r="BG15" s="333">
        <v>2978.3620000000001</v>
      </c>
      <c r="BH15" s="333">
        <v>2988.03</v>
      </c>
      <c r="BI15" s="333">
        <v>2995.7919999999999</v>
      </c>
      <c r="BJ15" s="333">
        <v>3002.9479999999999</v>
      </c>
      <c r="BK15" s="333">
        <v>3009.893</v>
      </c>
      <c r="BL15" s="333">
        <v>3015.5439999999999</v>
      </c>
      <c r="BM15" s="333">
        <v>3020.2939999999999</v>
      </c>
      <c r="BN15" s="333">
        <v>3023.4209999999998</v>
      </c>
      <c r="BO15" s="333">
        <v>3026.9119999999998</v>
      </c>
      <c r="BP15" s="333">
        <v>3030.0459999999998</v>
      </c>
      <c r="BQ15" s="333">
        <v>3032.893</v>
      </c>
      <c r="BR15" s="333">
        <v>3035.2570000000001</v>
      </c>
      <c r="BS15" s="333">
        <v>3037.21</v>
      </c>
      <c r="BT15" s="333">
        <v>3037.9850000000001</v>
      </c>
      <c r="BU15" s="333">
        <v>3039.69</v>
      </c>
      <c r="BV15" s="333">
        <v>3041.56</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2184.7968148</v>
      </c>
      <c r="AT17" s="240">
        <v>2191.4527036999998</v>
      </c>
      <c r="AU17" s="240">
        <v>2201.0074814999998</v>
      </c>
      <c r="AV17" s="240">
        <v>2219.9204073999999</v>
      </c>
      <c r="AW17" s="240">
        <v>2230.4285184999999</v>
      </c>
      <c r="AX17" s="240">
        <v>2238.9910740999999</v>
      </c>
      <c r="AY17" s="240">
        <v>2245.6080741000001</v>
      </c>
      <c r="AZ17" s="240">
        <v>2250.2795185</v>
      </c>
      <c r="BA17" s="240">
        <v>2253.0054074</v>
      </c>
      <c r="BB17" s="240">
        <v>2295.3830741000002</v>
      </c>
      <c r="BC17" s="240">
        <v>2308.1048519000001</v>
      </c>
      <c r="BD17" s="240">
        <v>2314.7340740999998</v>
      </c>
      <c r="BE17" s="240">
        <v>2301.7116295999999</v>
      </c>
      <c r="BF17" s="333">
        <v>2306.3249999999998</v>
      </c>
      <c r="BG17" s="333">
        <v>2315.0149999999999</v>
      </c>
      <c r="BH17" s="333">
        <v>2334.2220000000002</v>
      </c>
      <c r="BI17" s="333">
        <v>2346.2359999999999</v>
      </c>
      <c r="BJ17" s="333">
        <v>2357.4969999999998</v>
      </c>
      <c r="BK17" s="333">
        <v>2366.6019999999999</v>
      </c>
      <c r="BL17" s="333">
        <v>2377.4079999999999</v>
      </c>
      <c r="BM17" s="333">
        <v>2388.511</v>
      </c>
      <c r="BN17" s="333">
        <v>2399.991</v>
      </c>
      <c r="BO17" s="333">
        <v>2411.6309999999999</v>
      </c>
      <c r="BP17" s="333">
        <v>2423.5100000000002</v>
      </c>
      <c r="BQ17" s="333">
        <v>2435.2919999999999</v>
      </c>
      <c r="BR17" s="333">
        <v>2447.9</v>
      </c>
      <c r="BS17" s="333">
        <v>2460.998</v>
      </c>
      <c r="BT17" s="333">
        <v>2475.9140000000002</v>
      </c>
      <c r="BU17" s="333">
        <v>2488.9969999999998</v>
      </c>
      <c r="BV17" s="333">
        <v>2501.5729999999999</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2776.9705555999999</v>
      </c>
      <c r="AT19" s="240">
        <v>2786.3158889000001</v>
      </c>
      <c r="AU19" s="240">
        <v>2806.6115556</v>
      </c>
      <c r="AV19" s="240">
        <v>2862.9719258999999</v>
      </c>
      <c r="AW19" s="240">
        <v>2886.3324815000001</v>
      </c>
      <c r="AX19" s="240">
        <v>2901.8075926000001</v>
      </c>
      <c r="AY19" s="240">
        <v>2909.3972592999999</v>
      </c>
      <c r="AZ19" s="240">
        <v>2909.1014814999999</v>
      </c>
      <c r="BA19" s="240">
        <v>2900.9202593</v>
      </c>
      <c r="BB19" s="240">
        <v>2895.0767777999999</v>
      </c>
      <c r="BC19" s="240">
        <v>2898.0131111000001</v>
      </c>
      <c r="BD19" s="240">
        <v>2906.1301110999998</v>
      </c>
      <c r="BE19" s="240">
        <v>2922.9662963000001</v>
      </c>
      <c r="BF19" s="333">
        <v>2938.7910000000002</v>
      </c>
      <c r="BG19" s="333">
        <v>2957.1419999999998</v>
      </c>
      <c r="BH19" s="333">
        <v>2981.0529999999999</v>
      </c>
      <c r="BI19" s="333">
        <v>3002.183</v>
      </c>
      <c r="BJ19" s="333">
        <v>3023.5650000000001</v>
      </c>
      <c r="BK19" s="333">
        <v>3044.7150000000001</v>
      </c>
      <c r="BL19" s="333">
        <v>3066.9650000000001</v>
      </c>
      <c r="BM19" s="333">
        <v>3089.8310000000001</v>
      </c>
      <c r="BN19" s="333">
        <v>3113.9409999999998</v>
      </c>
      <c r="BO19" s="333">
        <v>3137.567</v>
      </c>
      <c r="BP19" s="333">
        <v>3161.337</v>
      </c>
      <c r="BQ19" s="333">
        <v>3184.7979999999998</v>
      </c>
      <c r="BR19" s="333">
        <v>3209.1950000000002</v>
      </c>
      <c r="BS19" s="333">
        <v>3234.0749999999998</v>
      </c>
      <c r="BT19" s="333">
        <v>3259.2739999999999</v>
      </c>
      <c r="BU19" s="333">
        <v>3285.2429999999999</v>
      </c>
      <c r="BV19" s="333">
        <v>3311.817</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12791.1</v>
      </c>
      <c r="AT21" s="240">
        <v>12785.4</v>
      </c>
      <c r="AU21" s="240">
        <v>12786.9</v>
      </c>
      <c r="AV21" s="240">
        <v>12808.8</v>
      </c>
      <c r="AW21" s="240">
        <v>12820.3</v>
      </c>
      <c r="AX21" s="240">
        <v>12852.9</v>
      </c>
      <c r="AY21" s="240">
        <v>12915</v>
      </c>
      <c r="AZ21" s="240">
        <v>12936.3</v>
      </c>
      <c r="BA21" s="240">
        <v>12970.1</v>
      </c>
      <c r="BB21" s="240">
        <v>12982.2</v>
      </c>
      <c r="BC21" s="240">
        <v>13009.8</v>
      </c>
      <c r="BD21" s="240">
        <v>13016.119333000001</v>
      </c>
      <c r="BE21" s="240">
        <v>13027.630889</v>
      </c>
      <c r="BF21" s="333">
        <v>13053.32</v>
      </c>
      <c r="BG21" s="333">
        <v>13085.21</v>
      </c>
      <c r="BH21" s="333">
        <v>13127.6</v>
      </c>
      <c r="BI21" s="333">
        <v>13168.68</v>
      </c>
      <c r="BJ21" s="333">
        <v>13212.75</v>
      </c>
      <c r="BK21" s="333">
        <v>13271.24</v>
      </c>
      <c r="BL21" s="333">
        <v>13312.71</v>
      </c>
      <c r="BM21" s="333">
        <v>13348.6</v>
      </c>
      <c r="BN21" s="333">
        <v>13371.64</v>
      </c>
      <c r="BO21" s="333">
        <v>13401.81</v>
      </c>
      <c r="BP21" s="333">
        <v>13431.85</v>
      </c>
      <c r="BQ21" s="333">
        <v>13460.65</v>
      </c>
      <c r="BR21" s="333">
        <v>13491.25</v>
      </c>
      <c r="BS21" s="333">
        <v>13522.54</v>
      </c>
      <c r="BT21" s="333">
        <v>13554.51</v>
      </c>
      <c r="BU21" s="333">
        <v>13587.19</v>
      </c>
      <c r="BV21" s="333">
        <v>13620.56</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148.28</v>
      </c>
      <c r="BB23" s="258">
        <v>148.45500000000001</v>
      </c>
      <c r="BC23" s="258">
        <v>148.69900000000001</v>
      </c>
      <c r="BD23" s="258">
        <v>148.91200000000001</v>
      </c>
      <c r="BE23" s="258">
        <v>149.1223037</v>
      </c>
      <c r="BF23" s="346">
        <v>149.333</v>
      </c>
      <c r="BG23" s="346">
        <v>149.54</v>
      </c>
      <c r="BH23" s="346">
        <v>149.7567</v>
      </c>
      <c r="BI23" s="346">
        <v>149.94630000000001</v>
      </c>
      <c r="BJ23" s="346">
        <v>150.1223</v>
      </c>
      <c r="BK23" s="346">
        <v>150.2799</v>
      </c>
      <c r="BL23" s="346">
        <v>150.43199999999999</v>
      </c>
      <c r="BM23" s="346">
        <v>150.57380000000001</v>
      </c>
      <c r="BN23" s="346">
        <v>150.7073</v>
      </c>
      <c r="BO23" s="346">
        <v>150.8272</v>
      </c>
      <c r="BP23" s="346">
        <v>150.93559999999999</v>
      </c>
      <c r="BQ23" s="346">
        <v>151.0241</v>
      </c>
      <c r="BR23" s="346">
        <v>151.11519999999999</v>
      </c>
      <c r="BS23" s="346">
        <v>151.20079999999999</v>
      </c>
      <c r="BT23" s="346">
        <v>151.27109999999999</v>
      </c>
      <c r="BU23" s="346">
        <v>151.35300000000001</v>
      </c>
      <c r="BV23" s="346">
        <v>151.43690000000001</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3.8</v>
      </c>
      <c r="BD25" s="258">
        <v>4</v>
      </c>
      <c r="BE25" s="258">
        <v>3.8176494073999998</v>
      </c>
      <c r="BF25" s="346">
        <v>3.7695850000000002</v>
      </c>
      <c r="BG25" s="346">
        <v>3.717387</v>
      </c>
      <c r="BH25" s="346">
        <v>3.6430920000000002</v>
      </c>
      <c r="BI25" s="346">
        <v>3.5960990000000002</v>
      </c>
      <c r="BJ25" s="346">
        <v>3.5584449999999999</v>
      </c>
      <c r="BK25" s="346">
        <v>3.5303930000000001</v>
      </c>
      <c r="BL25" s="346">
        <v>3.5112169999999998</v>
      </c>
      <c r="BM25" s="346">
        <v>3.501182</v>
      </c>
      <c r="BN25" s="346">
        <v>3.5063149999999998</v>
      </c>
      <c r="BO25" s="346">
        <v>3.5100380000000002</v>
      </c>
      <c r="BP25" s="346">
        <v>3.5183789999999999</v>
      </c>
      <c r="BQ25" s="346">
        <v>3.5344350000000002</v>
      </c>
      <c r="BR25" s="346">
        <v>3.54969</v>
      </c>
      <c r="BS25" s="346">
        <v>3.56724</v>
      </c>
      <c r="BT25" s="346">
        <v>3.5883430000000001</v>
      </c>
      <c r="BU25" s="346">
        <v>3.60954</v>
      </c>
      <c r="BV25" s="346">
        <v>3.6320890000000001</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1.327</v>
      </c>
      <c r="BB27" s="486">
        <v>1.286</v>
      </c>
      <c r="BC27" s="486">
        <v>1.35</v>
      </c>
      <c r="BD27" s="486">
        <v>1.3202340370000001</v>
      </c>
      <c r="BE27" s="486">
        <v>1.3128312222</v>
      </c>
      <c r="BF27" s="487">
        <v>1.315631</v>
      </c>
      <c r="BG27" s="487">
        <v>1.322373</v>
      </c>
      <c r="BH27" s="487">
        <v>1.340225</v>
      </c>
      <c r="BI27" s="487">
        <v>1.349472</v>
      </c>
      <c r="BJ27" s="487">
        <v>1.3572820000000001</v>
      </c>
      <c r="BK27" s="487">
        <v>1.3635569999999999</v>
      </c>
      <c r="BL27" s="487">
        <v>1.3685689999999999</v>
      </c>
      <c r="BM27" s="487">
        <v>1.3722190000000001</v>
      </c>
      <c r="BN27" s="487">
        <v>1.3720019999999999</v>
      </c>
      <c r="BO27" s="487">
        <v>1.3748050000000001</v>
      </c>
      <c r="BP27" s="487">
        <v>1.3781239999999999</v>
      </c>
      <c r="BQ27" s="487">
        <v>1.3832880000000001</v>
      </c>
      <c r="BR27" s="487">
        <v>1.386641</v>
      </c>
      <c r="BS27" s="487">
        <v>1.3895109999999999</v>
      </c>
      <c r="BT27" s="487">
        <v>1.387985</v>
      </c>
      <c r="BU27" s="487">
        <v>1.3928290000000001</v>
      </c>
      <c r="BV27" s="487">
        <v>1.4001269999999999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105.7698</v>
      </c>
      <c r="AY30" s="258">
        <v>105.4324</v>
      </c>
      <c r="AZ30" s="258">
        <v>105.8741</v>
      </c>
      <c r="BA30" s="258">
        <v>106.42870000000001</v>
      </c>
      <c r="BB30" s="258">
        <v>107.3997</v>
      </c>
      <c r="BC30" s="258">
        <v>107.3006</v>
      </c>
      <c r="BD30" s="258">
        <v>107.57099877</v>
      </c>
      <c r="BE30" s="258">
        <v>107.35100740999999</v>
      </c>
      <c r="BF30" s="346">
        <v>107.5034</v>
      </c>
      <c r="BG30" s="346">
        <v>107.7389</v>
      </c>
      <c r="BH30" s="346">
        <v>108.1904</v>
      </c>
      <c r="BI30" s="346">
        <v>108.4926</v>
      </c>
      <c r="BJ30" s="346">
        <v>108.7782</v>
      </c>
      <c r="BK30" s="346">
        <v>109.0689</v>
      </c>
      <c r="BL30" s="346">
        <v>109.30540000000001</v>
      </c>
      <c r="BM30" s="346">
        <v>109.50920000000001</v>
      </c>
      <c r="BN30" s="346">
        <v>109.62560000000001</v>
      </c>
      <c r="BO30" s="346">
        <v>109.80540000000001</v>
      </c>
      <c r="BP30" s="346">
        <v>109.9937</v>
      </c>
      <c r="BQ30" s="346">
        <v>110.2214</v>
      </c>
      <c r="BR30" s="346">
        <v>110.4036</v>
      </c>
      <c r="BS30" s="346">
        <v>110.5711</v>
      </c>
      <c r="BT30" s="346">
        <v>110.68980000000001</v>
      </c>
      <c r="BU30" s="346">
        <v>110.85380000000001</v>
      </c>
      <c r="BV30" s="346">
        <v>111.029</v>
      </c>
    </row>
    <row r="31" spans="1:74" ht="11.1" customHeight="1" x14ac:dyDescent="0.2">
      <c r="A31" s="325" t="s">
        <v>700</v>
      </c>
      <c r="B31" s="41" t="s">
        <v>1127</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103.7131</v>
      </c>
      <c r="AY31" s="258">
        <v>103.1568</v>
      </c>
      <c r="AZ31" s="258">
        <v>104.5946</v>
      </c>
      <c r="BA31" s="258">
        <v>104.47580000000001</v>
      </c>
      <c r="BB31" s="258">
        <v>105.0758</v>
      </c>
      <c r="BC31" s="258">
        <v>104.40989999999999</v>
      </c>
      <c r="BD31" s="258">
        <v>105.1372284</v>
      </c>
      <c r="BE31" s="258">
        <v>105.16370741</v>
      </c>
      <c r="BF31" s="346">
        <v>105.3643</v>
      </c>
      <c r="BG31" s="346">
        <v>105.61409999999999</v>
      </c>
      <c r="BH31" s="346">
        <v>106.0059</v>
      </c>
      <c r="BI31" s="346">
        <v>106.2851</v>
      </c>
      <c r="BJ31" s="346">
        <v>106.54430000000001</v>
      </c>
      <c r="BK31" s="346">
        <v>106.8014</v>
      </c>
      <c r="BL31" s="346">
        <v>107.00709999999999</v>
      </c>
      <c r="BM31" s="346">
        <v>107.1793</v>
      </c>
      <c r="BN31" s="346">
        <v>107.27249999999999</v>
      </c>
      <c r="BO31" s="346">
        <v>107.41200000000001</v>
      </c>
      <c r="BP31" s="346">
        <v>107.5521</v>
      </c>
      <c r="BQ31" s="346">
        <v>107.714</v>
      </c>
      <c r="BR31" s="346">
        <v>107.8396</v>
      </c>
      <c r="BS31" s="346">
        <v>107.9499</v>
      </c>
      <c r="BT31" s="346">
        <v>108.0133</v>
      </c>
      <c r="BU31" s="346">
        <v>108.117</v>
      </c>
      <c r="BV31" s="346">
        <v>108.22929999999999</v>
      </c>
    </row>
    <row r="32" spans="1:74" ht="11.1" customHeight="1" x14ac:dyDescent="0.2">
      <c r="A32" s="630" t="s">
        <v>1106</v>
      </c>
      <c r="B32" s="631" t="s">
        <v>1128</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112.8831</v>
      </c>
      <c r="AY32" s="258">
        <v>112.8425</v>
      </c>
      <c r="AZ32" s="258">
        <v>115.6674</v>
      </c>
      <c r="BA32" s="258">
        <v>113.7244</v>
      </c>
      <c r="BB32" s="258">
        <v>115.0264</v>
      </c>
      <c r="BC32" s="258">
        <v>114.96720000000001</v>
      </c>
      <c r="BD32" s="258">
        <v>115.29188889</v>
      </c>
      <c r="BE32" s="258">
        <v>115.30445926</v>
      </c>
      <c r="BF32" s="346">
        <v>115.4376</v>
      </c>
      <c r="BG32" s="346">
        <v>115.5822</v>
      </c>
      <c r="BH32" s="346">
        <v>115.7415</v>
      </c>
      <c r="BI32" s="346">
        <v>115.90649999999999</v>
      </c>
      <c r="BJ32" s="346">
        <v>116.0804</v>
      </c>
      <c r="BK32" s="346">
        <v>116.2749</v>
      </c>
      <c r="BL32" s="346">
        <v>116.458</v>
      </c>
      <c r="BM32" s="346">
        <v>116.6414</v>
      </c>
      <c r="BN32" s="346">
        <v>116.8282</v>
      </c>
      <c r="BO32" s="346">
        <v>117.0097</v>
      </c>
      <c r="BP32" s="346">
        <v>117.1891</v>
      </c>
      <c r="BQ32" s="346">
        <v>117.3691</v>
      </c>
      <c r="BR32" s="346">
        <v>117.5423</v>
      </c>
      <c r="BS32" s="346">
        <v>117.71129999999999</v>
      </c>
      <c r="BT32" s="346">
        <v>117.8617</v>
      </c>
      <c r="BU32" s="346">
        <v>118.0333</v>
      </c>
      <c r="BV32" s="346">
        <v>118.2115</v>
      </c>
    </row>
    <row r="33" spans="1:74" ht="11.1" customHeight="1" x14ac:dyDescent="0.2">
      <c r="A33" s="630" t="s">
        <v>1107</v>
      </c>
      <c r="B33" s="631" t="s">
        <v>1129</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96.979500000000002</v>
      </c>
      <c r="AY33" s="258">
        <v>95.134500000000003</v>
      </c>
      <c r="AZ33" s="258">
        <v>96.312899999999999</v>
      </c>
      <c r="BA33" s="258">
        <v>95.301900000000003</v>
      </c>
      <c r="BB33" s="258">
        <v>97.036799999999999</v>
      </c>
      <c r="BC33" s="258">
        <v>96.353300000000004</v>
      </c>
      <c r="BD33" s="258">
        <v>96.478434074000006</v>
      </c>
      <c r="BE33" s="258">
        <v>96.423161480999994</v>
      </c>
      <c r="BF33" s="346">
        <v>96.45035</v>
      </c>
      <c r="BG33" s="346">
        <v>96.470849999999999</v>
      </c>
      <c r="BH33" s="346">
        <v>96.480339999999998</v>
      </c>
      <c r="BI33" s="346">
        <v>96.490729999999999</v>
      </c>
      <c r="BJ33" s="346">
        <v>96.497699999999995</v>
      </c>
      <c r="BK33" s="346">
        <v>96.498249999999999</v>
      </c>
      <c r="BL33" s="346">
        <v>96.500609999999995</v>
      </c>
      <c r="BM33" s="346">
        <v>96.501769999999993</v>
      </c>
      <c r="BN33" s="346">
        <v>96.505039999999994</v>
      </c>
      <c r="BO33" s="346">
        <v>96.501360000000005</v>
      </c>
      <c r="BP33" s="346">
        <v>96.494020000000006</v>
      </c>
      <c r="BQ33" s="346">
        <v>96.484819999999999</v>
      </c>
      <c r="BR33" s="346">
        <v>96.468810000000005</v>
      </c>
      <c r="BS33" s="346">
        <v>96.447779999999995</v>
      </c>
      <c r="BT33" s="346">
        <v>96.398970000000006</v>
      </c>
      <c r="BU33" s="346">
        <v>96.385000000000005</v>
      </c>
      <c r="BV33" s="346">
        <v>96.383089999999996</v>
      </c>
    </row>
    <row r="34" spans="1:74" ht="11.1" customHeight="1" x14ac:dyDescent="0.2">
      <c r="A34" s="630" t="s">
        <v>1108</v>
      </c>
      <c r="B34" s="631" t="s">
        <v>1130</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107.5883</v>
      </c>
      <c r="AY34" s="258">
        <v>107.6455</v>
      </c>
      <c r="AZ34" s="258">
        <v>105.5063</v>
      </c>
      <c r="BA34" s="258">
        <v>106.10339999999999</v>
      </c>
      <c r="BB34" s="258">
        <v>106.7236</v>
      </c>
      <c r="BC34" s="258">
        <v>105.5283</v>
      </c>
      <c r="BD34" s="258">
        <v>106.28686295999999</v>
      </c>
      <c r="BE34" s="258">
        <v>106.49233332999999</v>
      </c>
      <c r="BF34" s="346">
        <v>106.6311</v>
      </c>
      <c r="BG34" s="346">
        <v>106.77760000000001</v>
      </c>
      <c r="BH34" s="346">
        <v>106.95740000000001</v>
      </c>
      <c r="BI34" s="346">
        <v>107.1001</v>
      </c>
      <c r="BJ34" s="346">
        <v>107.2313</v>
      </c>
      <c r="BK34" s="346">
        <v>107.3475</v>
      </c>
      <c r="BL34" s="346">
        <v>107.45829999999999</v>
      </c>
      <c r="BM34" s="346">
        <v>107.56019999999999</v>
      </c>
      <c r="BN34" s="346">
        <v>107.6443</v>
      </c>
      <c r="BO34" s="346">
        <v>107.7351</v>
      </c>
      <c r="BP34" s="346">
        <v>107.8237</v>
      </c>
      <c r="BQ34" s="346">
        <v>107.9</v>
      </c>
      <c r="BR34" s="346">
        <v>107.99160000000001</v>
      </c>
      <c r="BS34" s="346">
        <v>108.0885</v>
      </c>
      <c r="BT34" s="346">
        <v>108.194</v>
      </c>
      <c r="BU34" s="346">
        <v>108.2989</v>
      </c>
      <c r="BV34" s="346">
        <v>108.40649999999999</v>
      </c>
    </row>
    <row r="35" spans="1:74" ht="11.1" customHeight="1" x14ac:dyDescent="0.2">
      <c r="A35" s="630" t="s">
        <v>1109</v>
      </c>
      <c r="B35" s="631" t="s">
        <v>1131</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97.464500000000001</v>
      </c>
      <c r="AY35" s="258">
        <v>95.891499999999994</v>
      </c>
      <c r="AZ35" s="258">
        <v>96.840100000000007</v>
      </c>
      <c r="BA35" s="258">
        <v>97.356999999999999</v>
      </c>
      <c r="BB35" s="258">
        <v>97.776799999999994</v>
      </c>
      <c r="BC35" s="258">
        <v>98.240200000000002</v>
      </c>
      <c r="BD35" s="258">
        <v>98.475520000000003</v>
      </c>
      <c r="BE35" s="258">
        <v>98.547761480999995</v>
      </c>
      <c r="BF35" s="346">
        <v>98.796139999999994</v>
      </c>
      <c r="BG35" s="346">
        <v>99.070740000000001</v>
      </c>
      <c r="BH35" s="346">
        <v>99.405910000000006</v>
      </c>
      <c r="BI35" s="346">
        <v>99.707220000000007</v>
      </c>
      <c r="BJ35" s="346">
        <v>100.009</v>
      </c>
      <c r="BK35" s="346">
        <v>100.3159</v>
      </c>
      <c r="BL35" s="346">
        <v>100.6152</v>
      </c>
      <c r="BM35" s="346">
        <v>100.9115</v>
      </c>
      <c r="BN35" s="346">
        <v>101.1991</v>
      </c>
      <c r="BO35" s="346">
        <v>101.49379999999999</v>
      </c>
      <c r="BP35" s="346">
        <v>101.79</v>
      </c>
      <c r="BQ35" s="346">
        <v>102.0964</v>
      </c>
      <c r="BR35" s="346">
        <v>102.3886</v>
      </c>
      <c r="BS35" s="346">
        <v>102.6754</v>
      </c>
      <c r="BT35" s="346">
        <v>102.94370000000001</v>
      </c>
      <c r="BU35" s="346">
        <v>103.22969999999999</v>
      </c>
      <c r="BV35" s="346">
        <v>103.5202</v>
      </c>
    </row>
    <row r="36" spans="1:74" ht="11.1" customHeight="1" x14ac:dyDescent="0.2">
      <c r="A36" s="630" t="s">
        <v>1110</v>
      </c>
      <c r="B36" s="631" t="s">
        <v>1132</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118.4676</v>
      </c>
      <c r="AY36" s="258">
        <v>116.1037</v>
      </c>
      <c r="AZ36" s="258">
        <v>121.5266</v>
      </c>
      <c r="BA36" s="258">
        <v>119.9729</v>
      </c>
      <c r="BB36" s="258">
        <v>121.1413</v>
      </c>
      <c r="BC36" s="258">
        <v>120.84269999999999</v>
      </c>
      <c r="BD36" s="258">
        <v>121.55429383000001</v>
      </c>
      <c r="BE36" s="258">
        <v>121.74499259</v>
      </c>
      <c r="BF36" s="346">
        <v>122.0608</v>
      </c>
      <c r="BG36" s="346">
        <v>122.3712</v>
      </c>
      <c r="BH36" s="346">
        <v>122.6574</v>
      </c>
      <c r="BI36" s="346">
        <v>122.9709</v>
      </c>
      <c r="BJ36" s="346">
        <v>123.29300000000001</v>
      </c>
      <c r="BK36" s="346">
        <v>123.63800000000001</v>
      </c>
      <c r="BL36" s="346">
        <v>123.96639999999999</v>
      </c>
      <c r="BM36" s="346">
        <v>124.2927</v>
      </c>
      <c r="BN36" s="346">
        <v>124.628</v>
      </c>
      <c r="BO36" s="346">
        <v>124.9414</v>
      </c>
      <c r="BP36" s="346">
        <v>125.24420000000001</v>
      </c>
      <c r="BQ36" s="346">
        <v>125.51779999999999</v>
      </c>
      <c r="BR36" s="346">
        <v>125.81319999999999</v>
      </c>
      <c r="BS36" s="346">
        <v>126.11190000000001</v>
      </c>
      <c r="BT36" s="346">
        <v>126.4517</v>
      </c>
      <c r="BU36" s="346">
        <v>126.7287</v>
      </c>
      <c r="BV36" s="346">
        <v>126.9807</v>
      </c>
    </row>
    <row r="37" spans="1:74" ht="11.1" customHeight="1" x14ac:dyDescent="0.2">
      <c r="A37" s="630" t="s">
        <v>1111</v>
      </c>
      <c r="B37" s="631" t="s">
        <v>1133</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94.803799999999995</v>
      </c>
      <c r="AY37" s="258">
        <v>94.737499999999997</v>
      </c>
      <c r="AZ37" s="258">
        <v>96.494100000000003</v>
      </c>
      <c r="BA37" s="258">
        <v>97.383600000000001</v>
      </c>
      <c r="BB37" s="258">
        <v>96.642499999999998</v>
      </c>
      <c r="BC37" s="258">
        <v>94.685900000000004</v>
      </c>
      <c r="BD37" s="258">
        <v>96.367517531000004</v>
      </c>
      <c r="BE37" s="258">
        <v>96.783062221999998</v>
      </c>
      <c r="BF37" s="346">
        <v>97.576260000000005</v>
      </c>
      <c r="BG37" s="346">
        <v>98.638319999999993</v>
      </c>
      <c r="BH37" s="346">
        <v>100.5201</v>
      </c>
      <c r="BI37" s="346">
        <v>101.7067</v>
      </c>
      <c r="BJ37" s="346">
        <v>102.749</v>
      </c>
      <c r="BK37" s="346">
        <v>103.74679999999999</v>
      </c>
      <c r="BL37" s="346">
        <v>104.4256</v>
      </c>
      <c r="BM37" s="346">
        <v>104.8852</v>
      </c>
      <c r="BN37" s="346">
        <v>104.9363</v>
      </c>
      <c r="BO37" s="346">
        <v>105.09950000000001</v>
      </c>
      <c r="BP37" s="346">
        <v>105.18559999999999</v>
      </c>
      <c r="BQ37" s="346">
        <v>105.1705</v>
      </c>
      <c r="BR37" s="346">
        <v>105.1203</v>
      </c>
      <c r="BS37" s="346">
        <v>105.011</v>
      </c>
      <c r="BT37" s="346">
        <v>104.7212</v>
      </c>
      <c r="BU37" s="346">
        <v>104.58459999999999</v>
      </c>
      <c r="BV37" s="346">
        <v>104.4799</v>
      </c>
    </row>
    <row r="38" spans="1:74" ht="11.1" customHeight="1" x14ac:dyDescent="0.2">
      <c r="A38" s="325" t="s">
        <v>1101</v>
      </c>
      <c r="B38" s="41" t="s">
        <v>1134</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103.4582352</v>
      </c>
      <c r="AY38" s="258">
        <v>102.19326108999999</v>
      </c>
      <c r="AZ38" s="258">
        <v>104.07358754000001</v>
      </c>
      <c r="BA38" s="258">
        <v>104.02109511</v>
      </c>
      <c r="BB38" s="258">
        <v>104.40934712000001</v>
      </c>
      <c r="BC38" s="258">
        <v>103.67383074</v>
      </c>
      <c r="BD38" s="258">
        <v>104.48230141000001</v>
      </c>
      <c r="BE38" s="258">
        <v>104.67146829000001</v>
      </c>
      <c r="BF38" s="346">
        <v>105.03440000000001</v>
      </c>
      <c r="BG38" s="346">
        <v>105.4764</v>
      </c>
      <c r="BH38" s="346">
        <v>106.15170000000001</v>
      </c>
      <c r="BI38" s="346">
        <v>106.6361</v>
      </c>
      <c r="BJ38" s="346">
        <v>107.0838</v>
      </c>
      <c r="BK38" s="346">
        <v>107.526</v>
      </c>
      <c r="BL38" s="346">
        <v>107.8772</v>
      </c>
      <c r="BM38" s="346">
        <v>108.16840000000001</v>
      </c>
      <c r="BN38" s="346">
        <v>108.3514</v>
      </c>
      <c r="BO38" s="346">
        <v>108.5591</v>
      </c>
      <c r="BP38" s="346">
        <v>108.7431</v>
      </c>
      <c r="BQ38" s="346">
        <v>108.89490000000001</v>
      </c>
      <c r="BR38" s="346">
        <v>109.03789999999999</v>
      </c>
      <c r="BS38" s="346">
        <v>109.1636</v>
      </c>
      <c r="BT38" s="346">
        <v>109.2359</v>
      </c>
      <c r="BU38" s="346">
        <v>109.354</v>
      </c>
      <c r="BV38" s="346">
        <v>109.4819</v>
      </c>
    </row>
    <row r="39" spans="1:74" ht="11.1" customHeight="1" x14ac:dyDescent="0.2">
      <c r="A39" s="325" t="s">
        <v>1102</v>
      </c>
      <c r="B39" s="41" t="s">
        <v>1135</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110.52519737</v>
      </c>
      <c r="AY39" s="258">
        <v>110.01072307</v>
      </c>
      <c r="AZ39" s="258">
        <v>111.79773292</v>
      </c>
      <c r="BA39" s="258">
        <v>111.22713942</v>
      </c>
      <c r="BB39" s="258">
        <v>111.62408705</v>
      </c>
      <c r="BC39" s="258">
        <v>111.03818665</v>
      </c>
      <c r="BD39" s="258">
        <v>111.72351499</v>
      </c>
      <c r="BE39" s="258">
        <v>112.0187167</v>
      </c>
      <c r="BF39" s="346">
        <v>112.3261</v>
      </c>
      <c r="BG39" s="346">
        <v>112.6613</v>
      </c>
      <c r="BH39" s="346">
        <v>113.0925</v>
      </c>
      <c r="BI39" s="346">
        <v>113.4319</v>
      </c>
      <c r="BJ39" s="346">
        <v>113.7478</v>
      </c>
      <c r="BK39" s="346">
        <v>114.0432</v>
      </c>
      <c r="BL39" s="346">
        <v>114.30970000000001</v>
      </c>
      <c r="BM39" s="346">
        <v>114.5505</v>
      </c>
      <c r="BN39" s="346">
        <v>114.749</v>
      </c>
      <c r="BO39" s="346">
        <v>114.95050000000001</v>
      </c>
      <c r="BP39" s="346">
        <v>115.1387</v>
      </c>
      <c r="BQ39" s="346">
        <v>115.30589999999999</v>
      </c>
      <c r="BR39" s="346">
        <v>115.4729</v>
      </c>
      <c r="BS39" s="346">
        <v>115.63209999999999</v>
      </c>
      <c r="BT39" s="346">
        <v>115.7683</v>
      </c>
      <c r="BU39" s="346">
        <v>115.9234</v>
      </c>
      <c r="BV39" s="346">
        <v>116.0821</v>
      </c>
    </row>
    <row r="40" spans="1:74" ht="11.1" customHeight="1" x14ac:dyDescent="0.2">
      <c r="A40" s="325" t="s">
        <v>1103</v>
      </c>
      <c r="B40" s="41" t="s">
        <v>1136</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103.98331025</v>
      </c>
      <c r="AY40" s="258">
        <v>102.97684119</v>
      </c>
      <c r="AZ40" s="258">
        <v>104.46534339</v>
      </c>
      <c r="BA40" s="258">
        <v>104.74297342</v>
      </c>
      <c r="BB40" s="258">
        <v>105.07177514999999</v>
      </c>
      <c r="BC40" s="258">
        <v>104.28832765999999</v>
      </c>
      <c r="BD40" s="258">
        <v>105.11334457</v>
      </c>
      <c r="BE40" s="258">
        <v>105.31842742000001</v>
      </c>
      <c r="BF40" s="346">
        <v>105.6605</v>
      </c>
      <c r="BG40" s="346">
        <v>106.06489999999999</v>
      </c>
      <c r="BH40" s="346">
        <v>106.65389999999999</v>
      </c>
      <c r="BI40" s="346">
        <v>107.0915</v>
      </c>
      <c r="BJ40" s="346">
        <v>107.4999</v>
      </c>
      <c r="BK40" s="346">
        <v>107.8998</v>
      </c>
      <c r="BL40" s="346">
        <v>108.2341</v>
      </c>
      <c r="BM40" s="346">
        <v>108.5235</v>
      </c>
      <c r="BN40" s="346">
        <v>108.7214</v>
      </c>
      <c r="BO40" s="346">
        <v>108.956</v>
      </c>
      <c r="BP40" s="346">
        <v>109.1807</v>
      </c>
      <c r="BQ40" s="346">
        <v>109.40689999999999</v>
      </c>
      <c r="BR40" s="346">
        <v>109.6033</v>
      </c>
      <c r="BS40" s="346">
        <v>109.7813</v>
      </c>
      <c r="BT40" s="346">
        <v>109.89449999999999</v>
      </c>
      <c r="BU40" s="346">
        <v>110.0706</v>
      </c>
      <c r="BV40" s="346">
        <v>110.2632</v>
      </c>
    </row>
    <row r="41" spans="1:74" ht="11.1" customHeight="1" x14ac:dyDescent="0.2">
      <c r="A41" s="325" t="s">
        <v>1104</v>
      </c>
      <c r="B41" s="41" t="s">
        <v>1137</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104.46718332</v>
      </c>
      <c r="AY41" s="258">
        <v>102.65700784000001</v>
      </c>
      <c r="AZ41" s="258">
        <v>103.73812535</v>
      </c>
      <c r="BA41" s="258">
        <v>104.38198921</v>
      </c>
      <c r="BB41" s="258">
        <v>104.84986807</v>
      </c>
      <c r="BC41" s="258">
        <v>104.49035971000001</v>
      </c>
      <c r="BD41" s="258">
        <v>105.18547434</v>
      </c>
      <c r="BE41" s="258">
        <v>105.29186944999999</v>
      </c>
      <c r="BF41" s="346">
        <v>105.5949</v>
      </c>
      <c r="BG41" s="346">
        <v>105.94970000000001</v>
      </c>
      <c r="BH41" s="346">
        <v>106.44759999999999</v>
      </c>
      <c r="BI41" s="346">
        <v>106.83750000000001</v>
      </c>
      <c r="BJ41" s="346">
        <v>107.2106</v>
      </c>
      <c r="BK41" s="346">
        <v>107.5822</v>
      </c>
      <c r="BL41" s="346">
        <v>107.9106</v>
      </c>
      <c r="BM41" s="346">
        <v>108.211</v>
      </c>
      <c r="BN41" s="346">
        <v>108.45699999999999</v>
      </c>
      <c r="BO41" s="346">
        <v>108.7212</v>
      </c>
      <c r="BP41" s="346">
        <v>108.977</v>
      </c>
      <c r="BQ41" s="346">
        <v>109.2304</v>
      </c>
      <c r="BR41" s="346">
        <v>109.46550000000001</v>
      </c>
      <c r="BS41" s="346">
        <v>109.68810000000001</v>
      </c>
      <c r="BT41" s="346">
        <v>109.8693</v>
      </c>
      <c r="BU41" s="346">
        <v>110.08839999999999</v>
      </c>
      <c r="BV41" s="346">
        <v>110.3165</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2.50535</v>
      </c>
      <c r="BD45" s="214">
        <v>2.5085700000000002</v>
      </c>
      <c r="BE45" s="214">
        <v>2.5160916296</v>
      </c>
      <c r="BF45" s="355">
        <v>2.5212669999999999</v>
      </c>
      <c r="BG45" s="355">
        <v>2.526125</v>
      </c>
      <c r="BH45" s="355">
        <v>2.530602</v>
      </c>
      <c r="BI45" s="355">
        <v>2.5348739999999998</v>
      </c>
      <c r="BJ45" s="355">
        <v>2.5388769999999998</v>
      </c>
      <c r="BK45" s="355">
        <v>2.5413999999999999</v>
      </c>
      <c r="BL45" s="355">
        <v>2.5457719999999999</v>
      </c>
      <c r="BM45" s="355">
        <v>2.5507819999999999</v>
      </c>
      <c r="BN45" s="355">
        <v>2.557709</v>
      </c>
      <c r="BO45" s="355">
        <v>2.5630359999999999</v>
      </c>
      <c r="BP45" s="355">
        <v>2.5680420000000002</v>
      </c>
      <c r="BQ45" s="355">
        <v>2.5728420000000001</v>
      </c>
      <c r="BR45" s="355">
        <v>2.5771190000000002</v>
      </c>
      <c r="BS45" s="355">
        <v>2.5809890000000002</v>
      </c>
      <c r="BT45" s="355">
        <v>2.5837539999999999</v>
      </c>
      <c r="BU45" s="355">
        <v>2.587332</v>
      </c>
      <c r="BV45" s="355">
        <v>2.5910250000000001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1.9151474074999999</v>
      </c>
      <c r="AT47" s="214">
        <v>1.9209123615999999</v>
      </c>
      <c r="AU47" s="214">
        <v>1.9314722258999999</v>
      </c>
      <c r="AV47" s="214">
        <v>1.9543964349</v>
      </c>
      <c r="AW47" s="214">
        <v>1.9688690432</v>
      </c>
      <c r="AX47" s="214">
        <v>1.9824594857</v>
      </c>
      <c r="AY47" s="214">
        <v>1.9968193404000001</v>
      </c>
      <c r="AZ47" s="214">
        <v>2.0074067672</v>
      </c>
      <c r="BA47" s="214">
        <v>2.0158733444000001</v>
      </c>
      <c r="BB47" s="214">
        <v>2.0196068551000002</v>
      </c>
      <c r="BC47" s="214">
        <v>2.0257908957000001</v>
      </c>
      <c r="BD47" s="214">
        <v>2.0318132492999998</v>
      </c>
      <c r="BE47" s="214">
        <v>2.0393475185000001</v>
      </c>
      <c r="BF47" s="355">
        <v>2.0437910000000001</v>
      </c>
      <c r="BG47" s="355">
        <v>2.046818</v>
      </c>
      <c r="BH47" s="355">
        <v>2.0472079999999999</v>
      </c>
      <c r="BI47" s="355">
        <v>2.0483159999999998</v>
      </c>
      <c r="BJ47" s="355">
        <v>2.0489220000000001</v>
      </c>
      <c r="BK47" s="355">
        <v>2.0477820000000002</v>
      </c>
      <c r="BL47" s="355">
        <v>2.0483159999999998</v>
      </c>
      <c r="BM47" s="355">
        <v>2.0492810000000001</v>
      </c>
      <c r="BN47" s="355">
        <v>2.0506419999999999</v>
      </c>
      <c r="BO47" s="355">
        <v>2.052495</v>
      </c>
      <c r="BP47" s="355">
        <v>2.0548039999999999</v>
      </c>
      <c r="BQ47" s="355">
        <v>2.057795</v>
      </c>
      <c r="BR47" s="355">
        <v>2.060851</v>
      </c>
      <c r="BS47" s="355">
        <v>2.0641949999999998</v>
      </c>
      <c r="BT47" s="355">
        <v>2.0688249999999999</v>
      </c>
      <c r="BU47" s="355">
        <v>2.0719979999999998</v>
      </c>
      <c r="BV47" s="355">
        <v>2.0747119999999999</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1.929</v>
      </c>
      <c r="AX49" s="214">
        <v>1.929</v>
      </c>
      <c r="AY49" s="214">
        <v>1.9910000000000001</v>
      </c>
      <c r="AZ49" s="214">
        <v>2.0089999999999999</v>
      </c>
      <c r="BA49" s="214">
        <v>1.967595</v>
      </c>
      <c r="BB49" s="214">
        <v>2.0677530000000002</v>
      </c>
      <c r="BC49" s="214">
        <v>2.1793499999999999</v>
      </c>
      <c r="BD49" s="214">
        <v>2.2018430000000002</v>
      </c>
      <c r="BE49" s="214">
        <v>2.2015579999999999</v>
      </c>
      <c r="BF49" s="355">
        <v>2.1883940000000002</v>
      </c>
      <c r="BG49" s="355">
        <v>2.1836509999999998</v>
      </c>
      <c r="BH49" s="355">
        <v>2.1562869999999998</v>
      </c>
      <c r="BI49" s="355">
        <v>2.121251</v>
      </c>
      <c r="BJ49" s="355">
        <v>2.067885</v>
      </c>
      <c r="BK49" s="355">
        <v>2.027498</v>
      </c>
      <c r="BL49" s="355">
        <v>2.0407639999999998</v>
      </c>
      <c r="BM49" s="355">
        <v>2.079116</v>
      </c>
      <c r="BN49" s="355">
        <v>2.0879750000000001</v>
      </c>
      <c r="BO49" s="355">
        <v>2.1062280000000002</v>
      </c>
      <c r="BP49" s="355">
        <v>2.1160269999999999</v>
      </c>
      <c r="BQ49" s="355">
        <v>2.127062</v>
      </c>
      <c r="BR49" s="355">
        <v>2.1351719999999998</v>
      </c>
      <c r="BS49" s="355">
        <v>2.1410849999999999</v>
      </c>
      <c r="BT49" s="355">
        <v>2.1219709999999998</v>
      </c>
      <c r="BU49" s="355">
        <v>2.1292040000000001</v>
      </c>
      <c r="BV49" s="355">
        <v>2.1325099999999999</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113.4192963</v>
      </c>
      <c r="AT51" s="258">
        <v>113.62340741</v>
      </c>
      <c r="AU51" s="258">
        <v>113.8352963</v>
      </c>
      <c r="AV51" s="258">
        <v>114.07081481</v>
      </c>
      <c r="AW51" s="258">
        <v>114.28637037</v>
      </c>
      <c r="AX51" s="258">
        <v>114.49781480999999</v>
      </c>
      <c r="AY51" s="258">
        <v>114.70514815</v>
      </c>
      <c r="AZ51" s="258">
        <v>114.90837037</v>
      </c>
      <c r="BA51" s="258">
        <v>115.10748148</v>
      </c>
      <c r="BB51" s="258">
        <v>115.32067407</v>
      </c>
      <c r="BC51" s="258">
        <v>115.56025185</v>
      </c>
      <c r="BD51" s="258">
        <v>115.81947407</v>
      </c>
      <c r="BE51" s="258">
        <v>116.13237037</v>
      </c>
      <c r="BF51" s="346">
        <v>116.4054</v>
      </c>
      <c r="BG51" s="346">
        <v>116.6725</v>
      </c>
      <c r="BH51" s="346">
        <v>116.9174</v>
      </c>
      <c r="BI51" s="346">
        <v>117.185</v>
      </c>
      <c r="BJ51" s="346">
        <v>117.4589</v>
      </c>
      <c r="BK51" s="346">
        <v>117.7531</v>
      </c>
      <c r="BL51" s="346">
        <v>118.0294</v>
      </c>
      <c r="BM51" s="346">
        <v>118.3015</v>
      </c>
      <c r="BN51" s="346">
        <v>118.5665</v>
      </c>
      <c r="BO51" s="346">
        <v>118.833</v>
      </c>
      <c r="BP51" s="346">
        <v>119.0977</v>
      </c>
      <c r="BQ51" s="346">
        <v>119.3724</v>
      </c>
      <c r="BR51" s="346">
        <v>119.6249</v>
      </c>
      <c r="BS51" s="346">
        <v>119.8669</v>
      </c>
      <c r="BT51" s="346">
        <v>120.0699</v>
      </c>
      <c r="BU51" s="346">
        <v>120.31229999999999</v>
      </c>
      <c r="BV51" s="346">
        <v>120.5655</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7889.9032257999997</v>
      </c>
      <c r="AN55" s="240">
        <v>8105.25</v>
      </c>
      <c r="AO55" s="240">
        <v>8624.3548386999992</v>
      </c>
      <c r="AP55" s="240">
        <v>9096.7999999999993</v>
      </c>
      <c r="AQ55" s="240">
        <v>9159.8709677000006</v>
      </c>
      <c r="AR55" s="240">
        <v>9351.2333333000006</v>
      </c>
      <c r="AS55" s="240">
        <v>9269.1290322999994</v>
      </c>
      <c r="AT55" s="240">
        <v>9134.9677419</v>
      </c>
      <c r="AU55" s="240">
        <v>8755.7666666999994</v>
      </c>
      <c r="AV55" s="240">
        <v>8997.9677419</v>
      </c>
      <c r="AW55" s="240">
        <v>8590.4</v>
      </c>
      <c r="AX55" s="240">
        <v>8597.9032258000007</v>
      </c>
      <c r="AY55" s="240">
        <v>7928.7096774000001</v>
      </c>
      <c r="AZ55" s="240">
        <v>8101.7857143000001</v>
      </c>
      <c r="BA55" s="240">
        <v>8666.8709677000006</v>
      </c>
      <c r="BB55" s="240">
        <v>9081.2333333000006</v>
      </c>
      <c r="BC55" s="240">
        <v>9231.3548386999992</v>
      </c>
      <c r="BD55" s="240">
        <v>9361.9500000000007</v>
      </c>
      <c r="BE55" s="240">
        <v>9367.9189999999999</v>
      </c>
      <c r="BF55" s="333">
        <v>9225.7330000000002</v>
      </c>
      <c r="BG55" s="333">
        <v>8887.3580000000002</v>
      </c>
      <c r="BH55" s="333">
        <v>9039.9959999999992</v>
      </c>
      <c r="BI55" s="333">
        <v>8709.0470000000005</v>
      </c>
      <c r="BJ55" s="333">
        <v>8767.0840000000007</v>
      </c>
      <c r="BK55" s="333">
        <v>8128.5429999999997</v>
      </c>
      <c r="BL55" s="333">
        <v>8359.8629999999994</v>
      </c>
      <c r="BM55" s="333">
        <v>8850.2659999999996</v>
      </c>
      <c r="BN55" s="333">
        <v>9324.1419999999998</v>
      </c>
      <c r="BO55" s="333">
        <v>9390.2430000000004</v>
      </c>
      <c r="BP55" s="333">
        <v>9547.1949999999997</v>
      </c>
      <c r="BQ55" s="333">
        <v>9499.5130000000008</v>
      </c>
      <c r="BR55" s="333">
        <v>9304.6929999999993</v>
      </c>
      <c r="BS55" s="333">
        <v>9013.5679999999993</v>
      </c>
      <c r="BT55" s="333">
        <v>9151.8449999999993</v>
      </c>
      <c r="BU55" s="333">
        <v>8810.8050000000003</v>
      </c>
      <c r="BV55" s="333">
        <v>8878.4639999999999</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501.89555418999998</v>
      </c>
      <c r="P57" s="240">
        <v>508.12199457000003</v>
      </c>
      <c r="Q57" s="240">
        <v>546.27879760999997</v>
      </c>
      <c r="R57" s="240">
        <v>560.27968280000005</v>
      </c>
      <c r="S57" s="240">
        <v>570.51977861</v>
      </c>
      <c r="T57" s="240">
        <v>598.51446033000002</v>
      </c>
      <c r="U57" s="240">
        <v>602.41832448000002</v>
      </c>
      <c r="V57" s="240">
        <v>594.15307399999995</v>
      </c>
      <c r="W57" s="240">
        <v>562.41350742999998</v>
      </c>
      <c r="X57" s="240">
        <v>556.83215177</v>
      </c>
      <c r="Y57" s="240">
        <v>555.64856142999997</v>
      </c>
      <c r="Z57" s="240">
        <v>579.61085245000004</v>
      </c>
      <c r="AA57" s="240">
        <v>530.59816903000001</v>
      </c>
      <c r="AB57" s="240">
        <v>534.37558514</v>
      </c>
      <c r="AC57" s="240">
        <v>585.64439700000003</v>
      </c>
      <c r="AD57" s="240">
        <v>598.00254086999996</v>
      </c>
      <c r="AE57" s="240">
        <v>591.56587777000004</v>
      </c>
      <c r="AF57" s="240">
        <v>628.28403836999996</v>
      </c>
      <c r="AG57" s="240">
        <v>629.03124400000002</v>
      </c>
      <c r="AH57" s="240">
        <v>624.87888586999998</v>
      </c>
      <c r="AI57" s="240">
        <v>577.22592463000001</v>
      </c>
      <c r="AJ57" s="240">
        <v>585.84686457999999</v>
      </c>
      <c r="AK57" s="240">
        <v>580.59948967000003</v>
      </c>
      <c r="AL57" s="240">
        <v>610.67033751999998</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582.11509848000003</v>
      </c>
      <c r="AZ57" s="240">
        <v>602.28242118000003</v>
      </c>
      <c r="BA57" s="240">
        <v>623.20131674000004</v>
      </c>
      <c r="BB57" s="240">
        <v>630.60599999999999</v>
      </c>
      <c r="BC57" s="240">
        <v>628.06370000000004</v>
      </c>
      <c r="BD57" s="240">
        <v>659.33920000000001</v>
      </c>
      <c r="BE57" s="240">
        <v>664.86279999999999</v>
      </c>
      <c r="BF57" s="333">
        <v>654.2056</v>
      </c>
      <c r="BG57" s="333">
        <v>616.75689999999997</v>
      </c>
      <c r="BH57" s="333">
        <v>617.37850000000003</v>
      </c>
      <c r="BI57" s="333">
        <v>611.14980000000003</v>
      </c>
      <c r="BJ57" s="333">
        <v>627.65570000000002</v>
      </c>
      <c r="BK57" s="333">
        <v>587.43359999999996</v>
      </c>
      <c r="BL57" s="333">
        <v>587.02030000000002</v>
      </c>
      <c r="BM57" s="333">
        <v>623.84760000000006</v>
      </c>
      <c r="BN57" s="333">
        <v>625.87180000000001</v>
      </c>
      <c r="BO57" s="333">
        <v>625.38459999999998</v>
      </c>
      <c r="BP57" s="333">
        <v>658.38</v>
      </c>
      <c r="BQ57" s="333">
        <v>664.16930000000002</v>
      </c>
      <c r="BR57" s="333">
        <v>655.08090000000004</v>
      </c>
      <c r="BS57" s="333">
        <v>620.06759999999997</v>
      </c>
      <c r="BT57" s="333">
        <v>621.24480000000005</v>
      </c>
      <c r="BU57" s="333">
        <v>615.86220000000003</v>
      </c>
      <c r="BV57" s="333">
        <v>634.8365</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347.76169944999998</v>
      </c>
      <c r="AZ59" s="240">
        <v>355.43721311000002</v>
      </c>
      <c r="BA59" s="240">
        <v>398.71381093999997</v>
      </c>
      <c r="BB59" s="240">
        <v>392.73989999999998</v>
      </c>
      <c r="BC59" s="240">
        <v>395.09269999999998</v>
      </c>
      <c r="BD59" s="240">
        <v>423.23469999999998</v>
      </c>
      <c r="BE59" s="240">
        <v>426.41090000000003</v>
      </c>
      <c r="BF59" s="333">
        <v>413.84230000000002</v>
      </c>
      <c r="BG59" s="333">
        <v>383.21510000000001</v>
      </c>
      <c r="BH59" s="333">
        <v>387.78500000000003</v>
      </c>
      <c r="BI59" s="333">
        <v>378.95609999999999</v>
      </c>
      <c r="BJ59" s="333">
        <v>384.44470000000001</v>
      </c>
      <c r="BK59" s="333">
        <v>350.79140000000001</v>
      </c>
      <c r="BL59" s="333">
        <v>351.33280000000002</v>
      </c>
      <c r="BM59" s="333">
        <v>390.2765</v>
      </c>
      <c r="BN59" s="333">
        <v>387.25700000000001</v>
      </c>
      <c r="BO59" s="333">
        <v>393.14769999999999</v>
      </c>
      <c r="BP59" s="333">
        <v>422.2602</v>
      </c>
      <c r="BQ59" s="333">
        <v>424.78469999999999</v>
      </c>
      <c r="BR59" s="333">
        <v>413.0247</v>
      </c>
      <c r="BS59" s="333">
        <v>383.51499999999999</v>
      </c>
      <c r="BT59" s="333">
        <v>388.94119999999998</v>
      </c>
      <c r="BU59" s="333">
        <v>381.21600000000001</v>
      </c>
      <c r="BV59" s="333">
        <v>389.5659</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280.80399999999997</v>
      </c>
      <c r="BD61" s="258">
        <v>284.28870000000001</v>
      </c>
      <c r="BE61" s="258">
        <v>279.61239999999998</v>
      </c>
      <c r="BF61" s="346">
        <v>271.14060000000001</v>
      </c>
      <c r="BG61" s="346">
        <v>283.46379999999999</v>
      </c>
      <c r="BH61" s="346">
        <v>298.553</v>
      </c>
      <c r="BI61" s="346">
        <v>309.1395</v>
      </c>
      <c r="BJ61" s="346">
        <v>306.03899999999999</v>
      </c>
      <c r="BK61" s="346">
        <v>312.40769999999998</v>
      </c>
      <c r="BL61" s="346">
        <v>325.44040000000001</v>
      </c>
      <c r="BM61" s="346">
        <v>331.7106</v>
      </c>
      <c r="BN61" s="346">
        <v>342.1601</v>
      </c>
      <c r="BO61" s="346">
        <v>351.27929999999998</v>
      </c>
      <c r="BP61" s="346">
        <v>338.51940000000002</v>
      </c>
      <c r="BQ61" s="346">
        <v>320.5641</v>
      </c>
      <c r="BR61" s="346">
        <v>302.11349999999999</v>
      </c>
      <c r="BS61" s="346">
        <v>308.97359999999998</v>
      </c>
      <c r="BT61" s="346">
        <v>320.00819999999999</v>
      </c>
      <c r="BU61" s="346">
        <v>327.49090000000001</v>
      </c>
      <c r="BV61" s="346">
        <v>321.98099999999999</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0.25275115206999998</v>
      </c>
      <c r="BD63" s="271">
        <v>0.25158095238</v>
      </c>
      <c r="BE63" s="271">
        <v>0.25666666666999999</v>
      </c>
      <c r="BF63" s="365">
        <v>0.24369080000000001</v>
      </c>
      <c r="BG63" s="365">
        <v>0.23222660000000001</v>
      </c>
      <c r="BH63" s="365">
        <v>0.21109120000000001</v>
      </c>
      <c r="BI63" s="365">
        <v>0.2111306</v>
      </c>
      <c r="BJ63" s="365">
        <v>0.21864629999999999</v>
      </c>
      <c r="BK63" s="365">
        <v>0.24970229999999999</v>
      </c>
      <c r="BL63" s="365">
        <v>0.25784580000000001</v>
      </c>
      <c r="BM63" s="365">
        <v>0.27429500000000001</v>
      </c>
      <c r="BN63" s="365">
        <v>0.26092199999999999</v>
      </c>
      <c r="BO63" s="365">
        <v>0.2653124</v>
      </c>
      <c r="BP63" s="365">
        <v>0.25738420000000001</v>
      </c>
      <c r="BQ63" s="365">
        <v>0.25275730000000002</v>
      </c>
      <c r="BR63" s="365">
        <v>0.2437645</v>
      </c>
      <c r="BS63" s="365">
        <v>0.23288349999999999</v>
      </c>
      <c r="BT63" s="365">
        <v>0.2106181</v>
      </c>
      <c r="BU63" s="365">
        <v>0.20763709999999999</v>
      </c>
      <c r="BV63" s="365">
        <v>0.21281549999999999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365"/>
      <c r="BG64" s="365"/>
      <c r="BH64" s="365"/>
      <c r="BI64" s="365"/>
      <c r="BJ64" s="365"/>
      <c r="BK64" s="365"/>
      <c r="BL64" s="365"/>
      <c r="BM64" s="365"/>
      <c r="BN64" s="365"/>
      <c r="BO64" s="365"/>
      <c r="BP64" s="365"/>
      <c r="BQ64" s="365"/>
      <c r="BR64" s="365"/>
      <c r="BS64" s="365"/>
      <c r="BT64" s="365"/>
      <c r="BU64" s="365"/>
      <c r="BV64" s="365"/>
    </row>
    <row r="65" spans="1:74" ht="11.1" customHeight="1" x14ac:dyDescent="0.25">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192.29982749999999</v>
      </c>
      <c r="P66" s="258">
        <v>177.12603960000001</v>
      </c>
      <c r="Q66" s="258">
        <v>195.5399621</v>
      </c>
      <c r="R66" s="258">
        <v>187.5884361</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189.6972821</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192.3049695</v>
      </c>
      <c r="AN66" s="258">
        <v>172.01239580000001</v>
      </c>
      <c r="AO66" s="258">
        <v>200.6459365</v>
      </c>
      <c r="AP66" s="258">
        <v>189.515592</v>
      </c>
      <c r="AQ66" s="258">
        <v>201.0164067</v>
      </c>
      <c r="AR66" s="258">
        <v>197.2087416</v>
      </c>
      <c r="AS66" s="258">
        <v>199.6980332</v>
      </c>
      <c r="AT66" s="258">
        <v>203.03185289999999</v>
      </c>
      <c r="AU66" s="258">
        <v>190.546381</v>
      </c>
      <c r="AV66" s="258">
        <v>196.62250409999999</v>
      </c>
      <c r="AW66" s="258">
        <v>196.17616029999999</v>
      </c>
      <c r="AX66" s="258">
        <v>199.5869017</v>
      </c>
      <c r="AY66" s="258">
        <v>202.15907390000001</v>
      </c>
      <c r="AZ66" s="258">
        <v>174.5932684</v>
      </c>
      <c r="BA66" s="258">
        <v>203.86395419999999</v>
      </c>
      <c r="BB66" s="258">
        <v>192.4960327</v>
      </c>
      <c r="BC66" s="258">
        <v>201.11080000000001</v>
      </c>
      <c r="BD66" s="258">
        <v>195.44040000000001</v>
      </c>
      <c r="BE66" s="258">
        <v>201.87639999999999</v>
      </c>
      <c r="BF66" s="346">
        <v>205.0549</v>
      </c>
      <c r="BG66" s="346">
        <v>193.45930000000001</v>
      </c>
      <c r="BH66" s="346">
        <v>200.8887</v>
      </c>
      <c r="BI66" s="346">
        <v>193.06139999999999</v>
      </c>
      <c r="BJ66" s="346">
        <v>200.79069999999999</v>
      </c>
      <c r="BK66" s="346">
        <v>197.67609999999999</v>
      </c>
      <c r="BL66" s="346">
        <v>178.7209</v>
      </c>
      <c r="BM66" s="346">
        <v>202.21969999999999</v>
      </c>
      <c r="BN66" s="346">
        <v>193.15710000000001</v>
      </c>
      <c r="BO66" s="346">
        <v>202.50810000000001</v>
      </c>
      <c r="BP66" s="346">
        <v>197.83340000000001</v>
      </c>
      <c r="BQ66" s="346">
        <v>205.15430000000001</v>
      </c>
      <c r="BR66" s="346">
        <v>207.14859999999999</v>
      </c>
      <c r="BS66" s="346">
        <v>196.84549999999999</v>
      </c>
      <c r="BT66" s="346">
        <v>203.9298</v>
      </c>
      <c r="BU66" s="346">
        <v>195.7577</v>
      </c>
      <c r="BV66" s="346">
        <v>204.74090000000001</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168.89593189999999</v>
      </c>
      <c r="AB67" s="258">
        <v>144.77444460000001</v>
      </c>
      <c r="AC67" s="258">
        <v>128.46079789999999</v>
      </c>
      <c r="AD67" s="258">
        <v>113.5438573</v>
      </c>
      <c r="AE67" s="258">
        <v>107.0884113</v>
      </c>
      <c r="AF67" s="258">
        <v>109.0005185</v>
      </c>
      <c r="AG67" s="258">
        <v>119.1947492</v>
      </c>
      <c r="AH67" s="258">
        <v>120.3643993</v>
      </c>
      <c r="AI67" s="258">
        <v>106.0817445</v>
      </c>
      <c r="AJ67" s="258">
        <v>104.8109903</v>
      </c>
      <c r="AK67" s="258">
        <v>117.6825358</v>
      </c>
      <c r="AL67" s="258">
        <v>156.46846500000001</v>
      </c>
      <c r="AM67" s="258">
        <v>158.08834239999999</v>
      </c>
      <c r="AN67" s="258">
        <v>126.80870969999999</v>
      </c>
      <c r="AO67" s="258">
        <v>137.57601869999999</v>
      </c>
      <c r="AP67" s="258">
        <v>104.54266990000001</v>
      </c>
      <c r="AQ67" s="258">
        <v>103.0596922</v>
      </c>
      <c r="AR67" s="258">
        <v>103.7632363</v>
      </c>
      <c r="AS67" s="258">
        <v>115.91705519999999</v>
      </c>
      <c r="AT67" s="258">
        <v>114.3776836</v>
      </c>
      <c r="AU67" s="258">
        <v>104.4040153</v>
      </c>
      <c r="AV67" s="258">
        <v>110.4500338</v>
      </c>
      <c r="AW67" s="258">
        <v>127.65586620000001</v>
      </c>
      <c r="AX67" s="258">
        <v>167.27064179999999</v>
      </c>
      <c r="AY67" s="258">
        <v>180.98634799999999</v>
      </c>
      <c r="AZ67" s="258">
        <v>145.5165648</v>
      </c>
      <c r="BA67" s="258">
        <v>150.6053872</v>
      </c>
      <c r="BB67" s="258">
        <v>127.4237243</v>
      </c>
      <c r="BC67" s="258">
        <v>111.1977</v>
      </c>
      <c r="BD67" s="258">
        <v>111.44929999999999</v>
      </c>
      <c r="BE67" s="258">
        <v>122.17749999999999</v>
      </c>
      <c r="BF67" s="346">
        <v>120.0321</v>
      </c>
      <c r="BG67" s="346">
        <v>107.5843</v>
      </c>
      <c r="BH67" s="346">
        <v>113.7533</v>
      </c>
      <c r="BI67" s="346">
        <v>128.81180000000001</v>
      </c>
      <c r="BJ67" s="346">
        <v>161.16659999999999</v>
      </c>
      <c r="BK67" s="346">
        <v>174.76480000000001</v>
      </c>
      <c r="BL67" s="346">
        <v>148.8322</v>
      </c>
      <c r="BM67" s="346">
        <v>144.01060000000001</v>
      </c>
      <c r="BN67" s="346">
        <v>118.36369999999999</v>
      </c>
      <c r="BO67" s="346">
        <v>111.4534</v>
      </c>
      <c r="BP67" s="346">
        <v>110.7868</v>
      </c>
      <c r="BQ67" s="346">
        <v>122.0903</v>
      </c>
      <c r="BR67" s="346">
        <v>123.3531</v>
      </c>
      <c r="BS67" s="346">
        <v>111.2761</v>
      </c>
      <c r="BT67" s="346">
        <v>117.1377</v>
      </c>
      <c r="BU67" s="346">
        <v>132.22550000000001</v>
      </c>
      <c r="BV67" s="346">
        <v>164.0445</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126.4076834</v>
      </c>
      <c r="AZ68" s="258">
        <v>92.059009470000007</v>
      </c>
      <c r="BA68" s="258">
        <v>90.018550759999997</v>
      </c>
      <c r="BB68" s="258">
        <v>82.262546569999998</v>
      </c>
      <c r="BC68" s="258">
        <v>93.089820000000003</v>
      </c>
      <c r="BD68" s="258">
        <v>119.5504</v>
      </c>
      <c r="BE68" s="258">
        <v>135.7894</v>
      </c>
      <c r="BF68" s="346">
        <v>131.94210000000001</v>
      </c>
      <c r="BG68" s="346">
        <v>105.1253</v>
      </c>
      <c r="BH68" s="346">
        <v>101.08969999999999</v>
      </c>
      <c r="BI68" s="346">
        <v>98.640339999999995</v>
      </c>
      <c r="BJ68" s="346">
        <v>114.0076</v>
      </c>
      <c r="BK68" s="346">
        <v>125.0065</v>
      </c>
      <c r="BL68" s="346">
        <v>99.289090000000002</v>
      </c>
      <c r="BM68" s="346">
        <v>90.561419999999998</v>
      </c>
      <c r="BN68" s="346">
        <v>76.244619999999998</v>
      </c>
      <c r="BO68" s="346">
        <v>86.325500000000005</v>
      </c>
      <c r="BP68" s="346">
        <v>104.6264</v>
      </c>
      <c r="BQ68" s="346">
        <v>124.0138</v>
      </c>
      <c r="BR68" s="346">
        <v>126.30889999999999</v>
      </c>
      <c r="BS68" s="346">
        <v>99.806880000000007</v>
      </c>
      <c r="BT68" s="346">
        <v>97.243099999999998</v>
      </c>
      <c r="BU68" s="346">
        <v>93.262460000000004</v>
      </c>
      <c r="BV68" s="346">
        <v>107.1874</v>
      </c>
    </row>
    <row r="69" spans="1:74" ht="11.1" customHeight="1" x14ac:dyDescent="0.2">
      <c r="A69" s="628" t="s">
        <v>1210</v>
      </c>
      <c r="B69" s="648" t="s">
        <v>1209</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505.75930920000002</v>
      </c>
      <c r="P69" s="326">
        <v>471.64571740000002</v>
      </c>
      <c r="Q69" s="326">
        <v>455.83039760000003</v>
      </c>
      <c r="R69" s="326">
        <v>396.58900160000002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482.99236209999998</v>
      </c>
      <c r="AB69" s="326">
        <v>434.42148470000001</v>
      </c>
      <c r="AC69" s="326">
        <v>410.92144519999999</v>
      </c>
      <c r="AD69" s="326">
        <v>383.84114030000001</v>
      </c>
      <c r="AE69" s="326">
        <v>392.28198159999999</v>
      </c>
      <c r="AF69" s="326">
        <v>426.96934599999997</v>
      </c>
      <c r="AG69" s="326">
        <v>462.03776800000003</v>
      </c>
      <c r="AH69" s="326">
        <v>469.45081449999998</v>
      </c>
      <c r="AI69" s="326">
        <v>420.94466269999998</v>
      </c>
      <c r="AJ69" s="326">
        <v>410.92039260000001</v>
      </c>
      <c r="AK69" s="326">
        <v>407.47092259999999</v>
      </c>
      <c r="AL69" s="326">
        <v>487.14504360000001</v>
      </c>
      <c r="AM69" s="326">
        <v>476.04659120000002</v>
      </c>
      <c r="AN69" s="326">
        <v>396.11326270000001</v>
      </c>
      <c r="AO69" s="326">
        <v>437.30260939999999</v>
      </c>
      <c r="AP69" s="326">
        <v>384.58177949999998</v>
      </c>
      <c r="AQ69" s="326">
        <v>406.75829190000002</v>
      </c>
      <c r="AR69" s="326">
        <v>417.87095429999999</v>
      </c>
      <c r="AS69" s="326">
        <v>453.15949760000001</v>
      </c>
      <c r="AT69" s="326">
        <v>447.54343890000001</v>
      </c>
      <c r="AU69" s="326">
        <v>404.72453940000003</v>
      </c>
      <c r="AV69" s="326">
        <v>408.28262169999999</v>
      </c>
      <c r="AW69" s="326">
        <v>426.55558639999998</v>
      </c>
      <c r="AX69" s="326">
        <v>483.29660849999999</v>
      </c>
      <c r="AY69" s="326">
        <v>510.54254270000001</v>
      </c>
      <c r="AZ69" s="326">
        <v>413.06252790000002</v>
      </c>
      <c r="BA69" s="326">
        <v>445.4773295</v>
      </c>
      <c r="BB69" s="326">
        <v>403.1398236</v>
      </c>
      <c r="BC69" s="326">
        <v>406.38780000000003</v>
      </c>
      <c r="BD69" s="326">
        <v>427.39760000000001</v>
      </c>
      <c r="BE69" s="326">
        <v>460.83280000000002</v>
      </c>
      <c r="BF69" s="363">
        <v>458.01850000000002</v>
      </c>
      <c r="BG69" s="363">
        <v>407.12650000000002</v>
      </c>
      <c r="BH69" s="363">
        <v>416.721</v>
      </c>
      <c r="BI69" s="363">
        <v>421.471</v>
      </c>
      <c r="BJ69" s="363">
        <v>476.95429999999999</v>
      </c>
      <c r="BK69" s="363">
        <v>498.43680000000001</v>
      </c>
      <c r="BL69" s="363">
        <v>427.73579999999998</v>
      </c>
      <c r="BM69" s="363">
        <v>437.78109999999998</v>
      </c>
      <c r="BN69" s="363">
        <v>388.72300000000001</v>
      </c>
      <c r="BO69" s="363">
        <v>401.2765</v>
      </c>
      <c r="BP69" s="363">
        <v>414.20409999999998</v>
      </c>
      <c r="BQ69" s="363">
        <v>452.24779999999998</v>
      </c>
      <c r="BR69" s="363">
        <v>457.80009999999999</v>
      </c>
      <c r="BS69" s="363">
        <v>408.88600000000002</v>
      </c>
      <c r="BT69" s="363">
        <v>419.3</v>
      </c>
      <c r="BU69" s="363">
        <v>422.20310000000001</v>
      </c>
      <c r="BV69" s="363">
        <v>476.9622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5">
      <c r="A71" s="134"/>
      <c r="B71" s="803" t="s">
        <v>1016</v>
      </c>
      <c r="C71" s="800"/>
      <c r="D71" s="800"/>
      <c r="E71" s="800"/>
      <c r="F71" s="800"/>
      <c r="G71" s="800"/>
      <c r="H71" s="800"/>
      <c r="I71" s="800"/>
      <c r="J71" s="800"/>
      <c r="K71" s="800"/>
      <c r="L71" s="800"/>
      <c r="M71" s="800"/>
      <c r="N71" s="800"/>
      <c r="O71" s="800"/>
      <c r="P71" s="800"/>
      <c r="Q71" s="800"/>
    </row>
    <row r="72" spans="1:74" ht="12" customHeight="1" x14ac:dyDescent="0.25">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5">
      <c r="A73" s="467"/>
      <c r="B73" s="853" t="s">
        <v>1105</v>
      </c>
      <c r="C73" s="786"/>
      <c r="D73" s="786"/>
      <c r="E73" s="786"/>
      <c r="F73" s="786"/>
      <c r="G73" s="786"/>
      <c r="H73" s="786"/>
      <c r="I73" s="786"/>
      <c r="J73" s="786"/>
      <c r="K73" s="786"/>
      <c r="L73" s="786"/>
      <c r="M73" s="786"/>
      <c r="N73" s="786"/>
      <c r="O73" s="786"/>
      <c r="P73" s="786"/>
      <c r="Q73" s="786"/>
      <c r="AY73" s="512"/>
      <c r="AZ73" s="512"/>
      <c r="BA73" s="512"/>
      <c r="BB73" s="512"/>
      <c r="BC73" s="512"/>
      <c r="BD73" s="718"/>
      <c r="BE73" s="718"/>
      <c r="BF73" s="718"/>
      <c r="BG73" s="512"/>
      <c r="BH73" s="512"/>
      <c r="BI73" s="512"/>
      <c r="BJ73" s="512"/>
    </row>
    <row r="74" spans="1:74" s="468" customFormat="1" ht="12" customHeight="1" x14ac:dyDescent="0.25">
      <c r="A74" s="467"/>
      <c r="B74" s="854" t="s">
        <v>1</v>
      </c>
      <c r="C74" s="786"/>
      <c r="D74" s="786"/>
      <c r="E74" s="786"/>
      <c r="F74" s="786"/>
      <c r="G74" s="786"/>
      <c r="H74" s="786"/>
      <c r="I74" s="786"/>
      <c r="J74" s="786"/>
      <c r="K74" s="786"/>
      <c r="L74" s="786"/>
      <c r="M74" s="786"/>
      <c r="N74" s="786"/>
      <c r="O74" s="786"/>
      <c r="P74" s="786"/>
      <c r="Q74" s="786"/>
      <c r="AY74" s="512"/>
      <c r="AZ74" s="512"/>
      <c r="BA74" s="512"/>
      <c r="BB74" s="512"/>
      <c r="BC74" s="512"/>
      <c r="BD74" s="718"/>
      <c r="BE74" s="718"/>
      <c r="BF74" s="718"/>
      <c r="BG74" s="512"/>
      <c r="BH74" s="512"/>
      <c r="BI74" s="512"/>
      <c r="BJ74" s="512"/>
    </row>
    <row r="75" spans="1:74" s="468" customFormat="1" ht="12" customHeight="1" x14ac:dyDescent="0.25">
      <c r="A75" s="467"/>
      <c r="B75" s="853" t="s">
        <v>1211</v>
      </c>
      <c r="C75" s="786"/>
      <c r="D75" s="786"/>
      <c r="E75" s="786"/>
      <c r="F75" s="786"/>
      <c r="G75" s="786"/>
      <c r="H75" s="786"/>
      <c r="I75" s="786"/>
      <c r="J75" s="786"/>
      <c r="K75" s="786"/>
      <c r="L75" s="786"/>
      <c r="M75" s="786"/>
      <c r="N75" s="786"/>
      <c r="O75" s="786"/>
      <c r="P75" s="786"/>
      <c r="Q75" s="786"/>
      <c r="AY75" s="512"/>
      <c r="AZ75" s="512"/>
      <c r="BA75" s="512"/>
      <c r="BB75" s="512"/>
      <c r="BC75" s="512"/>
      <c r="BD75" s="718"/>
      <c r="BE75" s="718"/>
      <c r="BF75" s="718"/>
      <c r="BG75" s="512"/>
      <c r="BH75" s="512"/>
      <c r="BI75" s="512"/>
      <c r="BJ75" s="512"/>
    </row>
    <row r="76" spans="1:74" s="468" customFormat="1" ht="12" customHeight="1" x14ac:dyDescent="0.25">
      <c r="A76" s="467"/>
      <c r="B76" s="789" t="s">
        <v>1041</v>
      </c>
      <c r="C76" s="790"/>
      <c r="D76" s="790"/>
      <c r="E76" s="790"/>
      <c r="F76" s="790"/>
      <c r="G76" s="790"/>
      <c r="H76" s="790"/>
      <c r="I76" s="790"/>
      <c r="J76" s="790"/>
      <c r="K76" s="790"/>
      <c r="L76" s="790"/>
      <c r="M76" s="790"/>
      <c r="N76" s="790"/>
      <c r="O76" s="790"/>
      <c r="P76" s="790"/>
      <c r="Q76" s="786"/>
      <c r="AY76" s="512"/>
      <c r="AZ76" s="512"/>
      <c r="BA76" s="512"/>
      <c r="BB76" s="512"/>
      <c r="BC76" s="512"/>
      <c r="BD76" s="718"/>
      <c r="BE76" s="718"/>
      <c r="BF76" s="718"/>
      <c r="BG76" s="512"/>
      <c r="BH76" s="512"/>
      <c r="BI76" s="512"/>
      <c r="BJ76" s="512"/>
    </row>
    <row r="77" spans="1:74" s="468" customFormat="1" ht="12" customHeight="1" x14ac:dyDescent="0.25">
      <c r="A77" s="467"/>
      <c r="B77" s="789" t="s">
        <v>2</v>
      </c>
      <c r="C77" s="790"/>
      <c r="D77" s="790"/>
      <c r="E77" s="790"/>
      <c r="F77" s="790"/>
      <c r="G77" s="790"/>
      <c r="H77" s="790"/>
      <c r="I77" s="790"/>
      <c r="J77" s="790"/>
      <c r="K77" s="790"/>
      <c r="L77" s="790"/>
      <c r="M77" s="790"/>
      <c r="N77" s="790"/>
      <c r="O77" s="790"/>
      <c r="P77" s="790"/>
      <c r="Q77" s="786"/>
      <c r="AY77" s="512"/>
      <c r="AZ77" s="512"/>
      <c r="BA77" s="512"/>
      <c r="BB77" s="512"/>
      <c r="BC77" s="512"/>
      <c r="BD77" s="718"/>
      <c r="BE77" s="718"/>
      <c r="BF77" s="718"/>
      <c r="BG77" s="512"/>
      <c r="BH77" s="512"/>
      <c r="BI77" s="512"/>
      <c r="BJ77" s="512"/>
    </row>
    <row r="78" spans="1:74" s="468" customFormat="1" ht="12" customHeight="1" x14ac:dyDescent="0.25">
      <c r="A78" s="467"/>
      <c r="B78" s="784" t="s">
        <v>3</v>
      </c>
      <c r="C78" s="785"/>
      <c r="D78" s="785"/>
      <c r="E78" s="785"/>
      <c r="F78" s="785"/>
      <c r="G78" s="785"/>
      <c r="H78" s="785"/>
      <c r="I78" s="785"/>
      <c r="J78" s="785"/>
      <c r="K78" s="785"/>
      <c r="L78" s="785"/>
      <c r="M78" s="785"/>
      <c r="N78" s="785"/>
      <c r="O78" s="785"/>
      <c r="P78" s="785"/>
      <c r="Q78" s="786"/>
      <c r="AY78" s="512"/>
      <c r="AZ78" s="512"/>
      <c r="BA78" s="512"/>
      <c r="BB78" s="512"/>
      <c r="BC78" s="512"/>
      <c r="BD78" s="718"/>
      <c r="BE78" s="718"/>
      <c r="BF78" s="718"/>
      <c r="BG78" s="512"/>
      <c r="BH78" s="512"/>
      <c r="BI78" s="512"/>
      <c r="BJ78" s="512"/>
    </row>
    <row r="79" spans="1:74" s="468" customFormat="1" ht="12" customHeight="1" x14ac:dyDescent="0.25">
      <c r="A79" s="467"/>
      <c r="B79" s="784" t="s">
        <v>1045</v>
      </c>
      <c r="C79" s="785"/>
      <c r="D79" s="785"/>
      <c r="E79" s="785"/>
      <c r="F79" s="785"/>
      <c r="G79" s="785"/>
      <c r="H79" s="785"/>
      <c r="I79" s="785"/>
      <c r="J79" s="785"/>
      <c r="K79" s="785"/>
      <c r="L79" s="785"/>
      <c r="M79" s="785"/>
      <c r="N79" s="785"/>
      <c r="O79" s="785"/>
      <c r="P79" s="785"/>
      <c r="Q79" s="786"/>
      <c r="AY79" s="512"/>
      <c r="AZ79" s="512"/>
      <c r="BA79" s="512"/>
      <c r="BB79" s="512"/>
      <c r="BC79" s="512"/>
      <c r="BD79" s="718"/>
      <c r="BE79" s="718"/>
      <c r="BF79" s="718"/>
      <c r="BG79" s="512"/>
      <c r="BH79" s="512"/>
      <c r="BI79" s="512"/>
      <c r="BJ79" s="512"/>
    </row>
    <row r="80" spans="1:74" s="468" customFormat="1" ht="12" customHeight="1" x14ac:dyDescent="0.25">
      <c r="A80" s="467"/>
      <c r="B80" s="787" t="s">
        <v>1359</v>
      </c>
      <c r="C80" s="786"/>
      <c r="D80" s="786"/>
      <c r="E80" s="786"/>
      <c r="F80" s="786"/>
      <c r="G80" s="786"/>
      <c r="H80" s="786"/>
      <c r="I80" s="786"/>
      <c r="J80" s="786"/>
      <c r="K80" s="786"/>
      <c r="L80" s="786"/>
      <c r="M80" s="786"/>
      <c r="N80" s="786"/>
      <c r="O80" s="786"/>
      <c r="P80" s="786"/>
      <c r="Q80" s="786"/>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E6" sqref="BE6:BE54"/>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52" customWidth="1"/>
    <col min="56" max="58" width="7.44140625" style="168" customWidth="1"/>
    <col min="59" max="62" width="7.44140625" style="352" customWidth="1"/>
    <col min="63" max="74" width="7.44140625" style="164" customWidth="1"/>
    <col min="75" max="16384" width="9.5546875" style="164"/>
  </cols>
  <sheetData>
    <row r="1" spans="1:74" ht="13.35" customHeight="1" x14ac:dyDescent="0.25">
      <c r="A1" s="792" t="s">
        <v>995</v>
      </c>
      <c r="B1" s="855" t="s">
        <v>253</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163"/>
    </row>
    <row r="2" spans="1:74" s="165" customFormat="1"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839.07375955999998</v>
      </c>
      <c r="D6" s="240">
        <v>838.12450860000001</v>
      </c>
      <c r="E6" s="240">
        <v>838.30254158000002</v>
      </c>
      <c r="F6" s="240">
        <v>839.75298299999997</v>
      </c>
      <c r="G6" s="240">
        <v>842.07674046</v>
      </c>
      <c r="H6" s="240">
        <v>845.41893846000005</v>
      </c>
      <c r="I6" s="240">
        <v>852.10343919000002</v>
      </c>
      <c r="J6" s="240">
        <v>855.73962164</v>
      </c>
      <c r="K6" s="240">
        <v>858.65134797999997</v>
      </c>
      <c r="L6" s="240">
        <v>860.36291993999998</v>
      </c>
      <c r="M6" s="240">
        <v>862.18250780000005</v>
      </c>
      <c r="N6" s="240">
        <v>863.63441324999997</v>
      </c>
      <c r="O6" s="240">
        <v>863.42054048</v>
      </c>
      <c r="P6" s="240">
        <v>865.11065303999999</v>
      </c>
      <c r="Q6" s="240">
        <v>867.40665507999995</v>
      </c>
      <c r="R6" s="240">
        <v>872.62431888000003</v>
      </c>
      <c r="S6" s="240">
        <v>874.39527069999997</v>
      </c>
      <c r="T6" s="240">
        <v>875.0352828</v>
      </c>
      <c r="U6" s="240">
        <v>871.43298850999997</v>
      </c>
      <c r="V6" s="240">
        <v>872.14464618</v>
      </c>
      <c r="W6" s="240">
        <v>874.05888913000001</v>
      </c>
      <c r="X6" s="240">
        <v>880.88682367000001</v>
      </c>
      <c r="Y6" s="240">
        <v>882.42290746000003</v>
      </c>
      <c r="Z6" s="240">
        <v>882.37824680999995</v>
      </c>
      <c r="AA6" s="240">
        <v>877.47555409999995</v>
      </c>
      <c r="AB6" s="240">
        <v>876.72737026000004</v>
      </c>
      <c r="AC6" s="240">
        <v>876.85640769999998</v>
      </c>
      <c r="AD6" s="240">
        <v>878.46663687</v>
      </c>
      <c r="AE6" s="240">
        <v>879.89713898000002</v>
      </c>
      <c r="AF6" s="240">
        <v>881.75188448999995</v>
      </c>
      <c r="AG6" s="240">
        <v>886.17756818999999</v>
      </c>
      <c r="AH6" s="240">
        <v>887.27077943999996</v>
      </c>
      <c r="AI6" s="240">
        <v>887.17821301000004</v>
      </c>
      <c r="AJ6" s="240">
        <v>882.92747479000002</v>
      </c>
      <c r="AK6" s="240">
        <v>882.69264858999998</v>
      </c>
      <c r="AL6" s="240">
        <v>883.50134031000005</v>
      </c>
      <c r="AM6" s="240">
        <v>887.07168443</v>
      </c>
      <c r="AN6" s="240">
        <v>888.67881110999997</v>
      </c>
      <c r="AO6" s="240">
        <v>890.04085483999995</v>
      </c>
      <c r="AP6" s="240">
        <v>889.71090573000004</v>
      </c>
      <c r="AQ6" s="240">
        <v>891.66796596999995</v>
      </c>
      <c r="AR6" s="240">
        <v>894.46512567000002</v>
      </c>
      <c r="AS6" s="240">
        <v>899.95939806000001</v>
      </c>
      <c r="AT6" s="240">
        <v>903.04399677000004</v>
      </c>
      <c r="AU6" s="240">
        <v>905.57593500999997</v>
      </c>
      <c r="AV6" s="240">
        <v>907.25067013</v>
      </c>
      <c r="AW6" s="240">
        <v>908.90569445000006</v>
      </c>
      <c r="AX6" s="240">
        <v>910.23646530999997</v>
      </c>
      <c r="AY6" s="240">
        <v>909.79462652999996</v>
      </c>
      <c r="AZ6" s="240">
        <v>911.56315757000004</v>
      </c>
      <c r="BA6" s="240">
        <v>914.09370228</v>
      </c>
      <c r="BB6" s="240">
        <v>919.12651581</v>
      </c>
      <c r="BC6" s="240">
        <v>921.87589645000003</v>
      </c>
      <c r="BD6" s="240">
        <v>924.08209937000004</v>
      </c>
      <c r="BE6" s="240">
        <v>924.98584717999995</v>
      </c>
      <c r="BF6" s="333">
        <v>926.67520000000002</v>
      </c>
      <c r="BG6" s="333">
        <v>928.39070000000004</v>
      </c>
      <c r="BH6" s="333">
        <v>930.3107</v>
      </c>
      <c r="BI6" s="333">
        <v>931.94529999999997</v>
      </c>
      <c r="BJ6" s="333">
        <v>933.47249999999997</v>
      </c>
      <c r="BK6" s="333">
        <v>934.79650000000004</v>
      </c>
      <c r="BL6" s="333">
        <v>936.18119999999999</v>
      </c>
      <c r="BM6" s="333">
        <v>937.53060000000005</v>
      </c>
      <c r="BN6" s="333">
        <v>938.86329999999998</v>
      </c>
      <c r="BO6" s="333">
        <v>940.12819999999999</v>
      </c>
      <c r="BP6" s="333">
        <v>941.34379999999999</v>
      </c>
      <c r="BQ6" s="333">
        <v>942.40549999999996</v>
      </c>
      <c r="BR6" s="333">
        <v>943.60090000000002</v>
      </c>
      <c r="BS6" s="333">
        <v>944.82550000000003</v>
      </c>
      <c r="BT6" s="333">
        <v>946.07929999999999</v>
      </c>
      <c r="BU6" s="333">
        <v>947.36220000000003</v>
      </c>
      <c r="BV6" s="333">
        <v>948.67420000000004</v>
      </c>
    </row>
    <row r="7" spans="1:74" ht="11.1" customHeight="1" x14ac:dyDescent="0.2">
      <c r="A7" s="148" t="s">
        <v>885</v>
      </c>
      <c r="B7" s="210" t="s">
        <v>601</v>
      </c>
      <c r="C7" s="240">
        <v>2380.5099153000001</v>
      </c>
      <c r="D7" s="240">
        <v>2378.9109987000002</v>
      </c>
      <c r="E7" s="240">
        <v>2380.1802343999998</v>
      </c>
      <c r="F7" s="240">
        <v>2386.3276377000002</v>
      </c>
      <c r="G7" s="240">
        <v>2391.8256667999999</v>
      </c>
      <c r="H7" s="240">
        <v>2398.6843370000001</v>
      </c>
      <c r="I7" s="240">
        <v>2409.540966</v>
      </c>
      <c r="J7" s="240">
        <v>2417.1429297999998</v>
      </c>
      <c r="K7" s="240">
        <v>2424.1275461</v>
      </c>
      <c r="L7" s="240">
        <v>2432.6800441999999</v>
      </c>
      <c r="M7" s="240">
        <v>2436.7910440000001</v>
      </c>
      <c r="N7" s="240">
        <v>2438.6457744999998</v>
      </c>
      <c r="O7" s="240">
        <v>2430.7046967000001</v>
      </c>
      <c r="P7" s="240">
        <v>2433.7015431</v>
      </c>
      <c r="Q7" s="240">
        <v>2440.0967744999998</v>
      </c>
      <c r="R7" s="240">
        <v>2457.4651511000002</v>
      </c>
      <c r="S7" s="240">
        <v>2464.9760826000002</v>
      </c>
      <c r="T7" s="240">
        <v>2470.2043293000002</v>
      </c>
      <c r="U7" s="240">
        <v>2473.9361004000002</v>
      </c>
      <c r="V7" s="240">
        <v>2474.0093200000001</v>
      </c>
      <c r="W7" s="240">
        <v>2471.2101975</v>
      </c>
      <c r="X7" s="240">
        <v>2458.3010493000002</v>
      </c>
      <c r="Y7" s="240">
        <v>2455.1855055000001</v>
      </c>
      <c r="Z7" s="240">
        <v>2454.6258822999998</v>
      </c>
      <c r="AA7" s="240">
        <v>2459.3058009000001</v>
      </c>
      <c r="AB7" s="240">
        <v>2461.8453033000001</v>
      </c>
      <c r="AC7" s="240">
        <v>2464.9280104999998</v>
      </c>
      <c r="AD7" s="240">
        <v>2470.8863823000002</v>
      </c>
      <c r="AE7" s="240">
        <v>2473.3061545</v>
      </c>
      <c r="AF7" s="240">
        <v>2474.5197868999999</v>
      </c>
      <c r="AG7" s="240">
        <v>2471.4901679</v>
      </c>
      <c r="AH7" s="240">
        <v>2472.5693543000002</v>
      </c>
      <c r="AI7" s="240">
        <v>2474.7202345000001</v>
      </c>
      <c r="AJ7" s="240">
        <v>2479.3974262000002</v>
      </c>
      <c r="AK7" s="240">
        <v>2482.6007307999998</v>
      </c>
      <c r="AL7" s="240">
        <v>2485.7847658999999</v>
      </c>
      <c r="AM7" s="240">
        <v>2489.2672432999998</v>
      </c>
      <c r="AN7" s="240">
        <v>2492.1744557000002</v>
      </c>
      <c r="AO7" s="240">
        <v>2494.8241148000002</v>
      </c>
      <c r="AP7" s="240">
        <v>2494.9862852000001</v>
      </c>
      <c r="AQ7" s="240">
        <v>2498.7932893000002</v>
      </c>
      <c r="AR7" s="240">
        <v>2504.0151916999998</v>
      </c>
      <c r="AS7" s="240">
        <v>2514.2866736999999</v>
      </c>
      <c r="AT7" s="240">
        <v>2519.6123616999998</v>
      </c>
      <c r="AU7" s="240">
        <v>2523.6269370999999</v>
      </c>
      <c r="AV7" s="240">
        <v>2524.3550740999999</v>
      </c>
      <c r="AW7" s="240">
        <v>2527.2289184000001</v>
      </c>
      <c r="AX7" s="240">
        <v>2530.2731444000001</v>
      </c>
      <c r="AY7" s="240">
        <v>2531.2493380999999</v>
      </c>
      <c r="AZ7" s="240">
        <v>2536.3131376000001</v>
      </c>
      <c r="BA7" s="240">
        <v>2543.2261291999998</v>
      </c>
      <c r="BB7" s="240">
        <v>2556.3685912000001</v>
      </c>
      <c r="BC7" s="240">
        <v>2563.6947578999998</v>
      </c>
      <c r="BD7" s="240">
        <v>2569.5849078000001</v>
      </c>
      <c r="BE7" s="240">
        <v>2572.0823933000001</v>
      </c>
      <c r="BF7" s="333">
        <v>2576.5680000000002</v>
      </c>
      <c r="BG7" s="333">
        <v>2581.085</v>
      </c>
      <c r="BH7" s="333">
        <v>2586.0929999999998</v>
      </c>
      <c r="BI7" s="333">
        <v>2590.328</v>
      </c>
      <c r="BJ7" s="333">
        <v>2594.2510000000002</v>
      </c>
      <c r="BK7" s="333">
        <v>2597.5030000000002</v>
      </c>
      <c r="BL7" s="333">
        <v>2601.0700000000002</v>
      </c>
      <c r="BM7" s="333">
        <v>2604.5929999999998</v>
      </c>
      <c r="BN7" s="333">
        <v>2608.3209999999999</v>
      </c>
      <c r="BO7" s="333">
        <v>2611.569</v>
      </c>
      <c r="BP7" s="333">
        <v>2614.5859999999998</v>
      </c>
      <c r="BQ7" s="333">
        <v>2617.0479999999998</v>
      </c>
      <c r="BR7" s="333">
        <v>2619.848</v>
      </c>
      <c r="BS7" s="333">
        <v>2622.66</v>
      </c>
      <c r="BT7" s="333">
        <v>2625.4859999999999</v>
      </c>
      <c r="BU7" s="333">
        <v>2628.3249999999998</v>
      </c>
      <c r="BV7" s="333">
        <v>2631.1759999999999</v>
      </c>
    </row>
    <row r="8" spans="1:74" ht="11.1" customHeight="1" x14ac:dyDescent="0.2">
      <c r="A8" s="148" t="s">
        <v>886</v>
      </c>
      <c r="B8" s="210" t="s">
        <v>569</v>
      </c>
      <c r="C8" s="240">
        <v>2188.4614581999999</v>
      </c>
      <c r="D8" s="240">
        <v>2191.3303227000001</v>
      </c>
      <c r="E8" s="240">
        <v>2197.7317075999999</v>
      </c>
      <c r="F8" s="240">
        <v>2213.1579101000002</v>
      </c>
      <c r="G8" s="240">
        <v>2222.5051128</v>
      </c>
      <c r="H8" s="240">
        <v>2231.265613</v>
      </c>
      <c r="I8" s="240">
        <v>2242.5822932000001</v>
      </c>
      <c r="J8" s="240">
        <v>2247.8122262000002</v>
      </c>
      <c r="K8" s="240">
        <v>2250.0982945999999</v>
      </c>
      <c r="L8" s="240">
        <v>2245.0540578</v>
      </c>
      <c r="M8" s="240">
        <v>2244.7422276000002</v>
      </c>
      <c r="N8" s="240">
        <v>2244.7763633</v>
      </c>
      <c r="O8" s="240">
        <v>2244.4388282999998</v>
      </c>
      <c r="P8" s="240">
        <v>2245.7031234000001</v>
      </c>
      <c r="Q8" s="240">
        <v>2247.8516119000001</v>
      </c>
      <c r="R8" s="240">
        <v>2251.8032394000002</v>
      </c>
      <c r="S8" s="240">
        <v>2255.0309054999998</v>
      </c>
      <c r="T8" s="240">
        <v>2258.4535556999999</v>
      </c>
      <c r="U8" s="240">
        <v>2263.3267824</v>
      </c>
      <c r="V8" s="240">
        <v>2266.1977066999998</v>
      </c>
      <c r="W8" s="240">
        <v>2268.3219210000002</v>
      </c>
      <c r="X8" s="240">
        <v>2269.8344400999999</v>
      </c>
      <c r="Y8" s="240">
        <v>2270.3639729000001</v>
      </c>
      <c r="Z8" s="240">
        <v>2270.0455345</v>
      </c>
      <c r="AA8" s="240">
        <v>2264.7014841999999</v>
      </c>
      <c r="AB8" s="240">
        <v>2265.8203334</v>
      </c>
      <c r="AC8" s="240">
        <v>2269.2244417000002</v>
      </c>
      <c r="AD8" s="240">
        <v>2277.5771444000002</v>
      </c>
      <c r="AE8" s="240">
        <v>2283.5542693000002</v>
      </c>
      <c r="AF8" s="240">
        <v>2289.8191516000002</v>
      </c>
      <c r="AG8" s="240">
        <v>2297.8531179000001</v>
      </c>
      <c r="AH8" s="240">
        <v>2303.5825206</v>
      </c>
      <c r="AI8" s="240">
        <v>2308.4886858999998</v>
      </c>
      <c r="AJ8" s="240">
        <v>2313.1386097</v>
      </c>
      <c r="AK8" s="240">
        <v>2315.9730537999999</v>
      </c>
      <c r="AL8" s="240">
        <v>2317.5590139000001</v>
      </c>
      <c r="AM8" s="240">
        <v>2315.2745498999998</v>
      </c>
      <c r="AN8" s="240">
        <v>2316.3299972</v>
      </c>
      <c r="AO8" s="240">
        <v>2318.1034155000002</v>
      </c>
      <c r="AP8" s="240">
        <v>2319.3377670999998</v>
      </c>
      <c r="AQ8" s="240">
        <v>2323.4899059999998</v>
      </c>
      <c r="AR8" s="240">
        <v>2329.3027944999999</v>
      </c>
      <c r="AS8" s="240">
        <v>2339.9956699999998</v>
      </c>
      <c r="AT8" s="240">
        <v>2346.7156292999998</v>
      </c>
      <c r="AU8" s="240">
        <v>2352.6819098000001</v>
      </c>
      <c r="AV8" s="240">
        <v>2357.911658</v>
      </c>
      <c r="AW8" s="240">
        <v>2362.3577215</v>
      </c>
      <c r="AX8" s="240">
        <v>2366.0372465999999</v>
      </c>
      <c r="AY8" s="240">
        <v>2365.7790151999998</v>
      </c>
      <c r="AZ8" s="240">
        <v>2370.3038771000001</v>
      </c>
      <c r="BA8" s="240">
        <v>2376.4406140999999</v>
      </c>
      <c r="BB8" s="240">
        <v>2388.0367259</v>
      </c>
      <c r="BC8" s="240">
        <v>2394.5115888</v>
      </c>
      <c r="BD8" s="240">
        <v>2399.7127022</v>
      </c>
      <c r="BE8" s="240">
        <v>2401.4927084999999</v>
      </c>
      <c r="BF8" s="333">
        <v>2405.7570000000001</v>
      </c>
      <c r="BG8" s="333">
        <v>2410.3580000000002</v>
      </c>
      <c r="BH8" s="333">
        <v>2416.1239999999998</v>
      </c>
      <c r="BI8" s="333">
        <v>2420.777</v>
      </c>
      <c r="BJ8" s="333">
        <v>2425.145</v>
      </c>
      <c r="BK8" s="333">
        <v>2429.2669999999998</v>
      </c>
      <c r="BL8" s="333">
        <v>2433.038</v>
      </c>
      <c r="BM8" s="333">
        <v>2436.4960000000001</v>
      </c>
      <c r="BN8" s="333">
        <v>2439.337</v>
      </c>
      <c r="BO8" s="333">
        <v>2442.3980000000001</v>
      </c>
      <c r="BP8" s="333">
        <v>2445.375</v>
      </c>
      <c r="BQ8" s="333">
        <v>2448.3429999999998</v>
      </c>
      <c r="BR8" s="333">
        <v>2451.0940000000001</v>
      </c>
      <c r="BS8" s="333">
        <v>2453.7040000000002</v>
      </c>
      <c r="BT8" s="333">
        <v>2456.1729999999998</v>
      </c>
      <c r="BU8" s="333">
        <v>2458.5</v>
      </c>
      <c r="BV8" s="333">
        <v>2460.6860000000001</v>
      </c>
    </row>
    <row r="9" spans="1:74" ht="11.1" customHeight="1" x14ac:dyDescent="0.2">
      <c r="A9" s="148" t="s">
        <v>887</v>
      </c>
      <c r="B9" s="210" t="s">
        <v>570</v>
      </c>
      <c r="C9" s="240">
        <v>1020.5081597</v>
      </c>
      <c r="D9" s="240">
        <v>1022.4089233</v>
      </c>
      <c r="E9" s="240">
        <v>1026.1058668999999</v>
      </c>
      <c r="F9" s="240">
        <v>1034.9967912</v>
      </c>
      <c r="G9" s="240">
        <v>1039.7377438999999</v>
      </c>
      <c r="H9" s="240">
        <v>1043.7265259000001</v>
      </c>
      <c r="I9" s="240">
        <v>1046.9545446</v>
      </c>
      <c r="J9" s="240">
        <v>1049.4454295999999</v>
      </c>
      <c r="K9" s="240">
        <v>1051.1905884</v>
      </c>
      <c r="L9" s="240">
        <v>1051.6428301000001</v>
      </c>
      <c r="M9" s="240">
        <v>1052.3069297</v>
      </c>
      <c r="N9" s="240">
        <v>1052.6356963000001</v>
      </c>
      <c r="O9" s="240">
        <v>1051.564554</v>
      </c>
      <c r="P9" s="240">
        <v>1052.0210864999999</v>
      </c>
      <c r="Q9" s="240">
        <v>1052.9407179</v>
      </c>
      <c r="R9" s="240">
        <v>1055.0535635000001</v>
      </c>
      <c r="S9" s="240">
        <v>1056.3518062000001</v>
      </c>
      <c r="T9" s="240">
        <v>1057.5655611</v>
      </c>
      <c r="U9" s="240">
        <v>1059.0191413</v>
      </c>
      <c r="V9" s="240">
        <v>1059.8206864000001</v>
      </c>
      <c r="W9" s="240">
        <v>1060.2945093000001</v>
      </c>
      <c r="X9" s="240">
        <v>1060.5388856</v>
      </c>
      <c r="Y9" s="240">
        <v>1060.2835571000001</v>
      </c>
      <c r="Z9" s="240">
        <v>1059.6267995999999</v>
      </c>
      <c r="AA9" s="240">
        <v>1055.8761821000001</v>
      </c>
      <c r="AB9" s="240">
        <v>1056.4358897</v>
      </c>
      <c r="AC9" s="240">
        <v>1058.6134915</v>
      </c>
      <c r="AD9" s="240">
        <v>1064.8028116</v>
      </c>
      <c r="AE9" s="240">
        <v>1068.4208338000001</v>
      </c>
      <c r="AF9" s="240">
        <v>1071.8613822</v>
      </c>
      <c r="AG9" s="240">
        <v>1075.4888335000001</v>
      </c>
      <c r="AH9" s="240">
        <v>1078.3011517</v>
      </c>
      <c r="AI9" s="240">
        <v>1080.6627137</v>
      </c>
      <c r="AJ9" s="240">
        <v>1083.6595761000001</v>
      </c>
      <c r="AK9" s="240">
        <v>1084.3050827</v>
      </c>
      <c r="AL9" s="240">
        <v>1083.6852902999999</v>
      </c>
      <c r="AM9" s="240">
        <v>1077.7283609000001</v>
      </c>
      <c r="AN9" s="240">
        <v>1077.6318491</v>
      </c>
      <c r="AO9" s="240">
        <v>1079.3239168</v>
      </c>
      <c r="AP9" s="240">
        <v>1087.4397945000001</v>
      </c>
      <c r="AQ9" s="240">
        <v>1089.2325985</v>
      </c>
      <c r="AR9" s="240">
        <v>1089.3375592</v>
      </c>
      <c r="AS9" s="240">
        <v>1084.1704517000001</v>
      </c>
      <c r="AT9" s="240">
        <v>1083.5878946</v>
      </c>
      <c r="AU9" s="240">
        <v>1084.0056628</v>
      </c>
      <c r="AV9" s="240">
        <v>1086.9137679</v>
      </c>
      <c r="AW9" s="240">
        <v>1088.2146783999999</v>
      </c>
      <c r="AX9" s="240">
        <v>1089.3984057</v>
      </c>
      <c r="AY9" s="240">
        <v>1089.1314228000001</v>
      </c>
      <c r="AZ9" s="240">
        <v>1091.0809291999999</v>
      </c>
      <c r="BA9" s="240">
        <v>1093.9133978</v>
      </c>
      <c r="BB9" s="240">
        <v>1099.645025</v>
      </c>
      <c r="BC9" s="240">
        <v>1102.7312707000001</v>
      </c>
      <c r="BD9" s="240">
        <v>1105.1883313000001</v>
      </c>
      <c r="BE9" s="240">
        <v>1105.9208137000001</v>
      </c>
      <c r="BF9" s="333">
        <v>1107.941</v>
      </c>
      <c r="BG9" s="333">
        <v>1110.154</v>
      </c>
      <c r="BH9" s="333">
        <v>1113.104</v>
      </c>
      <c r="BI9" s="333">
        <v>1115.2919999999999</v>
      </c>
      <c r="BJ9" s="333">
        <v>1117.2639999999999</v>
      </c>
      <c r="BK9" s="333">
        <v>1118.8599999999999</v>
      </c>
      <c r="BL9" s="333">
        <v>1120.5170000000001</v>
      </c>
      <c r="BM9" s="333">
        <v>1122.075</v>
      </c>
      <c r="BN9" s="333">
        <v>1123.42</v>
      </c>
      <c r="BO9" s="333">
        <v>1124.867</v>
      </c>
      <c r="BP9" s="333">
        <v>1126.3009999999999</v>
      </c>
      <c r="BQ9" s="333">
        <v>1127.7380000000001</v>
      </c>
      <c r="BR9" s="333">
        <v>1129.133</v>
      </c>
      <c r="BS9" s="333">
        <v>1130.502</v>
      </c>
      <c r="BT9" s="333">
        <v>1131.8440000000001</v>
      </c>
      <c r="BU9" s="333">
        <v>1133.1610000000001</v>
      </c>
      <c r="BV9" s="333">
        <v>1134.452</v>
      </c>
    </row>
    <row r="10" spans="1:74" ht="11.1" customHeight="1" x14ac:dyDescent="0.2">
      <c r="A10" s="148" t="s">
        <v>888</v>
      </c>
      <c r="B10" s="210" t="s">
        <v>571</v>
      </c>
      <c r="C10" s="240">
        <v>2783.6939143</v>
      </c>
      <c r="D10" s="240">
        <v>2786.5519144999998</v>
      </c>
      <c r="E10" s="240">
        <v>2792.8510252000001</v>
      </c>
      <c r="F10" s="240">
        <v>2808.0194348999999</v>
      </c>
      <c r="G10" s="240">
        <v>2817.1296253999999</v>
      </c>
      <c r="H10" s="240">
        <v>2825.6097851999998</v>
      </c>
      <c r="I10" s="240">
        <v>2834.7170891000001</v>
      </c>
      <c r="J10" s="240">
        <v>2840.9943063999999</v>
      </c>
      <c r="K10" s="240">
        <v>2845.6986118</v>
      </c>
      <c r="L10" s="240">
        <v>2843.7819171000001</v>
      </c>
      <c r="M10" s="240">
        <v>2849.1264651000001</v>
      </c>
      <c r="N10" s="240">
        <v>2856.6841675999999</v>
      </c>
      <c r="O10" s="240">
        <v>2870.6489505999998</v>
      </c>
      <c r="P10" s="240">
        <v>2879.4875175000002</v>
      </c>
      <c r="Q10" s="240">
        <v>2887.3937943000001</v>
      </c>
      <c r="R10" s="240">
        <v>2893.6733645999998</v>
      </c>
      <c r="S10" s="240">
        <v>2900.2358737</v>
      </c>
      <c r="T10" s="240">
        <v>2906.3869052</v>
      </c>
      <c r="U10" s="240">
        <v>2911.8322815000001</v>
      </c>
      <c r="V10" s="240">
        <v>2917.3809907999998</v>
      </c>
      <c r="W10" s="240">
        <v>2922.7388555000002</v>
      </c>
      <c r="X10" s="240">
        <v>2929.7270887</v>
      </c>
      <c r="Y10" s="240">
        <v>2933.3373545999998</v>
      </c>
      <c r="Z10" s="240">
        <v>2935.3908661</v>
      </c>
      <c r="AA10" s="240">
        <v>2931.3502358999999</v>
      </c>
      <c r="AB10" s="240">
        <v>2933.6932794999998</v>
      </c>
      <c r="AC10" s="240">
        <v>2937.8826092999998</v>
      </c>
      <c r="AD10" s="240">
        <v>2945.3366738999998</v>
      </c>
      <c r="AE10" s="240">
        <v>2952.1547399999999</v>
      </c>
      <c r="AF10" s="240">
        <v>2959.7552559999999</v>
      </c>
      <c r="AG10" s="240">
        <v>2970.0154692000001</v>
      </c>
      <c r="AH10" s="240">
        <v>2977.7729494999999</v>
      </c>
      <c r="AI10" s="240">
        <v>2984.9049442</v>
      </c>
      <c r="AJ10" s="240">
        <v>2991.9463202000002</v>
      </c>
      <c r="AK10" s="240">
        <v>2997.4261937000001</v>
      </c>
      <c r="AL10" s="240">
        <v>3001.8794315</v>
      </c>
      <c r="AM10" s="240">
        <v>3003.6444044</v>
      </c>
      <c r="AN10" s="240">
        <v>3007.2905925999999</v>
      </c>
      <c r="AO10" s="240">
        <v>3011.1563669000002</v>
      </c>
      <c r="AP10" s="240">
        <v>3013.2874133</v>
      </c>
      <c r="AQ10" s="240">
        <v>3019.0580954000002</v>
      </c>
      <c r="AR10" s="240">
        <v>3026.5140993</v>
      </c>
      <c r="AS10" s="240">
        <v>3038.7800237000001</v>
      </c>
      <c r="AT10" s="240">
        <v>3047.2632217</v>
      </c>
      <c r="AU10" s="240">
        <v>3055.0882922999999</v>
      </c>
      <c r="AV10" s="240">
        <v>3061.9142188000001</v>
      </c>
      <c r="AW10" s="240">
        <v>3068.678797</v>
      </c>
      <c r="AX10" s="240">
        <v>3075.0410101000002</v>
      </c>
      <c r="AY10" s="240">
        <v>3077.8431504999999</v>
      </c>
      <c r="AZ10" s="240">
        <v>3085.7689144999999</v>
      </c>
      <c r="BA10" s="240">
        <v>3095.6605943</v>
      </c>
      <c r="BB10" s="240">
        <v>3112.2602861</v>
      </c>
      <c r="BC10" s="240">
        <v>3122.5272255999998</v>
      </c>
      <c r="BD10" s="240">
        <v>3131.2035089000001</v>
      </c>
      <c r="BE10" s="240">
        <v>3135.8309438000001</v>
      </c>
      <c r="BF10" s="333">
        <v>3143.17</v>
      </c>
      <c r="BG10" s="333">
        <v>3150.761</v>
      </c>
      <c r="BH10" s="333">
        <v>3159.2429999999999</v>
      </c>
      <c r="BI10" s="333">
        <v>3166.8629999999998</v>
      </c>
      <c r="BJ10" s="333">
        <v>3174.2570000000001</v>
      </c>
      <c r="BK10" s="333">
        <v>3181.826</v>
      </c>
      <c r="BL10" s="333">
        <v>3188.471</v>
      </c>
      <c r="BM10" s="333">
        <v>3194.5929999999998</v>
      </c>
      <c r="BN10" s="333">
        <v>3199.7539999999999</v>
      </c>
      <c r="BO10" s="333">
        <v>3205.154</v>
      </c>
      <c r="BP10" s="333">
        <v>3210.357</v>
      </c>
      <c r="BQ10" s="333">
        <v>3215.3119999999999</v>
      </c>
      <c r="BR10" s="333">
        <v>3220.1570000000002</v>
      </c>
      <c r="BS10" s="333">
        <v>3224.8420000000001</v>
      </c>
      <c r="BT10" s="333">
        <v>3229.3670000000002</v>
      </c>
      <c r="BU10" s="333">
        <v>3233.732</v>
      </c>
      <c r="BV10" s="333">
        <v>3237.9369999999999</v>
      </c>
    </row>
    <row r="11" spans="1:74" ht="11.1" customHeight="1" x14ac:dyDescent="0.2">
      <c r="A11" s="148" t="s">
        <v>889</v>
      </c>
      <c r="B11" s="210" t="s">
        <v>572</v>
      </c>
      <c r="C11" s="240">
        <v>716.54530989</v>
      </c>
      <c r="D11" s="240">
        <v>716.59601431999999</v>
      </c>
      <c r="E11" s="240">
        <v>717.65240683000002</v>
      </c>
      <c r="F11" s="240">
        <v>721.51527624000005</v>
      </c>
      <c r="G11" s="240">
        <v>723.23245330999998</v>
      </c>
      <c r="H11" s="240">
        <v>724.60472685000002</v>
      </c>
      <c r="I11" s="240">
        <v>725.60472687000004</v>
      </c>
      <c r="J11" s="240">
        <v>726.30772086000002</v>
      </c>
      <c r="K11" s="240">
        <v>726.68633881999995</v>
      </c>
      <c r="L11" s="240">
        <v>726.05352503999995</v>
      </c>
      <c r="M11" s="240">
        <v>726.29868271999999</v>
      </c>
      <c r="N11" s="240">
        <v>726.73475614999995</v>
      </c>
      <c r="O11" s="240">
        <v>726.90221773999997</v>
      </c>
      <c r="P11" s="240">
        <v>728.06476836000002</v>
      </c>
      <c r="Q11" s="240">
        <v>729.76288044</v>
      </c>
      <c r="R11" s="240">
        <v>733.02707999999996</v>
      </c>
      <c r="S11" s="240">
        <v>735.02342042999999</v>
      </c>
      <c r="T11" s="240">
        <v>736.78242776000002</v>
      </c>
      <c r="U11" s="240">
        <v>738.27670234000004</v>
      </c>
      <c r="V11" s="240">
        <v>739.58159323999996</v>
      </c>
      <c r="W11" s="240">
        <v>740.66970079999999</v>
      </c>
      <c r="X11" s="240">
        <v>741.71000407999998</v>
      </c>
      <c r="Y11" s="240">
        <v>742.23781064000002</v>
      </c>
      <c r="Z11" s="240">
        <v>742.42209954999998</v>
      </c>
      <c r="AA11" s="240">
        <v>740.78063649000001</v>
      </c>
      <c r="AB11" s="240">
        <v>741.38956585999995</v>
      </c>
      <c r="AC11" s="240">
        <v>742.76665334999996</v>
      </c>
      <c r="AD11" s="240">
        <v>745.98897952000004</v>
      </c>
      <c r="AE11" s="240">
        <v>748.09457278000002</v>
      </c>
      <c r="AF11" s="240">
        <v>750.16051371000003</v>
      </c>
      <c r="AG11" s="240">
        <v>752.47269882000001</v>
      </c>
      <c r="AH11" s="240">
        <v>754.24491268999998</v>
      </c>
      <c r="AI11" s="240">
        <v>755.76305182999999</v>
      </c>
      <c r="AJ11" s="240">
        <v>757.15250860000003</v>
      </c>
      <c r="AK11" s="240">
        <v>758.06845400999998</v>
      </c>
      <c r="AL11" s="240">
        <v>758.63628043000006</v>
      </c>
      <c r="AM11" s="240">
        <v>758.02776854000001</v>
      </c>
      <c r="AN11" s="240">
        <v>758.52052143000003</v>
      </c>
      <c r="AO11" s="240">
        <v>759.2863198</v>
      </c>
      <c r="AP11" s="240">
        <v>760.38469443999998</v>
      </c>
      <c r="AQ11" s="240">
        <v>761.65193566999994</v>
      </c>
      <c r="AR11" s="240">
        <v>763.14757427999996</v>
      </c>
      <c r="AS11" s="240">
        <v>765.09453155999995</v>
      </c>
      <c r="AT11" s="240">
        <v>766.87977396999997</v>
      </c>
      <c r="AU11" s="240">
        <v>768.72622278999995</v>
      </c>
      <c r="AV11" s="240">
        <v>771.09675966999998</v>
      </c>
      <c r="AW11" s="240">
        <v>772.71846009000001</v>
      </c>
      <c r="AX11" s="240">
        <v>774.05420566999999</v>
      </c>
      <c r="AY11" s="240">
        <v>774.01868342</v>
      </c>
      <c r="AZ11" s="240">
        <v>775.59650412999997</v>
      </c>
      <c r="BA11" s="240">
        <v>777.70235477000006</v>
      </c>
      <c r="BB11" s="240">
        <v>781.5866833</v>
      </c>
      <c r="BC11" s="240">
        <v>783.81075786999997</v>
      </c>
      <c r="BD11" s="240">
        <v>785.62502643000005</v>
      </c>
      <c r="BE11" s="240">
        <v>786.36920742999996</v>
      </c>
      <c r="BF11" s="333">
        <v>787.85910000000001</v>
      </c>
      <c r="BG11" s="333">
        <v>789.43430000000001</v>
      </c>
      <c r="BH11" s="333">
        <v>791.27279999999996</v>
      </c>
      <c r="BI11" s="333">
        <v>792.88549999999998</v>
      </c>
      <c r="BJ11" s="333">
        <v>794.45039999999995</v>
      </c>
      <c r="BK11" s="333">
        <v>796.04139999999995</v>
      </c>
      <c r="BL11" s="333">
        <v>797.45500000000004</v>
      </c>
      <c r="BM11" s="333">
        <v>798.7654</v>
      </c>
      <c r="BN11" s="333">
        <v>799.85569999999996</v>
      </c>
      <c r="BO11" s="333">
        <v>801.04679999999996</v>
      </c>
      <c r="BP11" s="333">
        <v>802.22209999999995</v>
      </c>
      <c r="BQ11" s="333">
        <v>803.4538</v>
      </c>
      <c r="BR11" s="333">
        <v>804.54309999999998</v>
      </c>
      <c r="BS11" s="333">
        <v>805.56240000000003</v>
      </c>
      <c r="BT11" s="333">
        <v>806.51160000000004</v>
      </c>
      <c r="BU11" s="333">
        <v>807.39070000000004</v>
      </c>
      <c r="BV11" s="333">
        <v>808.19979999999998</v>
      </c>
    </row>
    <row r="12" spans="1:74" ht="11.1" customHeight="1" x14ac:dyDescent="0.2">
      <c r="A12" s="148" t="s">
        <v>890</v>
      </c>
      <c r="B12" s="210" t="s">
        <v>573</v>
      </c>
      <c r="C12" s="240">
        <v>1883.9376841999999</v>
      </c>
      <c r="D12" s="240">
        <v>1885.6371332000001</v>
      </c>
      <c r="E12" s="240">
        <v>1892.1208862000001</v>
      </c>
      <c r="F12" s="240">
        <v>1908.3056509999999</v>
      </c>
      <c r="G12" s="240">
        <v>1920.6704815999999</v>
      </c>
      <c r="H12" s="240">
        <v>1934.1320856</v>
      </c>
      <c r="I12" s="240">
        <v>1953.3317563999999</v>
      </c>
      <c r="J12" s="240">
        <v>1965.5059372000001</v>
      </c>
      <c r="K12" s="240">
        <v>1975.2959215000001</v>
      </c>
      <c r="L12" s="240">
        <v>1978.2079117999999</v>
      </c>
      <c r="M12" s="240">
        <v>1986.5998509999999</v>
      </c>
      <c r="N12" s="240">
        <v>1995.9779417</v>
      </c>
      <c r="O12" s="240">
        <v>2013.5969135</v>
      </c>
      <c r="P12" s="240">
        <v>2019.5062600000001</v>
      </c>
      <c r="Q12" s="240">
        <v>2020.9607106999999</v>
      </c>
      <c r="R12" s="240">
        <v>2009.088757</v>
      </c>
      <c r="S12" s="240">
        <v>2008.2870478</v>
      </c>
      <c r="T12" s="240">
        <v>2009.6840744000001</v>
      </c>
      <c r="U12" s="240">
        <v>2019.927774</v>
      </c>
      <c r="V12" s="240">
        <v>2020.7363194</v>
      </c>
      <c r="W12" s="240">
        <v>2018.7576478000001</v>
      </c>
      <c r="X12" s="240">
        <v>2008.5527674</v>
      </c>
      <c r="Y12" s="240">
        <v>2005.0789053999999</v>
      </c>
      <c r="Z12" s="240">
        <v>2002.8970703</v>
      </c>
      <c r="AA12" s="240">
        <v>2003.5838328</v>
      </c>
      <c r="AB12" s="240">
        <v>2002.8036228999999</v>
      </c>
      <c r="AC12" s="240">
        <v>2002.1330114</v>
      </c>
      <c r="AD12" s="240">
        <v>2001.213448</v>
      </c>
      <c r="AE12" s="240">
        <v>2001.0309466000001</v>
      </c>
      <c r="AF12" s="240">
        <v>2001.2269566</v>
      </c>
      <c r="AG12" s="240">
        <v>2003.2970580000001</v>
      </c>
      <c r="AH12" s="240">
        <v>2003.1284058000001</v>
      </c>
      <c r="AI12" s="240">
        <v>2002.2165801000001</v>
      </c>
      <c r="AJ12" s="240">
        <v>1995.7622340999999</v>
      </c>
      <c r="AK12" s="240">
        <v>1996.9635713</v>
      </c>
      <c r="AL12" s="240">
        <v>2001.0212449999999</v>
      </c>
      <c r="AM12" s="240">
        <v>2011.6942647000001</v>
      </c>
      <c r="AN12" s="240">
        <v>2018.6453541000001</v>
      </c>
      <c r="AO12" s="240">
        <v>2025.6335227</v>
      </c>
      <c r="AP12" s="240">
        <v>2033.9667096999999</v>
      </c>
      <c r="AQ12" s="240">
        <v>2040.0480824000001</v>
      </c>
      <c r="AR12" s="240">
        <v>2045.1855800000001</v>
      </c>
      <c r="AS12" s="240">
        <v>2046.433972</v>
      </c>
      <c r="AT12" s="240">
        <v>2051.8926419999998</v>
      </c>
      <c r="AU12" s="240">
        <v>2058.6163597</v>
      </c>
      <c r="AV12" s="240">
        <v>2069.5919222000002</v>
      </c>
      <c r="AW12" s="240">
        <v>2076.6056373000001</v>
      </c>
      <c r="AX12" s="240">
        <v>2082.6443021</v>
      </c>
      <c r="AY12" s="240">
        <v>2083.8145731999998</v>
      </c>
      <c r="AZ12" s="240">
        <v>2090.8231452999999</v>
      </c>
      <c r="BA12" s="240">
        <v>2099.7766749000002</v>
      </c>
      <c r="BB12" s="240">
        <v>2115.1941829000002</v>
      </c>
      <c r="BC12" s="240">
        <v>2124.6483615000002</v>
      </c>
      <c r="BD12" s="240">
        <v>2132.6582317000002</v>
      </c>
      <c r="BE12" s="240">
        <v>2137.1585065999998</v>
      </c>
      <c r="BF12" s="333">
        <v>2143.8290000000002</v>
      </c>
      <c r="BG12" s="333">
        <v>2150.6039999999998</v>
      </c>
      <c r="BH12" s="333">
        <v>2158.002</v>
      </c>
      <c r="BI12" s="333">
        <v>2164.5970000000002</v>
      </c>
      <c r="BJ12" s="333">
        <v>2170.9079999999999</v>
      </c>
      <c r="BK12" s="333">
        <v>2177.096</v>
      </c>
      <c r="BL12" s="333">
        <v>2182.7179999999998</v>
      </c>
      <c r="BM12" s="333">
        <v>2187.9360000000001</v>
      </c>
      <c r="BN12" s="333">
        <v>2192.3449999999998</v>
      </c>
      <c r="BO12" s="333">
        <v>2197.0569999999998</v>
      </c>
      <c r="BP12" s="333">
        <v>2201.6669999999999</v>
      </c>
      <c r="BQ12" s="333">
        <v>2206.4470000000001</v>
      </c>
      <c r="BR12" s="333">
        <v>2210.65</v>
      </c>
      <c r="BS12" s="333">
        <v>2214.5479999999998</v>
      </c>
      <c r="BT12" s="333">
        <v>2218.14</v>
      </c>
      <c r="BU12" s="333">
        <v>2221.4279999999999</v>
      </c>
      <c r="BV12" s="333">
        <v>2224.41</v>
      </c>
    </row>
    <row r="13" spans="1:74" ht="11.1" customHeight="1" x14ac:dyDescent="0.2">
      <c r="A13" s="148" t="s">
        <v>891</v>
      </c>
      <c r="B13" s="210" t="s">
        <v>574</v>
      </c>
      <c r="C13" s="240">
        <v>998.63203137999994</v>
      </c>
      <c r="D13" s="240">
        <v>1000.0674019</v>
      </c>
      <c r="E13" s="240">
        <v>1002.2557988</v>
      </c>
      <c r="F13" s="240">
        <v>1005.4412007</v>
      </c>
      <c r="G13" s="240">
        <v>1008.952666</v>
      </c>
      <c r="H13" s="240">
        <v>1013.0341735</v>
      </c>
      <c r="I13" s="240">
        <v>1018.9511085</v>
      </c>
      <c r="J13" s="240">
        <v>1023.2236615</v>
      </c>
      <c r="K13" s="240">
        <v>1027.1172177000001</v>
      </c>
      <c r="L13" s="240">
        <v>1030.4430877</v>
      </c>
      <c r="M13" s="240">
        <v>1033.7201673</v>
      </c>
      <c r="N13" s="240">
        <v>1036.7597671999999</v>
      </c>
      <c r="O13" s="240">
        <v>1039.7383127999999</v>
      </c>
      <c r="P13" s="240">
        <v>1042.1706340999999</v>
      </c>
      <c r="Q13" s="240">
        <v>1044.2331565</v>
      </c>
      <c r="R13" s="240">
        <v>1045.6170729999999</v>
      </c>
      <c r="S13" s="240">
        <v>1047.1716028999999</v>
      </c>
      <c r="T13" s="240">
        <v>1048.5879391999999</v>
      </c>
      <c r="U13" s="240">
        <v>1049.7594038</v>
      </c>
      <c r="V13" s="240">
        <v>1050.9793614</v>
      </c>
      <c r="W13" s="240">
        <v>1052.1411339000001</v>
      </c>
      <c r="X13" s="240">
        <v>1053.4842008000001</v>
      </c>
      <c r="Y13" s="240">
        <v>1054.3499936000001</v>
      </c>
      <c r="Z13" s="240">
        <v>1054.9779917000001</v>
      </c>
      <c r="AA13" s="240">
        <v>1054.6406583999999</v>
      </c>
      <c r="AB13" s="240">
        <v>1055.33872</v>
      </c>
      <c r="AC13" s="240">
        <v>1056.3446395000001</v>
      </c>
      <c r="AD13" s="240">
        <v>1056.5274078</v>
      </c>
      <c r="AE13" s="240">
        <v>1058.9973001999999</v>
      </c>
      <c r="AF13" s="240">
        <v>1062.6233073999999</v>
      </c>
      <c r="AG13" s="240">
        <v>1070.6269884999999</v>
      </c>
      <c r="AH13" s="240">
        <v>1074.1490561000001</v>
      </c>
      <c r="AI13" s="240">
        <v>1076.4110693</v>
      </c>
      <c r="AJ13" s="240">
        <v>1075.3663157000001</v>
      </c>
      <c r="AK13" s="240">
        <v>1076.6432543999999</v>
      </c>
      <c r="AL13" s="240">
        <v>1078.1951730999999</v>
      </c>
      <c r="AM13" s="240">
        <v>1079.7559292999999</v>
      </c>
      <c r="AN13" s="240">
        <v>1082.0574147</v>
      </c>
      <c r="AO13" s="240">
        <v>1084.8334867999999</v>
      </c>
      <c r="AP13" s="240">
        <v>1087.5043599999999</v>
      </c>
      <c r="AQ13" s="240">
        <v>1091.6644449</v>
      </c>
      <c r="AR13" s="240">
        <v>1096.7339557</v>
      </c>
      <c r="AS13" s="240">
        <v>1105.3343772999999</v>
      </c>
      <c r="AT13" s="240">
        <v>1110.2566265999999</v>
      </c>
      <c r="AU13" s="240">
        <v>1114.1221883999999</v>
      </c>
      <c r="AV13" s="240">
        <v>1115.6381730000001</v>
      </c>
      <c r="AW13" s="240">
        <v>1118.3600269999999</v>
      </c>
      <c r="AX13" s="240">
        <v>1120.9948609</v>
      </c>
      <c r="AY13" s="240">
        <v>1122.4436257</v>
      </c>
      <c r="AZ13" s="240">
        <v>1125.7287057000001</v>
      </c>
      <c r="BA13" s="240">
        <v>1129.7510520999999</v>
      </c>
      <c r="BB13" s="240">
        <v>1136.3084383999999</v>
      </c>
      <c r="BC13" s="240">
        <v>1140.4569873999999</v>
      </c>
      <c r="BD13" s="240">
        <v>1143.9944727</v>
      </c>
      <c r="BE13" s="240">
        <v>1145.8751402</v>
      </c>
      <c r="BF13" s="333">
        <v>1148.9749999999999</v>
      </c>
      <c r="BG13" s="333">
        <v>1152.248</v>
      </c>
      <c r="BH13" s="333">
        <v>1156.06</v>
      </c>
      <c r="BI13" s="333">
        <v>1159.405</v>
      </c>
      <c r="BJ13" s="333">
        <v>1162.6479999999999</v>
      </c>
      <c r="BK13" s="333">
        <v>1165.8579999999999</v>
      </c>
      <c r="BL13" s="333">
        <v>1168.847</v>
      </c>
      <c r="BM13" s="333">
        <v>1171.683</v>
      </c>
      <c r="BN13" s="333">
        <v>1174.296</v>
      </c>
      <c r="BO13" s="333">
        <v>1176.8800000000001</v>
      </c>
      <c r="BP13" s="333">
        <v>1179.364</v>
      </c>
      <c r="BQ13" s="333">
        <v>1181.7550000000001</v>
      </c>
      <c r="BR13" s="333">
        <v>1184.0350000000001</v>
      </c>
      <c r="BS13" s="333">
        <v>1186.212</v>
      </c>
      <c r="BT13" s="333">
        <v>1188.2840000000001</v>
      </c>
      <c r="BU13" s="333">
        <v>1190.252</v>
      </c>
      <c r="BV13" s="333">
        <v>1192.116</v>
      </c>
    </row>
    <row r="14" spans="1:74" ht="11.1" customHeight="1" x14ac:dyDescent="0.2">
      <c r="A14" s="148" t="s">
        <v>892</v>
      </c>
      <c r="B14" s="210" t="s">
        <v>575</v>
      </c>
      <c r="C14" s="240">
        <v>2829.4294024999999</v>
      </c>
      <c r="D14" s="240">
        <v>2832.8186203</v>
      </c>
      <c r="E14" s="240">
        <v>2840.5983316000002</v>
      </c>
      <c r="F14" s="240">
        <v>2857.1873765999999</v>
      </c>
      <c r="G14" s="240">
        <v>2870.4339448999999</v>
      </c>
      <c r="H14" s="240">
        <v>2884.7568766999998</v>
      </c>
      <c r="I14" s="240">
        <v>2906.7755213</v>
      </c>
      <c r="J14" s="240">
        <v>2918.2866680000002</v>
      </c>
      <c r="K14" s="240">
        <v>2925.9096662000002</v>
      </c>
      <c r="L14" s="240">
        <v>2917.9593369999998</v>
      </c>
      <c r="M14" s="240">
        <v>2926.5699220000001</v>
      </c>
      <c r="N14" s="240">
        <v>2940.0562424999998</v>
      </c>
      <c r="O14" s="240">
        <v>2967.8650741000001</v>
      </c>
      <c r="P14" s="240">
        <v>2984.0177835999998</v>
      </c>
      <c r="Q14" s="240">
        <v>2997.9611467</v>
      </c>
      <c r="R14" s="240">
        <v>3010.7383436999999</v>
      </c>
      <c r="S14" s="240">
        <v>3019.4806287000001</v>
      </c>
      <c r="T14" s="240">
        <v>3025.231182</v>
      </c>
      <c r="U14" s="240">
        <v>3022.8755611000001</v>
      </c>
      <c r="V14" s="240">
        <v>3026.4784829999999</v>
      </c>
      <c r="W14" s="240">
        <v>3030.9255051999999</v>
      </c>
      <c r="X14" s="240">
        <v>3035.2709573000002</v>
      </c>
      <c r="Y14" s="240">
        <v>3042.1154326999999</v>
      </c>
      <c r="Z14" s="240">
        <v>3050.5132612000002</v>
      </c>
      <c r="AA14" s="240">
        <v>3063.665923</v>
      </c>
      <c r="AB14" s="240">
        <v>3072.7693470999998</v>
      </c>
      <c r="AC14" s="240">
        <v>3081.0250138000001</v>
      </c>
      <c r="AD14" s="240">
        <v>3086.1030676</v>
      </c>
      <c r="AE14" s="240">
        <v>3094.4106111999999</v>
      </c>
      <c r="AF14" s="240">
        <v>3103.6177889999999</v>
      </c>
      <c r="AG14" s="240">
        <v>3115.3192269000001</v>
      </c>
      <c r="AH14" s="240">
        <v>3125.1297037999998</v>
      </c>
      <c r="AI14" s="240">
        <v>3134.6438456000001</v>
      </c>
      <c r="AJ14" s="240">
        <v>3146.9810403000001</v>
      </c>
      <c r="AK14" s="240">
        <v>3153.5629708000001</v>
      </c>
      <c r="AL14" s="240">
        <v>3157.5090251000001</v>
      </c>
      <c r="AM14" s="240">
        <v>3148.1221808</v>
      </c>
      <c r="AN14" s="240">
        <v>3154.8192497</v>
      </c>
      <c r="AO14" s="240">
        <v>3166.9032090999999</v>
      </c>
      <c r="AP14" s="240">
        <v>3196.3019420999999</v>
      </c>
      <c r="AQ14" s="240">
        <v>3210.2137708</v>
      </c>
      <c r="AR14" s="240">
        <v>3220.5665779999999</v>
      </c>
      <c r="AS14" s="240">
        <v>3221.4434230000002</v>
      </c>
      <c r="AT14" s="240">
        <v>3229.1158928999998</v>
      </c>
      <c r="AU14" s="240">
        <v>3237.6670469000001</v>
      </c>
      <c r="AV14" s="240">
        <v>3250.0350325999998</v>
      </c>
      <c r="AW14" s="240">
        <v>3258.1399443</v>
      </c>
      <c r="AX14" s="240">
        <v>3264.9199294999999</v>
      </c>
      <c r="AY14" s="240">
        <v>3265.0211251000001</v>
      </c>
      <c r="AZ14" s="240">
        <v>3273.1666547</v>
      </c>
      <c r="BA14" s="240">
        <v>3284.0026551999999</v>
      </c>
      <c r="BB14" s="240">
        <v>3303.7947260999999</v>
      </c>
      <c r="BC14" s="240">
        <v>3315.3124687999998</v>
      </c>
      <c r="BD14" s="240">
        <v>3324.8214827000002</v>
      </c>
      <c r="BE14" s="240">
        <v>3328.9802976000001</v>
      </c>
      <c r="BF14" s="333">
        <v>3336.9780000000001</v>
      </c>
      <c r="BG14" s="333">
        <v>3345.473</v>
      </c>
      <c r="BH14" s="333">
        <v>3355.68</v>
      </c>
      <c r="BI14" s="333">
        <v>3364.259</v>
      </c>
      <c r="BJ14" s="333">
        <v>3372.4250000000002</v>
      </c>
      <c r="BK14" s="333">
        <v>3379.5630000000001</v>
      </c>
      <c r="BL14" s="333">
        <v>3387.3629999999998</v>
      </c>
      <c r="BM14" s="333">
        <v>3395.2109999999998</v>
      </c>
      <c r="BN14" s="333">
        <v>3403.9169999999999</v>
      </c>
      <c r="BO14" s="333">
        <v>3411.25</v>
      </c>
      <c r="BP14" s="333">
        <v>3418.0210000000002</v>
      </c>
      <c r="BQ14" s="333">
        <v>3423.5210000000002</v>
      </c>
      <c r="BR14" s="333">
        <v>3429.701</v>
      </c>
      <c r="BS14" s="333">
        <v>3435.8510000000001</v>
      </c>
      <c r="BT14" s="333">
        <v>3441.971</v>
      </c>
      <c r="BU14" s="333">
        <v>3448.0619999999999</v>
      </c>
      <c r="BV14" s="333">
        <v>3454.123</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99.061946136000003</v>
      </c>
      <c r="D16" s="258">
        <v>98.977066004999998</v>
      </c>
      <c r="E16" s="258">
        <v>99.015508384</v>
      </c>
      <c r="F16" s="258">
        <v>99.431816487999996</v>
      </c>
      <c r="G16" s="258">
        <v>99.525996477000007</v>
      </c>
      <c r="H16" s="258">
        <v>99.552591566999993</v>
      </c>
      <c r="I16" s="258">
        <v>99.421364603000001</v>
      </c>
      <c r="J16" s="258">
        <v>99.380467756000002</v>
      </c>
      <c r="K16" s="258">
        <v>99.339663873999996</v>
      </c>
      <c r="L16" s="258">
        <v>99.410115564999998</v>
      </c>
      <c r="M16" s="258">
        <v>99.286125652999999</v>
      </c>
      <c r="N16" s="258">
        <v>99.078856747000003</v>
      </c>
      <c r="O16" s="258">
        <v>98.581248142999996</v>
      </c>
      <c r="P16" s="258">
        <v>98.362716777000003</v>
      </c>
      <c r="Q16" s="258">
        <v>98.216201944999995</v>
      </c>
      <c r="R16" s="258">
        <v>98.245151469000007</v>
      </c>
      <c r="S16" s="258">
        <v>98.165083839000005</v>
      </c>
      <c r="T16" s="258">
        <v>98.079446876999995</v>
      </c>
      <c r="U16" s="258">
        <v>98.069269160000005</v>
      </c>
      <c r="V16" s="258">
        <v>97.911722100000006</v>
      </c>
      <c r="W16" s="258">
        <v>97.687834275</v>
      </c>
      <c r="X16" s="258">
        <v>97.224802107000002</v>
      </c>
      <c r="Y16" s="258">
        <v>96.997835433000006</v>
      </c>
      <c r="Z16" s="258">
        <v>96.834130677000005</v>
      </c>
      <c r="AA16" s="258">
        <v>96.873666634000003</v>
      </c>
      <c r="AB16" s="258">
        <v>96.731501613999995</v>
      </c>
      <c r="AC16" s="258">
        <v>96.547614413000005</v>
      </c>
      <c r="AD16" s="258">
        <v>96.149946432999997</v>
      </c>
      <c r="AE16" s="258">
        <v>96.011658819999994</v>
      </c>
      <c r="AF16" s="258">
        <v>95.960692976999994</v>
      </c>
      <c r="AG16" s="258">
        <v>96.085401718</v>
      </c>
      <c r="AH16" s="258">
        <v>96.142814801</v>
      </c>
      <c r="AI16" s="258">
        <v>96.221285039999998</v>
      </c>
      <c r="AJ16" s="258">
        <v>96.338957442999998</v>
      </c>
      <c r="AK16" s="258">
        <v>96.445933241999995</v>
      </c>
      <c r="AL16" s="258">
        <v>96.560357443000001</v>
      </c>
      <c r="AM16" s="258">
        <v>96.689717443000006</v>
      </c>
      <c r="AN16" s="258">
        <v>96.813422900000006</v>
      </c>
      <c r="AO16" s="258">
        <v>96.938961211999995</v>
      </c>
      <c r="AP16" s="258">
        <v>97.190378800000005</v>
      </c>
      <c r="AQ16" s="258">
        <v>97.226548003999994</v>
      </c>
      <c r="AR16" s="258">
        <v>97.171515247000002</v>
      </c>
      <c r="AS16" s="258">
        <v>96.584867635999998</v>
      </c>
      <c r="AT16" s="258">
        <v>96.677740623000005</v>
      </c>
      <c r="AU16" s="258">
        <v>97.009721317</v>
      </c>
      <c r="AV16" s="258">
        <v>98.187478955000003</v>
      </c>
      <c r="AW16" s="258">
        <v>98.542673135000001</v>
      </c>
      <c r="AX16" s="258">
        <v>98.681973095000004</v>
      </c>
      <c r="AY16" s="258">
        <v>98.196943371000003</v>
      </c>
      <c r="AZ16" s="258">
        <v>98.210781487999995</v>
      </c>
      <c r="BA16" s="258">
        <v>98.315051983000004</v>
      </c>
      <c r="BB16" s="258">
        <v>98.678060689999995</v>
      </c>
      <c r="BC16" s="258">
        <v>98.836966564999997</v>
      </c>
      <c r="BD16" s="258">
        <v>98.960075442000004</v>
      </c>
      <c r="BE16" s="258">
        <v>98.944224793000004</v>
      </c>
      <c r="BF16" s="346">
        <v>99.07311</v>
      </c>
      <c r="BG16" s="346">
        <v>99.243570000000005</v>
      </c>
      <c r="BH16" s="346">
        <v>99.538849999999996</v>
      </c>
      <c r="BI16" s="346">
        <v>99.730029999999999</v>
      </c>
      <c r="BJ16" s="346">
        <v>99.900360000000006</v>
      </c>
      <c r="BK16" s="346">
        <v>100.0577</v>
      </c>
      <c r="BL16" s="346">
        <v>100.18040000000001</v>
      </c>
      <c r="BM16" s="346">
        <v>100.2764</v>
      </c>
      <c r="BN16" s="346">
        <v>100.3146</v>
      </c>
      <c r="BO16" s="346">
        <v>100.38030000000001</v>
      </c>
      <c r="BP16" s="346">
        <v>100.4427</v>
      </c>
      <c r="BQ16" s="346">
        <v>100.5132</v>
      </c>
      <c r="BR16" s="346">
        <v>100.5599</v>
      </c>
      <c r="BS16" s="346">
        <v>100.59439999999999</v>
      </c>
      <c r="BT16" s="346">
        <v>100.6168</v>
      </c>
      <c r="BU16" s="346">
        <v>100.627</v>
      </c>
      <c r="BV16" s="346">
        <v>100.625</v>
      </c>
    </row>
    <row r="17" spans="1:74" ht="11.1" customHeight="1" x14ac:dyDescent="0.2">
      <c r="A17" s="148" t="s">
        <v>894</v>
      </c>
      <c r="B17" s="210" t="s">
        <v>601</v>
      </c>
      <c r="C17" s="258">
        <v>99.166335738000001</v>
      </c>
      <c r="D17" s="258">
        <v>99.109958898000002</v>
      </c>
      <c r="E17" s="258">
        <v>99.205907260000004</v>
      </c>
      <c r="F17" s="258">
        <v>99.759746754999995</v>
      </c>
      <c r="G17" s="258">
        <v>99.931171071999998</v>
      </c>
      <c r="H17" s="258">
        <v>100.02574614</v>
      </c>
      <c r="I17" s="258">
        <v>99.970717348999997</v>
      </c>
      <c r="J17" s="258">
        <v>99.966159891999993</v>
      </c>
      <c r="K17" s="258">
        <v>99.939319153</v>
      </c>
      <c r="L17" s="258">
        <v>99.976532513999999</v>
      </c>
      <c r="M17" s="258">
        <v>99.840372173000006</v>
      </c>
      <c r="N17" s="258">
        <v>99.617175512000003</v>
      </c>
      <c r="O17" s="258">
        <v>99.115342867999999</v>
      </c>
      <c r="P17" s="258">
        <v>98.861773317000001</v>
      </c>
      <c r="Q17" s="258">
        <v>98.664867193000006</v>
      </c>
      <c r="R17" s="258">
        <v>98.557973799999999</v>
      </c>
      <c r="S17" s="258">
        <v>98.449382557000007</v>
      </c>
      <c r="T17" s="258">
        <v>98.372442766000006</v>
      </c>
      <c r="U17" s="258">
        <v>98.485055595000006</v>
      </c>
      <c r="V17" s="258">
        <v>98.352992834000005</v>
      </c>
      <c r="W17" s="258">
        <v>98.134155652000004</v>
      </c>
      <c r="X17" s="258">
        <v>97.593072055999997</v>
      </c>
      <c r="Y17" s="258">
        <v>97.377290020999993</v>
      </c>
      <c r="Z17" s="258">
        <v>97.251337558000003</v>
      </c>
      <c r="AA17" s="258">
        <v>97.447862045999997</v>
      </c>
      <c r="AB17" s="258">
        <v>97.327083189000007</v>
      </c>
      <c r="AC17" s="258">
        <v>97.121648368999999</v>
      </c>
      <c r="AD17" s="258">
        <v>96.587547389999997</v>
      </c>
      <c r="AE17" s="258">
        <v>96.395808289000001</v>
      </c>
      <c r="AF17" s="258">
        <v>96.302420870000006</v>
      </c>
      <c r="AG17" s="258">
        <v>96.392195959000006</v>
      </c>
      <c r="AH17" s="258">
        <v>96.431903785000003</v>
      </c>
      <c r="AI17" s="258">
        <v>96.506355174999996</v>
      </c>
      <c r="AJ17" s="258">
        <v>96.675271410999997</v>
      </c>
      <c r="AK17" s="258">
        <v>96.774418964999995</v>
      </c>
      <c r="AL17" s="258">
        <v>96.863519120000007</v>
      </c>
      <c r="AM17" s="258">
        <v>96.884722556</v>
      </c>
      <c r="AN17" s="258">
        <v>96.997114904</v>
      </c>
      <c r="AO17" s="258">
        <v>97.142846841999997</v>
      </c>
      <c r="AP17" s="258">
        <v>97.545302668000005</v>
      </c>
      <c r="AQ17" s="258">
        <v>97.590175564999996</v>
      </c>
      <c r="AR17" s="258">
        <v>97.500849830000007</v>
      </c>
      <c r="AS17" s="258">
        <v>96.898889506000003</v>
      </c>
      <c r="AT17" s="258">
        <v>96.824993474999999</v>
      </c>
      <c r="AU17" s="258">
        <v>96.900725780000002</v>
      </c>
      <c r="AV17" s="258">
        <v>97.422575950999999</v>
      </c>
      <c r="AW17" s="258">
        <v>97.575197779999996</v>
      </c>
      <c r="AX17" s="258">
        <v>97.655080798</v>
      </c>
      <c r="AY17" s="258">
        <v>97.489044532999998</v>
      </c>
      <c r="AZ17" s="258">
        <v>97.553335278999995</v>
      </c>
      <c r="BA17" s="258">
        <v>97.674772567000005</v>
      </c>
      <c r="BB17" s="258">
        <v>97.956021457999995</v>
      </c>
      <c r="BC17" s="258">
        <v>98.114753031000006</v>
      </c>
      <c r="BD17" s="258">
        <v>98.253632347999996</v>
      </c>
      <c r="BE17" s="258">
        <v>98.294193735999997</v>
      </c>
      <c r="BF17" s="346">
        <v>98.452219999999997</v>
      </c>
      <c r="BG17" s="346">
        <v>98.649240000000006</v>
      </c>
      <c r="BH17" s="346">
        <v>98.96942</v>
      </c>
      <c r="BI17" s="346">
        <v>99.181309999999996</v>
      </c>
      <c r="BJ17" s="346">
        <v>99.369079999999997</v>
      </c>
      <c r="BK17" s="346">
        <v>99.541250000000005</v>
      </c>
      <c r="BL17" s="346">
        <v>99.674369999999996</v>
      </c>
      <c r="BM17" s="346">
        <v>99.776960000000003</v>
      </c>
      <c r="BN17" s="346">
        <v>99.803259999999995</v>
      </c>
      <c r="BO17" s="346">
        <v>99.879140000000007</v>
      </c>
      <c r="BP17" s="346">
        <v>99.958820000000003</v>
      </c>
      <c r="BQ17" s="346">
        <v>100.0673</v>
      </c>
      <c r="BR17" s="346">
        <v>100.1358</v>
      </c>
      <c r="BS17" s="346">
        <v>100.18940000000001</v>
      </c>
      <c r="BT17" s="346">
        <v>100.22799999999999</v>
      </c>
      <c r="BU17" s="346">
        <v>100.2516</v>
      </c>
      <c r="BV17" s="346">
        <v>100.2603</v>
      </c>
    </row>
    <row r="18" spans="1:74" ht="11.1" customHeight="1" x14ac:dyDescent="0.2">
      <c r="A18" s="148" t="s">
        <v>895</v>
      </c>
      <c r="B18" s="210" t="s">
        <v>569</v>
      </c>
      <c r="C18" s="258">
        <v>102.07370813999999</v>
      </c>
      <c r="D18" s="258">
        <v>102.26580371</v>
      </c>
      <c r="E18" s="258">
        <v>102.61904604999999</v>
      </c>
      <c r="F18" s="258">
        <v>103.48146086</v>
      </c>
      <c r="G18" s="258">
        <v>103.89597752</v>
      </c>
      <c r="H18" s="258">
        <v>104.21062171</v>
      </c>
      <c r="I18" s="258">
        <v>104.32227856</v>
      </c>
      <c r="J18" s="258">
        <v>104.51451397</v>
      </c>
      <c r="K18" s="258">
        <v>104.68421306</v>
      </c>
      <c r="L18" s="258">
        <v>104.97969598</v>
      </c>
      <c r="M18" s="258">
        <v>104.99308234</v>
      </c>
      <c r="N18" s="258">
        <v>104.87269227</v>
      </c>
      <c r="O18" s="258">
        <v>104.35583287</v>
      </c>
      <c r="P18" s="258">
        <v>104.16490964</v>
      </c>
      <c r="Q18" s="258">
        <v>104.03722965999999</v>
      </c>
      <c r="R18" s="258">
        <v>104.00259954000001</v>
      </c>
      <c r="S18" s="258">
        <v>103.97905111999999</v>
      </c>
      <c r="T18" s="258">
        <v>103.996391</v>
      </c>
      <c r="U18" s="258">
        <v>104.23683139000001</v>
      </c>
      <c r="V18" s="258">
        <v>104.19928872</v>
      </c>
      <c r="W18" s="258">
        <v>104.0659752</v>
      </c>
      <c r="X18" s="258">
        <v>103.60057241</v>
      </c>
      <c r="Y18" s="258">
        <v>103.45295600999999</v>
      </c>
      <c r="Z18" s="258">
        <v>103.38680758</v>
      </c>
      <c r="AA18" s="258">
        <v>103.58597696</v>
      </c>
      <c r="AB18" s="258">
        <v>103.54487709999999</v>
      </c>
      <c r="AC18" s="258">
        <v>103.44735784</v>
      </c>
      <c r="AD18" s="258">
        <v>103.12769554</v>
      </c>
      <c r="AE18" s="258">
        <v>103.04163020999999</v>
      </c>
      <c r="AF18" s="258">
        <v>103.0234382</v>
      </c>
      <c r="AG18" s="258">
        <v>103.10219887</v>
      </c>
      <c r="AH18" s="258">
        <v>103.19794401</v>
      </c>
      <c r="AI18" s="258">
        <v>103.33975296</v>
      </c>
      <c r="AJ18" s="258">
        <v>103.59977153</v>
      </c>
      <c r="AK18" s="258">
        <v>103.77959874</v>
      </c>
      <c r="AL18" s="258">
        <v>103.95138041</v>
      </c>
      <c r="AM18" s="258">
        <v>104.0426887</v>
      </c>
      <c r="AN18" s="258">
        <v>104.25270016</v>
      </c>
      <c r="AO18" s="258">
        <v>104.50898694999999</v>
      </c>
      <c r="AP18" s="258">
        <v>105.12504308</v>
      </c>
      <c r="AQ18" s="258">
        <v>105.23876005</v>
      </c>
      <c r="AR18" s="258">
        <v>105.16363185</v>
      </c>
      <c r="AS18" s="258">
        <v>104.28534630999999</v>
      </c>
      <c r="AT18" s="258">
        <v>104.29326192000001</v>
      </c>
      <c r="AU18" s="258">
        <v>104.57306649</v>
      </c>
      <c r="AV18" s="258">
        <v>105.74126429</v>
      </c>
      <c r="AW18" s="258">
        <v>106.10246861</v>
      </c>
      <c r="AX18" s="258">
        <v>106.2731837</v>
      </c>
      <c r="AY18" s="258">
        <v>105.85345442000001</v>
      </c>
      <c r="AZ18" s="258">
        <v>105.94315743</v>
      </c>
      <c r="BA18" s="258">
        <v>106.14233756</v>
      </c>
      <c r="BB18" s="258">
        <v>106.64385971</v>
      </c>
      <c r="BC18" s="258">
        <v>106.91734545</v>
      </c>
      <c r="BD18" s="258">
        <v>107.15565967000001</v>
      </c>
      <c r="BE18" s="258">
        <v>107.25660474</v>
      </c>
      <c r="BF18" s="346">
        <v>107.5012</v>
      </c>
      <c r="BG18" s="346">
        <v>107.7873</v>
      </c>
      <c r="BH18" s="346">
        <v>108.1981</v>
      </c>
      <c r="BI18" s="346">
        <v>108.5047</v>
      </c>
      <c r="BJ18" s="346">
        <v>108.79049999999999</v>
      </c>
      <c r="BK18" s="346">
        <v>109.075</v>
      </c>
      <c r="BL18" s="346">
        <v>109.30419999999999</v>
      </c>
      <c r="BM18" s="346">
        <v>109.49769999999999</v>
      </c>
      <c r="BN18" s="346">
        <v>109.601</v>
      </c>
      <c r="BO18" s="346">
        <v>109.7641</v>
      </c>
      <c r="BP18" s="346">
        <v>109.9325</v>
      </c>
      <c r="BQ18" s="346">
        <v>110.1352</v>
      </c>
      <c r="BR18" s="346">
        <v>110.29219999999999</v>
      </c>
      <c r="BS18" s="346">
        <v>110.43259999999999</v>
      </c>
      <c r="BT18" s="346">
        <v>110.5564</v>
      </c>
      <c r="BU18" s="346">
        <v>110.6636</v>
      </c>
      <c r="BV18" s="346">
        <v>110.7542</v>
      </c>
    </row>
    <row r="19" spans="1:74" ht="11.1" customHeight="1" x14ac:dyDescent="0.2">
      <c r="A19" s="148" t="s">
        <v>896</v>
      </c>
      <c r="B19" s="210" t="s">
        <v>570</v>
      </c>
      <c r="C19" s="258">
        <v>101.16182236</v>
      </c>
      <c r="D19" s="258">
        <v>101.2588433</v>
      </c>
      <c r="E19" s="258">
        <v>101.51038755</v>
      </c>
      <c r="F19" s="258">
        <v>102.23992155000001</v>
      </c>
      <c r="G19" s="258">
        <v>102.55791264</v>
      </c>
      <c r="H19" s="258">
        <v>102.78782725000001</v>
      </c>
      <c r="I19" s="258">
        <v>102.8476649</v>
      </c>
      <c r="J19" s="258">
        <v>102.9629269</v>
      </c>
      <c r="K19" s="258">
        <v>103.05161278</v>
      </c>
      <c r="L19" s="258">
        <v>103.23494565999999</v>
      </c>
      <c r="M19" s="258">
        <v>103.17956196</v>
      </c>
      <c r="N19" s="258">
        <v>103.0066848</v>
      </c>
      <c r="O19" s="258">
        <v>102.50962985</v>
      </c>
      <c r="P19" s="258">
        <v>102.25677899999999</v>
      </c>
      <c r="Q19" s="258">
        <v>102.04144794</v>
      </c>
      <c r="R19" s="258">
        <v>101.85944926000001</v>
      </c>
      <c r="S19" s="258">
        <v>101.72229831999999</v>
      </c>
      <c r="T19" s="258">
        <v>101.62580771</v>
      </c>
      <c r="U19" s="258">
        <v>101.69887357</v>
      </c>
      <c r="V19" s="258">
        <v>101.58703152</v>
      </c>
      <c r="W19" s="258">
        <v>101.41917769</v>
      </c>
      <c r="X19" s="258">
        <v>101.03029988</v>
      </c>
      <c r="Y19" s="258">
        <v>100.87418165</v>
      </c>
      <c r="Z19" s="258">
        <v>100.78581079</v>
      </c>
      <c r="AA19" s="258">
        <v>100.95920954</v>
      </c>
      <c r="AB19" s="258">
        <v>100.86081675</v>
      </c>
      <c r="AC19" s="258">
        <v>100.68465467</v>
      </c>
      <c r="AD19" s="258">
        <v>100.18747641</v>
      </c>
      <c r="AE19" s="258">
        <v>100.03821087999999</v>
      </c>
      <c r="AF19" s="258">
        <v>99.993611190999999</v>
      </c>
      <c r="AG19" s="258">
        <v>100.15995356000001</v>
      </c>
      <c r="AH19" s="258">
        <v>100.24497842</v>
      </c>
      <c r="AI19" s="258">
        <v>100.35496197000001</v>
      </c>
      <c r="AJ19" s="258">
        <v>100.52049082000001</v>
      </c>
      <c r="AK19" s="258">
        <v>100.65745179</v>
      </c>
      <c r="AL19" s="258">
        <v>100.79643149</v>
      </c>
      <c r="AM19" s="258">
        <v>100.89691744</v>
      </c>
      <c r="AN19" s="258">
        <v>101.07031897</v>
      </c>
      <c r="AO19" s="258">
        <v>101.27612359</v>
      </c>
      <c r="AP19" s="258">
        <v>101.71244397</v>
      </c>
      <c r="AQ19" s="258">
        <v>101.83447028000001</v>
      </c>
      <c r="AR19" s="258">
        <v>101.84031519</v>
      </c>
      <c r="AS19" s="258">
        <v>101.29278488</v>
      </c>
      <c r="AT19" s="258">
        <v>101.39416233</v>
      </c>
      <c r="AU19" s="258">
        <v>101.70725374</v>
      </c>
      <c r="AV19" s="258">
        <v>102.63507134</v>
      </c>
      <c r="AW19" s="258">
        <v>103.06933148</v>
      </c>
      <c r="AX19" s="258">
        <v>103.41304638</v>
      </c>
      <c r="AY19" s="258">
        <v>103.53645903</v>
      </c>
      <c r="AZ19" s="258">
        <v>103.79640123999999</v>
      </c>
      <c r="BA19" s="258">
        <v>104.06311597</v>
      </c>
      <c r="BB19" s="258">
        <v>104.38650444</v>
      </c>
      <c r="BC19" s="258">
        <v>104.62933832</v>
      </c>
      <c r="BD19" s="258">
        <v>104.84151883</v>
      </c>
      <c r="BE19" s="258">
        <v>104.93502624</v>
      </c>
      <c r="BF19" s="346">
        <v>105.1519</v>
      </c>
      <c r="BG19" s="346">
        <v>105.4042</v>
      </c>
      <c r="BH19" s="346">
        <v>105.76009999999999</v>
      </c>
      <c r="BI19" s="346">
        <v>106.0318</v>
      </c>
      <c r="BJ19" s="346">
        <v>106.2877</v>
      </c>
      <c r="BK19" s="346">
        <v>106.5427</v>
      </c>
      <c r="BL19" s="346">
        <v>106.7556</v>
      </c>
      <c r="BM19" s="346">
        <v>106.9414</v>
      </c>
      <c r="BN19" s="346">
        <v>107.0667</v>
      </c>
      <c r="BO19" s="346">
        <v>107.2234</v>
      </c>
      <c r="BP19" s="346">
        <v>107.378</v>
      </c>
      <c r="BQ19" s="346">
        <v>107.54300000000001</v>
      </c>
      <c r="BR19" s="346">
        <v>107.6841</v>
      </c>
      <c r="BS19" s="346">
        <v>107.8138</v>
      </c>
      <c r="BT19" s="346">
        <v>107.93210000000001</v>
      </c>
      <c r="BU19" s="346">
        <v>108.039</v>
      </c>
      <c r="BV19" s="346">
        <v>108.1344</v>
      </c>
    </row>
    <row r="20" spans="1:74" ht="11.1" customHeight="1" x14ac:dyDescent="0.2">
      <c r="A20" s="148" t="s">
        <v>897</v>
      </c>
      <c r="B20" s="210" t="s">
        <v>571</v>
      </c>
      <c r="C20" s="258">
        <v>101.02142786</v>
      </c>
      <c r="D20" s="258">
        <v>101.13772530999999</v>
      </c>
      <c r="E20" s="258">
        <v>101.41213879</v>
      </c>
      <c r="F20" s="258">
        <v>102.15708305</v>
      </c>
      <c r="G20" s="258">
        <v>102.51341755999999</v>
      </c>
      <c r="H20" s="258">
        <v>102.79355705</v>
      </c>
      <c r="I20" s="258">
        <v>102.91582012000001</v>
      </c>
      <c r="J20" s="258">
        <v>103.10483064</v>
      </c>
      <c r="K20" s="258">
        <v>103.27890720000001</v>
      </c>
      <c r="L20" s="258">
        <v>103.55356055999999</v>
      </c>
      <c r="M20" s="258">
        <v>103.61113614999999</v>
      </c>
      <c r="N20" s="258">
        <v>103.56714474</v>
      </c>
      <c r="O20" s="258">
        <v>103.20642650000001</v>
      </c>
      <c r="P20" s="258">
        <v>103.12067091</v>
      </c>
      <c r="Q20" s="258">
        <v>103.09471816999999</v>
      </c>
      <c r="R20" s="258">
        <v>103.15787747</v>
      </c>
      <c r="S20" s="258">
        <v>103.22954851999999</v>
      </c>
      <c r="T20" s="258">
        <v>103.3390405</v>
      </c>
      <c r="U20" s="258">
        <v>103.61802338</v>
      </c>
      <c r="V20" s="258">
        <v>103.70440478</v>
      </c>
      <c r="W20" s="258">
        <v>103.72985466</v>
      </c>
      <c r="X20" s="258">
        <v>103.55854377999999</v>
      </c>
      <c r="Y20" s="258">
        <v>103.56400254</v>
      </c>
      <c r="Z20" s="258">
        <v>103.6104017</v>
      </c>
      <c r="AA20" s="258">
        <v>103.83900964</v>
      </c>
      <c r="AB20" s="258">
        <v>103.86133833</v>
      </c>
      <c r="AC20" s="258">
        <v>103.81865614</v>
      </c>
      <c r="AD20" s="258">
        <v>103.49246039000001</v>
      </c>
      <c r="AE20" s="258">
        <v>103.48363344000001</v>
      </c>
      <c r="AF20" s="258">
        <v>103.57367261</v>
      </c>
      <c r="AG20" s="258">
        <v>103.87213645999999</v>
      </c>
      <c r="AH20" s="258">
        <v>104.07773898000001</v>
      </c>
      <c r="AI20" s="258">
        <v>104.30003872</v>
      </c>
      <c r="AJ20" s="258">
        <v>104.54780054</v>
      </c>
      <c r="AK20" s="258">
        <v>104.79692106</v>
      </c>
      <c r="AL20" s="258">
        <v>105.05616514</v>
      </c>
      <c r="AM20" s="258">
        <v>105.34699162</v>
      </c>
      <c r="AN20" s="258">
        <v>105.6103887</v>
      </c>
      <c r="AO20" s="258">
        <v>105.8678152</v>
      </c>
      <c r="AP20" s="258">
        <v>106.31177640999999</v>
      </c>
      <c r="AQ20" s="258">
        <v>106.41288281999999</v>
      </c>
      <c r="AR20" s="258">
        <v>106.36363971</v>
      </c>
      <c r="AS20" s="258">
        <v>105.67661742999999</v>
      </c>
      <c r="AT20" s="258">
        <v>105.69224752</v>
      </c>
      <c r="AU20" s="258">
        <v>105.92310033</v>
      </c>
      <c r="AV20" s="258">
        <v>106.75428101999999</v>
      </c>
      <c r="AW20" s="258">
        <v>107.12675039</v>
      </c>
      <c r="AX20" s="258">
        <v>107.42561361</v>
      </c>
      <c r="AY20" s="258">
        <v>107.54640068</v>
      </c>
      <c r="AZ20" s="258">
        <v>107.77640408000001</v>
      </c>
      <c r="BA20" s="258">
        <v>108.01115382</v>
      </c>
      <c r="BB20" s="258">
        <v>108.29594837</v>
      </c>
      <c r="BC20" s="258">
        <v>108.50621692999999</v>
      </c>
      <c r="BD20" s="258">
        <v>108.68725799000001</v>
      </c>
      <c r="BE20" s="258">
        <v>108.74415062</v>
      </c>
      <c r="BF20" s="346">
        <v>108.9379</v>
      </c>
      <c r="BG20" s="346">
        <v>109.1737</v>
      </c>
      <c r="BH20" s="346">
        <v>109.5348</v>
      </c>
      <c r="BI20" s="346">
        <v>109.7919</v>
      </c>
      <c r="BJ20" s="346">
        <v>110.0284</v>
      </c>
      <c r="BK20" s="346">
        <v>110.2582</v>
      </c>
      <c r="BL20" s="346">
        <v>110.4431</v>
      </c>
      <c r="BM20" s="346">
        <v>110.5971</v>
      </c>
      <c r="BN20" s="346">
        <v>110.6785</v>
      </c>
      <c r="BO20" s="346">
        <v>110.8019</v>
      </c>
      <c r="BP20" s="346">
        <v>110.9256</v>
      </c>
      <c r="BQ20" s="346">
        <v>111.0677</v>
      </c>
      <c r="BR20" s="346">
        <v>111.1786</v>
      </c>
      <c r="BS20" s="346">
        <v>111.27630000000001</v>
      </c>
      <c r="BT20" s="346">
        <v>111.3608</v>
      </c>
      <c r="BU20" s="346">
        <v>111.43219999999999</v>
      </c>
      <c r="BV20" s="346">
        <v>111.4903</v>
      </c>
    </row>
    <row r="21" spans="1:74" ht="11.1" customHeight="1" x14ac:dyDescent="0.2">
      <c r="A21" s="148" t="s">
        <v>898</v>
      </c>
      <c r="B21" s="210" t="s">
        <v>572</v>
      </c>
      <c r="C21" s="258">
        <v>102.80674405000001</v>
      </c>
      <c r="D21" s="258">
        <v>102.94508036000001</v>
      </c>
      <c r="E21" s="258">
        <v>103.18792329999999</v>
      </c>
      <c r="F21" s="258">
        <v>103.75287996</v>
      </c>
      <c r="G21" s="258">
        <v>104.04153089</v>
      </c>
      <c r="H21" s="258">
        <v>104.27148314999999</v>
      </c>
      <c r="I21" s="258">
        <v>104.35464186999999</v>
      </c>
      <c r="J21" s="258">
        <v>104.53326796</v>
      </c>
      <c r="K21" s="258">
        <v>104.71926654000001</v>
      </c>
      <c r="L21" s="258">
        <v>105.08333186999999</v>
      </c>
      <c r="M21" s="258">
        <v>105.15605475</v>
      </c>
      <c r="N21" s="258">
        <v>105.10812943000001</v>
      </c>
      <c r="O21" s="258">
        <v>104.69479283</v>
      </c>
      <c r="P21" s="258">
        <v>104.58914344</v>
      </c>
      <c r="Q21" s="258">
        <v>104.54641816</v>
      </c>
      <c r="R21" s="258">
        <v>104.59839350999999</v>
      </c>
      <c r="S21" s="258">
        <v>104.65768409</v>
      </c>
      <c r="T21" s="258">
        <v>104.75606642</v>
      </c>
      <c r="U21" s="258">
        <v>105.01400486999999</v>
      </c>
      <c r="V21" s="258">
        <v>105.10022238000001</v>
      </c>
      <c r="W21" s="258">
        <v>105.13518334</v>
      </c>
      <c r="X21" s="258">
        <v>104.93521328999999</v>
      </c>
      <c r="Y21" s="258">
        <v>105.00541697</v>
      </c>
      <c r="Z21" s="258">
        <v>105.16211991999999</v>
      </c>
      <c r="AA21" s="258">
        <v>105.62961453</v>
      </c>
      <c r="AB21" s="258">
        <v>105.79109674</v>
      </c>
      <c r="AC21" s="258">
        <v>105.87085893</v>
      </c>
      <c r="AD21" s="258">
        <v>105.65303365</v>
      </c>
      <c r="AE21" s="258">
        <v>105.73125641</v>
      </c>
      <c r="AF21" s="258">
        <v>105.88965975000001</v>
      </c>
      <c r="AG21" s="258">
        <v>106.25481550000001</v>
      </c>
      <c r="AH21" s="258">
        <v>106.47865111999999</v>
      </c>
      <c r="AI21" s="258">
        <v>106.68773843</v>
      </c>
      <c r="AJ21" s="258">
        <v>106.83792504</v>
      </c>
      <c r="AK21" s="258">
        <v>107.05063006</v>
      </c>
      <c r="AL21" s="258">
        <v>107.28170107</v>
      </c>
      <c r="AM21" s="258">
        <v>107.59894731</v>
      </c>
      <c r="AN21" s="258">
        <v>107.81589339999999</v>
      </c>
      <c r="AO21" s="258">
        <v>108.00034857</v>
      </c>
      <c r="AP21" s="258">
        <v>108.30574559</v>
      </c>
      <c r="AQ21" s="258">
        <v>108.31014432000001</v>
      </c>
      <c r="AR21" s="258">
        <v>108.16697754</v>
      </c>
      <c r="AS21" s="258">
        <v>107.38758602999999</v>
      </c>
      <c r="AT21" s="258">
        <v>107.31578263999999</v>
      </c>
      <c r="AU21" s="258">
        <v>107.46290815</v>
      </c>
      <c r="AV21" s="258">
        <v>108.24866864000001</v>
      </c>
      <c r="AW21" s="258">
        <v>108.51887238</v>
      </c>
      <c r="AX21" s="258">
        <v>108.69322545999999</v>
      </c>
      <c r="AY21" s="258">
        <v>108.54336044999999</v>
      </c>
      <c r="AZ21" s="258">
        <v>108.69728777</v>
      </c>
      <c r="BA21" s="258">
        <v>108.92663998</v>
      </c>
      <c r="BB21" s="258">
        <v>109.38423964</v>
      </c>
      <c r="BC21" s="258">
        <v>109.64982474999999</v>
      </c>
      <c r="BD21" s="258">
        <v>109.87621785</v>
      </c>
      <c r="BE21" s="258">
        <v>109.95055959</v>
      </c>
      <c r="BF21" s="346">
        <v>110.1832</v>
      </c>
      <c r="BG21" s="346">
        <v>110.46129999999999</v>
      </c>
      <c r="BH21" s="346">
        <v>110.8745</v>
      </c>
      <c r="BI21" s="346">
        <v>111.1763</v>
      </c>
      <c r="BJ21" s="346">
        <v>111.4564</v>
      </c>
      <c r="BK21" s="346">
        <v>111.7295</v>
      </c>
      <c r="BL21" s="346">
        <v>111.9551</v>
      </c>
      <c r="BM21" s="346">
        <v>112.1478</v>
      </c>
      <c r="BN21" s="346">
        <v>112.2615</v>
      </c>
      <c r="BO21" s="346">
        <v>112.4233</v>
      </c>
      <c r="BP21" s="346">
        <v>112.5869</v>
      </c>
      <c r="BQ21" s="346">
        <v>112.78019999999999</v>
      </c>
      <c r="BR21" s="346">
        <v>112.9267</v>
      </c>
      <c r="BS21" s="346">
        <v>113.05419999999999</v>
      </c>
      <c r="BT21" s="346">
        <v>113.1627</v>
      </c>
      <c r="BU21" s="346">
        <v>113.25230000000001</v>
      </c>
      <c r="BV21" s="346">
        <v>113.3229</v>
      </c>
    </row>
    <row r="22" spans="1:74" ht="11.1" customHeight="1" x14ac:dyDescent="0.2">
      <c r="A22" s="148" t="s">
        <v>899</v>
      </c>
      <c r="B22" s="210" t="s">
        <v>573</v>
      </c>
      <c r="C22" s="258">
        <v>100.50280078</v>
      </c>
      <c r="D22" s="258">
        <v>100.60606401</v>
      </c>
      <c r="E22" s="258">
        <v>100.92152643999999</v>
      </c>
      <c r="F22" s="258">
        <v>101.88028373</v>
      </c>
      <c r="G22" s="258">
        <v>102.29682278</v>
      </c>
      <c r="H22" s="258">
        <v>102.60223926</v>
      </c>
      <c r="I22" s="258">
        <v>102.66425117999999</v>
      </c>
      <c r="J22" s="258">
        <v>102.84663404</v>
      </c>
      <c r="K22" s="258">
        <v>103.01710583000001</v>
      </c>
      <c r="L22" s="258">
        <v>103.42828168</v>
      </c>
      <c r="M22" s="258">
        <v>103.38547001000001</v>
      </c>
      <c r="N22" s="258">
        <v>103.14128593</v>
      </c>
      <c r="O22" s="258">
        <v>102.48448911</v>
      </c>
      <c r="P22" s="258">
        <v>101.99599049</v>
      </c>
      <c r="Q22" s="258">
        <v>101.46454971</v>
      </c>
      <c r="R22" s="258">
        <v>100.75621269</v>
      </c>
      <c r="S22" s="258">
        <v>100.23935319</v>
      </c>
      <c r="T22" s="258">
        <v>99.780017126000004</v>
      </c>
      <c r="U22" s="258">
        <v>99.538394910999997</v>
      </c>
      <c r="V22" s="258">
        <v>99.073962882000004</v>
      </c>
      <c r="W22" s="258">
        <v>98.546911460999993</v>
      </c>
      <c r="X22" s="258">
        <v>97.753858278999999</v>
      </c>
      <c r="Y22" s="258">
        <v>97.254104855999998</v>
      </c>
      <c r="Z22" s="258">
        <v>96.844268822999993</v>
      </c>
      <c r="AA22" s="258">
        <v>96.716392053999996</v>
      </c>
      <c r="AB22" s="258">
        <v>96.342359389999999</v>
      </c>
      <c r="AC22" s="258">
        <v>95.914212707000004</v>
      </c>
      <c r="AD22" s="258">
        <v>95.205471301000003</v>
      </c>
      <c r="AE22" s="258">
        <v>94.838957108000002</v>
      </c>
      <c r="AF22" s="258">
        <v>94.588189424999996</v>
      </c>
      <c r="AG22" s="258">
        <v>94.530398278999996</v>
      </c>
      <c r="AH22" s="258">
        <v>94.453201093999994</v>
      </c>
      <c r="AI22" s="258">
        <v>94.433827898000004</v>
      </c>
      <c r="AJ22" s="258">
        <v>94.492281277999993</v>
      </c>
      <c r="AK22" s="258">
        <v>94.573554118999994</v>
      </c>
      <c r="AL22" s="258">
        <v>94.697649006000006</v>
      </c>
      <c r="AM22" s="258">
        <v>94.859297283999993</v>
      </c>
      <c r="AN22" s="258">
        <v>95.072987760000004</v>
      </c>
      <c r="AO22" s="258">
        <v>95.333451777999997</v>
      </c>
      <c r="AP22" s="258">
        <v>95.861827892999997</v>
      </c>
      <c r="AQ22" s="258">
        <v>96.049985074999995</v>
      </c>
      <c r="AR22" s="258">
        <v>96.119061880000004</v>
      </c>
      <c r="AS22" s="258">
        <v>95.744301591999999</v>
      </c>
      <c r="AT22" s="258">
        <v>95.818785181999999</v>
      </c>
      <c r="AU22" s="258">
        <v>96.017755933000004</v>
      </c>
      <c r="AV22" s="258">
        <v>96.567609418999993</v>
      </c>
      <c r="AW22" s="258">
        <v>96.845757809999995</v>
      </c>
      <c r="AX22" s="258">
        <v>97.078596681999997</v>
      </c>
      <c r="AY22" s="258">
        <v>97.145991339000005</v>
      </c>
      <c r="AZ22" s="258">
        <v>97.378312190000003</v>
      </c>
      <c r="BA22" s="258">
        <v>97.655424542000006</v>
      </c>
      <c r="BB22" s="258">
        <v>98.077730391000003</v>
      </c>
      <c r="BC22" s="258">
        <v>98.369124244999995</v>
      </c>
      <c r="BD22" s="258">
        <v>98.630008102000005</v>
      </c>
      <c r="BE22" s="258">
        <v>98.767881340000002</v>
      </c>
      <c r="BF22" s="346">
        <v>99.037120000000002</v>
      </c>
      <c r="BG22" s="346">
        <v>99.345230000000001</v>
      </c>
      <c r="BH22" s="346">
        <v>99.765000000000001</v>
      </c>
      <c r="BI22" s="346">
        <v>100.0962</v>
      </c>
      <c r="BJ22" s="346">
        <v>100.4117</v>
      </c>
      <c r="BK22" s="346">
        <v>100.7346</v>
      </c>
      <c r="BL22" s="346">
        <v>101.0013</v>
      </c>
      <c r="BM22" s="346">
        <v>101.2349</v>
      </c>
      <c r="BN22" s="346">
        <v>101.4025</v>
      </c>
      <c r="BO22" s="346">
        <v>101.5945</v>
      </c>
      <c r="BP22" s="346">
        <v>101.77809999999999</v>
      </c>
      <c r="BQ22" s="346">
        <v>101.96550000000001</v>
      </c>
      <c r="BR22" s="346">
        <v>102.123</v>
      </c>
      <c r="BS22" s="346">
        <v>102.26300000000001</v>
      </c>
      <c r="BT22" s="346">
        <v>102.3854</v>
      </c>
      <c r="BU22" s="346">
        <v>102.4902</v>
      </c>
      <c r="BV22" s="346">
        <v>102.5774</v>
      </c>
    </row>
    <row r="23" spans="1:74" ht="11.1" customHeight="1" x14ac:dyDescent="0.2">
      <c r="A23" s="148" t="s">
        <v>900</v>
      </c>
      <c r="B23" s="210" t="s">
        <v>574</v>
      </c>
      <c r="C23" s="258">
        <v>102.29441991</v>
      </c>
      <c r="D23" s="258">
        <v>102.42880244</v>
      </c>
      <c r="E23" s="258">
        <v>102.6583869</v>
      </c>
      <c r="F23" s="258">
        <v>103.19145534</v>
      </c>
      <c r="G23" s="258">
        <v>103.45523218</v>
      </c>
      <c r="H23" s="258">
        <v>103.65799944</v>
      </c>
      <c r="I23" s="258">
        <v>103.75095978</v>
      </c>
      <c r="J23" s="258">
        <v>103.86830589</v>
      </c>
      <c r="K23" s="258">
        <v>103.96124043</v>
      </c>
      <c r="L23" s="258">
        <v>104.08690771000001</v>
      </c>
      <c r="M23" s="258">
        <v>104.08816088</v>
      </c>
      <c r="N23" s="258">
        <v>104.02214425</v>
      </c>
      <c r="O23" s="258">
        <v>103.72175036</v>
      </c>
      <c r="P23" s="258">
        <v>103.64652473</v>
      </c>
      <c r="Q23" s="258">
        <v>103.6293599</v>
      </c>
      <c r="R23" s="258">
        <v>103.70667999</v>
      </c>
      <c r="S23" s="258">
        <v>103.77831867</v>
      </c>
      <c r="T23" s="258">
        <v>103.88070005</v>
      </c>
      <c r="U23" s="258">
        <v>104.11385977</v>
      </c>
      <c r="V23" s="258">
        <v>104.20269986</v>
      </c>
      <c r="W23" s="258">
        <v>104.24725592</v>
      </c>
      <c r="X23" s="258">
        <v>104.13799537</v>
      </c>
      <c r="Y23" s="258">
        <v>104.17613287</v>
      </c>
      <c r="Z23" s="258">
        <v>104.25213581</v>
      </c>
      <c r="AA23" s="258">
        <v>104.53338307</v>
      </c>
      <c r="AB23" s="258">
        <v>104.55958274</v>
      </c>
      <c r="AC23" s="258">
        <v>104.49811369</v>
      </c>
      <c r="AD23" s="258">
        <v>104.09806096</v>
      </c>
      <c r="AE23" s="258">
        <v>104.04944070000001</v>
      </c>
      <c r="AF23" s="258">
        <v>104.10133793999999</v>
      </c>
      <c r="AG23" s="258">
        <v>104.34502538</v>
      </c>
      <c r="AH23" s="258">
        <v>104.52950312999999</v>
      </c>
      <c r="AI23" s="258">
        <v>104.74604386999999</v>
      </c>
      <c r="AJ23" s="258">
        <v>104.96885248</v>
      </c>
      <c r="AK23" s="258">
        <v>105.26886555</v>
      </c>
      <c r="AL23" s="258">
        <v>105.62028795000001</v>
      </c>
      <c r="AM23" s="258">
        <v>106.07537839</v>
      </c>
      <c r="AN23" s="258">
        <v>106.49042543</v>
      </c>
      <c r="AO23" s="258">
        <v>106.91768777</v>
      </c>
      <c r="AP23" s="258">
        <v>107.53158073</v>
      </c>
      <c r="AQ23" s="258">
        <v>107.85246219</v>
      </c>
      <c r="AR23" s="258">
        <v>108.05474747</v>
      </c>
      <c r="AS23" s="258">
        <v>107.72524561</v>
      </c>
      <c r="AT23" s="258">
        <v>108.00023173</v>
      </c>
      <c r="AU23" s="258">
        <v>108.46651488000001</v>
      </c>
      <c r="AV23" s="258">
        <v>109.47049355</v>
      </c>
      <c r="AW23" s="258">
        <v>110.05957187</v>
      </c>
      <c r="AX23" s="258">
        <v>110.58014835</v>
      </c>
      <c r="AY23" s="258">
        <v>111.021789</v>
      </c>
      <c r="AZ23" s="258">
        <v>111.41318726</v>
      </c>
      <c r="BA23" s="258">
        <v>111.74390914999999</v>
      </c>
      <c r="BB23" s="258">
        <v>111.98046715</v>
      </c>
      <c r="BC23" s="258">
        <v>112.21495194000001</v>
      </c>
      <c r="BD23" s="258">
        <v>112.413876</v>
      </c>
      <c r="BE23" s="258">
        <v>112.45430677</v>
      </c>
      <c r="BF23" s="346">
        <v>112.6743</v>
      </c>
      <c r="BG23" s="346">
        <v>112.9509</v>
      </c>
      <c r="BH23" s="346">
        <v>113.3857</v>
      </c>
      <c r="BI23" s="346">
        <v>113.6995</v>
      </c>
      <c r="BJ23" s="346">
        <v>113.9939</v>
      </c>
      <c r="BK23" s="346">
        <v>114.2967</v>
      </c>
      <c r="BL23" s="346">
        <v>114.5311</v>
      </c>
      <c r="BM23" s="346">
        <v>114.7251</v>
      </c>
      <c r="BN23" s="346">
        <v>114.8212</v>
      </c>
      <c r="BO23" s="346">
        <v>114.9774</v>
      </c>
      <c r="BP23" s="346">
        <v>115.13639999999999</v>
      </c>
      <c r="BQ23" s="346">
        <v>115.31610000000001</v>
      </c>
      <c r="BR23" s="346">
        <v>115.4669</v>
      </c>
      <c r="BS23" s="346">
        <v>115.6071</v>
      </c>
      <c r="BT23" s="346">
        <v>115.7364</v>
      </c>
      <c r="BU23" s="346">
        <v>115.855</v>
      </c>
      <c r="BV23" s="346">
        <v>115.9628</v>
      </c>
    </row>
    <row r="24" spans="1:74" ht="11.1" customHeight="1" x14ac:dyDescent="0.2">
      <c r="A24" s="148" t="s">
        <v>901</v>
      </c>
      <c r="B24" s="210" t="s">
        <v>575</v>
      </c>
      <c r="C24" s="258">
        <v>101.31691042999999</v>
      </c>
      <c r="D24" s="258">
        <v>101.37524744</v>
      </c>
      <c r="E24" s="258">
        <v>101.55432467</v>
      </c>
      <c r="F24" s="258">
        <v>102.06850842999999</v>
      </c>
      <c r="G24" s="258">
        <v>102.32829135999999</v>
      </c>
      <c r="H24" s="258">
        <v>102.54803977</v>
      </c>
      <c r="I24" s="258">
        <v>102.70139845999999</v>
      </c>
      <c r="J24" s="258">
        <v>102.86084425999999</v>
      </c>
      <c r="K24" s="258">
        <v>103.00002196</v>
      </c>
      <c r="L24" s="258">
        <v>103.23726429</v>
      </c>
      <c r="M24" s="258">
        <v>103.24715624</v>
      </c>
      <c r="N24" s="258">
        <v>103.14803053999999</v>
      </c>
      <c r="O24" s="258">
        <v>102.70430034</v>
      </c>
      <c r="P24" s="258">
        <v>102.56382947</v>
      </c>
      <c r="Q24" s="258">
        <v>102.49103108</v>
      </c>
      <c r="R24" s="258">
        <v>102.504824</v>
      </c>
      <c r="S24" s="258">
        <v>102.55318145</v>
      </c>
      <c r="T24" s="258">
        <v>102.65502226</v>
      </c>
      <c r="U24" s="258">
        <v>103.05930531</v>
      </c>
      <c r="V24" s="258">
        <v>103.08139369</v>
      </c>
      <c r="W24" s="258">
        <v>102.9702463</v>
      </c>
      <c r="X24" s="258">
        <v>102.4195162</v>
      </c>
      <c r="Y24" s="258">
        <v>102.27165741</v>
      </c>
      <c r="Z24" s="258">
        <v>102.22032302</v>
      </c>
      <c r="AA24" s="258">
        <v>102.5041205</v>
      </c>
      <c r="AB24" s="258">
        <v>102.46687928999999</v>
      </c>
      <c r="AC24" s="258">
        <v>102.34720686999999</v>
      </c>
      <c r="AD24" s="258">
        <v>101.95256818999999</v>
      </c>
      <c r="AE24" s="258">
        <v>101.81243464000001</v>
      </c>
      <c r="AF24" s="258">
        <v>101.73427116000001</v>
      </c>
      <c r="AG24" s="258">
        <v>101.75219375</v>
      </c>
      <c r="AH24" s="258">
        <v>101.77238346</v>
      </c>
      <c r="AI24" s="258">
        <v>101.82895627000001</v>
      </c>
      <c r="AJ24" s="258">
        <v>101.98677978000001</v>
      </c>
      <c r="AK24" s="258">
        <v>102.06746809000001</v>
      </c>
      <c r="AL24" s="258">
        <v>102.13588879</v>
      </c>
      <c r="AM24" s="258">
        <v>102.13745781</v>
      </c>
      <c r="AN24" s="258">
        <v>102.22228138</v>
      </c>
      <c r="AO24" s="258">
        <v>102.33577541</v>
      </c>
      <c r="AP24" s="258">
        <v>102.71759938</v>
      </c>
      <c r="AQ24" s="258">
        <v>102.70868972</v>
      </c>
      <c r="AR24" s="258">
        <v>102.54870591</v>
      </c>
      <c r="AS24" s="258">
        <v>101.71004717</v>
      </c>
      <c r="AT24" s="258">
        <v>101.64361565</v>
      </c>
      <c r="AU24" s="258">
        <v>101.82181056</v>
      </c>
      <c r="AV24" s="258">
        <v>102.61094349</v>
      </c>
      <c r="AW24" s="258">
        <v>103.00365758</v>
      </c>
      <c r="AX24" s="258">
        <v>103.36626441999999</v>
      </c>
      <c r="AY24" s="258">
        <v>103.69582693</v>
      </c>
      <c r="AZ24" s="258">
        <v>104.00042208000001</v>
      </c>
      <c r="BA24" s="258">
        <v>104.27711279</v>
      </c>
      <c r="BB24" s="258">
        <v>104.52408174</v>
      </c>
      <c r="BC24" s="258">
        <v>104.74632656999999</v>
      </c>
      <c r="BD24" s="258">
        <v>104.94202996999999</v>
      </c>
      <c r="BE24" s="258">
        <v>105.0043694</v>
      </c>
      <c r="BF24" s="346">
        <v>105.22709999999999</v>
      </c>
      <c r="BG24" s="346">
        <v>105.5034</v>
      </c>
      <c r="BH24" s="346">
        <v>105.9524</v>
      </c>
      <c r="BI24" s="346">
        <v>106.2465</v>
      </c>
      <c r="BJ24" s="346">
        <v>106.505</v>
      </c>
      <c r="BK24" s="346">
        <v>106.7214</v>
      </c>
      <c r="BL24" s="346">
        <v>106.9131</v>
      </c>
      <c r="BM24" s="346">
        <v>107.0737</v>
      </c>
      <c r="BN24" s="346">
        <v>107.16240000000001</v>
      </c>
      <c r="BO24" s="346">
        <v>107.29170000000001</v>
      </c>
      <c r="BP24" s="346">
        <v>107.4207</v>
      </c>
      <c r="BQ24" s="346">
        <v>107.56959999999999</v>
      </c>
      <c r="BR24" s="346">
        <v>107.6827</v>
      </c>
      <c r="BS24" s="346">
        <v>107.7801</v>
      </c>
      <c r="BT24" s="346">
        <v>107.86199999999999</v>
      </c>
      <c r="BU24" s="346">
        <v>107.9282</v>
      </c>
      <c r="BV24" s="346">
        <v>107.9789</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717.71649344000002</v>
      </c>
      <c r="D26" s="240">
        <v>718.15027371999997</v>
      </c>
      <c r="E26" s="240">
        <v>718.99629659000004</v>
      </c>
      <c r="F26" s="240">
        <v>720.19184287999997</v>
      </c>
      <c r="G26" s="240">
        <v>721.90939031000005</v>
      </c>
      <c r="H26" s="240">
        <v>724.08621973000004</v>
      </c>
      <c r="I26" s="240">
        <v>726.56252216999997</v>
      </c>
      <c r="J26" s="240">
        <v>729.77777222999998</v>
      </c>
      <c r="K26" s="240">
        <v>733.57216097000003</v>
      </c>
      <c r="L26" s="240">
        <v>739.45159541999999</v>
      </c>
      <c r="M26" s="240">
        <v>743.27483122000001</v>
      </c>
      <c r="N26" s="240">
        <v>746.54777543</v>
      </c>
      <c r="O26" s="240">
        <v>748.49421421</v>
      </c>
      <c r="P26" s="240">
        <v>751.24873556</v>
      </c>
      <c r="Q26" s="240">
        <v>754.03512566999996</v>
      </c>
      <c r="R26" s="240">
        <v>757.93805970999995</v>
      </c>
      <c r="S26" s="240">
        <v>759.97468094999999</v>
      </c>
      <c r="T26" s="240">
        <v>761.22966456999995</v>
      </c>
      <c r="U26" s="240">
        <v>759.41480960000001</v>
      </c>
      <c r="V26" s="240">
        <v>760.82266869</v>
      </c>
      <c r="W26" s="240">
        <v>763.16504087999999</v>
      </c>
      <c r="X26" s="240">
        <v>769.77549548000002</v>
      </c>
      <c r="Y26" s="240">
        <v>771.48671689000003</v>
      </c>
      <c r="Z26" s="240">
        <v>771.63227441000004</v>
      </c>
      <c r="AA26" s="240">
        <v>766.77734806000001</v>
      </c>
      <c r="AB26" s="240">
        <v>766.36769283000001</v>
      </c>
      <c r="AC26" s="240">
        <v>766.96848871999998</v>
      </c>
      <c r="AD26" s="240">
        <v>770.14652328</v>
      </c>
      <c r="AE26" s="240">
        <v>771.59313075</v>
      </c>
      <c r="AF26" s="240">
        <v>772.87509868999996</v>
      </c>
      <c r="AG26" s="240">
        <v>775.88792100000001</v>
      </c>
      <c r="AH26" s="240">
        <v>775.41898943000001</v>
      </c>
      <c r="AI26" s="240">
        <v>773.36379790000001</v>
      </c>
      <c r="AJ26" s="240">
        <v>764.82674392000001</v>
      </c>
      <c r="AK26" s="240">
        <v>763.27073430999997</v>
      </c>
      <c r="AL26" s="240">
        <v>763.80016659</v>
      </c>
      <c r="AM26" s="240">
        <v>770.00562446000004</v>
      </c>
      <c r="AN26" s="240">
        <v>772.01300275000006</v>
      </c>
      <c r="AO26" s="240">
        <v>773.41288515999997</v>
      </c>
      <c r="AP26" s="240">
        <v>772.96343047000005</v>
      </c>
      <c r="AQ26" s="240">
        <v>774.07970202000001</v>
      </c>
      <c r="AR26" s="240">
        <v>775.51985860000002</v>
      </c>
      <c r="AS26" s="240">
        <v>777.84347833000004</v>
      </c>
      <c r="AT26" s="240">
        <v>779.51172139000005</v>
      </c>
      <c r="AU26" s="240">
        <v>781.08416589000001</v>
      </c>
      <c r="AV26" s="240">
        <v>782.57258363999995</v>
      </c>
      <c r="AW26" s="240">
        <v>783.94460218999996</v>
      </c>
      <c r="AX26" s="240">
        <v>785.21199334000005</v>
      </c>
      <c r="AY26" s="240">
        <v>786.40185972999996</v>
      </c>
      <c r="AZ26" s="240">
        <v>787.43966909999995</v>
      </c>
      <c r="BA26" s="240">
        <v>788.35252408999997</v>
      </c>
      <c r="BB26" s="240">
        <v>788.93776935000005</v>
      </c>
      <c r="BC26" s="240">
        <v>789.75270709999995</v>
      </c>
      <c r="BD26" s="240">
        <v>790.59468198000002</v>
      </c>
      <c r="BE26" s="240">
        <v>790.97738786000002</v>
      </c>
      <c r="BF26" s="333">
        <v>792.23820000000001</v>
      </c>
      <c r="BG26" s="333">
        <v>793.89070000000004</v>
      </c>
      <c r="BH26" s="333">
        <v>796.32489999999996</v>
      </c>
      <c r="BI26" s="333">
        <v>798.46860000000004</v>
      </c>
      <c r="BJ26" s="333">
        <v>800.71159999999998</v>
      </c>
      <c r="BK26" s="333">
        <v>803.54380000000003</v>
      </c>
      <c r="BL26" s="333">
        <v>805.61810000000003</v>
      </c>
      <c r="BM26" s="333">
        <v>807.42439999999999</v>
      </c>
      <c r="BN26" s="333">
        <v>808.63220000000001</v>
      </c>
      <c r="BO26" s="333">
        <v>810.15020000000004</v>
      </c>
      <c r="BP26" s="333">
        <v>811.6481</v>
      </c>
      <c r="BQ26" s="333">
        <v>813.03970000000004</v>
      </c>
      <c r="BR26" s="333">
        <v>814.56179999999995</v>
      </c>
      <c r="BS26" s="333">
        <v>816.12819999999999</v>
      </c>
      <c r="BT26" s="333">
        <v>817.73910000000001</v>
      </c>
      <c r="BU26" s="333">
        <v>819.39430000000004</v>
      </c>
      <c r="BV26" s="333">
        <v>821.09389999999996</v>
      </c>
    </row>
    <row r="27" spans="1:74" ht="11.1" customHeight="1" x14ac:dyDescent="0.2">
      <c r="A27" s="148" t="s">
        <v>903</v>
      </c>
      <c r="B27" s="210" t="s">
        <v>601</v>
      </c>
      <c r="C27" s="240">
        <v>1842.0034138000001</v>
      </c>
      <c r="D27" s="240">
        <v>1843.6320046999999</v>
      </c>
      <c r="E27" s="240">
        <v>1845.8122338999999</v>
      </c>
      <c r="F27" s="240">
        <v>1847.5697642</v>
      </c>
      <c r="G27" s="240">
        <v>1851.5840232999999</v>
      </c>
      <c r="H27" s="240">
        <v>1856.8806738000001</v>
      </c>
      <c r="I27" s="240">
        <v>1863.8279325000001</v>
      </c>
      <c r="J27" s="240">
        <v>1871.4132035</v>
      </c>
      <c r="K27" s="240">
        <v>1880.0047035</v>
      </c>
      <c r="L27" s="240">
        <v>1892.1500499000001</v>
      </c>
      <c r="M27" s="240">
        <v>1900.8432946999999</v>
      </c>
      <c r="N27" s="240">
        <v>1908.6320553</v>
      </c>
      <c r="O27" s="240">
        <v>1914.1029684</v>
      </c>
      <c r="P27" s="240">
        <v>1921.1427833</v>
      </c>
      <c r="Q27" s="240">
        <v>1928.3381365</v>
      </c>
      <c r="R27" s="240">
        <v>1937.8215473</v>
      </c>
      <c r="S27" s="240">
        <v>1943.7285881</v>
      </c>
      <c r="T27" s="240">
        <v>1948.1917780000001</v>
      </c>
      <c r="U27" s="240">
        <v>1948.8164824999999</v>
      </c>
      <c r="V27" s="240">
        <v>1952.1879466</v>
      </c>
      <c r="W27" s="240">
        <v>1955.9115356</v>
      </c>
      <c r="X27" s="240">
        <v>1963.3835305</v>
      </c>
      <c r="Y27" s="240">
        <v>1965.2641590000001</v>
      </c>
      <c r="Z27" s="240">
        <v>1964.9497018</v>
      </c>
      <c r="AA27" s="240">
        <v>1957.4316725000001</v>
      </c>
      <c r="AB27" s="240">
        <v>1956.4834092000001</v>
      </c>
      <c r="AC27" s="240">
        <v>1957.0964252000001</v>
      </c>
      <c r="AD27" s="240">
        <v>1961.9261008000001</v>
      </c>
      <c r="AE27" s="240">
        <v>1963.6701403</v>
      </c>
      <c r="AF27" s="240">
        <v>1964.9839239</v>
      </c>
      <c r="AG27" s="240">
        <v>1967.2569275999999</v>
      </c>
      <c r="AH27" s="240">
        <v>1966.6680925999999</v>
      </c>
      <c r="AI27" s="240">
        <v>1964.6068948</v>
      </c>
      <c r="AJ27" s="240">
        <v>1956.1127614</v>
      </c>
      <c r="AK27" s="240">
        <v>1954.8272678000001</v>
      </c>
      <c r="AL27" s="240">
        <v>1955.7898413</v>
      </c>
      <c r="AM27" s="240">
        <v>1961.6754387999999</v>
      </c>
      <c r="AN27" s="240">
        <v>1965.1279282999999</v>
      </c>
      <c r="AO27" s="240">
        <v>1968.8222668000001</v>
      </c>
      <c r="AP27" s="240">
        <v>1973.4332353</v>
      </c>
      <c r="AQ27" s="240">
        <v>1977.1051864000001</v>
      </c>
      <c r="AR27" s="240">
        <v>1980.5129010000001</v>
      </c>
      <c r="AS27" s="240">
        <v>1983.5174972</v>
      </c>
      <c r="AT27" s="240">
        <v>1986.5009001000001</v>
      </c>
      <c r="AU27" s="240">
        <v>1989.3242279999999</v>
      </c>
      <c r="AV27" s="240">
        <v>1991.977048</v>
      </c>
      <c r="AW27" s="240">
        <v>1994.4880499999999</v>
      </c>
      <c r="AX27" s="240">
        <v>1996.8468015000001</v>
      </c>
      <c r="AY27" s="240">
        <v>1999.0362964000001</v>
      </c>
      <c r="AZ27" s="240">
        <v>2001.1033012</v>
      </c>
      <c r="BA27" s="240">
        <v>2003.0308098999999</v>
      </c>
      <c r="BB27" s="240">
        <v>2004.5311973</v>
      </c>
      <c r="BC27" s="240">
        <v>2006.3954329000001</v>
      </c>
      <c r="BD27" s="240">
        <v>2008.3358913</v>
      </c>
      <c r="BE27" s="240">
        <v>2009.2554736</v>
      </c>
      <c r="BF27" s="333">
        <v>2012.171</v>
      </c>
      <c r="BG27" s="333">
        <v>2015.9860000000001</v>
      </c>
      <c r="BH27" s="333">
        <v>2021.364</v>
      </c>
      <c r="BI27" s="333">
        <v>2026.479</v>
      </c>
      <c r="BJ27" s="333">
        <v>2031.9939999999999</v>
      </c>
      <c r="BK27" s="333">
        <v>2039.5</v>
      </c>
      <c r="BL27" s="333">
        <v>2044.623</v>
      </c>
      <c r="BM27" s="333">
        <v>2048.9540000000002</v>
      </c>
      <c r="BN27" s="333">
        <v>2051.4270000000001</v>
      </c>
      <c r="BO27" s="333">
        <v>2054.9720000000002</v>
      </c>
      <c r="BP27" s="333">
        <v>2058.5230000000001</v>
      </c>
      <c r="BQ27" s="333">
        <v>2061.9960000000001</v>
      </c>
      <c r="BR27" s="333">
        <v>2065.6239999999998</v>
      </c>
      <c r="BS27" s="333">
        <v>2069.3209999999999</v>
      </c>
      <c r="BT27" s="333">
        <v>2073.087</v>
      </c>
      <c r="BU27" s="333">
        <v>2076.924</v>
      </c>
      <c r="BV27" s="333">
        <v>2080.8290000000002</v>
      </c>
    </row>
    <row r="28" spans="1:74" ht="11.1" customHeight="1" x14ac:dyDescent="0.2">
      <c r="A28" s="148" t="s">
        <v>904</v>
      </c>
      <c r="B28" s="210" t="s">
        <v>569</v>
      </c>
      <c r="C28" s="240">
        <v>1961.5195231</v>
      </c>
      <c r="D28" s="240">
        <v>1967.7130059000001</v>
      </c>
      <c r="E28" s="240">
        <v>1974.1637989999999</v>
      </c>
      <c r="F28" s="240">
        <v>1981.5906953000001</v>
      </c>
      <c r="G28" s="240">
        <v>1988.0170138000001</v>
      </c>
      <c r="H28" s="240">
        <v>1994.1615475999999</v>
      </c>
      <c r="I28" s="240">
        <v>1997.91644</v>
      </c>
      <c r="J28" s="240">
        <v>2005.0782968000001</v>
      </c>
      <c r="K28" s="240">
        <v>2013.5392614</v>
      </c>
      <c r="L28" s="240">
        <v>2026.2092497000001</v>
      </c>
      <c r="M28" s="240">
        <v>2035.0859928</v>
      </c>
      <c r="N28" s="240">
        <v>2043.0794066000001</v>
      </c>
      <c r="O28" s="240">
        <v>2049.7049765000002</v>
      </c>
      <c r="P28" s="240">
        <v>2056.2951177</v>
      </c>
      <c r="Q28" s="240">
        <v>2062.3653158000002</v>
      </c>
      <c r="R28" s="240">
        <v>2068.2070990000002</v>
      </c>
      <c r="S28" s="240">
        <v>2073.0187642000001</v>
      </c>
      <c r="T28" s="240">
        <v>2077.0918397999999</v>
      </c>
      <c r="U28" s="240">
        <v>2077.1840026</v>
      </c>
      <c r="V28" s="240">
        <v>2082.2116414000002</v>
      </c>
      <c r="W28" s="240">
        <v>2088.9324329999999</v>
      </c>
      <c r="X28" s="240">
        <v>2105.1954074</v>
      </c>
      <c r="Y28" s="240">
        <v>2109.4157320999998</v>
      </c>
      <c r="Z28" s="240">
        <v>2109.4424371999999</v>
      </c>
      <c r="AA28" s="240">
        <v>2096.2148016000001</v>
      </c>
      <c r="AB28" s="240">
        <v>2094.6498081</v>
      </c>
      <c r="AC28" s="240">
        <v>2095.6867357000001</v>
      </c>
      <c r="AD28" s="240">
        <v>2103.5657477999998</v>
      </c>
      <c r="AE28" s="240">
        <v>2106.6263949999998</v>
      </c>
      <c r="AF28" s="240">
        <v>2109.1088407000002</v>
      </c>
      <c r="AG28" s="240">
        <v>2113.0414603999998</v>
      </c>
      <c r="AH28" s="240">
        <v>2112.8462214000001</v>
      </c>
      <c r="AI28" s="240">
        <v>2110.5514993000002</v>
      </c>
      <c r="AJ28" s="240">
        <v>2099.7989511999999</v>
      </c>
      <c r="AK28" s="240">
        <v>2098.0740199000002</v>
      </c>
      <c r="AL28" s="240">
        <v>2099.0183625999998</v>
      </c>
      <c r="AM28" s="240">
        <v>2107.3497296</v>
      </c>
      <c r="AN28" s="240">
        <v>2110.0943075999999</v>
      </c>
      <c r="AO28" s="240">
        <v>2111.9698469999998</v>
      </c>
      <c r="AP28" s="240">
        <v>2110.5533248000002</v>
      </c>
      <c r="AQ28" s="240">
        <v>2112.5080539999999</v>
      </c>
      <c r="AR28" s="240">
        <v>2115.4110117999999</v>
      </c>
      <c r="AS28" s="240">
        <v>2120.6861079999999</v>
      </c>
      <c r="AT28" s="240">
        <v>2124.4175903999999</v>
      </c>
      <c r="AU28" s="240">
        <v>2128.0293689</v>
      </c>
      <c r="AV28" s="240">
        <v>2131.1829232</v>
      </c>
      <c r="AW28" s="240">
        <v>2134.8091841999999</v>
      </c>
      <c r="AX28" s="240">
        <v>2138.5696315</v>
      </c>
      <c r="AY28" s="240">
        <v>2143.6543154999999</v>
      </c>
      <c r="AZ28" s="240">
        <v>2146.7905979000002</v>
      </c>
      <c r="BA28" s="240">
        <v>2149.168529</v>
      </c>
      <c r="BB28" s="240">
        <v>2149.4309527999999</v>
      </c>
      <c r="BC28" s="240">
        <v>2151.3100482999998</v>
      </c>
      <c r="BD28" s="240">
        <v>2153.4486597</v>
      </c>
      <c r="BE28" s="240">
        <v>2154.8500285</v>
      </c>
      <c r="BF28" s="333">
        <v>2158.2550000000001</v>
      </c>
      <c r="BG28" s="333">
        <v>2162.6680000000001</v>
      </c>
      <c r="BH28" s="333">
        <v>2168.877</v>
      </c>
      <c r="BI28" s="333">
        <v>2174.7109999999998</v>
      </c>
      <c r="BJ28" s="333">
        <v>2180.96</v>
      </c>
      <c r="BK28" s="333">
        <v>2189.3209999999999</v>
      </c>
      <c r="BL28" s="333">
        <v>2195.127</v>
      </c>
      <c r="BM28" s="333">
        <v>2200.0729999999999</v>
      </c>
      <c r="BN28" s="333">
        <v>2203.0540000000001</v>
      </c>
      <c r="BO28" s="333">
        <v>2207.114</v>
      </c>
      <c r="BP28" s="333">
        <v>2211.1460000000002</v>
      </c>
      <c r="BQ28" s="333">
        <v>2214.9070000000002</v>
      </c>
      <c r="BR28" s="333">
        <v>2219.0630000000001</v>
      </c>
      <c r="BS28" s="333">
        <v>2223.373</v>
      </c>
      <c r="BT28" s="333">
        <v>2227.835</v>
      </c>
      <c r="BU28" s="333">
        <v>2232.4499999999998</v>
      </c>
      <c r="BV28" s="333">
        <v>2237.2190000000001</v>
      </c>
    </row>
    <row r="29" spans="1:74" ht="11.1" customHeight="1" x14ac:dyDescent="0.2">
      <c r="A29" s="148" t="s">
        <v>905</v>
      </c>
      <c r="B29" s="210" t="s">
        <v>570</v>
      </c>
      <c r="C29" s="240">
        <v>939.19210607000002</v>
      </c>
      <c r="D29" s="240">
        <v>942.25902813000005</v>
      </c>
      <c r="E29" s="240">
        <v>945.99982733000002</v>
      </c>
      <c r="F29" s="240">
        <v>952.28355892000002</v>
      </c>
      <c r="G29" s="240">
        <v>955.97032100000001</v>
      </c>
      <c r="H29" s="240">
        <v>958.92916878999995</v>
      </c>
      <c r="I29" s="240">
        <v>959.27096095000002</v>
      </c>
      <c r="J29" s="240">
        <v>962.19083619000003</v>
      </c>
      <c r="K29" s="240">
        <v>965.79965315000004</v>
      </c>
      <c r="L29" s="240">
        <v>972.04176483000003</v>
      </c>
      <c r="M29" s="240">
        <v>975.57020050999995</v>
      </c>
      <c r="N29" s="240">
        <v>978.32931318999999</v>
      </c>
      <c r="O29" s="240">
        <v>979.57303827999999</v>
      </c>
      <c r="P29" s="240">
        <v>981.35305338000001</v>
      </c>
      <c r="Q29" s="240">
        <v>982.92329389999998</v>
      </c>
      <c r="R29" s="240">
        <v>984.24246921999998</v>
      </c>
      <c r="S29" s="240">
        <v>985.42412859000001</v>
      </c>
      <c r="T29" s="240">
        <v>986.42698136000001</v>
      </c>
      <c r="U29" s="240">
        <v>986.47718712999995</v>
      </c>
      <c r="V29" s="240">
        <v>987.70280703000003</v>
      </c>
      <c r="W29" s="240">
        <v>989.33000064999999</v>
      </c>
      <c r="X29" s="240">
        <v>993.76050559999999</v>
      </c>
      <c r="Y29" s="240">
        <v>994.38954344000001</v>
      </c>
      <c r="Z29" s="240">
        <v>993.61885180000002</v>
      </c>
      <c r="AA29" s="240">
        <v>987.75916396000002</v>
      </c>
      <c r="AB29" s="240">
        <v>986.95596336000006</v>
      </c>
      <c r="AC29" s="240">
        <v>987.51998329000003</v>
      </c>
      <c r="AD29" s="240">
        <v>992.06762403000005</v>
      </c>
      <c r="AE29" s="240">
        <v>993.40378482000006</v>
      </c>
      <c r="AF29" s="240">
        <v>994.14486593000004</v>
      </c>
      <c r="AG29" s="240">
        <v>994.66587574000005</v>
      </c>
      <c r="AH29" s="240">
        <v>993.93554124000002</v>
      </c>
      <c r="AI29" s="240">
        <v>992.3288708</v>
      </c>
      <c r="AJ29" s="240">
        <v>987.17392548999999</v>
      </c>
      <c r="AK29" s="240">
        <v>985.81853736000005</v>
      </c>
      <c r="AL29" s="240">
        <v>985.59076746999995</v>
      </c>
      <c r="AM29" s="240">
        <v>987.88067674000001</v>
      </c>
      <c r="AN29" s="240">
        <v>988.86559768999996</v>
      </c>
      <c r="AO29" s="240">
        <v>989.93559120999998</v>
      </c>
      <c r="AP29" s="240">
        <v>992.41680343999997</v>
      </c>
      <c r="AQ29" s="240">
        <v>992.66233251000006</v>
      </c>
      <c r="AR29" s="240">
        <v>991.99832456000001</v>
      </c>
      <c r="AS29" s="240">
        <v>988.02417625999999</v>
      </c>
      <c r="AT29" s="240">
        <v>987.34154674000001</v>
      </c>
      <c r="AU29" s="240">
        <v>987.54983269000002</v>
      </c>
      <c r="AV29" s="240">
        <v>989.49948735999999</v>
      </c>
      <c r="AW29" s="240">
        <v>990.85176426999999</v>
      </c>
      <c r="AX29" s="240">
        <v>992.45711671000004</v>
      </c>
      <c r="AY29" s="240">
        <v>994.81324036000001</v>
      </c>
      <c r="AZ29" s="240">
        <v>996.55147203000001</v>
      </c>
      <c r="BA29" s="240">
        <v>998.16950742999995</v>
      </c>
      <c r="BB29" s="240">
        <v>999.54881573</v>
      </c>
      <c r="BC29" s="240">
        <v>1001.0153567</v>
      </c>
      <c r="BD29" s="240">
        <v>1002.4505995</v>
      </c>
      <c r="BE29" s="240">
        <v>1003.1563063</v>
      </c>
      <c r="BF29" s="333">
        <v>1005.053</v>
      </c>
      <c r="BG29" s="333">
        <v>1007.441</v>
      </c>
      <c r="BH29" s="333">
        <v>1010.725</v>
      </c>
      <c r="BI29" s="333">
        <v>1013.797</v>
      </c>
      <c r="BJ29" s="333">
        <v>1017.059</v>
      </c>
      <c r="BK29" s="333">
        <v>1021.13</v>
      </c>
      <c r="BL29" s="333">
        <v>1024.309</v>
      </c>
      <c r="BM29" s="333">
        <v>1027.2149999999999</v>
      </c>
      <c r="BN29" s="333">
        <v>1029.527</v>
      </c>
      <c r="BO29" s="333">
        <v>1032.125</v>
      </c>
      <c r="BP29" s="333">
        <v>1034.6880000000001</v>
      </c>
      <c r="BQ29" s="333">
        <v>1037.086</v>
      </c>
      <c r="BR29" s="333">
        <v>1039.68</v>
      </c>
      <c r="BS29" s="333">
        <v>1042.3389999999999</v>
      </c>
      <c r="BT29" s="333">
        <v>1045.0619999999999</v>
      </c>
      <c r="BU29" s="333">
        <v>1047.8499999999999</v>
      </c>
      <c r="BV29" s="333">
        <v>1050.703</v>
      </c>
    </row>
    <row r="30" spans="1:74" ht="11.1" customHeight="1" x14ac:dyDescent="0.2">
      <c r="A30" s="148" t="s">
        <v>906</v>
      </c>
      <c r="B30" s="210" t="s">
        <v>571</v>
      </c>
      <c r="C30" s="240">
        <v>2483.4800906</v>
      </c>
      <c r="D30" s="240">
        <v>2495.7823168</v>
      </c>
      <c r="E30" s="240">
        <v>2507.1400877999999</v>
      </c>
      <c r="F30" s="240">
        <v>2516.6380592</v>
      </c>
      <c r="G30" s="240">
        <v>2526.7934279000001</v>
      </c>
      <c r="H30" s="240">
        <v>2536.6908496000001</v>
      </c>
      <c r="I30" s="240">
        <v>2544.1307648000002</v>
      </c>
      <c r="J30" s="240">
        <v>2555.1619620000001</v>
      </c>
      <c r="K30" s="240">
        <v>2567.5848817000001</v>
      </c>
      <c r="L30" s="240">
        <v>2581.4106488000002</v>
      </c>
      <c r="M30" s="240">
        <v>2596.6086700000001</v>
      </c>
      <c r="N30" s="240">
        <v>2613.1900701999998</v>
      </c>
      <c r="O30" s="240">
        <v>2636.5889570999998</v>
      </c>
      <c r="P30" s="240">
        <v>2651.8615341999998</v>
      </c>
      <c r="Q30" s="240">
        <v>2664.4419093000001</v>
      </c>
      <c r="R30" s="240">
        <v>2673.1529630999999</v>
      </c>
      <c r="S30" s="240">
        <v>2681.2317736999998</v>
      </c>
      <c r="T30" s="240">
        <v>2687.5012218000002</v>
      </c>
      <c r="U30" s="240">
        <v>2687.3546018000002</v>
      </c>
      <c r="V30" s="240">
        <v>2693.4603541000001</v>
      </c>
      <c r="W30" s="240">
        <v>2701.2117732000002</v>
      </c>
      <c r="X30" s="240">
        <v>2716.6563903000001</v>
      </c>
      <c r="Y30" s="240">
        <v>2723.1634942000001</v>
      </c>
      <c r="Z30" s="240">
        <v>2726.7806163</v>
      </c>
      <c r="AA30" s="240">
        <v>2721.9334861000002</v>
      </c>
      <c r="AB30" s="240">
        <v>2723.9513474</v>
      </c>
      <c r="AC30" s="240">
        <v>2727.2599298999999</v>
      </c>
      <c r="AD30" s="240">
        <v>2733.7695017000001</v>
      </c>
      <c r="AE30" s="240">
        <v>2738.2268251999999</v>
      </c>
      <c r="AF30" s="240">
        <v>2742.5421688000001</v>
      </c>
      <c r="AG30" s="240">
        <v>2749.5027659000002</v>
      </c>
      <c r="AH30" s="240">
        <v>2751.4437241999999</v>
      </c>
      <c r="AI30" s="240">
        <v>2751.1522774</v>
      </c>
      <c r="AJ30" s="240">
        <v>2739.7729195000002</v>
      </c>
      <c r="AK30" s="240">
        <v>2741.6582917999999</v>
      </c>
      <c r="AL30" s="240">
        <v>2747.9528885</v>
      </c>
      <c r="AM30" s="240">
        <v>2767.6832178</v>
      </c>
      <c r="AN30" s="240">
        <v>2776.0263819000002</v>
      </c>
      <c r="AO30" s="240">
        <v>2782.0088891999999</v>
      </c>
      <c r="AP30" s="240">
        <v>2782.2560143000001</v>
      </c>
      <c r="AQ30" s="240">
        <v>2786.0482519000002</v>
      </c>
      <c r="AR30" s="240">
        <v>2790.0108765999998</v>
      </c>
      <c r="AS30" s="240">
        <v>2794.1915386999999</v>
      </c>
      <c r="AT30" s="240">
        <v>2798.4592001000001</v>
      </c>
      <c r="AU30" s="240">
        <v>2802.8615110000001</v>
      </c>
      <c r="AV30" s="240">
        <v>2807.3662780999998</v>
      </c>
      <c r="AW30" s="240">
        <v>2812.0620328999998</v>
      </c>
      <c r="AX30" s="240">
        <v>2816.9165821000001</v>
      </c>
      <c r="AY30" s="240">
        <v>2822.8288532000001</v>
      </c>
      <c r="AZ30" s="240">
        <v>2827.3267956</v>
      </c>
      <c r="BA30" s="240">
        <v>2831.3093368999998</v>
      </c>
      <c r="BB30" s="240">
        <v>2833.7951518</v>
      </c>
      <c r="BC30" s="240">
        <v>2837.4828846</v>
      </c>
      <c r="BD30" s="240">
        <v>2841.3912098999999</v>
      </c>
      <c r="BE30" s="240">
        <v>2843.8906625999998</v>
      </c>
      <c r="BF30" s="333">
        <v>2849.462</v>
      </c>
      <c r="BG30" s="333">
        <v>2856.4769999999999</v>
      </c>
      <c r="BH30" s="333">
        <v>2865.893</v>
      </c>
      <c r="BI30" s="333">
        <v>2875.0729999999999</v>
      </c>
      <c r="BJ30" s="333">
        <v>2884.9769999999999</v>
      </c>
      <c r="BK30" s="333">
        <v>2898.1790000000001</v>
      </c>
      <c r="BL30" s="333">
        <v>2907.5990000000002</v>
      </c>
      <c r="BM30" s="333">
        <v>2915.81</v>
      </c>
      <c r="BN30" s="333">
        <v>2921.2359999999999</v>
      </c>
      <c r="BO30" s="333">
        <v>2928.2150000000001</v>
      </c>
      <c r="BP30" s="333">
        <v>2935.1689999999999</v>
      </c>
      <c r="BQ30" s="333">
        <v>2941.8989999999999</v>
      </c>
      <c r="BR30" s="333">
        <v>2948.9520000000002</v>
      </c>
      <c r="BS30" s="333">
        <v>2956.1289999999999</v>
      </c>
      <c r="BT30" s="333">
        <v>2963.43</v>
      </c>
      <c r="BU30" s="333">
        <v>2970.855</v>
      </c>
      <c r="BV30" s="333">
        <v>2978.404</v>
      </c>
    </row>
    <row r="31" spans="1:74" ht="11.1" customHeight="1" x14ac:dyDescent="0.2">
      <c r="A31" s="148" t="s">
        <v>907</v>
      </c>
      <c r="B31" s="210" t="s">
        <v>572</v>
      </c>
      <c r="C31" s="240">
        <v>720.35971582000002</v>
      </c>
      <c r="D31" s="240">
        <v>723.30645286000004</v>
      </c>
      <c r="E31" s="240">
        <v>726.19878074999997</v>
      </c>
      <c r="F31" s="240">
        <v>729.41325013999995</v>
      </c>
      <c r="G31" s="240">
        <v>731.91434669</v>
      </c>
      <c r="H31" s="240">
        <v>734.07862108999996</v>
      </c>
      <c r="I31" s="240">
        <v>734.70870615000001</v>
      </c>
      <c r="J31" s="240">
        <v>737.09736157999998</v>
      </c>
      <c r="K31" s="240">
        <v>740.04722022999999</v>
      </c>
      <c r="L31" s="240">
        <v>744.63235312999996</v>
      </c>
      <c r="M31" s="240">
        <v>747.89906490999999</v>
      </c>
      <c r="N31" s="240">
        <v>750.92142661000003</v>
      </c>
      <c r="O31" s="240">
        <v>753.53900432</v>
      </c>
      <c r="P31" s="240">
        <v>756.19299132000003</v>
      </c>
      <c r="Q31" s="240">
        <v>758.72295370999996</v>
      </c>
      <c r="R31" s="240">
        <v>761.56679472999997</v>
      </c>
      <c r="S31" s="240">
        <v>763.52028041000005</v>
      </c>
      <c r="T31" s="240">
        <v>765.02131399999996</v>
      </c>
      <c r="U31" s="240">
        <v>764.79064201000006</v>
      </c>
      <c r="V31" s="240">
        <v>766.34621158000004</v>
      </c>
      <c r="W31" s="240">
        <v>768.40876920000005</v>
      </c>
      <c r="X31" s="240">
        <v>773.05680537000001</v>
      </c>
      <c r="Y31" s="240">
        <v>774.57447122999997</v>
      </c>
      <c r="Z31" s="240">
        <v>775.04025727999999</v>
      </c>
      <c r="AA31" s="240">
        <v>772.33730595999998</v>
      </c>
      <c r="AB31" s="240">
        <v>772.28697553999996</v>
      </c>
      <c r="AC31" s="240">
        <v>772.77240846999996</v>
      </c>
      <c r="AD31" s="240">
        <v>774.46383594999998</v>
      </c>
      <c r="AE31" s="240">
        <v>775.51812216999997</v>
      </c>
      <c r="AF31" s="240">
        <v>776.60549833000005</v>
      </c>
      <c r="AG31" s="240">
        <v>778.91454208000005</v>
      </c>
      <c r="AH31" s="240">
        <v>779.17666489999999</v>
      </c>
      <c r="AI31" s="240">
        <v>778.58044442999994</v>
      </c>
      <c r="AJ31" s="240">
        <v>774.62889085999996</v>
      </c>
      <c r="AK31" s="240">
        <v>774.18872617</v>
      </c>
      <c r="AL31" s="240">
        <v>774.76296056000001</v>
      </c>
      <c r="AM31" s="240">
        <v>778.09574855999995</v>
      </c>
      <c r="AN31" s="240">
        <v>779.39066518000004</v>
      </c>
      <c r="AO31" s="240">
        <v>780.39186496000002</v>
      </c>
      <c r="AP31" s="240">
        <v>780.77790998</v>
      </c>
      <c r="AQ31" s="240">
        <v>781.43275453000001</v>
      </c>
      <c r="AR31" s="240">
        <v>782.03496068000004</v>
      </c>
      <c r="AS31" s="240">
        <v>782.23213407000003</v>
      </c>
      <c r="AT31" s="240">
        <v>782.99335919999999</v>
      </c>
      <c r="AU31" s="240">
        <v>783.96624169999996</v>
      </c>
      <c r="AV31" s="240">
        <v>785.46811209999998</v>
      </c>
      <c r="AW31" s="240">
        <v>786.62631143999999</v>
      </c>
      <c r="AX31" s="240">
        <v>787.75817025000003</v>
      </c>
      <c r="AY31" s="240">
        <v>789.02026129000001</v>
      </c>
      <c r="AZ31" s="240">
        <v>789.98200947999999</v>
      </c>
      <c r="BA31" s="240">
        <v>790.79998757999999</v>
      </c>
      <c r="BB31" s="240">
        <v>791.26285438000002</v>
      </c>
      <c r="BC31" s="240">
        <v>791.95179818999998</v>
      </c>
      <c r="BD31" s="240">
        <v>792.65547779999997</v>
      </c>
      <c r="BE31" s="240">
        <v>792.77952026000003</v>
      </c>
      <c r="BF31" s="333">
        <v>793.95849999999996</v>
      </c>
      <c r="BG31" s="333">
        <v>795.59789999999998</v>
      </c>
      <c r="BH31" s="333">
        <v>797.96370000000002</v>
      </c>
      <c r="BI31" s="333">
        <v>800.32479999999998</v>
      </c>
      <c r="BJ31" s="333">
        <v>802.947</v>
      </c>
      <c r="BK31" s="333">
        <v>806.72140000000002</v>
      </c>
      <c r="BL31" s="333">
        <v>809.19749999999999</v>
      </c>
      <c r="BM31" s="333">
        <v>811.2663</v>
      </c>
      <c r="BN31" s="333">
        <v>812.40319999999997</v>
      </c>
      <c r="BO31" s="333">
        <v>814.05100000000004</v>
      </c>
      <c r="BP31" s="333">
        <v>815.68499999999995</v>
      </c>
      <c r="BQ31" s="333">
        <v>817.25509999999997</v>
      </c>
      <c r="BR31" s="333">
        <v>818.899</v>
      </c>
      <c r="BS31" s="333">
        <v>820.56650000000002</v>
      </c>
      <c r="BT31" s="333">
        <v>822.2577</v>
      </c>
      <c r="BU31" s="333">
        <v>823.97260000000006</v>
      </c>
      <c r="BV31" s="333">
        <v>825.71119999999996</v>
      </c>
    </row>
    <row r="32" spans="1:74" ht="11.1" customHeight="1" x14ac:dyDescent="0.2">
      <c r="A32" s="148" t="s">
        <v>908</v>
      </c>
      <c r="B32" s="210" t="s">
        <v>573</v>
      </c>
      <c r="C32" s="240">
        <v>1623.9785545</v>
      </c>
      <c r="D32" s="240">
        <v>1635.8317331000001</v>
      </c>
      <c r="E32" s="240">
        <v>1645.9243222</v>
      </c>
      <c r="F32" s="240">
        <v>1652.6264487000001</v>
      </c>
      <c r="G32" s="240">
        <v>1660.4202634000001</v>
      </c>
      <c r="H32" s="240">
        <v>1667.6758933000001</v>
      </c>
      <c r="I32" s="240">
        <v>1673.4264306</v>
      </c>
      <c r="J32" s="240">
        <v>1680.3308717</v>
      </c>
      <c r="K32" s="240">
        <v>1687.4223088000001</v>
      </c>
      <c r="L32" s="240">
        <v>1696.4256972000001</v>
      </c>
      <c r="M32" s="240">
        <v>1702.5974099</v>
      </c>
      <c r="N32" s="240">
        <v>1707.6624022000001</v>
      </c>
      <c r="O32" s="240">
        <v>1712.3033430999999</v>
      </c>
      <c r="P32" s="240">
        <v>1714.6428929000001</v>
      </c>
      <c r="Q32" s="240">
        <v>1715.3637205</v>
      </c>
      <c r="R32" s="240">
        <v>1711.8159860999999</v>
      </c>
      <c r="S32" s="240">
        <v>1711.2867495999999</v>
      </c>
      <c r="T32" s="240">
        <v>1711.1261710000001</v>
      </c>
      <c r="U32" s="240">
        <v>1711.9640623</v>
      </c>
      <c r="V32" s="240">
        <v>1712.0684407000001</v>
      </c>
      <c r="W32" s="240">
        <v>1712.0691182</v>
      </c>
      <c r="X32" s="240">
        <v>1714.2056378</v>
      </c>
      <c r="Y32" s="240">
        <v>1712.3192561000001</v>
      </c>
      <c r="Z32" s="240">
        <v>1708.6495163</v>
      </c>
      <c r="AA32" s="240">
        <v>1697.9309783000001</v>
      </c>
      <c r="AB32" s="240">
        <v>1694.6436021</v>
      </c>
      <c r="AC32" s="240">
        <v>1693.5219474999999</v>
      </c>
      <c r="AD32" s="240">
        <v>1698.0468822</v>
      </c>
      <c r="AE32" s="240">
        <v>1698.6460205999999</v>
      </c>
      <c r="AF32" s="240">
        <v>1698.8002300999999</v>
      </c>
      <c r="AG32" s="240">
        <v>1699.9916390999999</v>
      </c>
      <c r="AH32" s="240">
        <v>1698.1443945999999</v>
      </c>
      <c r="AI32" s="240">
        <v>1694.7406249999999</v>
      </c>
      <c r="AJ32" s="240">
        <v>1682.3924945000001</v>
      </c>
      <c r="AK32" s="240">
        <v>1681.4165513</v>
      </c>
      <c r="AL32" s="240">
        <v>1684.4249597</v>
      </c>
      <c r="AM32" s="240">
        <v>1698.5931742</v>
      </c>
      <c r="AN32" s="240">
        <v>1704.1886950000001</v>
      </c>
      <c r="AO32" s="240">
        <v>1708.3869767000001</v>
      </c>
      <c r="AP32" s="240">
        <v>1709.931934</v>
      </c>
      <c r="AQ32" s="240">
        <v>1712.2778013</v>
      </c>
      <c r="AR32" s="240">
        <v>1714.1684932000001</v>
      </c>
      <c r="AS32" s="240">
        <v>1714.1330149999999</v>
      </c>
      <c r="AT32" s="240">
        <v>1716.2166026</v>
      </c>
      <c r="AU32" s="240">
        <v>1718.9482611999999</v>
      </c>
      <c r="AV32" s="240">
        <v>1723.0213753999999</v>
      </c>
      <c r="AW32" s="240">
        <v>1726.5291371999999</v>
      </c>
      <c r="AX32" s="240">
        <v>1730.1649313999999</v>
      </c>
      <c r="AY32" s="240">
        <v>1734.39832</v>
      </c>
      <c r="AZ32" s="240">
        <v>1737.9380073</v>
      </c>
      <c r="BA32" s="240">
        <v>1741.2535553</v>
      </c>
      <c r="BB32" s="240">
        <v>1743.9490826000001</v>
      </c>
      <c r="BC32" s="240">
        <v>1747.1132631999999</v>
      </c>
      <c r="BD32" s="240">
        <v>1750.3502156</v>
      </c>
      <c r="BE32" s="240">
        <v>1752.4999944000001</v>
      </c>
      <c r="BF32" s="333">
        <v>1756.752</v>
      </c>
      <c r="BG32" s="333">
        <v>1761.9480000000001</v>
      </c>
      <c r="BH32" s="333">
        <v>1768.8219999999999</v>
      </c>
      <c r="BI32" s="333">
        <v>1775.35</v>
      </c>
      <c r="BJ32" s="333">
        <v>1782.268</v>
      </c>
      <c r="BK32" s="333">
        <v>1791.039</v>
      </c>
      <c r="BL32" s="333">
        <v>1797.64</v>
      </c>
      <c r="BM32" s="333">
        <v>1803.5340000000001</v>
      </c>
      <c r="BN32" s="333">
        <v>1807.8430000000001</v>
      </c>
      <c r="BO32" s="333">
        <v>1812.982</v>
      </c>
      <c r="BP32" s="333">
        <v>1818.075</v>
      </c>
      <c r="BQ32" s="333">
        <v>1822.8979999999999</v>
      </c>
      <c r="BR32" s="333">
        <v>1828.0609999999999</v>
      </c>
      <c r="BS32" s="333">
        <v>1833.3430000000001</v>
      </c>
      <c r="BT32" s="333">
        <v>1838.7429999999999</v>
      </c>
      <c r="BU32" s="333">
        <v>1844.2619999999999</v>
      </c>
      <c r="BV32" s="333">
        <v>1849.9</v>
      </c>
    </row>
    <row r="33" spans="1:74" s="163" customFormat="1" ht="11.1" customHeight="1" x14ac:dyDescent="0.2">
      <c r="A33" s="148" t="s">
        <v>909</v>
      </c>
      <c r="B33" s="210" t="s">
        <v>574</v>
      </c>
      <c r="C33" s="240">
        <v>879.53804871</v>
      </c>
      <c r="D33" s="240">
        <v>884.77112226999998</v>
      </c>
      <c r="E33" s="240">
        <v>889.32511937000004</v>
      </c>
      <c r="F33" s="240">
        <v>892.35785949000001</v>
      </c>
      <c r="G33" s="240">
        <v>896.18533906000005</v>
      </c>
      <c r="H33" s="240">
        <v>899.96537755999998</v>
      </c>
      <c r="I33" s="240">
        <v>902.64376005999998</v>
      </c>
      <c r="J33" s="240">
        <v>907.11957762999998</v>
      </c>
      <c r="K33" s="240">
        <v>912.33861534000005</v>
      </c>
      <c r="L33" s="240">
        <v>919.65490452999995</v>
      </c>
      <c r="M33" s="240">
        <v>925.34485900000004</v>
      </c>
      <c r="N33" s="240">
        <v>930.76251009999999</v>
      </c>
      <c r="O33" s="240">
        <v>936.36248539999997</v>
      </c>
      <c r="P33" s="240">
        <v>940.89455908000002</v>
      </c>
      <c r="Q33" s="240">
        <v>944.81335870999999</v>
      </c>
      <c r="R33" s="240">
        <v>948.51912642000002</v>
      </c>
      <c r="S33" s="240">
        <v>950.91119633999995</v>
      </c>
      <c r="T33" s="240">
        <v>952.38981059000002</v>
      </c>
      <c r="U33" s="240">
        <v>950.72440019999999</v>
      </c>
      <c r="V33" s="240">
        <v>952.04902987000003</v>
      </c>
      <c r="W33" s="240">
        <v>954.13313061999997</v>
      </c>
      <c r="X33" s="240">
        <v>959.25434887999995</v>
      </c>
      <c r="Y33" s="240">
        <v>961.14915694000001</v>
      </c>
      <c r="Z33" s="240">
        <v>962.09520125999995</v>
      </c>
      <c r="AA33" s="240">
        <v>960.00011729000005</v>
      </c>
      <c r="AB33" s="240">
        <v>960.6179075</v>
      </c>
      <c r="AC33" s="240">
        <v>961.85620734999998</v>
      </c>
      <c r="AD33" s="240">
        <v>964.22141405000002</v>
      </c>
      <c r="AE33" s="240">
        <v>966.32093527999996</v>
      </c>
      <c r="AF33" s="240">
        <v>968.66116824000005</v>
      </c>
      <c r="AG33" s="240">
        <v>973.86480254000003</v>
      </c>
      <c r="AH33" s="240">
        <v>974.71944176</v>
      </c>
      <c r="AI33" s="240">
        <v>973.84777553000004</v>
      </c>
      <c r="AJ33" s="240">
        <v>965.95802045999994</v>
      </c>
      <c r="AK33" s="240">
        <v>965.60258080999995</v>
      </c>
      <c r="AL33" s="240">
        <v>967.48967321999999</v>
      </c>
      <c r="AM33" s="240">
        <v>975.78609445999996</v>
      </c>
      <c r="AN33" s="240">
        <v>979.03315340999995</v>
      </c>
      <c r="AO33" s="240">
        <v>981.39764682999999</v>
      </c>
      <c r="AP33" s="240">
        <v>980.79371732000004</v>
      </c>
      <c r="AQ33" s="240">
        <v>982.95747274999997</v>
      </c>
      <c r="AR33" s="240">
        <v>985.80305571999997</v>
      </c>
      <c r="AS33" s="240">
        <v>990.88622353000005</v>
      </c>
      <c r="AT33" s="240">
        <v>993.92864357999997</v>
      </c>
      <c r="AU33" s="240">
        <v>996.48607317000005</v>
      </c>
      <c r="AV33" s="240">
        <v>997.94853779000005</v>
      </c>
      <c r="AW33" s="240">
        <v>999.99346735999995</v>
      </c>
      <c r="AX33" s="240">
        <v>1002.0108874</v>
      </c>
      <c r="AY33" s="240">
        <v>1004.0888723</v>
      </c>
      <c r="AZ33" s="240">
        <v>1005.9852173</v>
      </c>
      <c r="BA33" s="240">
        <v>1007.787997</v>
      </c>
      <c r="BB33" s="240">
        <v>1009.3288751</v>
      </c>
      <c r="BC33" s="240">
        <v>1011.0707762</v>
      </c>
      <c r="BD33" s="240">
        <v>1012.845364</v>
      </c>
      <c r="BE33" s="240">
        <v>1013.930386</v>
      </c>
      <c r="BF33" s="333">
        <v>1016.312</v>
      </c>
      <c r="BG33" s="333">
        <v>1019.268</v>
      </c>
      <c r="BH33" s="333">
        <v>1023.335</v>
      </c>
      <c r="BI33" s="333">
        <v>1027.037</v>
      </c>
      <c r="BJ33" s="333">
        <v>1030.912</v>
      </c>
      <c r="BK33" s="333">
        <v>1035.7139999999999</v>
      </c>
      <c r="BL33" s="333">
        <v>1039.365</v>
      </c>
      <c r="BM33" s="333">
        <v>1042.6199999999999</v>
      </c>
      <c r="BN33" s="333">
        <v>1044.981</v>
      </c>
      <c r="BO33" s="333">
        <v>1047.818</v>
      </c>
      <c r="BP33" s="333">
        <v>1050.633</v>
      </c>
      <c r="BQ33" s="333">
        <v>1053.3209999999999</v>
      </c>
      <c r="BR33" s="333">
        <v>1056.17</v>
      </c>
      <c r="BS33" s="333">
        <v>1059.077</v>
      </c>
      <c r="BT33" s="333">
        <v>1062.0409999999999</v>
      </c>
      <c r="BU33" s="333">
        <v>1065.0609999999999</v>
      </c>
      <c r="BV33" s="333">
        <v>1068.1389999999999</v>
      </c>
    </row>
    <row r="34" spans="1:74" s="163" customFormat="1" ht="11.1" customHeight="1" x14ac:dyDescent="0.2">
      <c r="A34" s="148" t="s">
        <v>910</v>
      </c>
      <c r="B34" s="210" t="s">
        <v>575</v>
      </c>
      <c r="C34" s="240">
        <v>2098.4471656000001</v>
      </c>
      <c r="D34" s="240">
        <v>2106.8451113000001</v>
      </c>
      <c r="E34" s="240">
        <v>2115.68813</v>
      </c>
      <c r="F34" s="240">
        <v>2124.3858128000002</v>
      </c>
      <c r="G34" s="240">
        <v>2134.5617843999999</v>
      </c>
      <c r="H34" s="240">
        <v>2145.6256358000001</v>
      </c>
      <c r="I34" s="240">
        <v>2158.4946372999998</v>
      </c>
      <c r="J34" s="240">
        <v>2170.6462956999999</v>
      </c>
      <c r="K34" s="240">
        <v>2182.9978811999999</v>
      </c>
      <c r="L34" s="240">
        <v>2194.0682685000002</v>
      </c>
      <c r="M34" s="240">
        <v>2207.9305522</v>
      </c>
      <c r="N34" s="240">
        <v>2223.1036070999999</v>
      </c>
      <c r="O34" s="240">
        <v>2242.4908037</v>
      </c>
      <c r="P34" s="240">
        <v>2258.1078728000002</v>
      </c>
      <c r="Q34" s="240">
        <v>2272.8581850999999</v>
      </c>
      <c r="R34" s="240">
        <v>2289.9191901999998</v>
      </c>
      <c r="S34" s="240">
        <v>2300.5529015000002</v>
      </c>
      <c r="T34" s="240">
        <v>2307.9367686999999</v>
      </c>
      <c r="U34" s="240">
        <v>2305.5321472999999</v>
      </c>
      <c r="V34" s="240">
        <v>2311.3203096000002</v>
      </c>
      <c r="W34" s="240">
        <v>2318.7626111999998</v>
      </c>
      <c r="X34" s="240">
        <v>2333.0685991</v>
      </c>
      <c r="Y34" s="240">
        <v>2339.9120186999999</v>
      </c>
      <c r="Z34" s="240">
        <v>2344.5024171</v>
      </c>
      <c r="AA34" s="240">
        <v>2342.4564756</v>
      </c>
      <c r="AB34" s="240">
        <v>2345.8283207999998</v>
      </c>
      <c r="AC34" s="240">
        <v>2350.2346339999999</v>
      </c>
      <c r="AD34" s="240">
        <v>2358.1107029999998</v>
      </c>
      <c r="AE34" s="240">
        <v>2362.7594860999998</v>
      </c>
      <c r="AF34" s="240">
        <v>2366.6162711000002</v>
      </c>
      <c r="AG34" s="240">
        <v>2369.4222206999998</v>
      </c>
      <c r="AH34" s="240">
        <v>2371.8891374999998</v>
      </c>
      <c r="AI34" s="240">
        <v>2373.7581842999998</v>
      </c>
      <c r="AJ34" s="240">
        <v>2372.4961549</v>
      </c>
      <c r="AK34" s="240">
        <v>2375.0693658</v>
      </c>
      <c r="AL34" s="240">
        <v>2378.9446112000001</v>
      </c>
      <c r="AM34" s="240">
        <v>2384.0556621999999</v>
      </c>
      <c r="AN34" s="240">
        <v>2390.5846477</v>
      </c>
      <c r="AO34" s="240">
        <v>2398.4653389999999</v>
      </c>
      <c r="AP34" s="240">
        <v>2412.2286042000001</v>
      </c>
      <c r="AQ34" s="240">
        <v>2419.4145560000002</v>
      </c>
      <c r="AR34" s="240">
        <v>2424.5540627</v>
      </c>
      <c r="AS34" s="240">
        <v>2424.3708141000002</v>
      </c>
      <c r="AT34" s="240">
        <v>2427.8746627999999</v>
      </c>
      <c r="AU34" s="240">
        <v>2431.7892986000002</v>
      </c>
      <c r="AV34" s="240">
        <v>2437.0243823000001</v>
      </c>
      <c r="AW34" s="240">
        <v>2441.0783473000001</v>
      </c>
      <c r="AX34" s="240">
        <v>2444.8608540999999</v>
      </c>
      <c r="AY34" s="240">
        <v>2448.0851929</v>
      </c>
      <c r="AZ34" s="240">
        <v>2451.5398159000001</v>
      </c>
      <c r="BA34" s="240">
        <v>2454.9380132000001</v>
      </c>
      <c r="BB34" s="240">
        <v>2458.0163609000001</v>
      </c>
      <c r="BC34" s="240">
        <v>2461.4992747000001</v>
      </c>
      <c r="BD34" s="240">
        <v>2465.1233307000002</v>
      </c>
      <c r="BE34" s="240">
        <v>2467.2063546999998</v>
      </c>
      <c r="BF34" s="333">
        <v>2472.3739999999998</v>
      </c>
      <c r="BG34" s="333">
        <v>2478.9450000000002</v>
      </c>
      <c r="BH34" s="333">
        <v>2488.623</v>
      </c>
      <c r="BI34" s="333">
        <v>2496.721</v>
      </c>
      <c r="BJ34" s="333">
        <v>2504.9430000000002</v>
      </c>
      <c r="BK34" s="333">
        <v>2514.3939999999998</v>
      </c>
      <c r="BL34" s="333">
        <v>2522.0360000000001</v>
      </c>
      <c r="BM34" s="333">
        <v>2528.9720000000002</v>
      </c>
      <c r="BN34" s="333">
        <v>2534.424</v>
      </c>
      <c r="BO34" s="333">
        <v>2540.5360000000001</v>
      </c>
      <c r="BP34" s="333">
        <v>2546.529</v>
      </c>
      <c r="BQ34" s="333">
        <v>2552.0059999999999</v>
      </c>
      <c r="BR34" s="333">
        <v>2558.0549999999998</v>
      </c>
      <c r="BS34" s="333">
        <v>2564.2809999999999</v>
      </c>
      <c r="BT34" s="333">
        <v>2570.683</v>
      </c>
      <c r="BU34" s="333">
        <v>2577.2620000000002</v>
      </c>
      <c r="BV34" s="333">
        <v>2584.0169999999998</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5811.3211795999996</v>
      </c>
      <c r="N36" s="240">
        <v>5812.0379443000002</v>
      </c>
      <c r="O36" s="240">
        <v>5812.7652644999998</v>
      </c>
      <c r="P36" s="240">
        <v>5813.1752692999999</v>
      </c>
      <c r="Q36" s="240">
        <v>5812.9209733999996</v>
      </c>
      <c r="R36" s="240">
        <v>5811.9481581</v>
      </c>
      <c r="S36" s="240">
        <v>5811.3736711000001</v>
      </c>
      <c r="T36" s="240">
        <v>5812.6071270000002</v>
      </c>
      <c r="U36" s="240">
        <v>5816.5962294000001</v>
      </c>
      <c r="V36" s="240">
        <v>5822.4410381999996</v>
      </c>
      <c r="W36" s="240">
        <v>5828.7797025999998</v>
      </c>
      <c r="X36" s="240">
        <v>5834.5398222000003</v>
      </c>
      <c r="Y36" s="240">
        <v>5839.8067984999998</v>
      </c>
      <c r="Z36" s="240">
        <v>5844.9554834</v>
      </c>
      <c r="AA36" s="240">
        <v>5850.2082374000001</v>
      </c>
      <c r="AB36" s="240">
        <v>5855.1774552999996</v>
      </c>
      <c r="AC36" s="240">
        <v>5859.3230402999998</v>
      </c>
      <c r="AD36" s="240">
        <v>5862.210478</v>
      </c>
      <c r="AE36" s="240">
        <v>5863.8275829000004</v>
      </c>
      <c r="AF36" s="240">
        <v>5864.2677518999999</v>
      </c>
      <c r="AG36" s="240">
        <v>5863.7014090000002</v>
      </c>
      <c r="AH36" s="240">
        <v>5862.6070867999997</v>
      </c>
      <c r="AI36" s="240">
        <v>5861.5403452</v>
      </c>
      <c r="AJ36" s="240">
        <v>5860.9074176000004</v>
      </c>
      <c r="AK36" s="240">
        <v>5860.5172327999999</v>
      </c>
      <c r="AL36" s="240">
        <v>5860.0293930999997</v>
      </c>
      <c r="AM36" s="240">
        <v>5859.2555431999999</v>
      </c>
      <c r="AN36" s="240">
        <v>5858.6154972000004</v>
      </c>
      <c r="AO36" s="240">
        <v>5858.6811115</v>
      </c>
      <c r="AP36" s="240">
        <v>5859.9878397000002</v>
      </c>
      <c r="AQ36" s="240">
        <v>5862.9255242999998</v>
      </c>
      <c r="AR36" s="240">
        <v>5867.8476050999998</v>
      </c>
      <c r="AS36" s="240">
        <v>5874.7507438000002</v>
      </c>
      <c r="AT36" s="240">
        <v>5882.2044896999996</v>
      </c>
      <c r="AU36" s="240">
        <v>5888.4216139</v>
      </c>
      <c r="AV36" s="240">
        <v>5892.1425386999999</v>
      </c>
      <c r="AW36" s="240">
        <v>5894.2182910000001</v>
      </c>
      <c r="AX36" s="240">
        <v>5896.0275488999996</v>
      </c>
      <c r="AY36" s="240">
        <v>5898.6490033999999</v>
      </c>
      <c r="AZ36" s="240">
        <v>5901.9613978999996</v>
      </c>
      <c r="BA36" s="240">
        <v>5905.5434892000003</v>
      </c>
      <c r="BB36" s="240">
        <v>5909.0363385999999</v>
      </c>
      <c r="BC36" s="240">
        <v>5912.3302280999997</v>
      </c>
      <c r="BD36" s="240">
        <v>5915.3777446000004</v>
      </c>
      <c r="BE36" s="240">
        <v>5918.1628487999997</v>
      </c>
      <c r="BF36" s="333">
        <v>5920.7950000000001</v>
      </c>
      <c r="BG36" s="333">
        <v>5923.415</v>
      </c>
      <c r="BH36" s="333">
        <v>5926.1350000000002</v>
      </c>
      <c r="BI36" s="333">
        <v>5928.9480000000003</v>
      </c>
      <c r="BJ36" s="333">
        <v>5931.8220000000001</v>
      </c>
      <c r="BK36" s="333">
        <v>5934.72</v>
      </c>
      <c r="BL36" s="333">
        <v>5937.6059999999998</v>
      </c>
      <c r="BM36" s="333">
        <v>5940.4440000000004</v>
      </c>
      <c r="BN36" s="333">
        <v>5943.2129999999997</v>
      </c>
      <c r="BO36" s="333">
        <v>5945.9709999999995</v>
      </c>
      <c r="BP36" s="333">
        <v>5948.7939999999999</v>
      </c>
      <c r="BQ36" s="333">
        <v>5951.7340000000004</v>
      </c>
      <c r="BR36" s="333">
        <v>5954.7619999999997</v>
      </c>
      <c r="BS36" s="333">
        <v>5957.8239999999996</v>
      </c>
      <c r="BT36" s="333">
        <v>5960.8789999999999</v>
      </c>
      <c r="BU36" s="333">
        <v>5963.9219999999996</v>
      </c>
      <c r="BV36" s="333">
        <v>5966.96</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15945.189356999999</v>
      </c>
      <c r="P37" s="240">
        <v>15945.191962000001</v>
      </c>
      <c r="Q37" s="240">
        <v>15944.356557999999</v>
      </c>
      <c r="R37" s="240">
        <v>15942.677479</v>
      </c>
      <c r="S37" s="240">
        <v>15941.105952</v>
      </c>
      <c r="T37" s="240">
        <v>15940.832431000001</v>
      </c>
      <c r="U37" s="240">
        <v>15942.666762000001</v>
      </c>
      <c r="V37" s="240">
        <v>15945.89637</v>
      </c>
      <c r="W37" s="240">
        <v>15949.428076</v>
      </c>
      <c r="X37" s="240">
        <v>15952.429819999999</v>
      </c>
      <c r="Y37" s="240">
        <v>15955.114016</v>
      </c>
      <c r="Z37" s="240">
        <v>15957.954199</v>
      </c>
      <c r="AA37" s="240">
        <v>15961.028623</v>
      </c>
      <c r="AB37" s="240">
        <v>15962.834425999999</v>
      </c>
      <c r="AC37" s="240">
        <v>15961.473463</v>
      </c>
      <c r="AD37" s="240">
        <v>15955.785207000001</v>
      </c>
      <c r="AE37" s="240">
        <v>15947.559576</v>
      </c>
      <c r="AF37" s="240">
        <v>15939.324106</v>
      </c>
      <c r="AG37" s="240">
        <v>15933.023249</v>
      </c>
      <c r="AH37" s="240">
        <v>15928.269138</v>
      </c>
      <c r="AI37" s="240">
        <v>15924.090826</v>
      </c>
      <c r="AJ37" s="240">
        <v>15919.698682</v>
      </c>
      <c r="AK37" s="240">
        <v>15915.028343</v>
      </c>
      <c r="AL37" s="240">
        <v>15910.196765999999</v>
      </c>
      <c r="AM37" s="240">
        <v>15905.447980999999</v>
      </c>
      <c r="AN37" s="240">
        <v>15901.534329</v>
      </c>
      <c r="AO37" s="240">
        <v>15899.335228</v>
      </c>
      <c r="AP37" s="240">
        <v>15899.859048</v>
      </c>
      <c r="AQ37" s="240">
        <v>15904.629971</v>
      </c>
      <c r="AR37" s="240">
        <v>15915.301133000001</v>
      </c>
      <c r="AS37" s="240">
        <v>15932.333296000001</v>
      </c>
      <c r="AT37" s="240">
        <v>15951.417729000001</v>
      </c>
      <c r="AU37" s="240">
        <v>15967.053330000001</v>
      </c>
      <c r="AV37" s="240">
        <v>15975.343433</v>
      </c>
      <c r="AW37" s="240">
        <v>15978.809111</v>
      </c>
      <c r="AX37" s="240">
        <v>15981.575875</v>
      </c>
      <c r="AY37" s="240">
        <v>15986.85968</v>
      </c>
      <c r="AZ37" s="240">
        <v>15994.238256000001</v>
      </c>
      <c r="BA37" s="240">
        <v>16002.379778</v>
      </c>
      <c r="BB37" s="240">
        <v>16010.188807</v>
      </c>
      <c r="BC37" s="240">
        <v>16017.515458</v>
      </c>
      <c r="BD37" s="240">
        <v>16024.446232</v>
      </c>
      <c r="BE37" s="240">
        <v>16031.072751</v>
      </c>
      <c r="BF37" s="333">
        <v>16037.51</v>
      </c>
      <c r="BG37" s="333">
        <v>16043.87</v>
      </c>
      <c r="BH37" s="333">
        <v>16050.24</v>
      </c>
      <c r="BI37" s="333">
        <v>16056.6</v>
      </c>
      <c r="BJ37" s="333">
        <v>16062.89</v>
      </c>
      <c r="BK37" s="333">
        <v>16069.06</v>
      </c>
      <c r="BL37" s="333">
        <v>16075.11</v>
      </c>
      <c r="BM37" s="333">
        <v>16081.05</v>
      </c>
      <c r="BN37" s="333">
        <v>16086.92</v>
      </c>
      <c r="BO37" s="333">
        <v>16092.83</v>
      </c>
      <c r="BP37" s="333">
        <v>16098.94</v>
      </c>
      <c r="BQ37" s="333">
        <v>16105.37</v>
      </c>
      <c r="BR37" s="333">
        <v>16112.15</v>
      </c>
      <c r="BS37" s="333">
        <v>16119.32</v>
      </c>
      <c r="BT37" s="333">
        <v>16126.87</v>
      </c>
      <c r="BU37" s="333">
        <v>16134.69</v>
      </c>
      <c r="BV37" s="333">
        <v>16142.64</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18666.695374999999</v>
      </c>
      <c r="Q38" s="240">
        <v>18677.561049</v>
      </c>
      <c r="R38" s="240">
        <v>18687.302689</v>
      </c>
      <c r="S38" s="240">
        <v>18697.08064</v>
      </c>
      <c r="T38" s="240">
        <v>18708.405691</v>
      </c>
      <c r="U38" s="240">
        <v>18722.318912999999</v>
      </c>
      <c r="V38" s="240">
        <v>18737.982488000001</v>
      </c>
      <c r="W38" s="240">
        <v>18754.088881</v>
      </c>
      <c r="X38" s="240">
        <v>18769.618659</v>
      </c>
      <c r="Y38" s="240">
        <v>18784.704806000002</v>
      </c>
      <c r="Z38" s="240">
        <v>18799.768413000002</v>
      </c>
      <c r="AA38" s="240">
        <v>18814.881862999999</v>
      </c>
      <c r="AB38" s="240">
        <v>18828.722721999999</v>
      </c>
      <c r="AC38" s="240">
        <v>18839.619847000002</v>
      </c>
      <c r="AD38" s="240">
        <v>18846.318265000002</v>
      </c>
      <c r="AE38" s="240">
        <v>18849.22767</v>
      </c>
      <c r="AF38" s="240">
        <v>18849.173921000001</v>
      </c>
      <c r="AG38" s="240">
        <v>18846.983969000001</v>
      </c>
      <c r="AH38" s="240">
        <v>18843.489130000002</v>
      </c>
      <c r="AI38" s="240">
        <v>18839.521809000002</v>
      </c>
      <c r="AJ38" s="240">
        <v>18835.773175999999</v>
      </c>
      <c r="AK38" s="240">
        <v>18832.369461999999</v>
      </c>
      <c r="AL38" s="240">
        <v>18829.295661</v>
      </c>
      <c r="AM38" s="240">
        <v>18826.595401999999</v>
      </c>
      <c r="AN38" s="240">
        <v>18824.546837000002</v>
      </c>
      <c r="AO38" s="240">
        <v>18823.486752000001</v>
      </c>
      <c r="AP38" s="240">
        <v>18824.143241000002</v>
      </c>
      <c r="AQ38" s="240">
        <v>18828.809625000002</v>
      </c>
      <c r="AR38" s="240">
        <v>18840.170535000001</v>
      </c>
      <c r="AS38" s="240">
        <v>18859.371594</v>
      </c>
      <c r="AT38" s="240">
        <v>18881.402409999999</v>
      </c>
      <c r="AU38" s="240">
        <v>18899.713586000002</v>
      </c>
      <c r="AV38" s="240">
        <v>18909.629883000001</v>
      </c>
      <c r="AW38" s="240">
        <v>18913.972709000001</v>
      </c>
      <c r="AX38" s="240">
        <v>18917.437631000001</v>
      </c>
      <c r="AY38" s="240">
        <v>18923.758082</v>
      </c>
      <c r="AZ38" s="240">
        <v>18932.818954999999</v>
      </c>
      <c r="BA38" s="240">
        <v>18943.543006</v>
      </c>
      <c r="BB38" s="240">
        <v>18954.926732</v>
      </c>
      <c r="BC38" s="240">
        <v>18966.261594</v>
      </c>
      <c r="BD38" s="240">
        <v>18976.912794</v>
      </c>
      <c r="BE38" s="240">
        <v>18986.436771000001</v>
      </c>
      <c r="BF38" s="333">
        <v>18995.150000000001</v>
      </c>
      <c r="BG38" s="333">
        <v>19003.580000000002</v>
      </c>
      <c r="BH38" s="333">
        <v>19012.07</v>
      </c>
      <c r="BI38" s="333">
        <v>19020.349999999999</v>
      </c>
      <c r="BJ38" s="333">
        <v>19027.990000000002</v>
      </c>
      <c r="BK38" s="333">
        <v>19034.759999999998</v>
      </c>
      <c r="BL38" s="333">
        <v>19041.099999999999</v>
      </c>
      <c r="BM38" s="333">
        <v>19047.68</v>
      </c>
      <c r="BN38" s="333">
        <v>19054.990000000002</v>
      </c>
      <c r="BO38" s="333">
        <v>19062.97</v>
      </c>
      <c r="BP38" s="333">
        <v>19071.39</v>
      </c>
      <c r="BQ38" s="333">
        <v>19080.13</v>
      </c>
      <c r="BR38" s="333">
        <v>19089.240000000002</v>
      </c>
      <c r="BS38" s="333">
        <v>19098.89</v>
      </c>
      <c r="BT38" s="333">
        <v>19109.150000000001</v>
      </c>
      <c r="BU38" s="333">
        <v>19119.87</v>
      </c>
      <c r="BV38" s="333">
        <v>19130.8</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8447.3767705999999</v>
      </c>
      <c r="P39" s="240">
        <v>8454.6165459999993</v>
      </c>
      <c r="Q39" s="240">
        <v>8461.9914829999998</v>
      </c>
      <c r="R39" s="240">
        <v>8469.4472800999993</v>
      </c>
      <c r="S39" s="240">
        <v>8476.3862257000001</v>
      </c>
      <c r="T39" s="240">
        <v>8482.0747558999992</v>
      </c>
      <c r="U39" s="240">
        <v>8486.0359619999999</v>
      </c>
      <c r="V39" s="240">
        <v>8488.8195565000005</v>
      </c>
      <c r="W39" s="240">
        <v>8491.2319074000006</v>
      </c>
      <c r="X39" s="240">
        <v>8493.9333391</v>
      </c>
      <c r="Y39" s="240">
        <v>8497.0000022000004</v>
      </c>
      <c r="Z39" s="240">
        <v>8500.3620040999995</v>
      </c>
      <c r="AA39" s="240">
        <v>8503.7758680999996</v>
      </c>
      <c r="AB39" s="240">
        <v>8506.3037824999992</v>
      </c>
      <c r="AC39" s="240">
        <v>8506.8343513</v>
      </c>
      <c r="AD39" s="240">
        <v>8504.7857413999991</v>
      </c>
      <c r="AE39" s="240">
        <v>8501.6943685999995</v>
      </c>
      <c r="AF39" s="240">
        <v>8499.6262110000007</v>
      </c>
      <c r="AG39" s="240">
        <v>8500.0749672999991</v>
      </c>
      <c r="AH39" s="240">
        <v>8502.2452178999993</v>
      </c>
      <c r="AI39" s="240">
        <v>8504.7692638000008</v>
      </c>
      <c r="AJ39" s="240">
        <v>8506.6040618999996</v>
      </c>
      <c r="AK39" s="240">
        <v>8508.0051929000001</v>
      </c>
      <c r="AL39" s="240">
        <v>8509.5528935999992</v>
      </c>
      <c r="AM39" s="240">
        <v>8511.7119373999994</v>
      </c>
      <c r="AN39" s="240">
        <v>8514.4852448000001</v>
      </c>
      <c r="AO39" s="240">
        <v>8517.7602731999996</v>
      </c>
      <c r="AP39" s="240">
        <v>8521.6616892999991</v>
      </c>
      <c r="AQ39" s="240">
        <v>8527.2629983999996</v>
      </c>
      <c r="AR39" s="240">
        <v>8535.8749153000008</v>
      </c>
      <c r="AS39" s="240">
        <v>8548.1001331000007</v>
      </c>
      <c r="AT39" s="240">
        <v>8561.7092575999995</v>
      </c>
      <c r="AU39" s="240">
        <v>8573.7648728000004</v>
      </c>
      <c r="AV39" s="240">
        <v>8582.1791431000001</v>
      </c>
      <c r="AW39" s="240">
        <v>8588.2625530999994</v>
      </c>
      <c r="AX39" s="240">
        <v>8594.1751679999998</v>
      </c>
      <c r="AY39" s="240">
        <v>8601.6132553000007</v>
      </c>
      <c r="AZ39" s="240">
        <v>8610.4178940999991</v>
      </c>
      <c r="BA39" s="240">
        <v>8619.9663658999998</v>
      </c>
      <c r="BB39" s="240">
        <v>8629.6756421999999</v>
      </c>
      <c r="BC39" s="240">
        <v>8639.1214524000006</v>
      </c>
      <c r="BD39" s="240">
        <v>8647.9192158999995</v>
      </c>
      <c r="BE39" s="240">
        <v>8655.8081208000003</v>
      </c>
      <c r="BF39" s="333">
        <v>8663.0220000000008</v>
      </c>
      <c r="BG39" s="333">
        <v>8669.92</v>
      </c>
      <c r="BH39" s="333">
        <v>8676.7829999999994</v>
      </c>
      <c r="BI39" s="333">
        <v>8683.59</v>
      </c>
      <c r="BJ39" s="333">
        <v>8690.2430000000004</v>
      </c>
      <c r="BK39" s="333">
        <v>8696.6849999999995</v>
      </c>
      <c r="BL39" s="333">
        <v>8703.0239999999994</v>
      </c>
      <c r="BM39" s="333">
        <v>8709.4110000000001</v>
      </c>
      <c r="BN39" s="333">
        <v>8715.9609999999993</v>
      </c>
      <c r="BO39" s="333">
        <v>8722.6579999999994</v>
      </c>
      <c r="BP39" s="333">
        <v>8729.4519999999993</v>
      </c>
      <c r="BQ39" s="333">
        <v>8736.31</v>
      </c>
      <c r="BR39" s="333">
        <v>8743.2710000000006</v>
      </c>
      <c r="BS39" s="333">
        <v>8750.3889999999992</v>
      </c>
      <c r="BT39" s="333">
        <v>8757.7000000000007</v>
      </c>
      <c r="BU39" s="333">
        <v>8765.1530000000002</v>
      </c>
      <c r="BV39" s="333">
        <v>8772.6779999999999</v>
      </c>
    </row>
    <row r="40" spans="1:74" s="163" customFormat="1" ht="11.1" customHeight="1" x14ac:dyDescent="0.2">
      <c r="A40" s="148" t="s">
        <v>915</v>
      </c>
      <c r="B40" s="210" t="s">
        <v>571</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24515.971377999998</v>
      </c>
      <c r="N40" s="240">
        <v>24550.004961999999</v>
      </c>
      <c r="O40" s="240">
        <v>24583.990005</v>
      </c>
      <c r="P40" s="240">
        <v>24617.886355999999</v>
      </c>
      <c r="Q40" s="240">
        <v>24651.627639999999</v>
      </c>
      <c r="R40" s="240">
        <v>24685.037735000002</v>
      </c>
      <c r="S40" s="240">
        <v>24717.501542000002</v>
      </c>
      <c r="T40" s="240">
        <v>24748.294218999999</v>
      </c>
      <c r="U40" s="240">
        <v>24776.969057999999</v>
      </c>
      <c r="V40" s="240">
        <v>24804.191886000001</v>
      </c>
      <c r="W40" s="240">
        <v>24830.906662000001</v>
      </c>
      <c r="X40" s="240">
        <v>24857.913757999999</v>
      </c>
      <c r="Y40" s="240">
        <v>24885.439178000001</v>
      </c>
      <c r="Z40" s="240">
        <v>24913.565336</v>
      </c>
      <c r="AA40" s="240">
        <v>24941.862399000001</v>
      </c>
      <c r="AB40" s="240">
        <v>24967.851546000002</v>
      </c>
      <c r="AC40" s="240">
        <v>24988.541710000001</v>
      </c>
      <c r="AD40" s="240">
        <v>25002.216800999999</v>
      </c>
      <c r="AE40" s="240">
        <v>25012.260642000001</v>
      </c>
      <c r="AF40" s="240">
        <v>25023.332036</v>
      </c>
      <c r="AG40" s="240">
        <v>25038.887623999999</v>
      </c>
      <c r="AH40" s="240">
        <v>25057.575391999999</v>
      </c>
      <c r="AI40" s="240">
        <v>25076.841167999999</v>
      </c>
      <c r="AJ40" s="240">
        <v>25094.704403</v>
      </c>
      <c r="AK40" s="240">
        <v>25111.479059000001</v>
      </c>
      <c r="AL40" s="240">
        <v>25128.052727999999</v>
      </c>
      <c r="AM40" s="240">
        <v>25145.246988999999</v>
      </c>
      <c r="AN40" s="240">
        <v>25163.619396999999</v>
      </c>
      <c r="AO40" s="240">
        <v>25183.661497000001</v>
      </c>
      <c r="AP40" s="240">
        <v>25206.468353</v>
      </c>
      <c r="AQ40" s="240">
        <v>25235.549098</v>
      </c>
      <c r="AR40" s="240">
        <v>25275.016384999999</v>
      </c>
      <c r="AS40" s="240">
        <v>25326.645801999999</v>
      </c>
      <c r="AT40" s="240">
        <v>25382.864691999999</v>
      </c>
      <c r="AU40" s="240">
        <v>25433.763331999999</v>
      </c>
      <c r="AV40" s="240">
        <v>25472.204197999999</v>
      </c>
      <c r="AW40" s="240">
        <v>25502.138551</v>
      </c>
      <c r="AX40" s="240">
        <v>25530.289847</v>
      </c>
      <c r="AY40" s="240">
        <v>25561.968433999999</v>
      </c>
      <c r="AZ40" s="240">
        <v>25596.832226999999</v>
      </c>
      <c r="BA40" s="240">
        <v>25633.126029999999</v>
      </c>
      <c r="BB40" s="240">
        <v>25669.317279999999</v>
      </c>
      <c r="BC40" s="240">
        <v>25704.763928</v>
      </c>
      <c r="BD40" s="240">
        <v>25739.046559999999</v>
      </c>
      <c r="BE40" s="240">
        <v>25771.891209000001</v>
      </c>
      <c r="BF40" s="333">
        <v>25803.61</v>
      </c>
      <c r="BG40" s="333">
        <v>25834.639999999999</v>
      </c>
      <c r="BH40" s="333">
        <v>25865.4</v>
      </c>
      <c r="BI40" s="333">
        <v>25896.03</v>
      </c>
      <c r="BJ40" s="333">
        <v>25926.639999999999</v>
      </c>
      <c r="BK40" s="333">
        <v>25957.27</v>
      </c>
      <c r="BL40" s="333">
        <v>25987.81</v>
      </c>
      <c r="BM40" s="333">
        <v>26018.1</v>
      </c>
      <c r="BN40" s="333">
        <v>26047.99</v>
      </c>
      <c r="BO40" s="333">
        <v>26077.53</v>
      </c>
      <c r="BP40" s="333">
        <v>26106.79</v>
      </c>
      <c r="BQ40" s="333">
        <v>26135.89</v>
      </c>
      <c r="BR40" s="333">
        <v>26165.16</v>
      </c>
      <c r="BS40" s="333">
        <v>26194.97</v>
      </c>
      <c r="BT40" s="333">
        <v>26225.58</v>
      </c>
      <c r="BU40" s="333">
        <v>26256.81</v>
      </c>
      <c r="BV40" s="333">
        <v>26288.34</v>
      </c>
    </row>
    <row r="41" spans="1:74" s="163" customFormat="1" ht="11.1" customHeight="1" x14ac:dyDescent="0.2">
      <c r="A41" s="148" t="s">
        <v>916</v>
      </c>
      <c r="B41" s="210" t="s">
        <v>572</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7513.4159213000003</v>
      </c>
      <c r="M41" s="240">
        <v>7518.6048147000001</v>
      </c>
      <c r="N41" s="240">
        <v>7523.8534153999999</v>
      </c>
      <c r="O41" s="240">
        <v>7529.0539871000001</v>
      </c>
      <c r="P41" s="240">
        <v>7534.1278208000003</v>
      </c>
      <c r="Q41" s="240">
        <v>7539.0034644999996</v>
      </c>
      <c r="R41" s="240">
        <v>7543.6424677000005</v>
      </c>
      <c r="S41" s="240">
        <v>7548.1383861000004</v>
      </c>
      <c r="T41" s="240">
        <v>7552.6177770000004</v>
      </c>
      <c r="U41" s="240">
        <v>7557.1749111999998</v>
      </c>
      <c r="V41" s="240">
        <v>7561.7749124000002</v>
      </c>
      <c r="W41" s="240">
        <v>7566.3506181000002</v>
      </c>
      <c r="X41" s="240">
        <v>7570.8649322000001</v>
      </c>
      <c r="Y41" s="240">
        <v>7575.4010265999996</v>
      </c>
      <c r="Z41" s="240">
        <v>7580.0721399000004</v>
      </c>
      <c r="AA41" s="240">
        <v>7584.8213660000001</v>
      </c>
      <c r="AB41" s="240">
        <v>7588.9112198000003</v>
      </c>
      <c r="AC41" s="240">
        <v>7591.4340716999995</v>
      </c>
      <c r="AD41" s="240">
        <v>7591.8550106000002</v>
      </c>
      <c r="AE41" s="240">
        <v>7591.13</v>
      </c>
      <c r="AF41" s="240">
        <v>7590.5877221000001</v>
      </c>
      <c r="AG41" s="240">
        <v>7591.2237193999999</v>
      </c>
      <c r="AH41" s="240">
        <v>7592.7009747000002</v>
      </c>
      <c r="AI41" s="240">
        <v>7594.3493311000002</v>
      </c>
      <c r="AJ41" s="240">
        <v>7595.646452</v>
      </c>
      <c r="AK41" s="240">
        <v>7596.6612813000002</v>
      </c>
      <c r="AL41" s="240">
        <v>7597.6105833000001</v>
      </c>
      <c r="AM41" s="240">
        <v>7598.7053310000001</v>
      </c>
      <c r="AN41" s="240">
        <v>7600.1333322999999</v>
      </c>
      <c r="AO41" s="240">
        <v>7602.0766040999997</v>
      </c>
      <c r="AP41" s="240">
        <v>7604.8615122000001</v>
      </c>
      <c r="AQ41" s="240">
        <v>7609.3918196000004</v>
      </c>
      <c r="AR41" s="240">
        <v>7616.7156383000001</v>
      </c>
      <c r="AS41" s="240">
        <v>7627.2618030000003</v>
      </c>
      <c r="AT41" s="240">
        <v>7638.9820378000004</v>
      </c>
      <c r="AU41" s="240">
        <v>7649.2087897000001</v>
      </c>
      <c r="AV41" s="240">
        <v>7656.0459976000002</v>
      </c>
      <c r="AW41" s="240">
        <v>7660.6835707999999</v>
      </c>
      <c r="AX41" s="240">
        <v>7665.0829106000001</v>
      </c>
      <c r="AY41" s="240">
        <v>7670.7774627999997</v>
      </c>
      <c r="AZ41" s="240">
        <v>7677.5888499000002</v>
      </c>
      <c r="BA41" s="240">
        <v>7684.9107383</v>
      </c>
      <c r="BB41" s="240">
        <v>7692.2219462000003</v>
      </c>
      <c r="BC41" s="240">
        <v>7699.3418975000004</v>
      </c>
      <c r="BD41" s="240">
        <v>7706.1751676000003</v>
      </c>
      <c r="BE41" s="240">
        <v>7712.6500696000003</v>
      </c>
      <c r="BF41" s="333">
        <v>7718.79</v>
      </c>
      <c r="BG41" s="333">
        <v>7724.6419999999998</v>
      </c>
      <c r="BH41" s="333">
        <v>7730.2659999999996</v>
      </c>
      <c r="BI41" s="333">
        <v>7735.7830000000004</v>
      </c>
      <c r="BJ41" s="333">
        <v>7741.3230000000003</v>
      </c>
      <c r="BK41" s="333">
        <v>7746.9920000000002</v>
      </c>
      <c r="BL41" s="333">
        <v>7752.7870000000003</v>
      </c>
      <c r="BM41" s="333">
        <v>7758.6760000000004</v>
      </c>
      <c r="BN41" s="333">
        <v>7764.6310000000003</v>
      </c>
      <c r="BO41" s="333">
        <v>7770.64</v>
      </c>
      <c r="BP41" s="333">
        <v>7776.692</v>
      </c>
      <c r="BQ41" s="333">
        <v>7782.79</v>
      </c>
      <c r="BR41" s="333">
        <v>7788.9809999999998</v>
      </c>
      <c r="BS41" s="333">
        <v>7795.3239999999996</v>
      </c>
      <c r="BT41" s="333">
        <v>7801.857</v>
      </c>
      <c r="BU41" s="333">
        <v>7808.5320000000002</v>
      </c>
      <c r="BV41" s="333">
        <v>7815.277</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14341.511621</v>
      </c>
      <c r="S42" s="240">
        <v>14359.801987999999</v>
      </c>
      <c r="T42" s="240">
        <v>14376.612811000001</v>
      </c>
      <c r="U42" s="240">
        <v>14391.425703999999</v>
      </c>
      <c r="V42" s="240">
        <v>14404.877984000001</v>
      </c>
      <c r="W42" s="240">
        <v>14417.895896</v>
      </c>
      <c r="X42" s="240">
        <v>14431.242168999999</v>
      </c>
      <c r="Y42" s="240">
        <v>14445.025455999999</v>
      </c>
      <c r="Z42" s="240">
        <v>14459.190895</v>
      </c>
      <c r="AA42" s="240">
        <v>14473.408905</v>
      </c>
      <c r="AB42" s="240">
        <v>14486.251045999999</v>
      </c>
      <c r="AC42" s="240">
        <v>14496.014157</v>
      </c>
      <c r="AD42" s="240">
        <v>14501.725737999999</v>
      </c>
      <c r="AE42" s="240">
        <v>14505.33592</v>
      </c>
      <c r="AF42" s="240">
        <v>14509.52549</v>
      </c>
      <c r="AG42" s="240">
        <v>14516.274101999999</v>
      </c>
      <c r="AH42" s="240">
        <v>14524.756875999999</v>
      </c>
      <c r="AI42" s="240">
        <v>14533.4478</v>
      </c>
      <c r="AJ42" s="240">
        <v>14541.165545</v>
      </c>
      <c r="AK42" s="240">
        <v>14548.107527</v>
      </c>
      <c r="AL42" s="240">
        <v>14554.815850000001</v>
      </c>
      <c r="AM42" s="240">
        <v>14561.827525000001</v>
      </c>
      <c r="AN42" s="240">
        <v>14569.659206</v>
      </c>
      <c r="AO42" s="240">
        <v>14578.822458000001</v>
      </c>
      <c r="AP42" s="240">
        <v>14590.034173</v>
      </c>
      <c r="AQ42" s="240">
        <v>14604.832568</v>
      </c>
      <c r="AR42" s="240">
        <v>14624.961187000001</v>
      </c>
      <c r="AS42" s="240">
        <v>14651.025518</v>
      </c>
      <c r="AT42" s="240">
        <v>14679.078820000001</v>
      </c>
      <c r="AU42" s="240">
        <v>14704.036295</v>
      </c>
      <c r="AV42" s="240">
        <v>14722.283729000001</v>
      </c>
      <c r="AW42" s="240">
        <v>14736.089262</v>
      </c>
      <c r="AX42" s="240">
        <v>14749.191615</v>
      </c>
      <c r="AY42" s="240">
        <v>14764.533100000001</v>
      </c>
      <c r="AZ42" s="240">
        <v>14781.870381999999</v>
      </c>
      <c r="BA42" s="240">
        <v>14800.163709</v>
      </c>
      <c r="BB42" s="240">
        <v>14818.548148</v>
      </c>
      <c r="BC42" s="240">
        <v>14836.858013999999</v>
      </c>
      <c r="BD42" s="240">
        <v>14855.102438</v>
      </c>
      <c r="BE42" s="240">
        <v>14873.308940000001</v>
      </c>
      <c r="BF42" s="333">
        <v>14891.58</v>
      </c>
      <c r="BG42" s="333">
        <v>14910.03</v>
      </c>
      <c r="BH42" s="333">
        <v>14928.73</v>
      </c>
      <c r="BI42" s="333">
        <v>14947.53</v>
      </c>
      <c r="BJ42" s="333">
        <v>14966.23</v>
      </c>
      <c r="BK42" s="333">
        <v>14984.68</v>
      </c>
      <c r="BL42" s="333">
        <v>15003.03</v>
      </c>
      <c r="BM42" s="333">
        <v>15021.46</v>
      </c>
      <c r="BN42" s="333">
        <v>15040.13</v>
      </c>
      <c r="BO42" s="333">
        <v>15059.01</v>
      </c>
      <c r="BP42" s="333">
        <v>15078.03</v>
      </c>
      <c r="BQ42" s="333">
        <v>15097.15</v>
      </c>
      <c r="BR42" s="333">
        <v>15116.46</v>
      </c>
      <c r="BS42" s="333">
        <v>15136.08</v>
      </c>
      <c r="BT42" s="333">
        <v>15156.09</v>
      </c>
      <c r="BU42" s="333">
        <v>15176.4</v>
      </c>
      <c r="BV42" s="333">
        <v>15196.84</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8729.3565386999999</v>
      </c>
      <c r="M43" s="240">
        <v>8740.8818338000001</v>
      </c>
      <c r="N43" s="240">
        <v>8752.5535674999992</v>
      </c>
      <c r="O43" s="240">
        <v>8764.2407564999994</v>
      </c>
      <c r="P43" s="240">
        <v>8775.7088180999999</v>
      </c>
      <c r="Q43" s="240">
        <v>8786.6972702999992</v>
      </c>
      <c r="R43" s="240">
        <v>8797.1268056000008</v>
      </c>
      <c r="S43" s="240">
        <v>8807.6428156999991</v>
      </c>
      <c r="T43" s="240">
        <v>8819.0718670999995</v>
      </c>
      <c r="U43" s="240">
        <v>8831.9776743999992</v>
      </c>
      <c r="V43" s="240">
        <v>8845.8725460000005</v>
      </c>
      <c r="W43" s="240">
        <v>8860.0059383000007</v>
      </c>
      <c r="X43" s="240">
        <v>8873.7995437999998</v>
      </c>
      <c r="Y43" s="240">
        <v>8887.3639985999998</v>
      </c>
      <c r="Z43" s="240">
        <v>8900.9821747000005</v>
      </c>
      <c r="AA43" s="240">
        <v>8914.7239090999992</v>
      </c>
      <c r="AB43" s="240">
        <v>8927.8068996000002</v>
      </c>
      <c r="AC43" s="240">
        <v>8939.2358089999998</v>
      </c>
      <c r="AD43" s="240">
        <v>8948.3659960999994</v>
      </c>
      <c r="AE43" s="240">
        <v>8955.9556047000005</v>
      </c>
      <c r="AF43" s="240">
        <v>8963.1134746999996</v>
      </c>
      <c r="AG43" s="240">
        <v>8970.7278903000006</v>
      </c>
      <c r="AH43" s="240">
        <v>8978.8049124000008</v>
      </c>
      <c r="AI43" s="240">
        <v>8987.1300461999999</v>
      </c>
      <c r="AJ43" s="240">
        <v>8995.5055351999999</v>
      </c>
      <c r="AK43" s="240">
        <v>9003.8005742999994</v>
      </c>
      <c r="AL43" s="240">
        <v>9011.9010969999999</v>
      </c>
      <c r="AM43" s="240">
        <v>9019.7888270000003</v>
      </c>
      <c r="AN43" s="240">
        <v>9027.8286513000003</v>
      </c>
      <c r="AO43" s="240">
        <v>9036.4812473000002</v>
      </c>
      <c r="AP43" s="240">
        <v>9046.3179414000006</v>
      </c>
      <c r="AQ43" s="240">
        <v>9058.3526557000005</v>
      </c>
      <c r="AR43" s="240">
        <v>9073.7099612000002</v>
      </c>
      <c r="AS43" s="240">
        <v>9092.8157396000006</v>
      </c>
      <c r="AT43" s="240">
        <v>9113.3011165000007</v>
      </c>
      <c r="AU43" s="240">
        <v>9132.0985280999994</v>
      </c>
      <c r="AV43" s="240">
        <v>9147.0282437999995</v>
      </c>
      <c r="AW43" s="240">
        <v>9159.4618644999991</v>
      </c>
      <c r="AX43" s="240">
        <v>9171.6588241999998</v>
      </c>
      <c r="AY43" s="240">
        <v>9185.3867448000001</v>
      </c>
      <c r="AZ43" s="240">
        <v>9200.4459989999996</v>
      </c>
      <c r="BA43" s="240">
        <v>9216.1451474999994</v>
      </c>
      <c r="BB43" s="240">
        <v>9231.8812577999997</v>
      </c>
      <c r="BC43" s="240">
        <v>9247.4054262000009</v>
      </c>
      <c r="BD43" s="240">
        <v>9262.5572560000001</v>
      </c>
      <c r="BE43" s="240">
        <v>9277.2252527000001</v>
      </c>
      <c r="BF43" s="333">
        <v>9291.4940000000006</v>
      </c>
      <c r="BG43" s="333">
        <v>9305.4950000000008</v>
      </c>
      <c r="BH43" s="333">
        <v>9319.3410000000003</v>
      </c>
      <c r="BI43" s="333">
        <v>9333.0509999999995</v>
      </c>
      <c r="BJ43" s="333">
        <v>9346.6260000000002</v>
      </c>
      <c r="BK43" s="333">
        <v>9360.0740000000005</v>
      </c>
      <c r="BL43" s="333">
        <v>9373.4509999999991</v>
      </c>
      <c r="BM43" s="333">
        <v>9386.82</v>
      </c>
      <c r="BN43" s="333">
        <v>9400.2309999999998</v>
      </c>
      <c r="BO43" s="333">
        <v>9413.6569999999992</v>
      </c>
      <c r="BP43" s="333">
        <v>9427.0560000000005</v>
      </c>
      <c r="BQ43" s="333">
        <v>9440.4159999999993</v>
      </c>
      <c r="BR43" s="333">
        <v>9453.8469999999998</v>
      </c>
      <c r="BS43" s="333">
        <v>9467.49</v>
      </c>
      <c r="BT43" s="333">
        <v>9481.4419999999991</v>
      </c>
      <c r="BU43" s="333">
        <v>9495.6290000000008</v>
      </c>
      <c r="BV43" s="333">
        <v>9509.9330000000009</v>
      </c>
    </row>
    <row r="44" spans="1:74" s="163" customFormat="1" ht="11.1" customHeight="1" x14ac:dyDescent="0.2">
      <c r="A44" s="148" t="s">
        <v>919</v>
      </c>
      <c r="B44" s="210" t="s">
        <v>575</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18434.797633999999</v>
      </c>
      <c r="S44" s="240">
        <v>18455.102641000001</v>
      </c>
      <c r="T44" s="240">
        <v>18474.149987000001</v>
      </c>
      <c r="U44" s="240">
        <v>18491.601753999999</v>
      </c>
      <c r="V44" s="240">
        <v>18507.969931</v>
      </c>
      <c r="W44" s="240">
        <v>18523.978985000002</v>
      </c>
      <c r="X44" s="240">
        <v>18540.231897000001</v>
      </c>
      <c r="Y44" s="240">
        <v>18556.845720000001</v>
      </c>
      <c r="Z44" s="240">
        <v>18573.816021999999</v>
      </c>
      <c r="AA44" s="240">
        <v>18590.808064000001</v>
      </c>
      <c r="AB44" s="240">
        <v>18606.165875999999</v>
      </c>
      <c r="AC44" s="240">
        <v>18617.903180000001</v>
      </c>
      <c r="AD44" s="240">
        <v>18624.793698000001</v>
      </c>
      <c r="AE44" s="240">
        <v>18628.651158000001</v>
      </c>
      <c r="AF44" s="240">
        <v>18632.049287999998</v>
      </c>
      <c r="AG44" s="240">
        <v>18637.018647000001</v>
      </c>
      <c r="AH44" s="240">
        <v>18643.417117000001</v>
      </c>
      <c r="AI44" s="240">
        <v>18650.559411999999</v>
      </c>
      <c r="AJ44" s="240">
        <v>18657.850935999999</v>
      </c>
      <c r="AK44" s="240">
        <v>18665.059856</v>
      </c>
      <c r="AL44" s="240">
        <v>18672.045028</v>
      </c>
      <c r="AM44" s="240">
        <v>18678.901902000001</v>
      </c>
      <c r="AN44" s="240">
        <v>18686.672301999999</v>
      </c>
      <c r="AO44" s="240">
        <v>18696.634643000001</v>
      </c>
      <c r="AP44" s="240">
        <v>18710.091305999998</v>
      </c>
      <c r="AQ44" s="240">
        <v>18728.440524000001</v>
      </c>
      <c r="AR44" s="240">
        <v>18753.104491999999</v>
      </c>
      <c r="AS44" s="240">
        <v>18784.276442999999</v>
      </c>
      <c r="AT44" s="240">
        <v>18817.233754000001</v>
      </c>
      <c r="AU44" s="240">
        <v>18846.024838000001</v>
      </c>
      <c r="AV44" s="240">
        <v>18866.476770000001</v>
      </c>
      <c r="AW44" s="240">
        <v>18881.531272</v>
      </c>
      <c r="AX44" s="240">
        <v>18895.908728999999</v>
      </c>
      <c r="AY44" s="240">
        <v>18913.278297000001</v>
      </c>
      <c r="AZ44" s="240">
        <v>18933.104220000001</v>
      </c>
      <c r="BA44" s="240">
        <v>18953.799513999998</v>
      </c>
      <c r="BB44" s="240">
        <v>18974.077648999999</v>
      </c>
      <c r="BC44" s="240">
        <v>18993.853919000001</v>
      </c>
      <c r="BD44" s="240">
        <v>19013.344073</v>
      </c>
      <c r="BE44" s="240">
        <v>19032.674023</v>
      </c>
      <c r="BF44" s="333">
        <v>19051.61</v>
      </c>
      <c r="BG44" s="333">
        <v>19069.830000000002</v>
      </c>
      <c r="BH44" s="333">
        <v>19087.150000000001</v>
      </c>
      <c r="BI44" s="333">
        <v>19103.990000000002</v>
      </c>
      <c r="BJ44" s="333">
        <v>19120.88</v>
      </c>
      <c r="BK44" s="333">
        <v>19138.23</v>
      </c>
      <c r="BL44" s="333">
        <v>19155.87</v>
      </c>
      <c r="BM44" s="333">
        <v>19173.46</v>
      </c>
      <c r="BN44" s="333">
        <v>19190.8</v>
      </c>
      <c r="BO44" s="333">
        <v>19208.080000000002</v>
      </c>
      <c r="BP44" s="333">
        <v>19225.61</v>
      </c>
      <c r="BQ44" s="333">
        <v>19243.599999999999</v>
      </c>
      <c r="BR44" s="333">
        <v>19262.009999999998</v>
      </c>
      <c r="BS44" s="333">
        <v>19280.68</v>
      </c>
      <c r="BT44" s="333">
        <v>19299.490000000002</v>
      </c>
      <c r="BU44" s="333">
        <v>19318.38</v>
      </c>
      <c r="BV44" s="333">
        <v>19337.310000000001</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7.0479934745000001</v>
      </c>
      <c r="D46" s="258">
        <v>7.0563573199</v>
      </c>
      <c r="E46" s="258">
        <v>7.0658746246000002</v>
      </c>
      <c r="F46" s="258">
        <v>7.0791982838000003</v>
      </c>
      <c r="G46" s="258">
        <v>7.0890328354000003</v>
      </c>
      <c r="H46" s="258">
        <v>7.0980311747</v>
      </c>
      <c r="I46" s="258">
        <v>7.1032731595999996</v>
      </c>
      <c r="J46" s="258">
        <v>7.1127891810000001</v>
      </c>
      <c r="K46" s="258">
        <v>7.1236590968</v>
      </c>
      <c r="L46" s="258">
        <v>7.1412531440000002</v>
      </c>
      <c r="M46" s="258">
        <v>7.1508031706999997</v>
      </c>
      <c r="N46" s="258">
        <v>7.1576794140000004</v>
      </c>
      <c r="O46" s="258">
        <v>7.1537392211000004</v>
      </c>
      <c r="P46" s="258">
        <v>7.1613748872</v>
      </c>
      <c r="Q46" s="258">
        <v>7.1724437596000001</v>
      </c>
      <c r="R46" s="258">
        <v>7.1963830985000001</v>
      </c>
      <c r="S46" s="258">
        <v>7.2072404382000004</v>
      </c>
      <c r="T46" s="258">
        <v>7.2144530391000004</v>
      </c>
      <c r="U46" s="258">
        <v>7.2107620640999999</v>
      </c>
      <c r="V46" s="258">
        <v>7.2161293148999999</v>
      </c>
      <c r="W46" s="258">
        <v>7.2232959543000002</v>
      </c>
      <c r="X46" s="258">
        <v>7.2339603484000001</v>
      </c>
      <c r="Y46" s="258">
        <v>7.2434519909999997</v>
      </c>
      <c r="Z46" s="258">
        <v>7.253469248</v>
      </c>
      <c r="AA46" s="258">
        <v>7.2667143953000002</v>
      </c>
      <c r="AB46" s="258">
        <v>7.2757561740999996</v>
      </c>
      <c r="AC46" s="258">
        <v>7.2832968603000001</v>
      </c>
      <c r="AD46" s="258">
        <v>7.2844050618000002</v>
      </c>
      <c r="AE46" s="258">
        <v>7.2926421071999998</v>
      </c>
      <c r="AF46" s="258">
        <v>7.3030766042000002</v>
      </c>
      <c r="AG46" s="258">
        <v>7.3231869435999997</v>
      </c>
      <c r="AH46" s="258">
        <v>7.3324075510000002</v>
      </c>
      <c r="AI46" s="258">
        <v>7.3382168169000002</v>
      </c>
      <c r="AJ46" s="258">
        <v>7.3334274944000004</v>
      </c>
      <c r="AK46" s="258">
        <v>7.3378045129</v>
      </c>
      <c r="AL46" s="258">
        <v>7.3441606252999998</v>
      </c>
      <c r="AM46" s="258">
        <v>7.3576410425000001</v>
      </c>
      <c r="AN46" s="258">
        <v>7.3640964346000004</v>
      </c>
      <c r="AO46" s="258">
        <v>7.3686720123000002</v>
      </c>
      <c r="AP46" s="258">
        <v>7.3658247691999996</v>
      </c>
      <c r="AQ46" s="258">
        <v>7.3707979734000002</v>
      </c>
      <c r="AR46" s="258">
        <v>7.3780486182000002</v>
      </c>
      <c r="AS46" s="258">
        <v>7.3933577434000002</v>
      </c>
      <c r="AT46" s="258">
        <v>7.4008274896000001</v>
      </c>
      <c r="AU46" s="258">
        <v>7.4062388965999997</v>
      </c>
      <c r="AV46" s="258">
        <v>7.4057303997000004</v>
      </c>
      <c r="AW46" s="258">
        <v>7.4099213016999999</v>
      </c>
      <c r="AX46" s="258">
        <v>7.4149500379999997</v>
      </c>
      <c r="AY46" s="258">
        <v>7.4209178756999998</v>
      </c>
      <c r="AZ46" s="258">
        <v>7.4275463302000002</v>
      </c>
      <c r="BA46" s="258">
        <v>7.4349366686999998</v>
      </c>
      <c r="BB46" s="258">
        <v>7.4444397252999996</v>
      </c>
      <c r="BC46" s="258">
        <v>7.4523407060000002</v>
      </c>
      <c r="BD46" s="258">
        <v>7.4599904450999999</v>
      </c>
      <c r="BE46" s="258">
        <v>7.4675473543999997</v>
      </c>
      <c r="BF46" s="346">
        <v>7.4745759999999999</v>
      </c>
      <c r="BG46" s="346">
        <v>7.4812339999999997</v>
      </c>
      <c r="BH46" s="346">
        <v>7.4879449999999999</v>
      </c>
      <c r="BI46" s="346">
        <v>7.4935460000000003</v>
      </c>
      <c r="BJ46" s="346">
        <v>7.4984609999999998</v>
      </c>
      <c r="BK46" s="346">
        <v>7.5020959999999999</v>
      </c>
      <c r="BL46" s="346">
        <v>7.5060830000000003</v>
      </c>
      <c r="BM46" s="346">
        <v>7.5098279999999997</v>
      </c>
      <c r="BN46" s="346">
        <v>7.513852</v>
      </c>
      <c r="BO46" s="346">
        <v>7.5167229999999998</v>
      </c>
      <c r="BP46" s="346">
        <v>7.518961</v>
      </c>
      <c r="BQ46" s="346">
        <v>7.5199490000000004</v>
      </c>
      <c r="BR46" s="346">
        <v>7.5213859999999997</v>
      </c>
      <c r="BS46" s="346">
        <v>7.522653</v>
      </c>
      <c r="BT46" s="346">
        <v>7.5237509999999999</v>
      </c>
      <c r="BU46" s="346">
        <v>7.5246789999999999</v>
      </c>
      <c r="BV46" s="346">
        <v>7.5254390000000004</v>
      </c>
    </row>
    <row r="47" spans="1:74" s="163" customFormat="1" ht="11.1" customHeight="1" x14ac:dyDescent="0.2">
      <c r="A47" s="148" t="s">
        <v>922</v>
      </c>
      <c r="B47" s="210" t="s">
        <v>601</v>
      </c>
      <c r="C47" s="258">
        <v>18.623423646999999</v>
      </c>
      <c r="D47" s="258">
        <v>18.640024069999999</v>
      </c>
      <c r="E47" s="258">
        <v>18.665804047999998</v>
      </c>
      <c r="F47" s="258">
        <v>18.718289791</v>
      </c>
      <c r="G47" s="258">
        <v>18.749284217</v>
      </c>
      <c r="H47" s="258">
        <v>18.776313538</v>
      </c>
      <c r="I47" s="258">
        <v>18.795481783</v>
      </c>
      <c r="J47" s="258">
        <v>18.817502871999999</v>
      </c>
      <c r="K47" s="258">
        <v>18.838480834999999</v>
      </c>
      <c r="L47" s="258">
        <v>18.858869794</v>
      </c>
      <c r="M47" s="258">
        <v>18.877420910000001</v>
      </c>
      <c r="N47" s="258">
        <v>18.894588305999999</v>
      </c>
      <c r="O47" s="258">
        <v>18.90420267</v>
      </c>
      <c r="P47" s="258">
        <v>18.92322961</v>
      </c>
      <c r="Q47" s="258">
        <v>18.945499815000002</v>
      </c>
      <c r="R47" s="258">
        <v>18.977366869000001</v>
      </c>
      <c r="S47" s="258">
        <v>19.001358412999998</v>
      </c>
      <c r="T47" s="258">
        <v>19.023828032000001</v>
      </c>
      <c r="U47" s="258">
        <v>19.042318702999999</v>
      </c>
      <c r="V47" s="258">
        <v>19.06358724</v>
      </c>
      <c r="W47" s="258">
        <v>19.085176619999999</v>
      </c>
      <c r="X47" s="258">
        <v>19.107078636000001</v>
      </c>
      <c r="Y47" s="258">
        <v>19.129315857999998</v>
      </c>
      <c r="Z47" s="258">
        <v>19.151880079000001</v>
      </c>
      <c r="AA47" s="258">
        <v>19.178097274999999</v>
      </c>
      <c r="AB47" s="258">
        <v>19.19882101</v>
      </c>
      <c r="AC47" s="258">
        <v>19.217377260999999</v>
      </c>
      <c r="AD47" s="258">
        <v>19.224636195999999</v>
      </c>
      <c r="AE47" s="258">
        <v>19.245704851999999</v>
      </c>
      <c r="AF47" s="258">
        <v>19.271453396999998</v>
      </c>
      <c r="AG47" s="258">
        <v>19.31262731</v>
      </c>
      <c r="AH47" s="258">
        <v>19.339676525000002</v>
      </c>
      <c r="AI47" s="258">
        <v>19.363346521</v>
      </c>
      <c r="AJ47" s="258">
        <v>19.377332206999998</v>
      </c>
      <c r="AK47" s="258">
        <v>19.398972580999999</v>
      </c>
      <c r="AL47" s="258">
        <v>19.421962552</v>
      </c>
      <c r="AM47" s="258">
        <v>19.450615770999999</v>
      </c>
      <c r="AN47" s="258">
        <v>19.4730697</v>
      </c>
      <c r="AO47" s="258">
        <v>19.49363799</v>
      </c>
      <c r="AP47" s="258">
        <v>19.505729889000001</v>
      </c>
      <c r="AQ47" s="258">
        <v>19.527469962000001</v>
      </c>
      <c r="AR47" s="258">
        <v>19.552267457999999</v>
      </c>
      <c r="AS47" s="258">
        <v>19.588690670999998</v>
      </c>
      <c r="AT47" s="258">
        <v>19.613176791000001</v>
      </c>
      <c r="AU47" s="258">
        <v>19.634294113999999</v>
      </c>
      <c r="AV47" s="258">
        <v>19.646567686000001</v>
      </c>
      <c r="AW47" s="258">
        <v>19.665053626999999</v>
      </c>
      <c r="AX47" s="258">
        <v>19.684276983</v>
      </c>
      <c r="AY47" s="258">
        <v>19.705686282999999</v>
      </c>
      <c r="AZ47" s="258">
        <v>19.725298076000001</v>
      </c>
      <c r="BA47" s="258">
        <v>19.744560887999999</v>
      </c>
      <c r="BB47" s="258">
        <v>19.761561907000001</v>
      </c>
      <c r="BC47" s="258">
        <v>19.781561369999999</v>
      </c>
      <c r="BD47" s="258">
        <v>19.802646463999999</v>
      </c>
      <c r="BE47" s="258">
        <v>19.828144124000001</v>
      </c>
      <c r="BF47" s="346">
        <v>19.84891</v>
      </c>
      <c r="BG47" s="346">
        <v>19.868259999999999</v>
      </c>
      <c r="BH47" s="346">
        <v>19.886949999999999</v>
      </c>
      <c r="BI47" s="346">
        <v>19.902920000000002</v>
      </c>
      <c r="BJ47" s="346">
        <v>19.916910000000001</v>
      </c>
      <c r="BK47" s="346">
        <v>19.927980000000002</v>
      </c>
      <c r="BL47" s="346">
        <v>19.938749999999999</v>
      </c>
      <c r="BM47" s="346">
        <v>19.948260000000001</v>
      </c>
      <c r="BN47" s="346">
        <v>19.95674</v>
      </c>
      <c r="BO47" s="346">
        <v>19.963570000000001</v>
      </c>
      <c r="BP47" s="346">
        <v>19.968969999999999</v>
      </c>
      <c r="BQ47" s="346">
        <v>19.972079999999998</v>
      </c>
      <c r="BR47" s="346">
        <v>19.975269999999998</v>
      </c>
      <c r="BS47" s="346">
        <v>19.977689999999999</v>
      </c>
      <c r="BT47" s="346">
        <v>19.979330000000001</v>
      </c>
      <c r="BU47" s="346">
        <v>19.98019</v>
      </c>
      <c r="BV47" s="346">
        <v>19.98028</v>
      </c>
    </row>
    <row r="48" spans="1:74" s="163" customFormat="1" ht="11.1" customHeight="1" x14ac:dyDescent="0.2">
      <c r="A48" s="148" t="s">
        <v>923</v>
      </c>
      <c r="B48" s="210" t="s">
        <v>569</v>
      </c>
      <c r="C48" s="258">
        <v>20.981180863999999</v>
      </c>
      <c r="D48" s="258">
        <v>21.003689632</v>
      </c>
      <c r="E48" s="258">
        <v>21.032403642999999</v>
      </c>
      <c r="F48" s="258">
        <v>21.079810508000001</v>
      </c>
      <c r="G48" s="258">
        <v>21.111569295999999</v>
      </c>
      <c r="H48" s="258">
        <v>21.140167618</v>
      </c>
      <c r="I48" s="258">
        <v>21.158345437000001</v>
      </c>
      <c r="J48" s="258">
        <v>21.186067857000001</v>
      </c>
      <c r="K48" s="258">
        <v>21.216074839000001</v>
      </c>
      <c r="L48" s="258">
        <v>21.256229592</v>
      </c>
      <c r="M48" s="258">
        <v>21.284908293000001</v>
      </c>
      <c r="N48" s="258">
        <v>21.309974151999999</v>
      </c>
      <c r="O48" s="258">
        <v>21.320031109999999</v>
      </c>
      <c r="P48" s="258">
        <v>21.346418324999998</v>
      </c>
      <c r="Q48" s="258">
        <v>21.377739737999999</v>
      </c>
      <c r="R48" s="258">
        <v>21.429005873000001</v>
      </c>
      <c r="S48" s="258">
        <v>21.458937795000001</v>
      </c>
      <c r="T48" s="258">
        <v>21.482546024000001</v>
      </c>
      <c r="U48" s="258">
        <v>21.488900815000001</v>
      </c>
      <c r="V48" s="258">
        <v>21.508058969</v>
      </c>
      <c r="W48" s="258">
        <v>21.529090740000001</v>
      </c>
      <c r="X48" s="258">
        <v>21.55194492</v>
      </c>
      <c r="Y48" s="258">
        <v>21.576762331000001</v>
      </c>
      <c r="Z48" s="258">
        <v>21.603491764000001</v>
      </c>
      <c r="AA48" s="258">
        <v>21.641049150000001</v>
      </c>
      <c r="AB48" s="258">
        <v>21.664915683</v>
      </c>
      <c r="AC48" s="258">
        <v>21.684007293000001</v>
      </c>
      <c r="AD48" s="258">
        <v>21.686470500999999</v>
      </c>
      <c r="AE48" s="258">
        <v>21.704902372999999</v>
      </c>
      <c r="AF48" s="258">
        <v>21.72744943</v>
      </c>
      <c r="AG48" s="258">
        <v>21.762043453</v>
      </c>
      <c r="AH48" s="258">
        <v>21.786872046999999</v>
      </c>
      <c r="AI48" s="258">
        <v>21.809866991</v>
      </c>
      <c r="AJ48" s="258">
        <v>21.828816135</v>
      </c>
      <c r="AK48" s="258">
        <v>21.849802895</v>
      </c>
      <c r="AL48" s="258">
        <v>21.870615119</v>
      </c>
      <c r="AM48" s="258">
        <v>21.894028806000001</v>
      </c>
      <c r="AN48" s="258">
        <v>21.912409960000002</v>
      </c>
      <c r="AO48" s="258">
        <v>21.928534578000001</v>
      </c>
      <c r="AP48" s="258">
        <v>21.935973219000001</v>
      </c>
      <c r="AQ48" s="258">
        <v>21.952406848999999</v>
      </c>
      <c r="AR48" s="258">
        <v>21.971406027</v>
      </c>
      <c r="AS48" s="258">
        <v>22.003502796999999</v>
      </c>
      <c r="AT48" s="258">
        <v>22.019734036999999</v>
      </c>
      <c r="AU48" s="258">
        <v>22.030631790000001</v>
      </c>
      <c r="AV48" s="258">
        <v>22.019449607999999</v>
      </c>
      <c r="AW48" s="258">
        <v>22.032240227999999</v>
      </c>
      <c r="AX48" s="258">
        <v>22.052257201</v>
      </c>
      <c r="AY48" s="258">
        <v>22.091624530000001</v>
      </c>
      <c r="AZ48" s="258">
        <v>22.117001204000001</v>
      </c>
      <c r="BA48" s="258">
        <v>22.140511228000001</v>
      </c>
      <c r="BB48" s="258">
        <v>22.158815518000001</v>
      </c>
      <c r="BC48" s="258">
        <v>22.181096551</v>
      </c>
      <c r="BD48" s="258">
        <v>22.204015245000001</v>
      </c>
      <c r="BE48" s="258">
        <v>22.228266385000001</v>
      </c>
      <c r="BF48" s="346">
        <v>22.251940000000001</v>
      </c>
      <c r="BG48" s="346">
        <v>22.275729999999999</v>
      </c>
      <c r="BH48" s="346">
        <v>22.302240000000001</v>
      </c>
      <c r="BI48" s="346">
        <v>22.324310000000001</v>
      </c>
      <c r="BJ48" s="346">
        <v>22.344529999999999</v>
      </c>
      <c r="BK48" s="346">
        <v>22.36308</v>
      </c>
      <c r="BL48" s="346">
        <v>22.3795</v>
      </c>
      <c r="BM48" s="346">
        <v>22.39396</v>
      </c>
      <c r="BN48" s="346">
        <v>22.405460000000001</v>
      </c>
      <c r="BO48" s="346">
        <v>22.416730000000001</v>
      </c>
      <c r="BP48" s="346">
        <v>22.426780000000001</v>
      </c>
      <c r="BQ48" s="346">
        <v>22.435369999999999</v>
      </c>
      <c r="BR48" s="346">
        <v>22.443149999999999</v>
      </c>
      <c r="BS48" s="346">
        <v>22.4499</v>
      </c>
      <c r="BT48" s="346">
        <v>22.455590000000001</v>
      </c>
      <c r="BU48" s="346">
        <v>22.460249999999998</v>
      </c>
      <c r="BV48" s="346">
        <v>22.46386</v>
      </c>
    </row>
    <row r="49" spans="1:74" s="163" customFormat="1" ht="11.1" customHeight="1" x14ac:dyDescent="0.2">
      <c r="A49" s="148" t="s">
        <v>924</v>
      </c>
      <c r="B49" s="210" t="s">
        <v>570</v>
      </c>
      <c r="C49" s="258">
        <v>10.252236954000001</v>
      </c>
      <c r="D49" s="258">
        <v>10.261088669999999</v>
      </c>
      <c r="E49" s="258">
        <v>10.272792580000001</v>
      </c>
      <c r="F49" s="258">
        <v>10.291900324</v>
      </c>
      <c r="G49" s="258">
        <v>10.305894886999999</v>
      </c>
      <c r="H49" s="258">
        <v>10.319327911</v>
      </c>
      <c r="I49" s="258">
        <v>10.332434689999999</v>
      </c>
      <c r="J49" s="258">
        <v>10.344568166</v>
      </c>
      <c r="K49" s="258">
        <v>10.355963632</v>
      </c>
      <c r="L49" s="258">
        <v>10.363551664999999</v>
      </c>
      <c r="M49" s="258">
        <v>10.375773181</v>
      </c>
      <c r="N49" s="258">
        <v>10.389558754999999</v>
      </c>
      <c r="O49" s="258">
        <v>10.409063649</v>
      </c>
      <c r="P49" s="258">
        <v>10.422860896</v>
      </c>
      <c r="Q49" s="258">
        <v>10.435105757000001</v>
      </c>
      <c r="R49" s="258">
        <v>10.446528031</v>
      </c>
      <c r="S49" s="258">
        <v>10.455120769000001</v>
      </c>
      <c r="T49" s="258">
        <v>10.46161377</v>
      </c>
      <c r="U49" s="258">
        <v>10.461492813</v>
      </c>
      <c r="V49" s="258">
        <v>10.467172008</v>
      </c>
      <c r="W49" s="258">
        <v>10.474137132999999</v>
      </c>
      <c r="X49" s="258">
        <v>10.48428348</v>
      </c>
      <c r="Y49" s="258">
        <v>10.492398996</v>
      </c>
      <c r="Z49" s="258">
        <v>10.500378973</v>
      </c>
      <c r="AA49" s="258">
        <v>10.508659869000001</v>
      </c>
      <c r="AB49" s="258">
        <v>10.516041425999999</v>
      </c>
      <c r="AC49" s="258">
        <v>10.522960100000001</v>
      </c>
      <c r="AD49" s="258">
        <v>10.525342536</v>
      </c>
      <c r="AE49" s="258">
        <v>10.534390463999999</v>
      </c>
      <c r="AF49" s="258">
        <v>10.546030527999999</v>
      </c>
      <c r="AG49" s="258">
        <v>10.568896886999999</v>
      </c>
      <c r="AH49" s="258">
        <v>10.579245602</v>
      </c>
      <c r="AI49" s="258">
        <v>10.585710831</v>
      </c>
      <c r="AJ49" s="258">
        <v>10.578878889</v>
      </c>
      <c r="AK49" s="258">
        <v>10.584637415</v>
      </c>
      <c r="AL49" s="258">
        <v>10.593572721999999</v>
      </c>
      <c r="AM49" s="258">
        <v>10.615253056</v>
      </c>
      <c r="AN49" s="258">
        <v>10.623365742000001</v>
      </c>
      <c r="AO49" s="258">
        <v>10.627479023999999</v>
      </c>
      <c r="AP49" s="258">
        <v>10.617301981000001</v>
      </c>
      <c r="AQ49" s="258">
        <v>10.621134648</v>
      </c>
      <c r="AR49" s="258">
        <v>10.628686102</v>
      </c>
      <c r="AS49" s="258">
        <v>10.646886436000001</v>
      </c>
      <c r="AT49" s="258">
        <v>10.656677898</v>
      </c>
      <c r="AU49" s="258">
        <v>10.66499058</v>
      </c>
      <c r="AV49" s="258">
        <v>10.669380221000001</v>
      </c>
      <c r="AW49" s="258">
        <v>10.676568537</v>
      </c>
      <c r="AX49" s="258">
        <v>10.684111269000001</v>
      </c>
      <c r="AY49" s="258">
        <v>10.690747798</v>
      </c>
      <c r="AZ49" s="258">
        <v>10.699944822999999</v>
      </c>
      <c r="BA49" s="258">
        <v>10.710441726000001</v>
      </c>
      <c r="BB49" s="258">
        <v>10.723776351</v>
      </c>
      <c r="BC49" s="258">
        <v>10.735719629</v>
      </c>
      <c r="BD49" s="258">
        <v>10.747809402</v>
      </c>
      <c r="BE49" s="258">
        <v>10.760639201</v>
      </c>
      <c r="BF49" s="346">
        <v>10.77258</v>
      </c>
      <c r="BG49" s="346">
        <v>10.784219999999999</v>
      </c>
      <c r="BH49" s="346">
        <v>10.79673</v>
      </c>
      <c r="BI49" s="346">
        <v>10.806889999999999</v>
      </c>
      <c r="BJ49" s="346">
        <v>10.81587</v>
      </c>
      <c r="BK49" s="346">
        <v>10.822889999999999</v>
      </c>
      <c r="BL49" s="346">
        <v>10.830080000000001</v>
      </c>
      <c r="BM49" s="346">
        <v>10.83666</v>
      </c>
      <c r="BN49" s="346">
        <v>10.84254</v>
      </c>
      <c r="BO49" s="346">
        <v>10.84797</v>
      </c>
      <c r="BP49" s="346">
        <v>10.85286</v>
      </c>
      <c r="BQ49" s="346">
        <v>10.8567</v>
      </c>
      <c r="BR49" s="346">
        <v>10.86088</v>
      </c>
      <c r="BS49" s="346">
        <v>10.864890000000001</v>
      </c>
      <c r="BT49" s="346">
        <v>10.868740000000001</v>
      </c>
      <c r="BU49" s="346">
        <v>10.87242</v>
      </c>
      <c r="BV49" s="346">
        <v>10.87593</v>
      </c>
    </row>
    <row r="50" spans="1:74" s="163" customFormat="1" ht="11.1" customHeight="1" x14ac:dyDescent="0.2">
      <c r="A50" s="148" t="s">
        <v>925</v>
      </c>
      <c r="B50" s="210" t="s">
        <v>571</v>
      </c>
      <c r="C50" s="258">
        <v>25.999540615000001</v>
      </c>
      <c r="D50" s="258">
        <v>26.042157927000002</v>
      </c>
      <c r="E50" s="258">
        <v>26.095088358999998</v>
      </c>
      <c r="F50" s="258">
        <v>26.177232010000001</v>
      </c>
      <c r="G50" s="258">
        <v>26.236613605999999</v>
      </c>
      <c r="H50" s="258">
        <v>26.292133245999999</v>
      </c>
      <c r="I50" s="258">
        <v>26.336821928999999</v>
      </c>
      <c r="J50" s="258">
        <v>26.389844409999998</v>
      </c>
      <c r="K50" s="258">
        <v>26.444231685999998</v>
      </c>
      <c r="L50" s="258">
        <v>26.500803632</v>
      </c>
      <c r="M50" s="258">
        <v>26.557305593999999</v>
      </c>
      <c r="N50" s="258">
        <v>26.614557444999999</v>
      </c>
      <c r="O50" s="258">
        <v>26.673305938999999</v>
      </c>
      <c r="P50" s="258">
        <v>26.731497507</v>
      </c>
      <c r="Q50" s="258">
        <v>26.789878901000002</v>
      </c>
      <c r="R50" s="258">
        <v>26.8491903</v>
      </c>
      <c r="S50" s="258">
        <v>26.907396211999998</v>
      </c>
      <c r="T50" s="258">
        <v>26.965236816000001</v>
      </c>
      <c r="U50" s="258">
        <v>27.016816551000002</v>
      </c>
      <c r="V50" s="258">
        <v>27.078348209000001</v>
      </c>
      <c r="W50" s="258">
        <v>27.143936231000001</v>
      </c>
      <c r="X50" s="258">
        <v>27.230421599</v>
      </c>
      <c r="Y50" s="258">
        <v>27.291491608000001</v>
      </c>
      <c r="Z50" s="258">
        <v>27.343987242000001</v>
      </c>
      <c r="AA50" s="258">
        <v>27.372329648000001</v>
      </c>
      <c r="AB50" s="258">
        <v>27.41936067</v>
      </c>
      <c r="AC50" s="258">
        <v>27.469501458</v>
      </c>
      <c r="AD50" s="258">
        <v>27.525864982000002</v>
      </c>
      <c r="AE50" s="258">
        <v>27.579890568</v>
      </c>
      <c r="AF50" s="258">
        <v>27.634691188000001</v>
      </c>
      <c r="AG50" s="258">
        <v>27.694141451</v>
      </c>
      <c r="AH50" s="258">
        <v>27.747586184999999</v>
      </c>
      <c r="AI50" s="258">
        <v>27.798899998</v>
      </c>
      <c r="AJ50" s="258">
        <v>27.847259313999999</v>
      </c>
      <c r="AK50" s="258">
        <v>27.894928964999998</v>
      </c>
      <c r="AL50" s="258">
        <v>27.941085375</v>
      </c>
      <c r="AM50" s="258">
        <v>27.991552131999999</v>
      </c>
      <c r="AN50" s="258">
        <v>28.030314369999999</v>
      </c>
      <c r="AO50" s="258">
        <v>28.063195677</v>
      </c>
      <c r="AP50" s="258">
        <v>28.084871476</v>
      </c>
      <c r="AQ50" s="258">
        <v>28.109984352000001</v>
      </c>
      <c r="AR50" s="258">
        <v>28.133209729000001</v>
      </c>
      <c r="AS50" s="258">
        <v>28.142129198999999</v>
      </c>
      <c r="AT50" s="258">
        <v>28.170893382999999</v>
      </c>
      <c r="AU50" s="258">
        <v>28.207083874999999</v>
      </c>
      <c r="AV50" s="258">
        <v>28.259759832</v>
      </c>
      <c r="AW50" s="258">
        <v>28.304008568</v>
      </c>
      <c r="AX50" s="258">
        <v>28.348889241999998</v>
      </c>
      <c r="AY50" s="258">
        <v>28.396013639</v>
      </c>
      <c r="AZ50" s="258">
        <v>28.440949349</v>
      </c>
      <c r="BA50" s="258">
        <v>28.485308157999999</v>
      </c>
      <c r="BB50" s="258">
        <v>28.526796520000001</v>
      </c>
      <c r="BC50" s="258">
        <v>28.571721686</v>
      </c>
      <c r="BD50" s="258">
        <v>28.617790108000001</v>
      </c>
      <c r="BE50" s="258">
        <v>28.667602127999999</v>
      </c>
      <c r="BF50" s="346">
        <v>28.714009999999998</v>
      </c>
      <c r="BG50" s="346">
        <v>28.759599999999999</v>
      </c>
      <c r="BH50" s="346">
        <v>28.80602</v>
      </c>
      <c r="BI50" s="346">
        <v>28.848790000000001</v>
      </c>
      <c r="BJ50" s="346">
        <v>28.889520000000001</v>
      </c>
      <c r="BK50" s="346">
        <v>28.928750000000001</v>
      </c>
      <c r="BL50" s="346">
        <v>28.965029999999999</v>
      </c>
      <c r="BM50" s="346">
        <v>28.99888</v>
      </c>
      <c r="BN50" s="346">
        <v>29.030899999999999</v>
      </c>
      <c r="BO50" s="346">
        <v>29.059449999999998</v>
      </c>
      <c r="BP50" s="346">
        <v>29.08512</v>
      </c>
      <c r="BQ50" s="346">
        <v>29.105879999999999</v>
      </c>
      <c r="BR50" s="346">
        <v>29.127330000000001</v>
      </c>
      <c r="BS50" s="346">
        <v>29.147449999999999</v>
      </c>
      <c r="BT50" s="346">
        <v>29.166219999999999</v>
      </c>
      <c r="BU50" s="346">
        <v>29.18365</v>
      </c>
      <c r="BV50" s="346">
        <v>29.199729999999999</v>
      </c>
    </row>
    <row r="51" spans="1:74" s="163" customFormat="1" ht="11.1" customHeight="1" x14ac:dyDescent="0.2">
      <c r="A51" s="148" t="s">
        <v>926</v>
      </c>
      <c r="B51" s="210" t="s">
        <v>572</v>
      </c>
      <c r="C51" s="258">
        <v>7.6500185151000002</v>
      </c>
      <c r="D51" s="258">
        <v>7.6580335969000002</v>
      </c>
      <c r="E51" s="258">
        <v>7.6675253270999999</v>
      </c>
      <c r="F51" s="258">
        <v>7.679945064</v>
      </c>
      <c r="G51" s="258">
        <v>7.6913015723000004</v>
      </c>
      <c r="H51" s="258">
        <v>7.7030462104000001</v>
      </c>
      <c r="I51" s="258">
        <v>7.7150035518999998</v>
      </c>
      <c r="J51" s="258">
        <v>7.7276560192000003</v>
      </c>
      <c r="K51" s="258">
        <v>7.7408281859999999</v>
      </c>
      <c r="L51" s="258">
        <v>7.7580825877999997</v>
      </c>
      <c r="M51" s="258">
        <v>7.7696222519000004</v>
      </c>
      <c r="N51" s="258">
        <v>7.7790097138999998</v>
      </c>
      <c r="O51" s="258">
        <v>7.7801473846000002</v>
      </c>
      <c r="P51" s="258">
        <v>7.7898036339000001</v>
      </c>
      <c r="Q51" s="258">
        <v>7.8018808727</v>
      </c>
      <c r="R51" s="258">
        <v>7.8213245110000003</v>
      </c>
      <c r="S51" s="258">
        <v>7.8345346717000002</v>
      </c>
      <c r="T51" s="258">
        <v>7.8464567646000001</v>
      </c>
      <c r="U51" s="258">
        <v>7.8527601433000003</v>
      </c>
      <c r="V51" s="258">
        <v>7.8653540856999999</v>
      </c>
      <c r="W51" s="258">
        <v>7.8799079451000003</v>
      </c>
      <c r="X51" s="258">
        <v>7.9011590293999996</v>
      </c>
      <c r="Y51" s="258">
        <v>7.9160797423</v>
      </c>
      <c r="Z51" s="258">
        <v>7.9294073916999999</v>
      </c>
      <c r="AA51" s="258">
        <v>7.9409778505000004</v>
      </c>
      <c r="AB51" s="258">
        <v>7.9512424679000002</v>
      </c>
      <c r="AC51" s="258">
        <v>7.9600371168999997</v>
      </c>
      <c r="AD51" s="258">
        <v>7.9628050177</v>
      </c>
      <c r="AE51" s="258">
        <v>7.9720773147999999</v>
      </c>
      <c r="AF51" s="258">
        <v>7.9832972284999997</v>
      </c>
      <c r="AG51" s="258">
        <v>8.0021008939999998</v>
      </c>
      <c r="AH51" s="258">
        <v>8.0129889391999995</v>
      </c>
      <c r="AI51" s="258">
        <v>8.0215974993000003</v>
      </c>
      <c r="AJ51" s="258">
        <v>8.0233093298</v>
      </c>
      <c r="AK51" s="258">
        <v>8.0308218535000009</v>
      </c>
      <c r="AL51" s="258">
        <v>8.0395178257000008</v>
      </c>
      <c r="AM51" s="258">
        <v>8.0537957163999998</v>
      </c>
      <c r="AN51" s="258">
        <v>8.0615597330999993</v>
      </c>
      <c r="AO51" s="258">
        <v>8.0672083456999992</v>
      </c>
      <c r="AP51" s="258">
        <v>8.0653811946000005</v>
      </c>
      <c r="AQ51" s="258">
        <v>8.0708192690999994</v>
      </c>
      <c r="AR51" s="258">
        <v>8.0781622096000003</v>
      </c>
      <c r="AS51" s="258">
        <v>8.0913223984999991</v>
      </c>
      <c r="AT51" s="258">
        <v>8.0995407838000002</v>
      </c>
      <c r="AU51" s="258">
        <v>8.1067297479999993</v>
      </c>
      <c r="AV51" s="258">
        <v>8.1104941764999996</v>
      </c>
      <c r="AW51" s="258">
        <v>8.1174206345000002</v>
      </c>
      <c r="AX51" s="258">
        <v>8.1251140074000006</v>
      </c>
      <c r="AY51" s="258">
        <v>8.1339982165000002</v>
      </c>
      <c r="AZ51" s="258">
        <v>8.1429074781999997</v>
      </c>
      <c r="BA51" s="258">
        <v>8.1522657138000003</v>
      </c>
      <c r="BB51" s="258">
        <v>8.1623769150999994</v>
      </c>
      <c r="BC51" s="258">
        <v>8.1724051047999993</v>
      </c>
      <c r="BD51" s="258">
        <v>8.1826542747000008</v>
      </c>
      <c r="BE51" s="258">
        <v>8.1932993767000006</v>
      </c>
      <c r="BF51" s="346">
        <v>8.2038589999999996</v>
      </c>
      <c r="BG51" s="346">
        <v>8.2145089999999996</v>
      </c>
      <c r="BH51" s="346">
        <v>8.2262229999999992</v>
      </c>
      <c r="BI51" s="346">
        <v>8.2363210000000002</v>
      </c>
      <c r="BJ51" s="346">
        <v>8.2457790000000006</v>
      </c>
      <c r="BK51" s="346">
        <v>8.2546959999999991</v>
      </c>
      <c r="BL51" s="346">
        <v>8.2627950000000006</v>
      </c>
      <c r="BM51" s="346">
        <v>8.2701779999999996</v>
      </c>
      <c r="BN51" s="346">
        <v>8.2767520000000001</v>
      </c>
      <c r="BO51" s="346">
        <v>8.2827710000000003</v>
      </c>
      <c r="BP51" s="346">
        <v>8.2881429999999998</v>
      </c>
      <c r="BQ51" s="346">
        <v>8.2927250000000008</v>
      </c>
      <c r="BR51" s="346">
        <v>8.2969100000000005</v>
      </c>
      <c r="BS51" s="346">
        <v>8.300554</v>
      </c>
      <c r="BT51" s="346">
        <v>8.3036589999999997</v>
      </c>
      <c r="BU51" s="346">
        <v>8.3062240000000003</v>
      </c>
      <c r="BV51" s="346">
        <v>8.308249</v>
      </c>
    </row>
    <row r="52" spans="1:74" s="163" customFormat="1" ht="11.1" customHeight="1" x14ac:dyDescent="0.2">
      <c r="A52" s="148" t="s">
        <v>927</v>
      </c>
      <c r="B52" s="210" t="s">
        <v>573</v>
      </c>
      <c r="C52" s="258">
        <v>16.127016129000001</v>
      </c>
      <c r="D52" s="258">
        <v>16.162019829999998</v>
      </c>
      <c r="E52" s="258">
        <v>16.201446202</v>
      </c>
      <c r="F52" s="258">
        <v>16.253827339000001</v>
      </c>
      <c r="G52" s="258">
        <v>16.295699981999999</v>
      </c>
      <c r="H52" s="258">
        <v>16.335596227</v>
      </c>
      <c r="I52" s="258">
        <v>16.367185184</v>
      </c>
      <c r="J52" s="258">
        <v>16.407876796</v>
      </c>
      <c r="K52" s="258">
        <v>16.451340174999999</v>
      </c>
      <c r="L52" s="258">
        <v>16.512651019</v>
      </c>
      <c r="M52" s="258">
        <v>16.550351158000002</v>
      </c>
      <c r="N52" s="258">
        <v>16.579516291000001</v>
      </c>
      <c r="O52" s="258">
        <v>16.593542467999999</v>
      </c>
      <c r="P52" s="258">
        <v>16.610590550000001</v>
      </c>
      <c r="Q52" s="258">
        <v>16.624056587999998</v>
      </c>
      <c r="R52" s="258">
        <v>16.625111341</v>
      </c>
      <c r="S52" s="258">
        <v>16.638035221999999</v>
      </c>
      <c r="T52" s="258">
        <v>16.653998990000002</v>
      </c>
      <c r="U52" s="258">
        <v>16.680553811999999</v>
      </c>
      <c r="V52" s="258">
        <v>16.696933977</v>
      </c>
      <c r="W52" s="258">
        <v>16.710690652</v>
      </c>
      <c r="X52" s="258">
        <v>16.720014479</v>
      </c>
      <c r="Y52" s="258">
        <v>16.729881194000001</v>
      </c>
      <c r="Z52" s="258">
        <v>16.738481440000001</v>
      </c>
      <c r="AA52" s="258">
        <v>16.744602405999998</v>
      </c>
      <c r="AB52" s="258">
        <v>16.751579320000001</v>
      </c>
      <c r="AC52" s="258">
        <v>16.75819937</v>
      </c>
      <c r="AD52" s="258">
        <v>16.757897807999999</v>
      </c>
      <c r="AE52" s="258">
        <v>16.768727695999999</v>
      </c>
      <c r="AF52" s="258">
        <v>16.784124284000001</v>
      </c>
      <c r="AG52" s="258">
        <v>16.809717187</v>
      </c>
      <c r="AH52" s="258">
        <v>16.830024962</v>
      </c>
      <c r="AI52" s="258">
        <v>16.850677223999998</v>
      </c>
      <c r="AJ52" s="258">
        <v>16.871197856999999</v>
      </c>
      <c r="AK52" s="258">
        <v>16.892896182000001</v>
      </c>
      <c r="AL52" s="258">
        <v>16.915296082000001</v>
      </c>
      <c r="AM52" s="258">
        <v>16.939403775999999</v>
      </c>
      <c r="AN52" s="258">
        <v>16.962452162000002</v>
      </c>
      <c r="AO52" s="258">
        <v>16.98544746</v>
      </c>
      <c r="AP52" s="258">
        <v>17.009589137999999</v>
      </c>
      <c r="AQ52" s="258">
        <v>17.031578656000001</v>
      </c>
      <c r="AR52" s="258">
        <v>17.052615484</v>
      </c>
      <c r="AS52" s="258">
        <v>17.064805739000001</v>
      </c>
      <c r="AT52" s="258">
        <v>17.089857597000002</v>
      </c>
      <c r="AU52" s="258">
        <v>17.119877175999999</v>
      </c>
      <c r="AV52" s="258">
        <v>17.163107319000002</v>
      </c>
      <c r="AW52" s="258">
        <v>17.196880205999999</v>
      </c>
      <c r="AX52" s="258">
        <v>17.229438682000001</v>
      </c>
      <c r="AY52" s="258">
        <v>17.256749128999999</v>
      </c>
      <c r="AZ52" s="258">
        <v>17.289903991999999</v>
      </c>
      <c r="BA52" s="258">
        <v>17.324869656000001</v>
      </c>
      <c r="BB52" s="258">
        <v>17.365276341000001</v>
      </c>
      <c r="BC52" s="258">
        <v>17.401140941000001</v>
      </c>
      <c r="BD52" s="258">
        <v>17.436093676999999</v>
      </c>
      <c r="BE52" s="258">
        <v>17.470041206000001</v>
      </c>
      <c r="BF52" s="346">
        <v>17.503240000000002</v>
      </c>
      <c r="BG52" s="346">
        <v>17.535599999999999</v>
      </c>
      <c r="BH52" s="346">
        <v>17.56861</v>
      </c>
      <c r="BI52" s="346">
        <v>17.59816</v>
      </c>
      <c r="BJ52" s="346">
        <v>17.62574</v>
      </c>
      <c r="BK52" s="346">
        <v>17.650189999999998</v>
      </c>
      <c r="BL52" s="346">
        <v>17.674700000000001</v>
      </c>
      <c r="BM52" s="346">
        <v>17.698129999999999</v>
      </c>
      <c r="BN52" s="346">
        <v>17.72045</v>
      </c>
      <c r="BO52" s="346">
        <v>17.741689999999998</v>
      </c>
      <c r="BP52" s="346">
        <v>17.76183</v>
      </c>
      <c r="BQ52" s="346">
        <v>17.78021</v>
      </c>
      <c r="BR52" s="346">
        <v>17.798680000000001</v>
      </c>
      <c r="BS52" s="346">
        <v>17.816579999999998</v>
      </c>
      <c r="BT52" s="346">
        <v>17.83389</v>
      </c>
      <c r="BU52" s="346">
        <v>17.850619999999999</v>
      </c>
      <c r="BV52" s="346">
        <v>17.866769999999999</v>
      </c>
    </row>
    <row r="53" spans="1:74" s="163" customFormat="1" ht="11.1" customHeight="1" x14ac:dyDescent="0.2">
      <c r="A53" s="148" t="s">
        <v>928</v>
      </c>
      <c r="B53" s="210" t="s">
        <v>574</v>
      </c>
      <c r="C53" s="258">
        <v>9.6426529067000004</v>
      </c>
      <c r="D53" s="258">
        <v>9.6621248098999999</v>
      </c>
      <c r="E53" s="258">
        <v>9.6821647094000003</v>
      </c>
      <c r="F53" s="258">
        <v>9.7027899358000003</v>
      </c>
      <c r="G53" s="258">
        <v>9.7239528297</v>
      </c>
      <c r="H53" s="258">
        <v>9.7456707217999998</v>
      </c>
      <c r="I53" s="258">
        <v>9.7675850130999997</v>
      </c>
      <c r="J53" s="258">
        <v>9.7906818509000004</v>
      </c>
      <c r="K53" s="258">
        <v>9.8146026362000001</v>
      </c>
      <c r="L53" s="258">
        <v>9.8388466306000009</v>
      </c>
      <c r="M53" s="258">
        <v>9.8647908644999998</v>
      </c>
      <c r="N53" s="258">
        <v>9.8919345996000008</v>
      </c>
      <c r="O53" s="258">
        <v>9.9279243912999995</v>
      </c>
      <c r="P53" s="258">
        <v>9.9517322120999996</v>
      </c>
      <c r="Q53" s="258">
        <v>9.9710046173000002</v>
      </c>
      <c r="R53" s="258">
        <v>9.9783768068000001</v>
      </c>
      <c r="S53" s="258">
        <v>9.9941019813</v>
      </c>
      <c r="T53" s="258">
        <v>10.010815340000001</v>
      </c>
      <c r="U53" s="258">
        <v>10.026377064</v>
      </c>
      <c r="V53" s="258">
        <v>10.046671657999999</v>
      </c>
      <c r="W53" s="258">
        <v>10.069559301</v>
      </c>
      <c r="X53" s="258">
        <v>10.10120087</v>
      </c>
      <c r="Y53" s="258">
        <v>10.124653957</v>
      </c>
      <c r="Z53" s="258">
        <v>10.146079437999999</v>
      </c>
      <c r="AA53" s="258">
        <v>10.163431453999999</v>
      </c>
      <c r="AB53" s="258">
        <v>10.182336114</v>
      </c>
      <c r="AC53" s="258">
        <v>10.200747559</v>
      </c>
      <c r="AD53" s="258">
        <v>10.213334345</v>
      </c>
      <c r="AE53" s="258">
        <v>10.234757947</v>
      </c>
      <c r="AF53" s="258">
        <v>10.259686918</v>
      </c>
      <c r="AG53" s="258">
        <v>10.298803581</v>
      </c>
      <c r="AH53" s="258">
        <v>10.322731553000001</v>
      </c>
      <c r="AI53" s="258">
        <v>10.342153153</v>
      </c>
      <c r="AJ53" s="258">
        <v>10.347797699999999</v>
      </c>
      <c r="AK53" s="258">
        <v>10.365159572</v>
      </c>
      <c r="AL53" s="258">
        <v>10.384968086000001</v>
      </c>
      <c r="AM53" s="258">
        <v>10.411370400999999</v>
      </c>
      <c r="AN53" s="258">
        <v>10.432961829</v>
      </c>
      <c r="AO53" s="258">
        <v>10.453889529</v>
      </c>
      <c r="AP53" s="258">
        <v>10.471435122000001</v>
      </c>
      <c r="AQ53" s="258">
        <v>10.493074152</v>
      </c>
      <c r="AR53" s="258">
        <v>10.516088241</v>
      </c>
      <c r="AS53" s="258">
        <v>10.545358956999999</v>
      </c>
      <c r="AT53" s="258">
        <v>10.567461982999999</v>
      </c>
      <c r="AU53" s="258">
        <v>10.58727889</v>
      </c>
      <c r="AV53" s="258">
        <v>10.598506172</v>
      </c>
      <c r="AW53" s="258">
        <v>10.618478467999999</v>
      </c>
      <c r="AX53" s="258">
        <v>10.640892272</v>
      </c>
      <c r="AY53" s="258">
        <v>10.670523042999999</v>
      </c>
      <c r="AZ53" s="258">
        <v>10.69423827</v>
      </c>
      <c r="BA53" s="258">
        <v>10.716813411</v>
      </c>
      <c r="BB53" s="258">
        <v>10.736480590999999</v>
      </c>
      <c r="BC53" s="258">
        <v>10.758101468</v>
      </c>
      <c r="BD53" s="258">
        <v>10.779908167</v>
      </c>
      <c r="BE53" s="258">
        <v>10.802667045</v>
      </c>
      <c r="BF53" s="346">
        <v>10.82427</v>
      </c>
      <c r="BG53" s="346">
        <v>10.84549</v>
      </c>
      <c r="BH53" s="346">
        <v>10.8672</v>
      </c>
      <c r="BI53" s="346">
        <v>10.88697</v>
      </c>
      <c r="BJ53" s="346">
        <v>10.90568</v>
      </c>
      <c r="BK53" s="346">
        <v>10.92249</v>
      </c>
      <c r="BL53" s="346">
        <v>10.939719999999999</v>
      </c>
      <c r="BM53" s="346">
        <v>10.95651</v>
      </c>
      <c r="BN53" s="346">
        <v>10.973699999999999</v>
      </c>
      <c r="BO53" s="346">
        <v>10.98902</v>
      </c>
      <c r="BP53" s="346">
        <v>11.00329</v>
      </c>
      <c r="BQ53" s="346">
        <v>11.01576</v>
      </c>
      <c r="BR53" s="346">
        <v>11.02849</v>
      </c>
      <c r="BS53" s="346">
        <v>11.04074</v>
      </c>
      <c r="BT53" s="346">
        <v>11.0525</v>
      </c>
      <c r="BU53" s="346">
        <v>11.06377</v>
      </c>
      <c r="BV53" s="346">
        <v>11.07456</v>
      </c>
    </row>
    <row r="54" spans="1:74" s="163" customFormat="1" ht="11.1" customHeight="1" x14ac:dyDescent="0.2">
      <c r="A54" s="149" t="s">
        <v>929</v>
      </c>
      <c r="B54" s="211" t="s">
        <v>575</v>
      </c>
      <c r="C54" s="69">
        <v>20.991793610999999</v>
      </c>
      <c r="D54" s="69">
        <v>21.035763971000002</v>
      </c>
      <c r="E54" s="69">
        <v>21.076583244999998</v>
      </c>
      <c r="F54" s="69">
        <v>21.104927722999999</v>
      </c>
      <c r="G54" s="69">
        <v>21.14643761</v>
      </c>
      <c r="H54" s="69">
        <v>21.191789194999998</v>
      </c>
      <c r="I54" s="69">
        <v>21.244252920000001</v>
      </c>
      <c r="J54" s="69">
        <v>21.294835070000001</v>
      </c>
      <c r="K54" s="69">
        <v>21.346806086000001</v>
      </c>
      <c r="L54" s="69">
        <v>21.40046727</v>
      </c>
      <c r="M54" s="69">
        <v>21.454990041999999</v>
      </c>
      <c r="N54" s="69">
        <v>21.510675704000001</v>
      </c>
      <c r="O54" s="69">
        <v>21.572284131</v>
      </c>
      <c r="P54" s="69">
        <v>21.626725665999999</v>
      </c>
      <c r="Q54" s="69">
        <v>21.678760185000002</v>
      </c>
      <c r="R54" s="69">
        <v>21.721070837999999</v>
      </c>
      <c r="S54" s="69">
        <v>21.773778960000001</v>
      </c>
      <c r="T54" s="69">
        <v>21.829567701999999</v>
      </c>
      <c r="U54" s="69">
        <v>21.894599040999999</v>
      </c>
      <c r="V54" s="69">
        <v>21.95192754</v>
      </c>
      <c r="W54" s="69">
        <v>22.007715175000001</v>
      </c>
      <c r="X54" s="69">
        <v>22.063459350999999</v>
      </c>
      <c r="Y54" s="69">
        <v>22.115042206999998</v>
      </c>
      <c r="Z54" s="69">
        <v>22.163961146999998</v>
      </c>
      <c r="AA54" s="69">
        <v>22.205110781999998</v>
      </c>
      <c r="AB54" s="69">
        <v>22.252530933999999</v>
      </c>
      <c r="AC54" s="69">
        <v>22.301116211</v>
      </c>
      <c r="AD54" s="69">
        <v>22.355788669999999</v>
      </c>
      <c r="AE54" s="69">
        <v>22.403012660000002</v>
      </c>
      <c r="AF54" s="69">
        <v>22.447710234999999</v>
      </c>
      <c r="AG54" s="69">
        <v>22.485324911999999</v>
      </c>
      <c r="AH54" s="69">
        <v>22.52838702</v>
      </c>
      <c r="AI54" s="69">
        <v>22.572340075</v>
      </c>
      <c r="AJ54" s="69">
        <v>22.623915431</v>
      </c>
      <c r="AK54" s="69">
        <v>22.664601866000002</v>
      </c>
      <c r="AL54" s="69">
        <v>22.701130733999999</v>
      </c>
      <c r="AM54" s="69">
        <v>22.720826427999999</v>
      </c>
      <c r="AN54" s="69">
        <v>22.758546867</v>
      </c>
      <c r="AO54" s="69">
        <v>22.801616445000001</v>
      </c>
      <c r="AP54" s="69">
        <v>22.861462823</v>
      </c>
      <c r="AQ54" s="69">
        <v>22.906659933</v>
      </c>
      <c r="AR54" s="69">
        <v>22.948635436</v>
      </c>
      <c r="AS54" s="69">
        <v>22.978386282999999</v>
      </c>
      <c r="AT54" s="69">
        <v>23.020670857999999</v>
      </c>
      <c r="AU54" s="69">
        <v>23.066486112</v>
      </c>
      <c r="AV54" s="69">
        <v>23.125008124000001</v>
      </c>
      <c r="AW54" s="69">
        <v>23.171002677000001</v>
      </c>
      <c r="AX54" s="69">
        <v>23.213645850999999</v>
      </c>
      <c r="AY54" s="69">
        <v>23.250811856999999</v>
      </c>
      <c r="AZ54" s="69">
        <v>23.288346610000001</v>
      </c>
      <c r="BA54" s="69">
        <v>23.324124321999999</v>
      </c>
      <c r="BB54" s="69">
        <v>23.355394655000001</v>
      </c>
      <c r="BC54" s="69">
        <v>23.389721041000001</v>
      </c>
      <c r="BD54" s="69">
        <v>23.424353142000001</v>
      </c>
      <c r="BE54" s="69">
        <v>23.45938125</v>
      </c>
      <c r="BF54" s="350">
        <v>23.49456</v>
      </c>
      <c r="BG54" s="350">
        <v>23.529969999999999</v>
      </c>
      <c r="BH54" s="350">
        <v>23.568989999999999</v>
      </c>
      <c r="BI54" s="350">
        <v>23.602350000000001</v>
      </c>
      <c r="BJ54" s="350">
        <v>23.633430000000001</v>
      </c>
      <c r="BK54" s="350">
        <v>23.66113</v>
      </c>
      <c r="BL54" s="350">
        <v>23.68845</v>
      </c>
      <c r="BM54" s="350">
        <v>23.714300000000001</v>
      </c>
      <c r="BN54" s="350">
        <v>23.73958</v>
      </c>
      <c r="BO54" s="350">
        <v>23.76182</v>
      </c>
      <c r="BP54" s="350">
        <v>23.78191</v>
      </c>
      <c r="BQ54" s="350">
        <v>23.797560000000001</v>
      </c>
      <c r="BR54" s="350">
        <v>23.815110000000001</v>
      </c>
      <c r="BS54" s="350">
        <v>23.832249999999998</v>
      </c>
      <c r="BT54" s="350">
        <v>23.849</v>
      </c>
      <c r="BU54" s="350">
        <v>23.86533</v>
      </c>
      <c r="BV54" s="350">
        <v>23.881260000000001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5">
      <c r="A56" s="148"/>
      <c r="B56" s="803" t="s">
        <v>1016</v>
      </c>
      <c r="C56" s="800"/>
      <c r="D56" s="800"/>
      <c r="E56" s="800"/>
      <c r="F56" s="800"/>
      <c r="G56" s="800"/>
      <c r="H56" s="800"/>
      <c r="I56" s="800"/>
      <c r="J56" s="800"/>
      <c r="K56" s="800"/>
      <c r="L56" s="800"/>
      <c r="M56" s="800"/>
      <c r="N56" s="800"/>
      <c r="O56" s="800"/>
      <c r="P56" s="800"/>
      <c r="Q56" s="800"/>
      <c r="AY56" s="509"/>
      <c r="AZ56" s="509"/>
      <c r="BA56" s="509"/>
      <c r="BB56" s="509"/>
      <c r="BC56" s="509"/>
      <c r="BD56" s="721"/>
      <c r="BE56" s="721"/>
      <c r="BF56" s="721"/>
      <c r="BG56" s="509"/>
      <c r="BH56" s="509"/>
      <c r="BI56" s="509"/>
      <c r="BJ56" s="509"/>
    </row>
    <row r="57" spans="1:74" s="470" customFormat="1" ht="12" customHeight="1" x14ac:dyDescent="0.25">
      <c r="A57" s="469"/>
      <c r="B57" s="789" t="s">
        <v>1041</v>
      </c>
      <c r="C57" s="790"/>
      <c r="D57" s="790"/>
      <c r="E57" s="790"/>
      <c r="F57" s="790"/>
      <c r="G57" s="790"/>
      <c r="H57" s="790"/>
      <c r="I57" s="790"/>
      <c r="J57" s="790"/>
      <c r="K57" s="790"/>
      <c r="L57" s="790"/>
      <c r="M57" s="790"/>
      <c r="N57" s="790"/>
      <c r="O57" s="790"/>
      <c r="P57" s="790"/>
      <c r="Q57" s="786"/>
      <c r="AY57" s="510"/>
      <c r="AZ57" s="510"/>
      <c r="BA57" s="510"/>
      <c r="BB57" s="510"/>
      <c r="BC57" s="510"/>
      <c r="BD57" s="722"/>
      <c r="BE57" s="722"/>
      <c r="BF57" s="722"/>
      <c r="BG57" s="510"/>
      <c r="BH57" s="510"/>
      <c r="BI57" s="510"/>
      <c r="BJ57" s="510"/>
    </row>
    <row r="58" spans="1:74" s="470" customFormat="1" ht="12" customHeight="1" x14ac:dyDescent="0.25">
      <c r="A58" s="469"/>
      <c r="B58" s="784" t="s">
        <v>1078</v>
      </c>
      <c r="C58" s="790"/>
      <c r="D58" s="790"/>
      <c r="E58" s="790"/>
      <c r="F58" s="790"/>
      <c r="G58" s="790"/>
      <c r="H58" s="790"/>
      <c r="I58" s="790"/>
      <c r="J58" s="790"/>
      <c r="K58" s="790"/>
      <c r="L58" s="790"/>
      <c r="M58" s="790"/>
      <c r="N58" s="790"/>
      <c r="O58" s="790"/>
      <c r="P58" s="790"/>
      <c r="Q58" s="786"/>
      <c r="AY58" s="510"/>
      <c r="AZ58" s="510"/>
      <c r="BA58" s="510"/>
      <c r="BB58" s="510"/>
      <c r="BC58" s="510"/>
      <c r="BD58" s="722"/>
      <c r="BE58" s="722"/>
      <c r="BF58" s="722"/>
      <c r="BG58" s="510"/>
      <c r="BH58" s="510"/>
      <c r="BI58" s="510"/>
      <c r="BJ58" s="510"/>
    </row>
    <row r="59" spans="1:74" s="471" customFormat="1" ht="12" customHeight="1" x14ac:dyDescent="0.25">
      <c r="A59" s="469"/>
      <c r="B59" s="828" t="s">
        <v>1079</v>
      </c>
      <c r="C59" s="786"/>
      <c r="D59" s="786"/>
      <c r="E59" s="786"/>
      <c r="F59" s="786"/>
      <c r="G59" s="786"/>
      <c r="H59" s="786"/>
      <c r="I59" s="786"/>
      <c r="J59" s="786"/>
      <c r="K59" s="786"/>
      <c r="L59" s="786"/>
      <c r="M59" s="786"/>
      <c r="N59" s="786"/>
      <c r="O59" s="786"/>
      <c r="P59" s="786"/>
      <c r="Q59" s="786"/>
      <c r="AY59" s="511"/>
      <c r="AZ59" s="511"/>
      <c r="BA59" s="511"/>
      <c r="BB59" s="511"/>
      <c r="BC59" s="511"/>
      <c r="BD59" s="723"/>
      <c r="BE59" s="723"/>
      <c r="BF59" s="723"/>
      <c r="BG59" s="511"/>
      <c r="BH59" s="511"/>
      <c r="BI59" s="511"/>
      <c r="BJ59" s="511"/>
    </row>
    <row r="60" spans="1:74" s="470" customFormat="1" ht="12" customHeight="1" x14ac:dyDescent="0.25">
      <c r="A60" s="469"/>
      <c r="B60" s="789" t="s">
        <v>4</v>
      </c>
      <c r="C60" s="790"/>
      <c r="D60" s="790"/>
      <c r="E60" s="790"/>
      <c r="F60" s="790"/>
      <c r="G60" s="790"/>
      <c r="H60" s="790"/>
      <c r="I60" s="790"/>
      <c r="J60" s="790"/>
      <c r="K60" s="790"/>
      <c r="L60" s="790"/>
      <c r="M60" s="790"/>
      <c r="N60" s="790"/>
      <c r="O60" s="790"/>
      <c r="P60" s="790"/>
      <c r="Q60" s="786"/>
      <c r="AY60" s="510"/>
      <c r="AZ60" s="510"/>
      <c r="BA60" s="510"/>
      <c r="BB60" s="510"/>
      <c r="BC60" s="510"/>
      <c r="BD60" s="722"/>
      <c r="BE60" s="722"/>
      <c r="BF60" s="722"/>
      <c r="BG60" s="510"/>
      <c r="BH60" s="510"/>
      <c r="BI60" s="510"/>
      <c r="BJ60" s="510"/>
    </row>
    <row r="61" spans="1:74" s="470" customFormat="1" ht="12" customHeight="1" x14ac:dyDescent="0.25">
      <c r="A61" s="469"/>
      <c r="B61" s="784" t="s">
        <v>1045</v>
      </c>
      <c r="C61" s="785"/>
      <c r="D61" s="785"/>
      <c r="E61" s="785"/>
      <c r="F61" s="785"/>
      <c r="G61" s="785"/>
      <c r="H61" s="785"/>
      <c r="I61" s="785"/>
      <c r="J61" s="785"/>
      <c r="K61" s="785"/>
      <c r="L61" s="785"/>
      <c r="M61" s="785"/>
      <c r="N61" s="785"/>
      <c r="O61" s="785"/>
      <c r="P61" s="785"/>
      <c r="Q61" s="786"/>
      <c r="AY61" s="510"/>
      <c r="AZ61" s="510"/>
      <c r="BA61" s="510"/>
      <c r="BB61" s="510"/>
      <c r="BC61" s="510"/>
      <c r="BD61" s="722"/>
      <c r="BE61" s="722"/>
      <c r="BF61" s="722"/>
      <c r="BG61" s="510"/>
      <c r="BH61" s="510"/>
      <c r="BI61" s="510"/>
      <c r="BJ61" s="510"/>
    </row>
    <row r="62" spans="1:74" s="470" customFormat="1" ht="12" customHeight="1" x14ac:dyDescent="0.25">
      <c r="A62" s="436"/>
      <c r="B62" s="806" t="s">
        <v>1360</v>
      </c>
      <c r="C62" s="786"/>
      <c r="D62" s="786"/>
      <c r="E62" s="786"/>
      <c r="F62" s="786"/>
      <c r="G62" s="786"/>
      <c r="H62" s="786"/>
      <c r="I62" s="786"/>
      <c r="J62" s="786"/>
      <c r="K62" s="786"/>
      <c r="L62" s="786"/>
      <c r="M62" s="786"/>
      <c r="N62" s="786"/>
      <c r="O62" s="786"/>
      <c r="P62" s="786"/>
      <c r="Q62" s="786"/>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4" customWidth="1"/>
    <col min="56" max="58" width="6.5546875" style="725" customWidth="1"/>
    <col min="59" max="62" width="6.5546875" style="344" customWidth="1"/>
    <col min="63" max="74" width="6.5546875" style="191" customWidth="1"/>
    <col min="75" max="16384" width="9.5546875" style="191"/>
  </cols>
  <sheetData>
    <row r="1" spans="1:74" ht="13.35" customHeight="1" x14ac:dyDescent="0.25">
      <c r="A1" s="792" t="s">
        <v>995</v>
      </c>
      <c r="B1" s="857" t="s">
        <v>254</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197"/>
    </row>
    <row r="2" spans="1:74" s="192" customFormat="1" ht="13.35" customHeight="1" x14ac:dyDescent="0.25">
      <c r="A2" s="793"/>
      <c r="B2" s="777" t="str">
        <f>"U.S. Energy Information Administration  |  Short-Term Energy Outlook  - "&amp;Dates!D1</f>
        <v>U.S. Energy Information Administration  |  Short-Term Energy Outlook  - August 2018</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299"/>
      <c r="AY2" s="504"/>
      <c r="AZ2" s="504"/>
      <c r="BA2" s="504"/>
      <c r="BB2" s="504"/>
      <c r="BC2" s="504"/>
      <c r="BD2" s="726"/>
      <c r="BE2" s="726"/>
      <c r="BF2" s="726"/>
      <c r="BG2" s="504"/>
      <c r="BH2" s="504"/>
      <c r="BI2" s="504"/>
      <c r="BJ2" s="504"/>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ht="10.199999999999999"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587.98693299000001</v>
      </c>
      <c r="S6" s="275">
        <v>147.51887300999999</v>
      </c>
      <c r="T6" s="275">
        <v>84.035581941999993</v>
      </c>
      <c r="U6" s="275">
        <v>6.9921480041999997</v>
      </c>
      <c r="V6" s="275">
        <v>7.8519818312999998</v>
      </c>
      <c r="W6" s="275">
        <v>43.156485185999998</v>
      </c>
      <c r="X6" s="275">
        <v>458.23993067999999</v>
      </c>
      <c r="Y6" s="275">
        <v>610.00344988999996</v>
      </c>
      <c r="Z6" s="275">
        <v>725.69624298999997</v>
      </c>
      <c r="AA6" s="275">
        <v>1127.1842366000001</v>
      </c>
      <c r="AB6" s="275">
        <v>956.87656363999997</v>
      </c>
      <c r="AC6" s="275">
        <v>754.21542998999996</v>
      </c>
      <c r="AD6" s="275">
        <v>604.79878975999998</v>
      </c>
      <c r="AE6" s="275">
        <v>251.24873184</v>
      </c>
      <c r="AF6" s="275">
        <v>44.534918050000002</v>
      </c>
      <c r="AG6" s="275">
        <v>3.5469608424999999</v>
      </c>
      <c r="AH6" s="275">
        <v>4.9747830579999999</v>
      </c>
      <c r="AI6" s="275">
        <v>67.076387642</v>
      </c>
      <c r="AJ6" s="275">
        <v>388.40014359000003</v>
      </c>
      <c r="AK6" s="275">
        <v>672.17485821000002</v>
      </c>
      <c r="AL6" s="275">
        <v>1053.450783</v>
      </c>
      <c r="AM6" s="275">
        <v>1038.8037317000001</v>
      </c>
      <c r="AN6" s="275">
        <v>906.62775307000004</v>
      </c>
      <c r="AO6" s="275">
        <v>1038.7618355</v>
      </c>
      <c r="AP6" s="275">
        <v>452.59820739999998</v>
      </c>
      <c r="AQ6" s="275">
        <v>305.54914029999998</v>
      </c>
      <c r="AR6" s="275">
        <v>44.374455155</v>
      </c>
      <c r="AS6" s="275">
        <v>9.2140965180999999</v>
      </c>
      <c r="AT6" s="275">
        <v>26.305082699</v>
      </c>
      <c r="AU6" s="275">
        <v>57.105391881000003</v>
      </c>
      <c r="AV6" s="275">
        <v>237.40142191999999</v>
      </c>
      <c r="AW6" s="275">
        <v>745.13019513999996</v>
      </c>
      <c r="AX6" s="275">
        <v>1189.2625425000001</v>
      </c>
      <c r="AY6" s="275">
        <v>1257.8675138999999</v>
      </c>
      <c r="AZ6" s="275">
        <v>869.01038198000003</v>
      </c>
      <c r="BA6" s="275">
        <v>927.37211099000001</v>
      </c>
      <c r="BB6" s="275">
        <v>676.01789712000004</v>
      </c>
      <c r="BC6" s="275">
        <v>165.6749891</v>
      </c>
      <c r="BD6" s="275">
        <v>65.584463608999997</v>
      </c>
      <c r="BE6" s="275">
        <v>4.8160363836000002</v>
      </c>
      <c r="BF6" s="338">
        <v>15.20352201</v>
      </c>
      <c r="BG6" s="338">
        <v>105.40977896</v>
      </c>
      <c r="BH6" s="338">
        <v>422.35772523000003</v>
      </c>
      <c r="BI6" s="338">
        <v>692.08855773000005</v>
      </c>
      <c r="BJ6" s="338">
        <v>1038.0374389999999</v>
      </c>
      <c r="BK6" s="338">
        <v>1211.9662376000001</v>
      </c>
      <c r="BL6" s="338">
        <v>1019.3985918</v>
      </c>
      <c r="BM6" s="338">
        <v>901.76021827</v>
      </c>
      <c r="BN6" s="338">
        <v>552.25786708999999</v>
      </c>
      <c r="BO6" s="338">
        <v>254.77049986</v>
      </c>
      <c r="BP6" s="338">
        <v>44.607575742000002</v>
      </c>
      <c r="BQ6" s="338">
        <v>6.5593192519999999</v>
      </c>
      <c r="BR6" s="338">
        <v>16.966018213000002</v>
      </c>
      <c r="BS6" s="338">
        <v>111.97951139</v>
      </c>
      <c r="BT6" s="338">
        <v>426.63743839</v>
      </c>
      <c r="BU6" s="338">
        <v>692.08610491000002</v>
      </c>
      <c r="BV6" s="338">
        <v>1038.0313543</v>
      </c>
    </row>
    <row r="7" spans="1:74" ht="11.1" customHeight="1" x14ac:dyDescent="0.2">
      <c r="A7" s="9" t="s">
        <v>71</v>
      </c>
      <c r="B7" s="212" t="s">
        <v>601</v>
      </c>
      <c r="C7" s="275">
        <v>1305.4817531000001</v>
      </c>
      <c r="D7" s="275">
        <v>1104.2653364</v>
      </c>
      <c r="E7" s="275">
        <v>1027.0011999999999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515.00260689000004</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971.00923295999996</v>
      </c>
      <c r="AN7" s="275">
        <v>779.18801239000004</v>
      </c>
      <c r="AO7" s="275">
        <v>907.94408103000001</v>
      </c>
      <c r="AP7" s="275">
        <v>341.90462997999998</v>
      </c>
      <c r="AQ7" s="275">
        <v>233.10710725999999</v>
      </c>
      <c r="AR7" s="275">
        <v>24.919876831</v>
      </c>
      <c r="AS7" s="275">
        <v>3.3041282314</v>
      </c>
      <c r="AT7" s="275">
        <v>17.678249415</v>
      </c>
      <c r="AU7" s="275">
        <v>51.493866562000001</v>
      </c>
      <c r="AV7" s="275">
        <v>214.58881538</v>
      </c>
      <c r="AW7" s="275">
        <v>698.87709457999995</v>
      </c>
      <c r="AX7" s="275">
        <v>1086.8696153999999</v>
      </c>
      <c r="AY7" s="275">
        <v>1216.2886713</v>
      </c>
      <c r="AZ7" s="275">
        <v>811.80123996999998</v>
      </c>
      <c r="BA7" s="275">
        <v>913.07020091000004</v>
      </c>
      <c r="BB7" s="275">
        <v>618.48239484999999</v>
      </c>
      <c r="BC7" s="275">
        <v>108.92754279</v>
      </c>
      <c r="BD7" s="275">
        <v>29.767088758</v>
      </c>
      <c r="BE7" s="275">
        <v>2.1511765678999999</v>
      </c>
      <c r="BF7" s="338">
        <v>5.9646949705000001</v>
      </c>
      <c r="BG7" s="338">
        <v>73.109274248999995</v>
      </c>
      <c r="BH7" s="338">
        <v>362.16670882</v>
      </c>
      <c r="BI7" s="338">
        <v>636.16621613999996</v>
      </c>
      <c r="BJ7" s="338">
        <v>974.17070289000003</v>
      </c>
      <c r="BK7" s="338">
        <v>1126.2107552</v>
      </c>
      <c r="BL7" s="338">
        <v>950.67154796</v>
      </c>
      <c r="BM7" s="338">
        <v>817.43324924000001</v>
      </c>
      <c r="BN7" s="338">
        <v>464.24999157000002</v>
      </c>
      <c r="BO7" s="338">
        <v>189.79126011</v>
      </c>
      <c r="BP7" s="338">
        <v>22.203134399</v>
      </c>
      <c r="BQ7" s="338">
        <v>2.2588086127000002</v>
      </c>
      <c r="BR7" s="338">
        <v>8.7881911374000001</v>
      </c>
      <c r="BS7" s="338">
        <v>79.921147469000005</v>
      </c>
      <c r="BT7" s="338">
        <v>368.44482098999998</v>
      </c>
      <c r="BU7" s="338">
        <v>636.14035524999997</v>
      </c>
      <c r="BV7" s="338">
        <v>974.14277651999998</v>
      </c>
    </row>
    <row r="8" spans="1:74" ht="11.1" customHeight="1" x14ac:dyDescent="0.2">
      <c r="A8" s="9" t="s">
        <v>72</v>
      </c>
      <c r="B8" s="212" t="s">
        <v>569</v>
      </c>
      <c r="C8" s="275">
        <v>1518.3429796999999</v>
      </c>
      <c r="D8" s="275">
        <v>1322.5897591</v>
      </c>
      <c r="E8" s="275">
        <v>1094.3035261</v>
      </c>
      <c r="F8" s="275">
        <v>495.96005307000001</v>
      </c>
      <c r="G8" s="275">
        <v>204.75156791000001</v>
      </c>
      <c r="H8" s="275">
        <v>27.028471920000001</v>
      </c>
      <c r="I8" s="275">
        <v>29.386116524999998</v>
      </c>
      <c r="J8" s="275">
        <v>19.461094204999998</v>
      </c>
      <c r="K8" s="275">
        <v>119.54499842</v>
      </c>
      <c r="L8" s="275">
        <v>418.20545403</v>
      </c>
      <c r="M8" s="275">
        <v>936.65155711</v>
      </c>
      <c r="N8" s="275">
        <v>1009.4765896</v>
      </c>
      <c r="O8" s="275">
        <v>1333.8270987000001</v>
      </c>
      <c r="P8" s="275">
        <v>1404.7310493</v>
      </c>
      <c r="Q8" s="275">
        <v>951.31084628999997</v>
      </c>
      <c r="R8" s="275">
        <v>454.38736496000001</v>
      </c>
      <c r="S8" s="275">
        <v>158.78243203</v>
      </c>
      <c r="T8" s="275">
        <v>44.593986889</v>
      </c>
      <c r="U8" s="275">
        <v>11.612451441999999</v>
      </c>
      <c r="V8" s="275">
        <v>24.348545786999999</v>
      </c>
      <c r="W8" s="275">
        <v>38.691787622</v>
      </c>
      <c r="X8" s="275">
        <v>365.33716964000001</v>
      </c>
      <c r="Y8" s="275">
        <v>603.12304836999999</v>
      </c>
      <c r="Z8" s="275">
        <v>774.70354535000001</v>
      </c>
      <c r="AA8" s="275">
        <v>1241.2928019000001</v>
      </c>
      <c r="AB8" s="275">
        <v>956.81058937</v>
      </c>
      <c r="AC8" s="275">
        <v>669.54258134999998</v>
      </c>
      <c r="AD8" s="275">
        <v>506.11177044999999</v>
      </c>
      <c r="AE8" s="275">
        <v>221.29974805000001</v>
      </c>
      <c r="AF8" s="275">
        <v>25.168096951999999</v>
      </c>
      <c r="AG8" s="275">
        <v>2.4533706092999998</v>
      </c>
      <c r="AH8" s="275">
        <v>5.0071602498000001</v>
      </c>
      <c r="AI8" s="275">
        <v>40.418579307999998</v>
      </c>
      <c r="AJ8" s="275">
        <v>285.02526977000002</v>
      </c>
      <c r="AK8" s="275">
        <v>581.83274388999996</v>
      </c>
      <c r="AL8" s="275">
        <v>1165.6889905999999</v>
      </c>
      <c r="AM8" s="275">
        <v>1082.0024556000001</v>
      </c>
      <c r="AN8" s="275">
        <v>775.95545919000006</v>
      </c>
      <c r="AO8" s="275">
        <v>834.46782413999995</v>
      </c>
      <c r="AP8" s="275">
        <v>349.23477173999999</v>
      </c>
      <c r="AQ8" s="275">
        <v>250.30011522000001</v>
      </c>
      <c r="AR8" s="275">
        <v>27.620600157999998</v>
      </c>
      <c r="AS8" s="275">
        <v>6.5831449804000002</v>
      </c>
      <c r="AT8" s="275">
        <v>34.357184253</v>
      </c>
      <c r="AU8" s="275">
        <v>64.953413111000003</v>
      </c>
      <c r="AV8" s="275">
        <v>291.92242546</v>
      </c>
      <c r="AW8" s="275">
        <v>773.72172105000004</v>
      </c>
      <c r="AX8" s="275">
        <v>1197.9782369</v>
      </c>
      <c r="AY8" s="275">
        <v>1308.4644453999999</v>
      </c>
      <c r="AZ8" s="275">
        <v>980.58190471</v>
      </c>
      <c r="BA8" s="275">
        <v>921.63686700000005</v>
      </c>
      <c r="BB8" s="275">
        <v>702.89571555999999</v>
      </c>
      <c r="BC8" s="275">
        <v>99.481293813999997</v>
      </c>
      <c r="BD8" s="275">
        <v>24.878340531999999</v>
      </c>
      <c r="BE8" s="275">
        <v>6.9764867730000004</v>
      </c>
      <c r="BF8" s="338">
        <v>18.852077792999999</v>
      </c>
      <c r="BG8" s="338">
        <v>97.200766463999997</v>
      </c>
      <c r="BH8" s="338">
        <v>392.93785123999999</v>
      </c>
      <c r="BI8" s="338">
        <v>712.73378147000005</v>
      </c>
      <c r="BJ8" s="338">
        <v>1101.9023543000001</v>
      </c>
      <c r="BK8" s="338">
        <v>1231.0541725</v>
      </c>
      <c r="BL8" s="338">
        <v>1016.7784239</v>
      </c>
      <c r="BM8" s="338">
        <v>833.02245249999999</v>
      </c>
      <c r="BN8" s="338">
        <v>462.98596399000002</v>
      </c>
      <c r="BO8" s="338">
        <v>213.02376828999999</v>
      </c>
      <c r="BP8" s="338">
        <v>36.842150549000003</v>
      </c>
      <c r="BQ8" s="338">
        <v>8.0276153875999992</v>
      </c>
      <c r="BR8" s="338">
        <v>21.283053321000001</v>
      </c>
      <c r="BS8" s="338">
        <v>105.62480548000001</v>
      </c>
      <c r="BT8" s="338">
        <v>411.12539548000001</v>
      </c>
      <c r="BU8" s="338">
        <v>712.76018764000003</v>
      </c>
      <c r="BV8" s="338">
        <v>1101.9272914000001</v>
      </c>
    </row>
    <row r="9" spans="1:74" ht="11.1" customHeight="1" x14ac:dyDescent="0.2">
      <c r="A9" s="9" t="s">
        <v>73</v>
      </c>
      <c r="B9" s="212" t="s">
        <v>570</v>
      </c>
      <c r="C9" s="275">
        <v>1483.6293820000001</v>
      </c>
      <c r="D9" s="275">
        <v>1347.4533672</v>
      </c>
      <c r="E9" s="275">
        <v>1031.3806600999999</v>
      </c>
      <c r="F9" s="275">
        <v>512.26555631999997</v>
      </c>
      <c r="G9" s="275">
        <v>199.96475133999999</v>
      </c>
      <c r="H9" s="275">
        <v>40.507534952999997</v>
      </c>
      <c r="I9" s="275">
        <v>29.572443171</v>
      </c>
      <c r="J9" s="275">
        <v>20.944414842</v>
      </c>
      <c r="K9" s="275">
        <v>126.04169401</v>
      </c>
      <c r="L9" s="275">
        <v>388.80888656000002</v>
      </c>
      <c r="M9" s="275">
        <v>1021.0135012</v>
      </c>
      <c r="N9" s="275">
        <v>1102.4347473</v>
      </c>
      <c r="O9" s="275">
        <v>1266.629261</v>
      </c>
      <c r="P9" s="275">
        <v>1305.506298</v>
      </c>
      <c r="Q9" s="275">
        <v>802.45066311999994</v>
      </c>
      <c r="R9" s="275">
        <v>398.64385472999999</v>
      </c>
      <c r="S9" s="275">
        <v>214.84339154</v>
      </c>
      <c r="T9" s="275">
        <v>39.536510254</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1211.7336398</v>
      </c>
      <c r="AN9" s="275">
        <v>817.26210008999999</v>
      </c>
      <c r="AO9" s="275">
        <v>782.76278882999998</v>
      </c>
      <c r="AP9" s="275">
        <v>400.87265365000002</v>
      </c>
      <c r="AQ9" s="275">
        <v>224.14935406999999</v>
      </c>
      <c r="AR9" s="275">
        <v>36.565688899999998</v>
      </c>
      <c r="AS9" s="275">
        <v>10.015969428</v>
      </c>
      <c r="AT9" s="275">
        <v>49.531287274</v>
      </c>
      <c r="AU9" s="275">
        <v>78.156404964999993</v>
      </c>
      <c r="AV9" s="275">
        <v>362.85239243000001</v>
      </c>
      <c r="AW9" s="275">
        <v>805.70108871000002</v>
      </c>
      <c r="AX9" s="275">
        <v>1217.9772923</v>
      </c>
      <c r="AY9" s="275">
        <v>1373.1507217000001</v>
      </c>
      <c r="AZ9" s="275">
        <v>1177.6623073000001</v>
      </c>
      <c r="BA9" s="275">
        <v>869.25888050000003</v>
      </c>
      <c r="BB9" s="275">
        <v>716.38364115000002</v>
      </c>
      <c r="BC9" s="275">
        <v>89.356409557999996</v>
      </c>
      <c r="BD9" s="275">
        <v>23.180629136</v>
      </c>
      <c r="BE9" s="275">
        <v>5.6776208928000003</v>
      </c>
      <c r="BF9" s="338">
        <v>24.839334005000001</v>
      </c>
      <c r="BG9" s="338">
        <v>119.01040427</v>
      </c>
      <c r="BH9" s="338">
        <v>407.69348510999998</v>
      </c>
      <c r="BI9" s="338">
        <v>779.95224485000006</v>
      </c>
      <c r="BJ9" s="338">
        <v>1196.1028123999999</v>
      </c>
      <c r="BK9" s="338">
        <v>1289.5621286000001</v>
      </c>
      <c r="BL9" s="338">
        <v>1036.4351323000001</v>
      </c>
      <c r="BM9" s="338">
        <v>824.74990728</v>
      </c>
      <c r="BN9" s="338">
        <v>445.40161477999999</v>
      </c>
      <c r="BO9" s="338">
        <v>197.20019192000001</v>
      </c>
      <c r="BP9" s="338">
        <v>45.006700430000002</v>
      </c>
      <c r="BQ9" s="338">
        <v>14.490703487999999</v>
      </c>
      <c r="BR9" s="338">
        <v>26.220557397</v>
      </c>
      <c r="BS9" s="338">
        <v>126.96514863</v>
      </c>
      <c r="BT9" s="338">
        <v>423.98959307000001</v>
      </c>
      <c r="BU9" s="338">
        <v>780.16751281999996</v>
      </c>
      <c r="BV9" s="338">
        <v>1196.3323559</v>
      </c>
    </row>
    <row r="10" spans="1:74" ht="11.1" customHeight="1" x14ac:dyDescent="0.2">
      <c r="A10" s="9" t="s">
        <v>350</v>
      </c>
      <c r="B10" s="212" t="s">
        <v>602</v>
      </c>
      <c r="C10" s="275">
        <v>758.13218090999999</v>
      </c>
      <c r="D10" s="275">
        <v>492.07290416000001</v>
      </c>
      <c r="E10" s="275">
        <v>459.63889164</v>
      </c>
      <c r="F10" s="275">
        <v>156.71703708999999</v>
      </c>
      <c r="G10" s="275">
        <v>36.483235104000002</v>
      </c>
      <c r="H10" s="275">
        <v>0.80917597686999998</v>
      </c>
      <c r="I10" s="275">
        <v>0.58697688970999995</v>
      </c>
      <c r="J10" s="275">
        <v>1.455177484</v>
      </c>
      <c r="K10" s="275">
        <v>11.476885843</v>
      </c>
      <c r="L10" s="275">
        <v>117.5156205</v>
      </c>
      <c r="M10" s="275">
        <v>439.91185573000001</v>
      </c>
      <c r="N10" s="275">
        <v>477.23372956999998</v>
      </c>
      <c r="O10" s="275">
        <v>643.18910318999997</v>
      </c>
      <c r="P10" s="275">
        <v>666.12137329999996</v>
      </c>
      <c r="Q10" s="275">
        <v>357.42878996000002</v>
      </c>
      <c r="R10" s="275">
        <v>131.48370349000001</v>
      </c>
      <c r="S10" s="275">
        <v>22.116927621999999</v>
      </c>
      <c r="T10" s="275">
        <v>0.74035073006999996</v>
      </c>
      <c r="U10" s="275">
        <v>5.8020595807000003E-2</v>
      </c>
      <c r="V10" s="275">
        <v>0.39281759459999999</v>
      </c>
      <c r="W10" s="275">
        <v>7.8388814191999998</v>
      </c>
      <c r="X10" s="275">
        <v>142.87856267000001</v>
      </c>
      <c r="Y10" s="275">
        <v>236.56575857999999</v>
      </c>
      <c r="Z10" s="275">
        <v>278.62255450999999</v>
      </c>
      <c r="AA10" s="275">
        <v>658.84877366000001</v>
      </c>
      <c r="AB10" s="275">
        <v>482.86003088000001</v>
      </c>
      <c r="AC10" s="275">
        <v>239.60324108</v>
      </c>
      <c r="AD10" s="275">
        <v>151.87188083000001</v>
      </c>
      <c r="AE10" s="275">
        <v>58.176277556000002</v>
      </c>
      <c r="AF10" s="275">
        <v>0.97220911125999998</v>
      </c>
      <c r="AG10" s="275">
        <v>2.8489971252999999E-2</v>
      </c>
      <c r="AH10" s="275">
        <v>0</v>
      </c>
      <c r="AI10" s="275">
        <v>2.438492976</v>
      </c>
      <c r="AJ10" s="275">
        <v>91.285537388999998</v>
      </c>
      <c r="AK10" s="275">
        <v>290.47936385999998</v>
      </c>
      <c r="AL10" s="275">
        <v>479.37247313</v>
      </c>
      <c r="AM10" s="275">
        <v>477.25309170999998</v>
      </c>
      <c r="AN10" s="275">
        <v>323.38218096999998</v>
      </c>
      <c r="AO10" s="275">
        <v>347.03697027999999</v>
      </c>
      <c r="AP10" s="275">
        <v>75.907254179000006</v>
      </c>
      <c r="AQ10" s="275">
        <v>46.563809106000001</v>
      </c>
      <c r="AR10" s="275">
        <v>2.3416637309000001</v>
      </c>
      <c r="AS10" s="275">
        <v>5.5951397588000003E-2</v>
      </c>
      <c r="AT10" s="275">
        <v>0.58721742293000001</v>
      </c>
      <c r="AU10" s="275">
        <v>14.203247293</v>
      </c>
      <c r="AV10" s="275">
        <v>89.287076881999994</v>
      </c>
      <c r="AW10" s="275">
        <v>322.03864456999997</v>
      </c>
      <c r="AX10" s="275">
        <v>535.29834410000001</v>
      </c>
      <c r="AY10" s="275">
        <v>702.4083402</v>
      </c>
      <c r="AZ10" s="275">
        <v>308.07495828999998</v>
      </c>
      <c r="BA10" s="275">
        <v>435.99963994000001</v>
      </c>
      <c r="BB10" s="275">
        <v>206.33522895999999</v>
      </c>
      <c r="BC10" s="275">
        <v>12.211780128999999</v>
      </c>
      <c r="BD10" s="275">
        <v>1.2903562287000001</v>
      </c>
      <c r="BE10" s="275">
        <v>0</v>
      </c>
      <c r="BF10" s="338">
        <v>0.23036822270999999</v>
      </c>
      <c r="BG10" s="338">
        <v>13.319204043999999</v>
      </c>
      <c r="BH10" s="338">
        <v>135.93793828</v>
      </c>
      <c r="BI10" s="338">
        <v>315.67210189999997</v>
      </c>
      <c r="BJ10" s="338">
        <v>545.66095045999998</v>
      </c>
      <c r="BK10" s="338">
        <v>621.35946895999996</v>
      </c>
      <c r="BL10" s="338">
        <v>482.2904595</v>
      </c>
      <c r="BM10" s="338">
        <v>356.38130174000003</v>
      </c>
      <c r="BN10" s="338">
        <v>150.63447144</v>
      </c>
      <c r="BO10" s="338">
        <v>42.281869065999999</v>
      </c>
      <c r="BP10" s="338">
        <v>1.5805393351000001</v>
      </c>
      <c r="BQ10" s="338">
        <v>5.4429462875000001E-2</v>
      </c>
      <c r="BR10" s="338">
        <v>0.282666213</v>
      </c>
      <c r="BS10" s="338">
        <v>14.224109566999999</v>
      </c>
      <c r="BT10" s="338">
        <v>133.25170194</v>
      </c>
      <c r="BU10" s="338">
        <v>315.16013284000002</v>
      </c>
      <c r="BV10" s="338">
        <v>544.94037633000005</v>
      </c>
    </row>
    <row r="11" spans="1:74" ht="11.1" customHeight="1" x14ac:dyDescent="0.2">
      <c r="A11" s="9" t="s">
        <v>74</v>
      </c>
      <c r="B11" s="212" t="s">
        <v>572</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579.33250369999996</v>
      </c>
      <c r="AN11" s="275">
        <v>409.17368114999999</v>
      </c>
      <c r="AO11" s="275">
        <v>387.09437171000002</v>
      </c>
      <c r="AP11" s="275">
        <v>94.209113461000001</v>
      </c>
      <c r="AQ11" s="275">
        <v>56.851126557000001</v>
      </c>
      <c r="AR11" s="275">
        <v>3.3997473993999998</v>
      </c>
      <c r="AS11" s="275">
        <v>0</v>
      </c>
      <c r="AT11" s="275">
        <v>0.70204934538999997</v>
      </c>
      <c r="AU11" s="275">
        <v>24.439286754000001</v>
      </c>
      <c r="AV11" s="275">
        <v>146.37946328000001</v>
      </c>
      <c r="AW11" s="275">
        <v>408.51459045000001</v>
      </c>
      <c r="AX11" s="275">
        <v>726.64240109000002</v>
      </c>
      <c r="AY11" s="275">
        <v>929.77993012000002</v>
      </c>
      <c r="AZ11" s="275">
        <v>411.80115517000002</v>
      </c>
      <c r="BA11" s="275">
        <v>476.03334412999999</v>
      </c>
      <c r="BB11" s="275">
        <v>315.01600973000001</v>
      </c>
      <c r="BC11" s="275">
        <v>13.327264036000001</v>
      </c>
      <c r="BD11" s="275">
        <v>0</v>
      </c>
      <c r="BE11" s="275">
        <v>0</v>
      </c>
      <c r="BF11" s="338">
        <v>0.23383485179999999</v>
      </c>
      <c r="BG11" s="338">
        <v>19.924195245</v>
      </c>
      <c r="BH11" s="338">
        <v>182.23616064000001</v>
      </c>
      <c r="BI11" s="338">
        <v>425.68561547000002</v>
      </c>
      <c r="BJ11" s="338">
        <v>720.29420201000005</v>
      </c>
      <c r="BK11" s="338">
        <v>803.81585471000005</v>
      </c>
      <c r="BL11" s="338">
        <v>614.17185583000003</v>
      </c>
      <c r="BM11" s="338">
        <v>443.65618767000001</v>
      </c>
      <c r="BN11" s="338">
        <v>188.12796624000001</v>
      </c>
      <c r="BO11" s="338">
        <v>53.934691675000003</v>
      </c>
      <c r="BP11" s="338">
        <v>1.8797351261999999</v>
      </c>
      <c r="BQ11" s="338">
        <v>0</v>
      </c>
      <c r="BR11" s="338">
        <v>0.4674625597</v>
      </c>
      <c r="BS11" s="338">
        <v>21.820311747000002</v>
      </c>
      <c r="BT11" s="338">
        <v>184.23902396</v>
      </c>
      <c r="BU11" s="338">
        <v>425.80800545</v>
      </c>
      <c r="BV11" s="338">
        <v>720.45690999999999</v>
      </c>
    </row>
    <row r="12" spans="1:74" ht="11.1" customHeight="1" x14ac:dyDescent="0.2">
      <c r="A12" s="9" t="s">
        <v>75</v>
      </c>
      <c r="B12" s="212" t="s">
        <v>573</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418.16937229000001</v>
      </c>
      <c r="AN12" s="275">
        <v>208.84908526999999</v>
      </c>
      <c r="AO12" s="275">
        <v>146.87038226000001</v>
      </c>
      <c r="AP12" s="275">
        <v>51.059156581000003</v>
      </c>
      <c r="AQ12" s="275">
        <v>13.629517995</v>
      </c>
      <c r="AR12" s="275">
        <v>0.15043028146000001</v>
      </c>
      <c r="AS12" s="275">
        <v>0</v>
      </c>
      <c r="AT12" s="275">
        <v>0.49709087709999999</v>
      </c>
      <c r="AU12" s="275">
        <v>3.1591147197999998</v>
      </c>
      <c r="AV12" s="275">
        <v>58.687464918000003</v>
      </c>
      <c r="AW12" s="275">
        <v>181.15058597000001</v>
      </c>
      <c r="AX12" s="275">
        <v>501.04716528</v>
      </c>
      <c r="AY12" s="275">
        <v>659.48303188</v>
      </c>
      <c r="AZ12" s="275">
        <v>347.16947891000001</v>
      </c>
      <c r="BA12" s="275">
        <v>186.36086843999999</v>
      </c>
      <c r="BB12" s="275">
        <v>142.32005063</v>
      </c>
      <c r="BC12" s="275">
        <v>0.49459000413999998</v>
      </c>
      <c r="BD12" s="275">
        <v>0</v>
      </c>
      <c r="BE12" s="275">
        <v>0</v>
      </c>
      <c r="BF12" s="338">
        <v>0.24687086397999999</v>
      </c>
      <c r="BG12" s="338">
        <v>4.0797922972</v>
      </c>
      <c r="BH12" s="338">
        <v>63.640061297000003</v>
      </c>
      <c r="BI12" s="338">
        <v>254.97594984</v>
      </c>
      <c r="BJ12" s="338">
        <v>511.31733107000002</v>
      </c>
      <c r="BK12" s="338">
        <v>559.97199873</v>
      </c>
      <c r="BL12" s="338">
        <v>402.90732226</v>
      </c>
      <c r="BM12" s="338">
        <v>257.12778915000001</v>
      </c>
      <c r="BN12" s="338">
        <v>78.344506151999994</v>
      </c>
      <c r="BO12" s="338">
        <v>8.5725732742999998</v>
      </c>
      <c r="BP12" s="338">
        <v>0.24544668588999999</v>
      </c>
      <c r="BQ12" s="338">
        <v>0</v>
      </c>
      <c r="BR12" s="338">
        <v>0.24516762650999999</v>
      </c>
      <c r="BS12" s="338">
        <v>3.9854701214000001</v>
      </c>
      <c r="BT12" s="338">
        <v>59.051268864000001</v>
      </c>
      <c r="BU12" s="338">
        <v>254.75760919000001</v>
      </c>
      <c r="BV12" s="338">
        <v>511.02713127999999</v>
      </c>
    </row>
    <row r="13" spans="1:74" ht="11.1" customHeight="1" x14ac:dyDescent="0.2">
      <c r="A13" s="9" t="s">
        <v>76</v>
      </c>
      <c r="B13" s="212" t="s">
        <v>574</v>
      </c>
      <c r="C13" s="275">
        <v>834.48868153000001</v>
      </c>
      <c r="D13" s="275">
        <v>704.93243419999999</v>
      </c>
      <c r="E13" s="275">
        <v>583.16258459000005</v>
      </c>
      <c r="F13" s="275">
        <v>405.04981114999998</v>
      </c>
      <c r="G13" s="275">
        <v>218.20615912</v>
      </c>
      <c r="H13" s="275">
        <v>86.114351597999999</v>
      </c>
      <c r="I13" s="275">
        <v>11.199587184</v>
      </c>
      <c r="J13" s="275">
        <v>37.364562343000003</v>
      </c>
      <c r="K13" s="275">
        <v>100.59899378</v>
      </c>
      <c r="L13" s="275">
        <v>273.32494080999999</v>
      </c>
      <c r="M13" s="275">
        <v>653.88765240999999</v>
      </c>
      <c r="N13" s="275">
        <v>837.03625213999999</v>
      </c>
      <c r="O13" s="275">
        <v>818.25908996999999</v>
      </c>
      <c r="P13" s="275">
        <v>600.55837262</v>
      </c>
      <c r="Q13" s="275">
        <v>483.92057526999997</v>
      </c>
      <c r="R13" s="275">
        <v>396.18941021000001</v>
      </c>
      <c r="S13" s="275">
        <v>267.68024363000001</v>
      </c>
      <c r="T13" s="275">
        <v>41.604417869999999</v>
      </c>
      <c r="U13" s="275">
        <v>23.962122861000001</v>
      </c>
      <c r="V13" s="275">
        <v>20.544136526999999</v>
      </c>
      <c r="W13" s="275">
        <v>77.997656797000005</v>
      </c>
      <c r="X13" s="275">
        <v>247.36650642000001</v>
      </c>
      <c r="Y13" s="275">
        <v>686.75459561000002</v>
      </c>
      <c r="Z13" s="275">
        <v>937.06550123</v>
      </c>
      <c r="AA13" s="275">
        <v>917.83615037000004</v>
      </c>
      <c r="AB13" s="275">
        <v>618.62388277000002</v>
      </c>
      <c r="AC13" s="275">
        <v>542.74424236000004</v>
      </c>
      <c r="AD13" s="275">
        <v>381.1191566</v>
      </c>
      <c r="AE13" s="275">
        <v>254.05984408</v>
      </c>
      <c r="AF13" s="275">
        <v>42.194170843999999</v>
      </c>
      <c r="AG13" s="275">
        <v>14.641080486</v>
      </c>
      <c r="AH13" s="275">
        <v>30.715845388000002</v>
      </c>
      <c r="AI13" s="275">
        <v>114.85992846000001</v>
      </c>
      <c r="AJ13" s="275">
        <v>265.17972459999999</v>
      </c>
      <c r="AK13" s="275">
        <v>512.55038766999996</v>
      </c>
      <c r="AL13" s="275">
        <v>926.57057871999996</v>
      </c>
      <c r="AM13" s="275">
        <v>961.81255922000003</v>
      </c>
      <c r="AN13" s="275">
        <v>628.02733698999998</v>
      </c>
      <c r="AO13" s="275">
        <v>468.36782584000002</v>
      </c>
      <c r="AP13" s="275">
        <v>405.03164554</v>
      </c>
      <c r="AQ13" s="275">
        <v>235.69759952000001</v>
      </c>
      <c r="AR13" s="275">
        <v>58.912119197000003</v>
      </c>
      <c r="AS13" s="275">
        <v>6.4334426706999999</v>
      </c>
      <c r="AT13" s="275">
        <v>26.555686627</v>
      </c>
      <c r="AU13" s="275">
        <v>120.24317947</v>
      </c>
      <c r="AV13" s="275">
        <v>359.52539485</v>
      </c>
      <c r="AW13" s="275">
        <v>489.42028066</v>
      </c>
      <c r="AX13" s="275">
        <v>817.58408567000004</v>
      </c>
      <c r="AY13" s="275">
        <v>771.08766759000002</v>
      </c>
      <c r="AZ13" s="275">
        <v>747.67499928999996</v>
      </c>
      <c r="BA13" s="275">
        <v>603.26204238000003</v>
      </c>
      <c r="BB13" s="275">
        <v>380.47327061999999</v>
      </c>
      <c r="BC13" s="275">
        <v>163.92484873999999</v>
      </c>
      <c r="BD13" s="275">
        <v>56.909083770999999</v>
      </c>
      <c r="BE13" s="275">
        <v>1.8830909806</v>
      </c>
      <c r="BF13" s="338">
        <v>19.403560967000001</v>
      </c>
      <c r="BG13" s="338">
        <v>107.95826589000001</v>
      </c>
      <c r="BH13" s="338">
        <v>324.36688220999997</v>
      </c>
      <c r="BI13" s="338">
        <v>618.03639304000001</v>
      </c>
      <c r="BJ13" s="338">
        <v>896.95806365999999</v>
      </c>
      <c r="BK13" s="338">
        <v>880.21646809000003</v>
      </c>
      <c r="BL13" s="338">
        <v>711.66501423</v>
      </c>
      <c r="BM13" s="338">
        <v>589.93058312999995</v>
      </c>
      <c r="BN13" s="338">
        <v>392.95699983999998</v>
      </c>
      <c r="BO13" s="338">
        <v>207.4766449</v>
      </c>
      <c r="BP13" s="338">
        <v>75.435048726000005</v>
      </c>
      <c r="BQ13" s="338">
        <v>14.110941519000001</v>
      </c>
      <c r="BR13" s="338">
        <v>19.909733132</v>
      </c>
      <c r="BS13" s="338">
        <v>109.36202418000001</v>
      </c>
      <c r="BT13" s="338">
        <v>321.51497143</v>
      </c>
      <c r="BU13" s="338">
        <v>617.77444832000003</v>
      </c>
      <c r="BV13" s="338">
        <v>896.68272852999996</v>
      </c>
    </row>
    <row r="14" spans="1:74" ht="11.1" customHeight="1" x14ac:dyDescent="0.2">
      <c r="A14" s="9" t="s">
        <v>77</v>
      </c>
      <c r="B14" s="212" t="s">
        <v>575</v>
      </c>
      <c r="C14" s="275">
        <v>437.69737283000001</v>
      </c>
      <c r="D14" s="275">
        <v>448.79632187999999</v>
      </c>
      <c r="E14" s="275">
        <v>374.55918815000001</v>
      </c>
      <c r="F14" s="275">
        <v>276.02524718000001</v>
      </c>
      <c r="G14" s="275">
        <v>131.73136897000001</v>
      </c>
      <c r="H14" s="275">
        <v>62.177754634000003</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242.13003326</v>
      </c>
      <c r="AE14" s="275">
        <v>180.98489934</v>
      </c>
      <c r="AF14" s="275">
        <v>44.007309544000002</v>
      </c>
      <c r="AG14" s="275">
        <v>19.765763735</v>
      </c>
      <c r="AH14" s="275">
        <v>11.633045508</v>
      </c>
      <c r="AI14" s="275">
        <v>65.890860669999995</v>
      </c>
      <c r="AJ14" s="275">
        <v>200.40665948</v>
      </c>
      <c r="AK14" s="275">
        <v>331.38121579</v>
      </c>
      <c r="AL14" s="275">
        <v>627.02263475999996</v>
      </c>
      <c r="AM14" s="275">
        <v>668.28930065999998</v>
      </c>
      <c r="AN14" s="275">
        <v>498.21288032000001</v>
      </c>
      <c r="AO14" s="275">
        <v>393.73189868999998</v>
      </c>
      <c r="AP14" s="275">
        <v>308.90893526999997</v>
      </c>
      <c r="AQ14" s="275">
        <v>171.19120290999999</v>
      </c>
      <c r="AR14" s="275">
        <v>50.539966902000003</v>
      </c>
      <c r="AS14" s="275">
        <v>14.157934106000001</v>
      </c>
      <c r="AT14" s="275">
        <v>8.3998138756999996</v>
      </c>
      <c r="AU14" s="275">
        <v>45.751149110999997</v>
      </c>
      <c r="AV14" s="275">
        <v>177.03582410000001</v>
      </c>
      <c r="AW14" s="275">
        <v>349.91784518999998</v>
      </c>
      <c r="AX14" s="275">
        <v>502.41968924000003</v>
      </c>
      <c r="AY14" s="275">
        <v>458.32838463000002</v>
      </c>
      <c r="AZ14" s="275">
        <v>491.83506797000001</v>
      </c>
      <c r="BA14" s="275">
        <v>485.27597949</v>
      </c>
      <c r="BB14" s="275">
        <v>296.6435965</v>
      </c>
      <c r="BC14" s="275">
        <v>175.69594265999999</v>
      </c>
      <c r="BD14" s="275">
        <v>62.899567089000001</v>
      </c>
      <c r="BE14" s="275">
        <v>9.7193470835000007</v>
      </c>
      <c r="BF14" s="338">
        <v>18.400669073</v>
      </c>
      <c r="BG14" s="338">
        <v>49.263173836</v>
      </c>
      <c r="BH14" s="338">
        <v>195.05372967</v>
      </c>
      <c r="BI14" s="338">
        <v>411.41150941000001</v>
      </c>
      <c r="BJ14" s="338">
        <v>593.88772441000003</v>
      </c>
      <c r="BK14" s="338">
        <v>568.89498299000002</v>
      </c>
      <c r="BL14" s="338">
        <v>467.51534612</v>
      </c>
      <c r="BM14" s="338">
        <v>423.62801968999997</v>
      </c>
      <c r="BN14" s="338">
        <v>313.40937661999999</v>
      </c>
      <c r="BO14" s="338">
        <v>181.94931889</v>
      </c>
      <c r="BP14" s="338">
        <v>71.515170640999997</v>
      </c>
      <c r="BQ14" s="338">
        <v>20.849050818999999</v>
      </c>
      <c r="BR14" s="338">
        <v>18.720111246999998</v>
      </c>
      <c r="BS14" s="338">
        <v>47.154971629000002</v>
      </c>
      <c r="BT14" s="338">
        <v>186.05029046000001</v>
      </c>
      <c r="BU14" s="338">
        <v>411.68184382999999</v>
      </c>
      <c r="BV14" s="338">
        <v>594.18135462999999</v>
      </c>
    </row>
    <row r="15" spans="1:74" ht="11.1" customHeight="1" x14ac:dyDescent="0.2">
      <c r="A15" s="9" t="s">
        <v>701</v>
      </c>
      <c r="B15" s="212" t="s">
        <v>603</v>
      </c>
      <c r="C15" s="275">
        <v>969.85882817000004</v>
      </c>
      <c r="D15" s="275">
        <v>798.71340172999999</v>
      </c>
      <c r="E15" s="275">
        <v>683.04738492000001</v>
      </c>
      <c r="F15" s="275">
        <v>324.72267793999998</v>
      </c>
      <c r="G15" s="275">
        <v>126.86140163</v>
      </c>
      <c r="H15" s="275">
        <v>27.932951747000001</v>
      </c>
      <c r="I15" s="275">
        <v>9.8035314633000006</v>
      </c>
      <c r="J15" s="275">
        <v>12.99031467</v>
      </c>
      <c r="K15" s="275">
        <v>57.49719829</v>
      </c>
      <c r="L15" s="275">
        <v>220.58812549999999</v>
      </c>
      <c r="M15" s="275">
        <v>614.15841921000003</v>
      </c>
      <c r="N15" s="275">
        <v>705.67852854</v>
      </c>
      <c r="O15" s="275">
        <v>890.24237964999998</v>
      </c>
      <c r="P15" s="275">
        <v>867.06262674000004</v>
      </c>
      <c r="Q15" s="275">
        <v>583.84377257000006</v>
      </c>
      <c r="R15" s="275">
        <v>299.86310292000002</v>
      </c>
      <c r="S15" s="275">
        <v>118.73716284</v>
      </c>
      <c r="T15" s="275">
        <v>24.274779759000001</v>
      </c>
      <c r="U15" s="275">
        <v>6.4316002298999999</v>
      </c>
      <c r="V15" s="275">
        <v>10.980928292</v>
      </c>
      <c r="W15" s="275">
        <v>31.886903175</v>
      </c>
      <c r="X15" s="275">
        <v>227.19669798999999</v>
      </c>
      <c r="Y15" s="275">
        <v>445.21403106999998</v>
      </c>
      <c r="Z15" s="275">
        <v>581.27966737999998</v>
      </c>
      <c r="AA15" s="275">
        <v>870.76340902000004</v>
      </c>
      <c r="AB15" s="275">
        <v>627.98764244999995</v>
      </c>
      <c r="AC15" s="275">
        <v>449.8119853</v>
      </c>
      <c r="AD15" s="275">
        <v>309.51711030000001</v>
      </c>
      <c r="AE15" s="275">
        <v>150.49303999</v>
      </c>
      <c r="AF15" s="275">
        <v>20.790452062</v>
      </c>
      <c r="AG15" s="275">
        <v>5.6518742544</v>
      </c>
      <c r="AH15" s="275">
        <v>6.3904489589000004</v>
      </c>
      <c r="AI15" s="275">
        <v>38.827468617999997</v>
      </c>
      <c r="AJ15" s="275">
        <v>197.62480880000001</v>
      </c>
      <c r="AK15" s="275">
        <v>418.1993051</v>
      </c>
      <c r="AL15" s="275">
        <v>783.00140566000005</v>
      </c>
      <c r="AM15" s="275">
        <v>767.14803117999998</v>
      </c>
      <c r="AN15" s="275">
        <v>547.96021705999999</v>
      </c>
      <c r="AO15" s="275">
        <v>543.47750766000001</v>
      </c>
      <c r="AP15" s="275">
        <v>248.20048195000001</v>
      </c>
      <c r="AQ15" s="275">
        <v>154.10314506</v>
      </c>
      <c r="AR15" s="275">
        <v>24.884675504000001</v>
      </c>
      <c r="AS15" s="275">
        <v>5.2459135774999996</v>
      </c>
      <c r="AT15" s="275">
        <v>15.193150789000001</v>
      </c>
      <c r="AU15" s="275">
        <v>44.665680703</v>
      </c>
      <c r="AV15" s="275">
        <v>192.99745254999999</v>
      </c>
      <c r="AW15" s="275">
        <v>490.49684503999998</v>
      </c>
      <c r="AX15" s="275">
        <v>797.55426853999995</v>
      </c>
      <c r="AY15" s="275">
        <v>896.98330461</v>
      </c>
      <c r="AZ15" s="275">
        <v>624.53125031000002</v>
      </c>
      <c r="BA15" s="275">
        <v>609.04951517999996</v>
      </c>
      <c r="BB15" s="275">
        <v>410.70404201000002</v>
      </c>
      <c r="BC15" s="275">
        <v>85.695170071999996</v>
      </c>
      <c r="BD15" s="275">
        <v>26.629252015999999</v>
      </c>
      <c r="BE15" s="275">
        <v>3.5910999775999999</v>
      </c>
      <c r="BF15" s="338">
        <v>10.314124994</v>
      </c>
      <c r="BG15" s="338">
        <v>56.166636621000002</v>
      </c>
      <c r="BH15" s="338">
        <v>249.59087369</v>
      </c>
      <c r="BI15" s="338">
        <v>497.53598201</v>
      </c>
      <c r="BJ15" s="338">
        <v>784.16056368</v>
      </c>
      <c r="BK15" s="338">
        <v>856.37405681999996</v>
      </c>
      <c r="BL15" s="338">
        <v>690.82814151000002</v>
      </c>
      <c r="BM15" s="338">
        <v>559.15777430000003</v>
      </c>
      <c r="BN15" s="338">
        <v>310.24224507000002</v>
      </c>
      <c r="BO15" s="338">
        <v>136.72980149</v>
      </c>
      <c r="BP15" s="338">
        <v>30.840425791000001</v>
      </c>
      <c r="BQ15" s="338">
        <v>7.1564485804000002</v>
      </c>
      <c r="BR15" s="338">
        <v>11.288952985</v>
      </c>
      <c r="BS15" s="338">
        <v>58.983371736999999</v>
      </c>
      <c r="BT15" s="338">
        <v>251.13533924999999</v>
      </c>
      <c r="BU15" s="338">
        <v>496.89403346</v>
      </c>
      <c r="BV15" s="338">
        <v>783.24927159000003</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79"/>
      <c r="BD16" s="779"/>
      <c r="BE16" s="77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1222.2332939999999</v>
      </c>
      <c r="D17" s="275">
        <v>1038.7163172</v>
      </c>
      <c r="E17" s="275">
        <v>891.60555643999999</v>
      </c>
      <c r="F17" s="275">
        <v>529.05084557999999</v>
      </c>
      <c r="G17" s="275">
        <v>257.21031106999999</v>
      </c>
      <c r="H17" s="275">
        <v>50.095516682000003</v>
      </c>
      <c r="I17" s="275">
        <v>6.9976669244999998</v>
      </c>
      <c r="J17" s="275">
        <v>18.087686485999999</v>
      </c>
      <c r="K17" s="275">
        <v>109.26748928000001</v>
      </c>
      <c r="L17" s="275">
        <v>416.06224529999997</v>
      </c>
      <c r="M17" s="275">
        <v>700.86818473000005</v>
      </c>
      <c r="N17" s="275">
        <v>1050.2629715999999</v>
      </c>
      <c r="O17" s="275">
        <v>1204.0789264</v>
      </c>
      <c r="P17" s="275">
        <v>1047.4599943999999</v>
      </c>
      <c r="Q17" s="275">
        <v>914.79796484999997</v>
      </c>
      <c r="R17" s="275">
        <v>531.88140880000003</v>
      </c>
      <c r="S17" s="275">
        <v>260.01152983999998</v>
      </c>
      <c r="T17" s="275">
        <v>46.504844341000002</v>
      </c>
      <c r="U17" s="275">
        <v>5.9059641835000001</v>
      </c>
      <c r="V17" s="275">
        <v>19.344005749000001</v>
      </c>
      <c r="W17" s="275">
        <v>109.31450981</v>
      </c>
      <c r="X17" s="275">
        <v>405.99249358999998</v>
      </c>
      <c r="Y17" s="275">
        <v>706.13521696999999</v>
      </c>
      <c r="Z17" s="275">
        <v>1035.6117604000001</v>
      </c>
      <c r="AA17" s="275">
        <v>1206.8376092000001</v>
      </c>
      <c r="AB17" s="275">
        <v>1084.9527585999999</v>
      </c>
      <c r="AC17" s="275">
        <v>920.64555146999999</v>
      </c>
      <c r="AD17" s="275">
        <v>538.75575999</v>
      </c>
      <c r="AE17" s="275">
        <v>232.71075823000001</v>
      </c>
      <c r="AF17" s="275">
        <v>52.636056824000001</v>
      </c>
      <c r="AG17" s="275">
        <v>6.2298833512999998</v>
      </c>
      <c r="AH17" s="275">
        <v>19.468237718000001</v>
      </c>
      <c r="AI17" s="275">
        <v>107.02928562</v>
      </c>
      <c r="AJ17" s="275">
        <v>411.90045512</v>
      </c>
      <c r="AK17" s="275">
        <v>698.92471839999996</v>
      </c>
      <c r="AL17" s="275">
        <v>994.40167022000003</v>
      </c>
      <c r="AM17" s="275">
        <v>1219.2595084</v>
      </c>
      <c r="AN17" s="275">
        <v>1077.3255686</v>
      </c>
      <c r="AO17" s="275">
        <v>904.18655493000006</v>
      </c>
      <c r="AP17" s="275">
        <v>547.20132103000003</v>
      </c>
      <c r="AQ17" s="275">
        <v>230.17760254999999</v>
      </c>
      <c r="AR17" s="275">
        <v>53.286045614999999</v>
      </c>
      <c r="AS17" s="275">
        <v>6.4344950265999996</v>
      </c>
      <c r="AT17" s="275">
        <v>17.175737829999999</v>
      </c>
      <c r="AU17" s="275">
        <v>98.680617166000005</v>
      </c>
      <c r="AV17" s="275">
        <v>404.55589749000001</v>
      </c>
      <c r="AW17" s="275">
        <v>707.86140479999995</v>
      </c>
      <c r="AX17" s="275">
        <v>1012.570909</v>
      </c>
      <c r="AY17" s="275">
        <v>1212.3742662</v>
      </c>
      <c r="AZ17" s="275">
        <v>1047.7483984999999</v>
      </c>
      <c r="BA17" s="275">
        <v>911.70114148000005</v>
      </c>
      <c r="BB17" s="275">
        <v>527.30103851000001</v>
      </c>
      <c r="BC17" s="275">
        <v>237.68974939</v>
      </c>
      <c r="BD17" s="275">
        <v>52.793774872</v>
      </c>
      <c r="BE17" s="275">
        <v>6.2536170275999998</v>
      </c>
      <c r="BF17" s="338">
        <v>17.897950000000002</v>
      </c>
      <c r="BG17" s="338">
        <v>95.078749999999999</v>
      </c>
      <c r="BH17" s="338">
        <v>399.77609999999999</v>
      </c>
      <c r="BI17" s="338">
        <v>703.67960000000005</v>
      </c>
      <c r="BJ17" s="338">
        <v>1017.603</v>
      </c>
      <c r="BK17" s="338">
        <v>1224.2639999999999</v>
      </c>
      <c r="BL17" s="338">
        <v>1032.3040000000001</v>
      </c>
      <c r="BM17" s="338">
        <v>909.54330000000004</v>
      </c>
      <c r="BN17" s="338">
        <v>543.08780000000002</v>
      </c>
      <c r="BO17" s="338">
        <v>220.98990000000001</v>
      </c>
      <c r="BP17" s="338">
        <v>56.237659999999998</v>
      </c>
      <c r="BQ17" s="338">
        <v>6.3822970000000003</v>
      </c>
      <c r="BR17" s="338">
        <v>15.83419</v>
      </c>
      <c r="BS17" s="338">
        <v>94.358099999999993</v>
      </c>
      <c r="BT17" s="338">
        <v>393.23090000000002</v>
      </c>
      <c r="BU17" s="338">
        <v>697.57180000000005</v>
      </c>
      <c r="BV17" s="338">
        <v>1016.474</v>
      </c>
    </row>
    <row r="18" spans="1:74" ht="11.1" customHeight="1" x14ac:dyDescent="0.2">
      <c r="A18" s="9" t="s">
        <v>148</v>
      </c>
      <c r="B18" s="212" t="s">
        <v>601</v>
      </c>
      <c r="C18" s="275">
        <v>1128.1320571000001</v>
      </c>
      <c r="D18" s="275">
        <v>976.29106307999996</v>
      </c>
      <c r="E18" s="275">
        <v>801.70035041000006</v>
      </c>
      <c r="F18" s="275">
        <v>446.62898603000002</v>
      </c>
      <c r="G18" s="275">
        <v>189.99161369000001</v>
      </c>
      <c r="H18" s="275">
        <v>23.298732728000001</v>
      </c>
      <c r="I18" s="275">
        <v>4.0280858754000004</v>
      </c>
      <c r="J18" s="275">
        <v>10.115559789000001</v>
      </c>
      <c r="K18" s="275">
        <v>73.962737997000005</v>
      </c>
      <c r="L18" s="275">
        <v>359.45240461999998</v>
      </c>
      <c r="M18" s="275">
        <v>646.63038611000002</v>
      </c>
      <c r="N18" s="275">
        <v>977.33634197000003</v>
      </c>
      <c r="O18" s="275">
        <v>1122.134069</v>
      </c>
      <c r="P18" s="275">
        <v>986.66897573999995</v>
      </c>
      <c r="Q18" s="275">
        <v>827.23194039999998</v>
      </c>
      <c r="R18" s="275">
        <v>450.17968818999998</v>
      </c>
      <c r="S18" s="275">
        <v>195.49354506</v>
      </c>
      <c r="T18" s="275">
        <v>20.952498099</v>
      </c>
      <c r="U18" s="275">
        <v>3.9321460691999999</v>
      </c>
      <c r="V18" s="275">
        <v>10.516263214</v>
      </c>
      <c r="W18" s="275">
        <v>75.351909612</v>
      </c>
      <c r="X18" s="275">
        <v>350.47254531999999</v>
      </c>
      <c r="Y18" s="275">
        <v>659.40182451999999</v>
      </c>
      <c r="Z18" s="275">
        <v>966.63890795999998</v>
      </c>
      <c r="AA18" s="275">
        <v>1129.0488345000001</v>
      </c>
      <c r="AB18" s="275">
        <v>1023.3284484</v>
      </c>
      <c r="AC18" s="275">
        <v>831.06335023999998</v>
      </c>
      <c r="AD18" s="275">
        <v>454.64432060000001</v>
      </c>
      <c r="AE18" s="275">
        <v>173.20203046</v>
      </c>
      <c r="AF18" s="275">
        <v>23.340780715000001</v>
      </c>
      <c r="AG18" s="275">
        <v>4.2935352489999996</v>
      </c>
      <c r="AH18" s="275">
        <v>11.157452521</v>
      </c>
      <c r="AI18" s="275">
        <v>74.356034629999996</v>
      </c>
      <c r="AJ18" s="275">
        <v>355.60154555000003</v>
      </c>
      <c r="AK18" s="275">
        <v>652.24171124999998</v>
      </c>
      <c r="AL18" s="275">
        <v>919.35183429000006</v>
      </c>
      <c r="AM18" s="275">
        <v>1150.9325114000001</v>
      </c>
      <c r="AN18" s="275">
        <v>1018.5670395</v>
      </c>
      <c r="AO18" s="275">
        <v>813.35797080999998</v>
      </c>
      <c r="AP18" s="275">
        <v>463.95664238000001</v>
      </c>
      <c r="AQ18" s="275">
        <v>174.05961576000001</v>
      </c>
      <c r="AR18" s="275">
        <v>22.864811930999998</v>
      </c>
      <c r="AS18" s="275">
        <v>4.2934509027000001</v>
      </c>
      <c r="AT18" s="275">
        <v>10.402099396000001</v>
      </c>
      <c r="AU18" s="275">
        <v>66.275773153000003</v>
      </c>
      <c r="AV18" s="275">
        <v>345.08202325000002</v>
      </c>
      <c r="AW18" s="275">
        <v>658.73480305999999</v>
      </c>
      <c r="AX18" s="275">
        <v>937.08947833000002</v>
      </c>
      <c r="AY18" s="275">
        <v>1148.3492357</v>
      </c>
      <c r="AZ18" s="275">
        <v>979.84457077000002</v>
      </c>
      <c r="BA18" s="275">
        <v>818.88033368000004</v>
      </c>
      <c r="BB18" s="275">
        <v>441.40936582</v>
      </c>
      <c r="BC18" s="275">
        <v>180.85682212</v>
      </c>
      <c r="BD18" s="275">
        <v>23.561519138000001</v>
      </c>
      <c r="BE18" s="275">
        <v>3.7602870391000001</v>
      </c>
      <c r="BF18" s="338">
        <v>11.444839999999999</v>
      </c>
      <c r="BG18" s="338">
        <v>65.945580000000007</v>
      </c>
      <c r="BH18" s="338">
        <v>346.90550000000002</v>
      </c>
      <c r="BI18" s="338">
        <v>656.80190000000005</v>
      </c>
      <c r="BJ18" s="338">
        <v>945.24310000000003</v>
      </c>
      <c r="BK18" s="338">
        <v>1165.6369999999999</v>
      </c>
      <c r="BL18" s="338">
        <v>965.11649999999997</v>
      </c>
      <c r="BM18" s="338">
        <v>825.36919999999998</v>
      </c>
      <c r="BN18" s="338">
        <v>462.88200000000001</v>
      </c>
      <c r="BO18" s="338">
        <v>162.2243</v>
      </c>
      <c r="BP18" s="338">
        <v>25.517600000000002</v>
      </c>
      <c r="BQ18" s="338">
        <v>3.6613690000000001</v>
      </c>
      <c r="BR18" s="338">
        <v>9.7548580000000005</v>
      </c>
      <c r="BS18" s="338">
        <v>66.612470000000002</v>
      </c>
      <c r="BT18" s="338">
        <v>339.6155</v>
      </c>
      <c r="BU18" s="338">
        <v>649.34389999999996</v>
      </c>
      <c r="BV18" s="338">
        <v>944.07180000000005</v>
      </c>
    </row>
    <row r="19" spans="1:74" ht="11.1" customHeight="1" x14ac:dyDescent="0.2">
      <c r="A19" s="9" t="s">
        <v>149</v>
      </c>
      <c r="B19" s="212" t="s">
        <v>569</v>
      </c>
      <c r="C19" s="275">
        <v>1235.2366581000001</v>
      </c>
      <c r="D19" s="275">
        <v>1070.6618513000001</v>
      </c>
      <c r="E19" s="275">
        <v>811.45174741000005</v>
      </c>
      <c r="F19" s="275">
        <v>453.34223539999999</v>
      </c>
      <c r="G19" s="275">
        <v>204.54880069999999</v>
      </c>
      <c r="H19" s="275">
        <v>32.845979087000003</v>
      </c>
      <c r="I19" s="275">
        <v>8.5283510387000003</v>
      </c>
      <c r="J19" s="275">
        <v>19.538587511999999</v>
      </c>
      <c r="K19" s="275">
        <v>91.752612705999994</v>
      </c>
      <c r="L19" s="275">
        <v>400.83968077999998</v>
      </c>
      <c r="M19" s="275">
        <v>714.96621696</v>
      </c>
      <c r="N19" s="275">
        <v>1127.9265594000001</v>
      </c>
      <c r="O19" s="275">
        <v>1248.7139138</v>
      </c>
      <c r="P19" s="275">
        <v>1097.4107346000001</v>
      </c>
      <c r="Q19" s="275">
        <v>846.53239230999998</v>
      </c>
      <c r="R19" s="275">
        <v>458.46374001999999</v>
      </c>
      <c r="S19" s="275">
        <v>206.54202394999999</v>
      </c>
      <c r="T19" s="275">
        <v>29.831509511</v>
      </c>
      <c r="U19" s="275">
        <v>9.9536199840999995</v>
      </c>
      <c r="V19" s="275">
        <v>16.062162076</v>
      </c>
      <c r="W19" s="275">
        <v>97.271743559000001</v>
      </c>
      <c r="X19" s="275">
        <v>404.00932639000001</v>
      </c>
      <c r="Y19" s="275">
        <v>742.59823404999997</v>
      </c>
      <c r="Z19" s="275">
        <v>1115.8628226999999</v>
      </c>
      <c r="AA19" s="275">
        <v>1258.4093617000001</v>
      </c>
      <c r="AB19" s="275">
        <v>1143.2454112999999</v>
      </c>
      <c r="AC19" s="275">
        <v>845.16296084999999</v>
      </c>
      <c r="AD19" s="275">
        <v>462.98264877999998</v>
      </c>
      <c r="AE19" s="275">
        <v>193.29265196</v>
      </c>
      <c r="AF19" s="275">
        <v>33.244655897999998</v>
      </c>
      <c r="AG19" s="275">
        <v>10.882512435000001</v>
      </c>
      <c r="AH19" s="275">
        <v>17.593990635000001</v>
      </c>
      <c r="AI19" s="275">
        <v>96.771875551999997</v>
      </c>
      <c r="AJ19" s="275">
        <v>404.52154985999999</v>
      </c>
      <c r="AK19" s="275">
        <v>734.02134229000001</v>
      </c>
      <c r="AL19" s="275">
        <v>1067.3741551999999</v>
      </c>
      <c r="AM19" s="275">
        <v>1291.3297843</v>
      </c>
      <c r="AN19" s="275">
        <v>1136.209128</v>
      </c>
      <c r="AO19" s="275">
        <v>827.04401376999999</v>
      </c>
      <c r="AP19" s="275">
        <v>476.62881017000001</v>
      </c>
      <c r="AQ19" s="275">
        <v>193.02104161</v>
      </c>
      <c r="AR19" s="275">
        <v>31.187630037000002</v>
      </c>
      <c r="AS19" s="275">
        <v>11.023758753999999</v>
      </c>
      <c r="AT19" s="275">
        <v>16.817578393000002</v>
      </c>
      <c r="AU19" s="275">
        <v>86.097098002999999</v>
      </c>
      <c r="AV19" s="275">
        <v>382.69774863999999</v>
      </c>
      <c r="AW19" s="275">
        <v>724.67652178000003</v>
      </c>
      <c r="AX19" s="275">
        <v>1090.2243692</v>
      </c>
      <c r="AY19" s="275">
        <v>1287.7006435000001</v>
      </c>
      <c r="AZ19" s="275">
        <v>1081.9500808</v>
      </c>
      <c r="BA19" s="275">
        <v>839.22841615000004</v>
      </c>
      <c r="BB19" s="275">
        <v>457.33076397999997</v>
      </c>
      <c r="BC19" s="275">
        <v>203.41503</v>
      </c>
      <c r="BD19" s="275">
        <v>31.617857651000001</v>
      </c>
      <c r="BE19" s="275">
        <v>10.523891641000001</v>
      </c>
      <c r="BF19" s="338">
        <v>19.398009999999999</v>
      </c>
      <c r="BG19" s="338">
        <v>86.589359999999999</v>
      </c>
      <c r="BH19" s="338">
        <v>388.58969999999999</v>
      </c>
      <c r="BI19" s="338">
        <v>725.44140000000004</v>
      </c>
      <c r="BJ19" s="338">
        <v>1096.586</v>
      </c>
      <c r="BK19" s="338">
        <v>1295.7460000000001</v>
      </c>
      <c r="BL19" s="338">
        <v>1064.278</v>
      </c>
      <c r="BM19" s="338">
        <v>835.96389999999997</v>
      </c>
      <c r="BN19" s="338">
        <v>483.2996</v>
      </c>
      <c r="BO19" s="338">
        <v>182.9693</v>
      </c>
      <c r="BP19" s="338">
        <v>31.260390000000001</v>
      </c>
      <c r="BQ19" s="338">
        <v>10.47512</v>
      </c>
      <c r="BR19" s="338">
        <v>18.923120000000001</v>
      </c>
      <c r="BS19" s="338">
        <v>88.771889999999999</v>
      </c>
      <c r="BT19" s="338">
        <v>384.29640000000001</v>
      </c>
      <c r="BU19" s="338">
        <v>718.02880000000005</v>
      </c>
      <c r="BV19" s="338">
        <v>1083.327</v>
      </c>
    </row>
    <row r="20" spans="1:74" ht="11.1" customHeight="1" x14ac:dyDescent="0.2">
      <c r="A20" s="9" t="s">
        <v>150</v>
      </c>
      <c r="B20" s="212" t="s">
        <v>570</v>
      </c>
      <c r="C20" s="275">
        <v>1312.2605702000001</v>
      </c>
      <c r="D20" s="275">
        <v>1097.1484616</v>
      </c>
      <c r="E20" s="275">
        <v>800.64056975999995</v>
      </c>
      <c r="F20" s="275">
        <v>442.89451044999998</v>
      </c>
      <c r="G20" s="275">
        <v>200.52622030000001</v>
      </c>
      <c r="H20" s="275">
        <v>42.348207602999999</v>
      </c>
      <c r="I20" s="275">
        <v>12.473445825000001</v>
      </c>
      <c r="J20" s="275">
        <v>25.713906927</v>
      </c>
      <c r="K20" s="275">
        <v>110.78848063</v>
      </c>
      <c r="L20" s="275">
        <v>417.25329407999999</v>
      </c>
      <c r="M20" s="275">
        <v>750.72441965999997</v>
      </c>
      <c r="N20" s="275">
        <v>1236.9397355000001</v>
      </c>
      <c r="O20" s="275">
        <v>1320.7415229000001</v>
      </c>
      <c r="P20" s="275">
        <v>1121.6252794</v>
      </c>
      <c r="Q20" s="275">
        <v>830.68731154</v>
      </c>
      <c r="R20" s="275">
        <v>452.37062158999998</v>
      </c>
      <c r="S20" s="275">
        <v>199.80640195000001</v>
      </c>
      <c r="T20" s="275">
        <v>38.875250356999999</v>
      </c>
      <c r="U20" s="275">
        <v>12.978642839999999</v>
      </c>
      <c r="V20" s="275">
        <v>20.902843487999998</v>
      </c>
      <c r="W20" s="275">
        <v>115.97361082</v>
      </c>
      <c r="X20" s="275">
        <v>418.42352663000003</v>
      </c>
      <c r="Y20" s="275">
        <v>782.09270575999994</v>
      </c>
      <c r="Z20" s="275">
        <v>1232.6596108000001</v>
      </c>
      <c r="AA20" s="275">
        <v>1313.2289059</v>
      </c>
      <c r="AB20" s="275">
        <v>1160.6063850999999</v>
      </c>
      <c r="AC20" s="275">
        <v>824.37179120999997</v>
      </c>
      <c r="AD20" s="275">
        <v>455.22070443000001</v>
      </c>
      <c r="AE20" s="275">
        <v>197.37551218999999</v>
      </c>
      <c r="AF20" s="275">
        <v>40.486341617999997</v>
      </c>
      <c r="AG20" s="275">
        <v>13.518988425</v>
      </c>
      <c r="AH20" s="275">
        <v>22.059522294000001</v>
      </c>
      <c r="AI20" s="275">
        <v>114.65229307</v>
      </c>
      <c r="AJ20" s="275">
        <v>416.64650252000001</v>
      </c>
      <c r="AK20" s="275">
        <v>774.99054543</v>
      </c>
      <c r="AL20" s="275">
        <v>1201.4222844000001</v>
      </c>
      <c r="AM20" s="275">
        <v>1348.679711</v>
      </c>
      <c r="AN20" s="275">
        <v>1145.8335322999999</v>
      </c>
      <c r="AO20" s="275">
        <v>807.97275731000002</v>
      </c>
      <c r="AP20" s="275">
        <v>466.62911401000002</v>
      </c>
      <c r="AQ20" s="275">
        <v>200.4663257</v>
      </c>
      <c r="AR20" s="275">
        <v>39.869635180000003</v>
      </c>
      <c r="AS20" s="275">
        <v>14.336571768000001</v>
      </c>
      <c r="AT20" s="275">
        <v>22.209484296999999</v>
      </c>
      <c r="AU20" s="275">
        <v>105.17628802999999</v>
      </c>
      <c r="AV20" s="275">
        <v>397.36221052000002</v>
      </c>
      <c r="AW20" s="275">
        <v>757.47248155</v>
      </c>
      <c r="AX20" s="275">
        <v>1224.9630428999999</v>
      </c>
      <c r="AY20" s="275">
        <v>1342.0071693</v>
      </c>
      <c r="AZ20" s="275">
        <v>1101.5082126</v>
      </c>
      <c r="BA20" s="275">
        <v>820.41874430999997</v>
      </c>
      <c r="BB20" s="275">
        <v>454.68926450999999</v>
      </c>
      <c r="BC20" s="275">
        <v>209.88582160999999</v>
      </c>
      <c r="BD20" s="275">
        <v>40.593870342999999</v>
      </c>
      <c r="BE20" s="275">
        <v>14.505701457000001</v>
      </c>
      <c r="BF20" s="338">
        <v>25.39922</v>
      </c>
      <c r="BG20" s="338">
        <v>103.7589</v>
      </c>
      <c r="BH20" s="338">
        <v>402.83240000000001</v>
      </c>
      <c r="BI20" s="338">
        <v>759.72519999999997</v>
      </c>
      <c r="BJ20" s="338">
        <v>1216.902</v>
      </c>
      <c r="BK20" s="338">
        <v>1342.335</v>
      </c>
      <c r="BL20" s="338">
        <v>1098.1300000000001</v>
      </c>
      <c r="BM20" s="338">
        <v>814.42089999999996</v>
      </c>
      <c r="BN20" s="338">
        <v>471.45249999999999</v>
      </c>
      <c r="BO20" s="338">
        <v>193.1985</v>
      </c>
      <c r="BP20" s="338">
        <v>37.844659999999998</v>
      </c>
      <c r="BQ20" s="338">
        <v>13.79485</v>
      </c>
      <c r="BR20" s="338">
        <v>25.248529999999999</v>
      </c>
      <c r="BS20" s="338">
        <v>103.57040000000001</v>
      </c>
      <c r="BT20" s="338">
        <v>401.36059999999998</v>
      </c>
      <c r="BU20" s="338">
        <v>758.31230000000005</v>
      </c>
      <c r="BV20" s="338">
        <v>1198.769</v>
      </c>
    </row>
    <row r="21" spans="1:74" ht="11.1" customHeight="1" x14ac:dyDescent="0.2">
      <c r="A21" s="9" t="s">
        <v>151</v>
      </c>
      <c r="B21" s="212" t="s">
        <v>602</v>
      </c>
      <c r="C21" s="275">
        <v>599.65754669</v>
      </c>
      <c r="D21" s="275">
        <v>506.56215625999999</v>
      </c>
      <c r="E21" s="275">
        <v>355.98970295999999</v>
      </c>
      <c r="F21" s="275">
        <v>145.59942416999999</v>
      </c>
      <c r="G21" s="275">
        <v>45.854448763000001</v>
      </c>
      <c r="H21" s="275">
        <v>1.692738756</v>
      </c>
      <c r="I21" s="275">
        <v>0.25244129178000002</v>
      </c>
      <c r="J21" s="275">
        <v>0.35851467529999997</v>
      </c>
      <c r="K21" s="275">
        <v>13.238987625</v>
      </c>
      <c r="L21" s="275">
        <v>137.80180627999999</v>
      </c>
      <c r="M21" s="275">
        <v>336.74202337999998</v>
      </c>
      <c r="N21" s="275">
        <v>528.80570262000003</v>
      </c>
      <c r="O21" s="275">
        <v>606.47595127</v>
      </c>
      <c r="P21" s="275">
        <v>501.76994564</v>
      </c>
      <c r="Q21" s="275">
        <v>370.16971289000003</v>
      </c>
      <c r="R21" s="275">
        <v>145.15883295</v>
      </c>
      <c r="S21" s="275">
        <v>48.059649311000001</v>
      </c>
      <c r="T21" s="275">
        <v>1.4921754595000001</v>
      </c>
      <c r="U21" s="275">
        <v>0.30128942958999999</v>
      </c>
      <c r="V21" s="275">
        <v>0.39897235660000002</v>
      </c>
      <c r="W21" s="275">
        <v>13.07923093</v>
      </c>
      <c r="X21" s="275">
        <v>137.22003097000001</v>
      </c>
      <c r="Y21" s="275">
        <v>352.86389116999999</v>
      </c>
      <c r="Z21" s="275">
        <v>519.86886711</v>
      </c>
      <c r="AA21" s="275">
        <v>614.71188373999996</v>
      </c>
      <c r="AB21" s="275">
        <v>521.56217918000004</v>
      </c>
      <c r="AC21" s="275">
        <v>362.23937210000003</v>
      </c>
      <c r="AD21" s="275">
        <v>141.09590742</v>
      </c>
      <c r="AE21" s="275">
        <v>41.565661419999998</v>
      </c>
      <c r="AF21" s="275">
        <v>1.4045045497999999</v>
      </c>
      <c r="AG21" s="275">
        <v>0.30385634523999999</v>
      </c>
      <c r="AH21" s="275">
        <v>0.43502286837999998</v>
      </c>
      <c r="AI21" s="275">
        <v>13.410977228</v>
      </c>
      <c r="AJ21" s="275">
        <v>139.83445044999999</v>
      </c>
      <c r="AK21" s="275">
        <v>347.21597694000002</v>
      </c>
      <c r="AL21" s="275">
        <v>484.88874353</v>
      </c>
      <c r="AM21" s="275">
        <v>633.56161237000003</v>
      </c>
      <c r="AN21" s="275">
        <v>518.05539299999998</v>
      </c>
      <c r="AO21" s="275">
        <v>350.31560883999998</v>
      </c>
      <c r="AP21" s="275">
        <v>145.79183508</v>
      </c>
      <c r="AQ21" s="275">
        <v>40.959149253</v>
      </c>
      <c r="AR21" s="275">
        <v>1.2265008623</v>
      </c>
      <c r="AS21" s="275">
        <v>0.30032067597000001</v>
      </c>
      <c r="AT21" s="275">
        <v>0.43183338928999998</v>
      </c>
      <c r="AU21" s="275">
        <v>10.921448064</v>
      </c>
      <c r="AV21" s="275">
        <v>131.27189275000001</v>
      </c>
      <c r="AW21" s="275">
        <v>344.41604353999998</v>
      </c>
      <c r="AX21" s="275">
        <v>490.00633305000002</v>
      </c>
      <c r="AY21" s="275">
        <v>629.71581529000002</v>
      </c>
      <c r="AZ21" s="275">
        <v>490.92131311000003</v>
      </c>
      <c r="BA21" s="275">
        <v>355.51249099</v>
      </c>
      <c r="BB21" s="275">
        <v>133.68972441</v>
      </c>
      <c r="BC21" s="275">
        <v>41.519108443</v>
      </c>
      <c r="BD21" s="275">
        <v>1.3357933867</v>
      </c>
      <c r="BE21" s="275">
        <v>0.24520308800999999</v>
      </c>
      <c r="BF21" s="338">
        <v>0.49055510000000002</v>
      </c>
      <c r="BG21" s="338">
        <v>11.697699999999999</v>
      </c>
      <c r="BH21" s="338">
        <v>133.45509999999999</v>
      </c>
      <c r="BI21" s="338">
        <v>341.65120000000002</v>
      </c>
      <c r="BJ21" s="338">
        <v>498.52249999999998</v>
      </c>
      <c r="BK21" s="338">
        <v>638.87080000000003</v>
      </c>
      <c r="BL21" s="338">
        <v>477.8091</v>
      </c>
      <c r="BM21" s="338">
        <v>363.65719999999999</v>
      </c>
      <c r="BN21" s="338">
        <v>139.24959999999999</v>
      </c>
      <c r="BO21" s="338">
        <v>35.926949999999998</v>
      </c>
      <c r="BP21" s="338">
        <v>1.375264</v>
      </c>
      <c r="BQ21" s="338">
        <v>0.21619250000000001</v>
      </c>
      <c r="BR21" s="338">
        <v>0.42399009999999998</v>
      </c>
      <c r="BS21" s="338">
        <v>11.932449999999999</v>
      </c>
      <c r="BT21" s="338">
        <v>129.76</v>
      </c>
      <c r="BU21" s="338">
        <v>332.1662</v>
      </c>
      <c r="BV21" s="338">
        <v>504.6669</v>
      </c>
    </row>
    <row r="22" spans="1:74" ht="11.1" customHeight="1" x14ac:dyDescent="0.2">
      <c r="A22" s="9" t="s">
        <v>152</v>
      </c>
      <c r="B22" s="212" t="s">
        <v>572</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810.80552747000002</v>
      </c>
      <c r="AZ22" s="275">
        <v>624.71859133999999</v>
      </c>
      <c r="BA22" s="275">
        <v>432.65072848</v>
      </c>
      <c r="BB22" s="275">
        <v>162.79708994000001</v>
      </c>
      <c r="BC22" s="275">
        <v>53.446092993999997</v>
      </c>
      <c r="BD22" s="275">
        <v>1.0912651302</v>
      </c>
      <c r="BE22" s="275">
        <v>0.23522143207000001</v>
      </c>
      <c r="BF22" s="338">
        <v>0.2345515</v>
      </c>
      <c r="BG22" s="338">
        <v>17.188960000000002</v>
      </c>
      <c r="BH22" s="338">
        <v>182.20650000000001</v>
      </c>
      <c r="BI22" s="338">
        <v>449.3451</v>
      </c>
      <c r="BJ22" s="338">
        <v>669.77120000000002</v>
      </c>
      <c r="BK22" s="338">
        <v>821.02340000000004</v>
      </c>
      <c r="BL22" s="338">
        <v>606.72119999999995</v>
      </c>
      <c r="BM22" s="338">
        <v>434.22559999999999</v>
      </c>
      <c r="BN22" s="338">
        <v>174.0009</v>
      </c>
      <c r="BO22" s="338">
        <v>46.899009999999997</v>
      </c>
      <c r="BP22" s="338">
        <v>1.0205740000000001</v>
      </c>
      <c r="BQ22" s="338">
        <v>0.2352214</v>
      </c>
      <c r="BR22" s="338">
        <v>0.25793500000000003</v>
      </c>
      <c r="BS22" s="338">
        <v>18.050260000000002</v>
      </c>
      <c r="BT22" s="338">
        <v>179.67339999999999</v>
      </c>
      <c r="BU22" s="338">
        <v>438.38749999999999</v>
      </c>
      <c r="BV22" s="338">
        <v>673.29679999999996</v>
      </c>
    </row>
    <row r="23" spans="1:74" ht="11.1" customHeight="1" x14ac:dyDescent="0.2">
      <c r="A23" s="9" t="s">
        <v>153</v>
      </c>
      <c r="B23" s="212" t="s">
        <v>573</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555.74684790000003</v>
      </c>
      <c r="AZ23" s="275">
        <v>387.53844420000001</v>
      </c>
      <c r="BA23" s="275">
        <v>238.01551562</v>
      </c>
      <c r="BB23" s="275">
        <v>68.578875870000005</v>
      </c>
      <c r="BC23" s="275">
        <v>11.541999562000001</v>
      </c>
      <c r="BD23" s="275">
        <v>3.8680033002999999E-2</v>
      </c>
      <c r="BE23" s="275">
        <v>7.6980917954E-3</v>
      </c>
      <c r="BF23" s="338">
        <v>0.19247110000000001</v>
      </c>
      <c r="BG23" s="338">
        <v>3.988137</v>
      </c>
      <c r="BH23" s="338">
        <v>63.601120000000002</v>
      </c>
      <c r="BI23" s="338">
        <v>249.43960000000001</v>
      </c>
      <c r="BJ23" s="338">
        <v>487.79930000000002</v>
      </c>
      <c r="BK23" s="338">
        <v>564.33439999999996</v>
      </c>
      <c r="BL23" s="338">
        <v>386.89859999999999</v>
      </c>
      <c r="BM23" s="338">
        <v>231.99469999999999</v>
      </c>
      <c r="BN23" s="338">
        <v>74.026210000000006</v>
      </c>
      <c r="BO23" s="338">
        <v>10.71515</v>
      </c>
      <c r="BP23" s="338">
        <v>3.05402E-2</v>
      </c>
      <c r="BQ23" s="338">
        <v>7.6980900000000003E-3</v>
      </c>
      <c r="BR23" s="338">
        <v>0.2009061</v>
      </c>
      <c r="BS23" s="338">
        <v>3.464334</v>
      </c>
      <c r="BT23" s="338">
        <v>61.669939999999997</v>
      </c>
      <c r="BU23" s="338">
        <v>248.8972</v>
      </c>
      <c r="BV23" s="338">
        <v>488.678</v>
      </c>
    </row>
    <row r="24" spans="1:74" ht="11.1" customHeight="1" x14ac:dyDescent="0.2">
      <c r="A24" s="9" t="s">
        <v>154</v>
      </c>
      <c r="B24" s="212" t="s">
        <v>574</v>
      </c>
      <c r="C24" s="275">
        <v>913.17013394000003</v>
      </c>
      <c r="D24" s="275">
        <v>760.56330080999999</v>
      </c>
      <c r="E24" s="275">
        <v>593.70439466000005</v>
      </c>
      <c r="F24" s="275">
        <v>417.83445418999997</v>
      </c>
      <c r="G24" s="275">
        <v>230.03303715999999</v>
      </c>
      <c r="H24" s="275">
        <v>80.689052275999998</v>
      </c>
      <c r="I24" s="275">
        <v>13.121050761999999</v>
      </c>
      <c r="J24" s="275">
        <v>25.674884500000001</v>
      </c>
      <c r="K24" s="275">
        <v>117.15259217000001</v>
      </c>
      <c r="L24" s="275">
        <v>357.43291326000002</v>
      </c>
      <c r="M24" s="275">
        <v>603.61413281</v>
      </c>
      <c r="N24" s="275">
        <v>926.55848077999997</v>
      </c>
      <c r="O24" s="275">
        <v>904.37354888000004</v>
      </c>
      <c r="P24" s="275">
        <v>749.36121930000002</v>
      </c>
      <c r="Q24" s="275">
        <v>605.14098306000005</v>
      </c>
      <c r="R24" s="275">
        <v>419.26519095999998</v>
      </c>
      <c r="S24" s="275">
        <v>230.91638356000001</v>
      </c>
      <c r="T24" s="275">
        <v>80.006215948999994</v>
      </c>
      <c r="U24" s="275">
        <v>12.009655867999999</v>
      </c>
      <c r="V24" s="275">
        <v>24.828341859999998</v>
      </c>
      <c r="W24" s="275">
        <v>113.56193930000001</v>
      </c>
      <c r="X24" s="275">
        <v>349.09432915999997</v>
      </c>
      <c r="Y24" s="275">
        <v>599.97428237999998</v>
      </c>
      <c r="Z24" s="275">
        <v>924.42130557999997</v>
      </c>
      <c r="AA24" s="275">
        <v>903.14718698000001</v>
      </c>
      <c r="AB24" s="275">
        <v>738.88430437</v>
      </c>
      <c r="AC24" s="275">
        <v>589.31111268999996</v>
      </c>
      <c r="AD24" s="275">
        <v>415.97898791</v>
      </c>
      <c r="AE24" s="275">
        <v>235.29732154999999</v>
      </c>
      <c r="AF24" s="275">
        <v>73.507594304999998</v>
      </c>
      <c r="AG24" s="275">
        <v>13.373008939</v>
      </c>
      <c r="AH24" s="275">
        <v>23.673042836</v>
      </c>
      <c r="AI24" s="275">
        <v>109.78392436999999</v>
      </c>
      <c r="AJ24" s="275">
        <v>341.58032481999999</v>
      </c>
      <c r="AK24" s="275">
        <v>610.48093392999999</v>
      </c>
      <c r="AL24" s="275">
        <v>928.49666250999996</v>
      </c>
      <c r="AM24" s="275">
        <v>913.83241194000004</v>
      </c>
      <c r="AN24" s="275">
        <v>727.21433962000003</v>
      </c>
      <c r="AO24" s="275">
        <v>575.02338453000004</v>
      </c>
      <c r="AP24" s="275">
        <v>417.86681461000001</v>
      </c>
      <c r="AQ24" s="275">
        <v>242.99906516999999</v>
      </c>
      <c r="AR24" s="275">
        <v>72.876211800999997</v>
      </c>
      <c r="AS24" s="275">
        <v>14.188106104999999</v>
      </c>
      <c r="AT24" s="275">
        <v>23.886967998999999</v>
      </c>
      <c r="AU24" s="275">
        <v>104.06218694</v>
      </c>
      <c r="AV24" s="275">
        <v>329.40434564999998</v>
      </c>
      <c r="AW24" s="275">
        <v>602.49412887999995</v>
      </c>
      <c r="AX24" s="275">
        <v>930.17717888000004</v>
      </c>
      <c r="AY24" s="275">
        <v>905.32352323999999</v>
      </c>
      <c r="AZ24" s="275">
        <v>718.06910931000004</v>
      </c>
      <c r="BA24" s="275">
        <v>571.19983216000003</v>
      </c>
      <c r="BB24" s="275">
        <v>418.27739537000002</v>
      </c>
      <c r="BC24" s="275">
        <v>246.65595357000001</v>
      </c>
      <c r="BD24" s="275">
        <v>72.269063005000007</v>
      </c>
      <c r="BE24" s="275">
        <v>14.404613331</v>
      </c>
      <c r="BF24" s="338">
        <v>24.978570000000001</v>
      </c>
      <c r="BG24" s="338">
        <v>104.74339999999999</v>
      </c>
      <c r="BH24" s="338">
        <v>332.37290000000002</v>
      </c>
      <c r="BI24" s="338">
        <v>596.41430000000003</v>
      </c>
      <c r="BJ24" s="338">
        <v>913.02139999999997</v>
      </c>
      <c r="BK24" s="338">
        <v>880.85619999999994</v>
      </c>
      <c r="BL24" s="338">
        <v>717.70500000000004</v>
      </c>
      <c r="BM24" s="338">
        <v>566.15210000000002</v>
      </c>
      <c r="BN24" s="338">
        <v>409.15069999999997</v>
      </c>
      <c r="BO24" s="338">
        <v>237.01300000000001</v>
      </c>
      <c r="BP24" s="338">
        <v>68.758870000000002</v>
      </c>
      <c r="BQ24" s="338">
        <v>13.35646</v>
      </c>
      <c r="BR24" s="338">
        <v>24.3096</v>
      </c>
      <c r="BS24" s="338">
        <v>102.04640000000001</v>
      </c>
      <c r="BT24" s="338">
        <v>331.37470000000002</v>
      </c>
      <c r="BU24" s="338">
        <v>603.96159999999998</v>
      </c>
      <c r="BV24" s="338">
        <v>908.89980000000003</v>
      </c>
    </row>
    <row r="25" spans="1:74" ht="11.1" customHeight="1" x14ac:dyDescent="0.2">
      <c r="A25" s="9" t="s">
        <v>155</v>
      </c>
      <c r="B25" s="212" t="s">
        <v>575</v>
      </c>
      <c r="C25" s="275">
        <v>592.53845680999996</v>
      </c>
      <c r="D25" s="275">
        <v>507.49166666999997</v>
      </c>
      <c r="E25" s="275">
        <v>454.63914879999999</v>
      </c>
      <c r="F25" s="275">
        <v>347.66121594999998</v>
      </c>
      <c r="G25" s="275">
        <v>194.98008168999999</v>
      </c>
      <c r="H25" s="275">
        <v>82.809525076</v>
      </c>
      <c r="I25" s="275">
        <v>17.720242301999999</v>
      </c>
      <c r="J25" s="275">
        <v>19.055550784000001</v>
      </c>
      <c r="K25" s="275">
        <v>59.041873418000002</v>
      </c>
      <c r="L25" s="275">
        <v>218.59496960000001</v>
      </c>
      <c r="M25" s="275">
        <v>408.28348362999998</v>
      </c>
      <c r="N25" s="275">
        <v>609.31430570999999</v>
      </c>
      <c r="O25" s="275">
        <v>574.89752129999999</v>
      </c>
      <c r="P25" s="275">
        <v>498.96530870999999</v>
      </c>
      <c r="Q25" s="275">
        <v>460.90024481</v>
      </c>
      <c r="R25" s="275">
        <v>347.88838208999999</v>
      </c>
      <c r="S25" s="275">
        <v>191.40172701</v>
      </c>
      <c r="T25" s="275">
        <v>82.609862136000004</v>
      </c>
      <c r="U25" s="275">
        <v>17.643319527999999</v>
      </c>
      <c r="V25" s="275">
        <v>19.074562791000002</v>
      </c>
      <c r="W25" s="275">
        <v>55.832855866000003</v>
      </c>
      <c r="X25" s="275">
        <v>206.79611320000001</v>
      </c>
      <c r="Y25" s="275">
        <v>394.92902363000002</v>
      </c>
      <c r="Z25" s="275">
        <v>603.86985569000001</v>
      </c>
      <c r="AA25" s="275">
        <v>563.75376481000001</v>
      </c>
      <c r="AB25" s="275">
        <v>484.54581275999999</v>
      </c>
      <c r="AC25" s="275">
        <v>447.49718987</v>
      </c>
      <c r="AD25" s="275">
        <v>341.23359355999997</v>
      </c>
      <c r="AE25" s="275">
        <v>194.9774846</v>
      </c>
      <c r="AF25" s="275">
        <v>73.986261174000006</v>
      </c>
      <c r="AG25" s="275">
        <v>16.926588956</v>
      </c>
      <c r="AH25" s="275">
        <v>18.934147814999999</v>
      </c>
      <c r="AI25" s="275">
        <v>52.462373223999997</v>
      </c>
      <c r="AJ25" s="275">
        <v>196.71691306</v>
      </c>
      <c r="AK25" s="275">
        <v>403.90378289</v>
      </c>
      <c r="AL25" s="275">
        <v>611.63513315</v>
      </c>
      <c r="AM25" s="275">
        <v>564.07583473</v>
      </c>
      <c r="AN25" s="275">
        <v>471.60098741000002</v>
      </c>
      <c r="AO25" s="275">
        <v>426.47268787000002</v>
      </c>
      <c r="AP25" s="275">
        <v>326.99523792000002</v>
      </c>
      <c r="AQ25" s="275">
        <v>196.60335542999999</v>
      </c>
      <c r="AR25" s="275">
        <v>73.926433028999995</v>
      </c>
      <c r="AS25" s="275">
        <v>17.661699388999999</v>
      </c>
      <c r="AT25" s="275">
        <v>17.590203119000002</v>
      </c>
      <c r="AU25" s="275">
        <v>53.338692641999998</v>
      </c>
      <c r="AV25" s="275">
        <v>192.75156179000001</v>
      </c>
      <c r="AW25" s="275">
        <v>397.21254333000002</v>
      </c>
      <c r="AX25" s="275">
        <v>615.43422844999998</v>
      </c>
      <c r="AY25" s="275">
        <v>563.64597506999996</v>
      </c>
      <c r="AZ25" s="275">
        <v>472.66132302</v>
      </c>
      <c r="BA25" s="275">
        <v>428.61448469999999</v>
      </c>
      <c r="BB25" s="275">
        <v>325.40821115</v>
      </c>
      <c r="BC25" s="275">
        <v>195.72596934000001</v>
      </c>
      <c r="BD25" s="275">
        <v>71.251727489999993</v>
      </c>
      <c r="BE25" s="275">
        <v>17.775091473</v>
      </c>
      <c r="BF25" s="338">
        <v>16.248149999999999</v>
      </c>
      <c r="BG25" s="338">
        <v>49.673940000000002</v>
      </c>
      <c r="BH25" s="338">
        <v>186.35130000000001</v>
      </c>
      <c r="BI25" s="338">
        <v>394.774</v>
      </c>
      <c r="BJ25" s="338">
        <v>599.72339999999997</v>
      </c>
      <c r="BK25" s="338">
        <v>542.10050000000001</v>
      </c>
      <c r="BL25" s="338">
        <v>471.04509999999999</v>
      </c>
      <c r="BM25" s="338">
        <v>430.62610000000001</v>
      </c>
      <c r="BN25" s="338">
        <v>318.60480000000001</v>
      </c>
      <c r="BO25" s="338">
        <v>192.75880000000001</v>
      </c>
      <c r="BP25" s="338">
        <v>69.695880000000002</v>
      </c>
      <c r="BQ25" s="338">
        <v>16.551770000000001</v>
      </c>
      <c r="BR25" s="338">
        <v>16.038869999999999</v>
      </c>
      <c r="BS25" s="338">
        <v>49.277639999999998</v>
      </c>
      <c r="BT25" s="338">
        <v>187.36510000000001</v>
      </c>
      <c r="BU25" s="338">
        <v>403.18709999999999</v>
      </c>
      <c r="BV25" s="338">
        <v>592.70000000000005</v>
      </c>
    </row>
    <row r="26" spans="1:74" ht="11.1" customHeight="1" x14ac:dyDescent="0.2">
      <c r="A26" s="9" t="s">
        <v>156</v>
      </c>
      <c r="B26" s="212" t="s">
        <v>603</v>
      </c>
      <c r="C26" s="275">
        <v>865.84327761999998</v>
      </c>
      <c r="D26" s="275">
        <v>733.90044233000003</v>
      </c>
      <c r="E26" s="275">
        <v>560.85119038000005</v>
      </c>
      <c r="F26" s="275">
        <v>316.21834732999997</v>
      </c>
      <c r="G26" s="275">
        <v>142.92988036</v>
      </c>
      <c r="H26" s="275">
        <v>32.761893078999996</v>
      </c>
      <c r="I26" s="275">
        <v>6.8461774818999999</v>
      </c>
      <c r="J26" s="275">
        <v>11.884507587</v>
      </c>
      <c r="K26" s="275">
        <v>58.227931134000002</v>
      </c>
      <c r="L26" s="275">
        <v>262.52311895999998</v>
      </c>
      <c r="M26" s="275">
        <v>506.01634044000002</v>
      </c>
      <c r="N26" s="275">
        <v>800.50058387000001</v>
      </c>
      <c r="O26" s="275">
        <v>866.02798518999998</v>
      </c>
      <c r="P26" s="275">
        <v>737.12648435999995</v>
      </c>
      <c r="Q26" s="275">
        <v>579.39631560999999</v>
      </c>
      <c r="R26" s="275">
        <v>317.50710979000002</v>
      </c>
      <c r="S26" s="275">
        <v>143.95135712999999</v>
      </c>
      <c r="T26" s="275">
        <v>31.427402143999998</v>
      </c>
      <c r="U26" s="275">
        <v>6.9318463614999999</v>
      </c>
      <c r="V26" s="275">
        <v>11.032360022000001</v>
      </c>
      <c r="W26" s="275">
        <v>58.680756416000001</v>
      </c>
      <c r="X26" s="275">
        <v>258.62451320000002</v>
      </c>
      <c r="Y26" s="275">
        <v>517.74537660999999</v>
      </c>
      <c r="Z26" s="275">
        <v>790.82734563999998</v>
      </c>
      <c r="AA26" s="275">
        <v>869.57446015999994</v>
      </c>
      <c r="AB26" s="275">
        <v>756.46718129999999</v>
      </c>
      <c r="AC26" s="275">
        <v>573.08994114999996</v>
      </c>
      <c r="AD26" s="275">
        <v>316.02868717000001</v>
      </c>
      <c r="AE26" s="275">
        <v>136.5851045</v>
      </c>
      <c r="AF26" s="275">
        <v>30.773302261000001</v>
      </c>
      <c r="AG26" s="275">
        <v>7.1505583737</v>
      </c>
      <c r="AH26" s="275">
        <v>11.334264026</v>
      </c>
      <c r="AI26" s="275">
        <v>57.547350860999998</v>
      </c>
      <c r="AJ26" s="275">
        <v>257.07078502000002</v>
      </c>
      <c r="AK26" s="275">
        <v>514.96499401999995</v>
      </c>
      <c r="AL26" s="275">
        <v>762.61244380000005</v>
      </c>
      <c r="AM26" s="275">
        <v>887.82778972999995</v>
      </c>
      <c r="AN26" s="275">
        <v>746.87770079999996</v>
      </c>
      <c r="AO26" s="275">
        <v>557.80466878000004</v>
      </c>
      <c r="AP26" s="275">
        <v>319.43227690999998</v>
      </c>
      <c r="AQ26" s="275">
        <v>137.32195228</v>
      </c>
      <c r="AR26" s="275">
        <v>30.247597071000001</v>
      </c>
      <c r="AS26" s="275">
        <v>7.4168523541000004</v>
      </c>
      <c r="AT26" s="275">
        <v>10.819071568</v>
      </c>
      <c r="AU26" s="275">
        <v>52.709976674000004</v>
      </c>
      <c r="AV26" s="275">
        <v>245.698455</v>
      </c>
      <c r="AW26" s="275">
        <v>509.22014216999997</v>
      </c>
      <c r="AX26" s="275">
        <v>771.71663020000005</v>
      </c>
      <c r="AY26" s="275">
        <v>880.53478719999998</v>
      </c>
      <c r="AZ26" s="275">
        <v>717.67878373999997</v>
      </c>
      <c r="BA26" s="275">
        <v>562.12019585999997</v>
      </c>
      <c r="BB26" s="275">
        <v>306.86131405999998</v>
      </c>
      <c r="BC26" s="275">
        <v>140.92042638000001</v>
      </c>
      <c r="BD26" s="275">
        <v>29.978056905999999</v>
      </c>
      <c r="BE26" s="275">
        <v>7.2895346712000002</v>
      </c>
      <c r="BF26" s="338">
        <v>11.441409999999999</v>
      </c>
      <c r="BG26" s="338">
        <v>52.155850000000001</v>
      </c>
      <c r="BH26" s="338">
        <v>246.74160000000001</v>
      </c>
      <c r="BI26" s="338">
        <v>506.04969999999997</v>
      </c>
      <c r="BJ26" s="338">
        <v>771.70690000000002</v>
      </c>
      <c r="BK26" s="338">
        <v>881.66250000000002</v>
      </c>
      <c r="BL26" s="338">
        <v>707.18420000000003</v>
      </c>
      <c r="BM26" s="338">
        <v>561.93320000000006</v>
      </c>
      <c r="BN26" s="338">
        <v>315.34550000000002</v>
      </c>
      <c r="BO26" s="338">
        <v>130.61420000000001</v>
      </c>
      <c r="BP26" s="338">
        <v>29.649840000000001</v>
      </c>
      <c r="BQ26" s="338">
        <v>6.9447729999999996</v>
      </c>
      <c r="BR26" s="338">
        <v>10.931179999999999</v>
      </c>
      <c r="BS26" s="338">
        <v>52.205390000000001</v>
      </c>
      <c r="BT26" s="338">
        <v>243.28919999999999</v>
      </c>
      <c r="BU26" s="338">
        <v>502.29270000000002</v>
      </c>
      <c r="BV26" s="338">
        <v>767.51750000000004</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193.33684341</v>
      </c>
      <c r="V28" s="275">
        <v>205.19528167000001</v>
      </c>
      <c r="W28" s="275">
        <v>86.551429401999997</v>
      </c>
      <c r="X28" s="275">
        <v>0</v>
      </c>
      <c r="Y28" s="275">
        <v>0</v>
      </c>
      <c r="Z28" s="275">
        <v>0</v>
      </c>
      <c r="AA28" s="275">
        <v>0</v>
      </c>
      <c r="AB28" s="275">
        <v>0</v>
      </c>
      <c r="AC28" s="275">
        <v>0</v>
      </c>
      <c r="AD28" s="275">
        <v>0</v>
      </c>
      <c r="AE28" s="275">
        <v>6.9472378638999999</v>
      </c>
      <c r="AF28" s="275">
        <v>74.847113683000003</v>
      </c>
      <c r="AG28" s="275">
        <v>241.58750117</v>
      </c>
      <c r="AH28" s="275">
        <v>241.41543838000001</v>
      </c>
      <c r="AI28" s="275">
        <v>61.148792176000001</v>
      </c>
      <c r="AJ28" s="275">
        <v>0</v>
      </c>
      <c r="AK28" s="275">
        <v>0</v>
      </c>
      <c r="AL28" s="275">
        <v>0</v>
      </c>
      <c r="AM28" s="275">
        <v>0</v>
      </c>
      <c r="AN28" s="275">
        <v>0</v>
      </c>
      <c r="AO28" s="275">
        <v>0</v>
      </c>
      <c r="AP28" s="275">
        <v>0</v>
      </c>
      <c r="AQ28" s="275">
        <v>1.6959664755999999</v>
      </c>
      <c r="AR28" s="275">
        <v>73.020550372000002</v>
      </c>
      <c r="AS28" s="275">
        <v>168.90837662000001</v>
      </c>
      <c r="AT28" s="275">
        <v>128.16893261999999</v>
      </c>
      <c r="AU28" s="275">
        <v>66.361178539999997</v>
      </c>
      <c r="AV28" s="275">
        <v>10.891296343</v>
      </c>
      <c r="AW28" s="275">
        <v>0</v>
      </c>
      <c r="AX28" s="275">
        <v>0</v>
      </c>
      <c r="AY28" s="275">
        <v>0</v>
      </c>
      <c r="AZ28" s="275">
        <v>0</v>
      </c>
      <c r="BA28" s="275">
        <v>0</v>
      </c>
      <c r="BB28" s="275">
        <v>0</v>
      </c>
      <c r="BC28" s="275">
        <v>24.869409431000001</v>
      </c>
      <c r="BD28" s="275">
        <v>52.374753626999997</v>
      </c>
      <c r="BE28" s="275">
        <v>279.27602989000002</v>
      </c>
      <c r="BF28" s="338">
        <v>176.77274101</v>
      </c>
      <c r="BG28" s="338">
        <v>29.989127180000001</v>
      </c>
      <c r="BH28" s="338">
        <v>1.4023701041000001</v>
      </c>
      <c r="BI28" s="338">
        <v>0</v>
      </c>
      <c r="BJ28" s="338">
        <v>0</v>
      </c>
      <c r="BK28" s="338">
        <v>0</v>
      </c>
      <c r="BL28" s="338">
        <v>0</v>
      </c>
      <c r="BM28" s="338">
        <v>0</v>
      </c>
      <c r="BN28" s="338">
        <v>0</v>
      </c>
      <c r="BO28" s="338">
        <v>8.6628191009000002</v>
      </c>
      <c r="BP28" s="338">
        <v>77.181237421000006</v>
      </c>
      <c r="BQ28" s="338">
        <v>205.35771019000001</v>
      </c>
      <c r="BR28" s="338">
        <v>168.53498182999999</v>
      </c>
      <c r="BS28" s="338">
        <v>28.761482900000001</v>
      </c>
      <c r="BT28" s="338">
        <v>1.4012094588999999</v>
      </c>
      <c r="BU28" s="338">
        <v>0</v>
      </c>
      <c r="BV28" s="338">
        <v>0</v>
      </c>
    </row>
    <row r="29" spans="1:74" ht="11.1" customHeight="1" x14ac:dyDescent="0.2">
      <c r="A29" s="9" t="s">
        <v>41</v>
      </c>
      <c r="B29" s="212" t="s">
        <v>601</v>
      </c>
      <c r="C29" s="275">
        <v>0</v>
      </c>
      <c r="D29" s="275">
        <v>0</v>
      </c>
      <c r="E29" s="275">
        <v>0</v>
      </c>
      <c r="F29" s="275">
        <v>0</v>
      </c>
      <c r="G29" s="275">
        <v>26.069585942</v>
      </c>
      <c r="H29" s="275">
        <v>130.92578349999999</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310.12373933999999</v>
      </c>
      <c r="AH29" s="275">
        <v>311.90523181999998</v>
      </c>
      <c r="AI29" s="275">
        <v>114.03559503</v>
      </c>
      <c r="AJ29" s="275">
        <v>5.5700081155000003</v>
      </c>
      <c r="AK29" s="275">
        <v>0</v>
      </c>
      <c r="AL29" s="275">
        <v>0</v>
      </c>
      <c r="AM29" s="275">
        <v>0</v>
      </c>
      <c r="AN29" s="275">
        <v>0</v>
      </c>
      <c r="AO29" s="275">
        <v>0</v>
      </c>
      <c r="AP29" s="275">
        <v>2.1853070657</v>
      </c>
      <c r="AQ29" s="275">
        <v>14.019284872</v>
      </c>
      <c r="AR29" s="275">
        <v>122.25354068</v>
      </c>
      <c r="AS29" s="275">
        <v>250.42036278</v>
      </c>
      <c r="AT29" s="275">
        <v>161.79624412999999</v>
      </c>
      <c r="AU29" s="275">
        <v>88.202306406000005</v>
      </c>
      <c r="AV29" s="275">
        <v>21.592212027999999</v>
      </c>
      <c r="AW29" s="275">
        <v>0</v>
      </c>
      <c r="AX29" s="275">
        <v>0</v>
      </c>
      <c r="AY29" s="275">
        <v>0</v>
      </c>
      <c r="AZ29" s="275">
        <v>0</v>
      </c>
      <c r="BA29" s="275">
        <v>0</v>
      </c>
      <c r="BB29" s="275">
        <v>0</v>
      </c>
      <c r="BC29" s="275">
        <v>64.10929702</v>
      </c>
      <c r="BD29" s="275">
        <v>107.15361335999999</v>
      </c>
      <c r="BE29" s="275">
        <v>325.34536634</v>
      </c>
      <c r="BF29" s="338">
        <v>219.37120532</v>
      </c>
      <c r="BG29" s="338">
        <v>59.475160762999998</v>
      </c>
      <c r="BH29" s="338">
        <v>4.3907934571</v>
      </c>
      <c r="BI29" s="338">
        <v>0</v>
      </c>
      <c r="BJ29" s="338">
        <v>0</v>
      </c>
      <c r="BK29" s="338">
        <v>0</v>
      </c>
      <c r="BL29" s="338">
        <v>0</v>
      </c>
      <c r="BM29" s="338">
        <v>0</v>
      </c>
      <c r="BN29" s="338">
        <v>0</v>
      </c>
      <c r="BO29" s="338">
        <v>27.742156674</v>
      </c>
      <c r="BP29" s="338">
        <v>127.19212283</v>
      </c>
      <c r="BQ29" s="338">
        <v>253.74973077000001</v>
      </c>
      <c r="BR29" s="338">
        <v>210.96075144</v>
      </c>
      <c r="BS29" s="338">
        <v>57.746872830000001</v>
      </c>
      <c r="BT29" s="338">
        <v>3.9168479629999999</v>
      </c>
      <c r="BU29" s="338">
        <v>0</v>
      </c>
      <c r="BV29" s="338">
        <v>0</v>
      </c>
    </row>
    <row r="30" spans="1:74" ht="11.1" customHeight="1" x14ac:dyDescent="0.2">
      <c r="A30" s="9" t="s">
        <v>42</v>
      </c>
      <c r="B30" s="212" t="s">
        <v>569</v>
      </c>
      <c r="C30" s="275">
        <v>0</v>
      </c>
      <c r="D30" s="275">
        <v>0</v>
      </c>
      <c r="E30" s="275">
        <v>0</v>
      </c>
      <c r="F30" s="275">
        <v>0.55779237742999999</v>
      </c>
      <c r="G30" s="275">
        <v>53.586419743</v>
      </c>
      <c r="H30" s="275">
        <v>176.02272773999999</v>
      </c>
      <c r="I30" s="275">
        <v>133.12879246</v>
      </c>
      <c r="J30" s="275">
        <v>197.1292751</v>
      </c>
      <c r="K30" s="275">
        <v>46.489626262000002</v>
      </c>
      <c r="L30" s="275">
        <v>2.6659984625000002</v>
      </c>
      <c r="M30" s="275">
        <v>0</v>
      </c>
      <c r="N30" s="275">
        <v>0</v>
      </c>
      <c r="O30" s="275">
        <v>0</v>
      </c>
      <c r="P30" s="275">
        <v>0</v>
      </c>
      <c r="Q30" s="275">
        <v>0</v>
      </c>
      <c r="R30" s="275">
        <v>1.1081341692</v>
      </c>
      <c r="S30" s="275">
        <v>81.828671158000006</v>
      </c>
      <c r="T30" s="275">
        <v>138.8385505</v>
      </c>
      <c r="U30" s="275">
        <v>202.12298723000001</v>
      </c>
      <c r="V30" s="275">
        <v>169.43034585000001</v>
      </c>
      <c r="W30" s="275">
        <v>127.2056523</v>
      </c>
      <c r="X30" s="275">
        <v>7.2166603941999998</v>
      </c>
      <c r="Y30" s="275">
        <v>0</v>
      </c>
      <c r="Z30" s="275">
        <v>1.5510073993</v>
      </c>
      <c r="AA30" s="275">
        <v>0</v>
      </c>
      <c r="AB30" s="275">
        <v>0</v>
      </c>
      <c r="AC30" s="275">
        <v>3.4728489023</v>
      </c>
      <c r="AD30" s="275">
        <v>0.69043986711000005</v>
      </c>
      <c r="AE30" s="275">
        <v>42.425310336000003</v>
      </c>
      <c r="AF30" s="275">
        <v>187.86250471</v>
      </c>
      <c r="AG30" s="275">
        <v>276.69263623000001</v>
      </c>
      <c r="AH30" s="275">
        <v>296.7727946</v>
      </c>
      <c r="AI30" s="275">
        <v>130.94018693999999</v>
      </c>
      <c r="AJ30" s="275">
        <v>18.759260692000002</v>
      </c>
      <c r="AK30" s="275">
        <v>0</v>
      </c>
      <c r="AL30" s="275">
        <v>0</v>
      </c>
      <c r="AM30" s="275">
        <v>0</v>
      </c>
      <c r="AN30" s="275">
        <v>0.27335608010000001</v>
      </c>
      <c r="AO30" s="275">
        <v>0.55749703448999999</v>
      </c>
      <c r="AP30" s="275">
        <v>7.2900533485999999</v>
      </c>
      <c r="AQ30" s="275">
        <v>36.797590618000001</v>
      </c>
      <c r="AR30" s="275">
        <v>166.55635781999999</v>
      </c>
      <c r="AS30" s="275">
        <v>240.83874804999999</v>
      </c>
      <c r="AT30" s="275">
        <v>147.03755032000001</v>
      </c>
      <c r="AU30" s="275">
        <v>91.491254382999998</v>
      </c>
      <c r="AV30" s="275">
        <v>15.672540943</v>
      </c>
      <c r="AW30" s="275">
        <v>0</v>
      </c>
      <c r="AX30" s="275">
        <v>0</v>
      </c>
      <c r="AY30" s="275">
        <v>0</v>
      </c>
      <c r="AZ30" s="275">
        <v>0</v>
      </c>
      <c r="BA30" s="275">
        <v>0</v>
      </c>
      <c r="BB30" s="275">
        <v>0</v>
      </c>
      <c r="BC30" s="275">
        <v>139.23231729</v>
      </c>
      <c r="BD30" s="275">
        <v>190.57406559</v>
      </c>
      <c r="BE30" s="275">
        <v>275.85678683999998</v>
      </c>
      <c r="BF30" s="338">
        <v>213.29474500000001</v>
      </c>
      <c r="BG30" s="338">
        <v>67.685337859000001</v>
      </c>
      <c r="BH30" s="338">
        <v>6.5795447481</v>
      </c>
      <c r="BI30" s="338">
        <v>0</v>
      </c>
      <c r="BJ30" s="338">
        <v>0</v>
      </c>
      <c r="BK30" s="338">
        <v>0</v>
      </c>
      <c r="BL30" s="338">
        <v>0</v>
      </c>
      <c r="BM30" s="338">
        <v>0.41450849504999998</v>
      </c>
      <c r="BN30" s="338">
        <v>2.1555635621999998</v>
      </c>
      <c r="BO30" s="338">
        <v>58.505222424999999</v>
      </c>
      <c r="BP30" s="338">
        <v>158.0792453</v>
      </c>
      <c r="BQ30" s="338">
        <v>247.74215014000001</v>
      </c>
      <c r="BR30" s="338">
        <v>206.61982101000001</v>
      </c>
      <c r="BS30" s="338">
        <v>62.248547615</v>
      </c>
      <c r="BT30" s="338">
        <v>5.7491305980999998</v>
      </c>
      <c r="BU30" s="338">
        <v>0</v>
      </c>
      <c r="BV30" s="338">
        <v>0</v>
      </c>
    </row>
    <row r="31" spans="1:74" ht="11.1" customHeight="1" x14ac:dyDescent="0.2">
      <c r="A31" s="9" t="s">
        <v>43</v>
      </c>
      <c r="B31" s="212" t="s">
        <v>570</v>
      </c>
      <c r="C31" s="275">
        <v>0</v>
      </c>
      <c r="D31" s="275">
        <v>0</v>
      </c>
      <c r="E31" s="275">
        <v>0</v>
      </c>
      <c r="F31" s="275">
        <v>3.6920122251</v>
      </c>
      <c r="G31" s="275">
        <v>65.005277527999993</v>
      </c>
      <c r="H31" s="275">
        <v>193.68793373</v>
      </c>
      <c r="I31" s="275">
        <v>199.23268417</v>
      </c>
      <c r="J31" s="275">
        <v>261.19568164999998</v>
      </c>
      <c r="K31" s="275">
        <v>77.985501963999994</v>
      </c>
      <c r="L31" s="275">
        <v>11.722525396</v>
      </c>
      <c r="M31" s="275">
        <v>0</v>
      </c>
      <c r="N31" s="275">
        <v>0</v>
      </c>
      <c r="O31" s="275">
        <v>0</v>
      </c>
      <c r="P31" s="275">
        <v>0</v>
      </c>
      <c r="Q31" s="275">
        <v>2.8829983858000001</v>
      </c>
      <c r="R31" s="275">
        <v>8.4730461027999997</v>
      </c>
      <c r="S31" s="275">
        <v>55.413515844999999</v>
      </c>
      <c r="T31" s="275">
        <v>202.59381189999999</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8.7278114723000009</v>
      </c>
      <c r="AQ31" s="275">
        <v>50.453075357000003</v>
      </c>
      <c r="AR31" s="275">
        <v>205.54972849000001</v>
      </c>
      <c r="AS31" s="275">
        <v>330.93428347999998</v>
      </c>
      <c r="AT31" s="275">
        <v>165.41246709000001</v>
      </c>
      <c r="AU31" s="275">
        <v>126.96392701000001</v>
      </c>
      <c r="AV31" s="275">
        <v>14.002544804999999</v>
      </c>
      <c r="AW31" s="275">
        <v>0</v>
      </c>
      <c r="AX31" s="275">
        <v>0</v>
      </c>
      <c r="AY31" s="275">
        <v>0</v>
      </c>
      <c r="AZ31" s="275">
        <v>0</v>
      </c>
      <c r="BA31" s="275">
        <v>1.8153668301000001</v>
      </c>
      <c r="BB31" s="275">
        <v>0</v>
      </c>
      <c r="BC31" s="275">
        <v>167.43417421999999</v>
      </c>
      <c r="BD31" s="275">
        <v>271.46748251000002</v>
      </c>
      <c r="BE31" s="275">
        <v>318.65772283000001</v>
      </c>
      <c r="BF31" s="338">
        <v>265.50690976999999</v>
      </c>
      <c r="BG31" s="338">
        <v>95.723394933999998</v>
      </c>
      <c r="BH31" s="338">
        <v>10.005262009999999</v>
      </c>
      <c r="BI31" s="338">
        <v>0.28651068465000001</v>
      </c>
      <c r="BJ31" s="338">
        <v>0</v>
      </c>
      <c r="BK31" s="338">
        <v>0</v>
      </c>
      <c r="BL31" s="338">
        <v>0</v>
      </c>
      <c r="BM31" s="338">
        <v>2.9996046928000002</v>
      </c>
      <c r="BN31" s="338">
        <v>7.4736660386000002</v>
      </c>
      <c r="BO31" s="338">
        <v>68.203656256000002</v>
      </c>
      <c r="BP31" s="338">
        <v>191.59287051999999</v>
      </c>
      <c r="BQ31" s="338">
        <v>304.80067079999998</v>
      </c>
      <c r="BR31" s="338">
        <v>259.20774506999999</v>
      </c>
      <c r="BS31" s="338">
        <v>89.551273804000004</v>
      </c>
      <c r="BT31" s="338">
        <v>8.6248279810999993</v>
      </c>
      <c r="BU31" s="338">
        <v>0.28623110874000002</v>
      </c>
      <c r="BV31" s="338">
        <v>0</v>
      </c>
    </row>
    <row r="32" spans="1:74" ht="11.1" customHeight="1" x14ac:dyDescent="0.2">
      <c r="A32" s="9" t="s">
        <v>349</v>
      </c>
      <c r="B32" s="212" t="s">
        <v>602</v>
      </c>
      <c r="C32" s="275">
        <v>20.269491744</v>
      </c>
      <c r="D32" s="275">
        <v>44.695445063000001</v>
      </c>
      <c r="E32" s="275">
        <v>42.565540384000002</v>
      </c>
      <c r="F32" s="275">
        <v>82.672508479000001</v>
      </c>
      <c r="G32" s="275">
        <v>209.63201122999999</v>
      </c>
      <c r="H32" s="275">
        <v>350.86923374000003</v>
      </c>
      <c r="I32" s="275">
        <v>400.23837385000002</v>
      </c>
      <c r="J32" s="275">
        <v>382.12376915999999</v>
      </c>
      <c r="K32" s="275">
        <v>280.33534338999999</v>
      </c>
      <c r="L32" s="275">
        <v>126.75050147</v>
      </c>
      <c r="M32" s="275">
        <v>31.475358279000002</v>
      </c>
      <c r="N32" s="275">
        <v>36.119088740999999</v>
      </c>
      <c r="O32" s="275">
        <v>33.659693199000003</v>
      </c>
      <c r="P32" s="275">
        <v>18.883122042</v>
      </c>
      <c r="Q32" s="275">
        <v>84.174620668000003</v>
      </c>
      <c r="R32" s="275">
        <v>130.67782356999999</v>
      </c>
      <c r="S32" s="275">
        <v>241.98463279000001</v>
      </c>
      <c r="T32" s="275">
        <v>394.26089099000001</v>
      </c>
      <c r="U32" s="275">
        <v>456.43850594000003</v>
      </c>
      <c r="V32" s="275">
        <v>410.61726135999999</v>
      </c>
      <c r="W32" s="275">
        <v>295.74249430999998</v>
      </c>
      <c r="X32" s="275">
        <v>135.20637704999999</v>
      </c>
      <c r="Y32" s="275">
        <v>103.08771898000001</v>
      </c>
      <c r="Z32" s="275">
        <v>100.11018882</v>
      </c>
      <c r="AA32" s="275">
        <v>24.864989045000002</v>
      </c>
      <c r="AB32" s="275">
        <v>23.518291043000001</v>
      </c>
      <c r="AC32" s="275">
        <v>89.116182386000006</v>
      </c>
      <c r="AD32" s="275">
        <v>87.168425933999998</v>
      </c>
      <c r="AE32" s="275">
        <v>185.47794436999999</v>
      </c>
      <c r="AF32" s="275">
        <v>379.00909670999999</v>
      </c>
      <c r="AG32" s="275">
        <v>509.27637637999999</v>
      </c>
      <c r="AH32" s="275">
        <v>483.89055774000002</v>
      </c>
      <c r="AI32" s="275">
        <v>352.05405812999999</v>
      </c>
      <c r="AJ32" s="275">
        <v>156.50838123</v>
      </c>
      <c r="AK32" s="275">
        <v>56.071634732</v>
      </c>
      <c r="AL32" s="275">
        <v>65.355671946000001</v>
      </c>
      <c r="AM32" s="275">
        <v>49.904681234000002</v>
      </c>
      <c r="AN32" s="275">
        <v>53.805897377000001</v>
      </c>
      <c r="AO32" s="275">
        <v>56.154892994999997</v>
      </c>
      <c r="AP32" s="275">
        <v>123.67065542</v>
      </c>
      <c r="AQ32" s="275">
        <v>211.85833801999999</v>
      </c>
      <c r="AR32" s="275">
        <v>336.83378392999998</v>
      </c>
      <c r="AS32" s="275">
        <v>468.98717520999998</v>
      </c>
      <c r="AT32" s="275">
        <v>405.41419272000002</v>
      </c>
      <c r="AU32" s="275">
        <v>280.05761717000001</v>
      </c>
      <c r="AV32" s="275">
        <v>157.86630858000001</v>
      </c>
      <c r="AW32" s="275">
        <v>66.110536612999994</v>
      </c>
      <c r="AX32" s="275">
        <v>37.892894233</v>
      </c>
      <c r="AY32" s="275">
        <v>20.257970652000001</v>
      </c>
      <c r="AZ32" s="275">
        <v>80.680259457999995</v>
      </c>
      <c r="BA32" s="275">
        <v>34.142640986000004</v>
      </c>
      <c r="BB32" s="275">
        <v>77.977636124</v>
      </c>
      <c r="BC32" s="275">
        <v>262.26425977999997</v>
      </c>
      <c r="BD32" s="275">
        <v>382.93960833</v>
      </c>
      <c r="BE32" s="275">
        <v>445.65358737999998</v>
      </c>
      <c r="BF32" s="338">
        <v>421.76691103000002</v>
      </c>
      <c r="BG32" s="338">
        <v>272.41387500000002</v>
      </c>
      <c r="BH32" s="338">
        <v>130.59203854</v>
      </c>
      <c r="BI32" s="338">
        <v>56.023803882000003</v>
      </c>
      <c r="BJ32" s="338">
        <v>32.146144974999999</v>
      </c>
      <c r="BK32" s="338">
        <v>29.107962724</v>
      </c>
      <c r="BL32" s="338">
        <v>31.271670057000001</v>
      </c>
      <c r="BM32" s="338">
        <v>51.078729651000003</v>
      </c>
      <c r="BN32" s="338">
        <v>77.519720663000001</v>
      </c>
      <c r="BO32" s="338">
        <v>207.04671071999999</v>
      </c>
      <c r="BP32" s="338">
        <v>358.62628864999999</v>
      </c>
      <c r="BQ32" s="338">
        <v>449.18862403000003</v>
      </c>
      <c r="BR32" s="338">
        <v>420.52434083000003</v>
      </c>
      <c r="BS32" s="338">
        <v>274.14022083999998</v>
      </c>
      <c r="BT32" s="338">
        <v>135.68197258000001</v>
      </c>
      <c r="BU32" s="338">
        <v>56.184948048999999</v>
      </c>
      <c r="BV32" s="338">
        <v>32.238836040000002</v>
      </c>
    </row>
    <row r="33" spans="1:74" ht="11.1" customHeight="1" x14ac:dyDescent="0.2">
      <c r="A33" s="9" t="s">
        <v>44</v>
      </c>
      <c r="B33" s="212" t="s">
        <v>572</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19.730140054</v>
      </c>
      <c r="AN33" s="275">
        <v>17.696405482999999</v>
      </c>
      <c r="AO33" s="275">
        <v>27.671113589000001</v>
      </c>
      <c r="AP33" s="275">
        <v>73.931024360999999</v>
      </c>
      <c r="AQ33" s="275">
        <v>135.14282795</v>
      </c>
      <c r="AR33" s="275">
        <v>271.48892340999998</v>
      </c>
      <c r="AS33" s="275">
        <v>428.87498833000001</v>
      </c>
      <c r="AT33" s="275">
        <v>340.09098287</v>
      </c>
      <c r="AU33" s="275">
        <v>193.68173433999999</v>
      </c>
      <c r="AV33" s="275">
        <v>65.812627891999995</v>
      </c>
      <c r="AW33" s="275">
        <v>6.1994315659000003</v>
      </c>
      <c r="AX33" s="275">
        <v>1.3930614993999999</v>
      </c>
      <c r="AY33" s="275">
        <v>0.98057726383999999</v>
      </c>
      <c r="AZ33" s="275">
        <v>20.995504566000001</v>
      </c>
      <c r="BA33" s="275">
        <v>13.706897811999999</v>
      </c>
      <c r="BB33" s="275">
        <v>6.9018141901999996</v>
      </c>
      <c r="BC33" s="275">
        <v>265.57025436999999</v>
      </c>
      <c r="BD33" s="275">
        <v>376.76750831999999</v>
      </c>
      <c r="BE33" s="275">
        <v>431.93808755999999</v>
      </c>
      <c r="BF33" s="338">
        <v>401.04731294999999</v>
      </c>
      <c r="BG33" s="338">
        <v>217.52698470999999</v>
      </c>
      <c r="BH33" s="338">
        <v>53.432264326000002</v>
      </c>
      <c r="BI33" s="338">
        <v>6.2683812917999999</v>
      </c>
      <c r="BJ33" s="338">
        <v>2.2117143860000001</v>
      </c>
      <c r="BK33" s="338">
        <v>4.9555522042</v>
      </c>
      <c r="BL33" s="338">
        <v>3.2886829125000001</v>
      </c>
      <c r="BM33" s="338">
        <v>17.319472265999998</v>
      </c>
      <c r="BN33" s="338">
        <v>34.615251364999999</v>
      </c>
      <c r="BO33" s="338">
        <v>161.51808645</v>
      </c>
      <c r="BP33" s="338">
        <v>319.76705297000001</v>
      </c>
      <c r="BQ33" s="338">
        <v>419.48484588000002</v>
      </c>
      <c r="BR33" s="338">
        <v>395.60456926000001</v>
      </c>
      <c r="BS33" s="338">
        <v>213.8612024</v>
      </c>
      <c r="BT33" s="338">
        <v>53.918738034999997</v>
      </c>
      <c r="BU33" s="338">
        <v>6.2585514160000004</v>
      </c>
      <c r="BV33" s="338">
        <v>2.2071235826</v>
      </c>
    </row>
    <row r="34" spans="1:74" ht="11.1" customHeight="1" x14ac:dyDescent="0.2">
      <c r="A34" s="9" t="s">
        <v>45</v>
      </c>
      <c r="B34" s="212" t="s">
        <v>573</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66.788079447000001</v>
      </c>
      <c r="AO34" s="275">
        <v>112.11190558</v>
      </c>
      <c r="AP34" s="275">
        <v>141.57456543999999</v>
      </c>
      <c r="AQ34" s="275">
        <v>241.7857377</v>
      </c>
      <c r="AR34" s="275">
        <v>446.29597527999999</v>
      </c>
      <c r="AS34" s="275">
        <v>583.06156443999998</v>
      </c>
      <c r="AT34" s="275">
        <v>509.22484362</v>
      </c>
      <c r="AU34" s="275">
        <v>369.01677869999997</v>
      </c>
      <c r="AV34" s="275">
        <v>144.74859695000001</v>
      </c>
      <c r="AW34" s="275">
        <v>67.318297803999997</v>
      </c>
      <c r="AX34" s="275">
        <v>5.4284175891000004</v>
      </c>
      <c r="AY34" s="275">
        <v>4.4850142009000002</v>
      </c>
      <c r="AZ34" s="275">
        <v>33.529974189999997</v>
      </c>
      <c r="BA34" s="275">
        <v>87.364359382000004</v>
      </c>
      <c r="BB34" s="275">
        <v>57.533299798000002</v>
      </c>
      <c r="BC34" s="275">
        <v>394.49962641000002</v>
      </c>
      <c r="BD34" s="275">
        <v>546.52039047999995</v>
      </c>
      <c r="BE34" s="275">
        <v>607.76422814</v>
      </c>
      <c r="BF34" s="338">
        <v>560.73476937999999</v>
      </c>
      <c r="BG34" s="338">
        <v>366.38805437000002</v>
      </c>
      <c r="BH34" s="338">
        <v>144.37355350999999</v>
      </c>
      <c r="BI34" s="338">
        <v>38.663820559000001</v>
      </c>
      <c r="BJ34" s="338">
        <v>8.7437838227999993</v>
      </c>
      <c r="BK34" s="338">
        <v>13.537308925</v>
      </c>
      <c r="BL34" s="338">
        <v>16.007955620000001</v>
      </c>
      <c r="BM34" s="338">
        <v>50.600233185999997</v>
      </c>
      <c r="BN34" s="338">
        <v>105.98278341</v>
      </c>
      <c r="BO34" s="338">
        <v>285.77014038999999</v>
      </c>
      <c r="BP34" s="338">
        <v>461.95268941</v>
      </c>
      <c r="BQ34" s="338">
        <v>572.45230919000005</v>
      </c>
      <c r="BR34" s="338">
        <v>573.55572217999998</v>
      </c>
      <c r="BS34" s="338">
        <v>378.19618664000001</v>
      </c>
      <c r="BT34" s="338">
        <v>153.86003398</v>
      </c>
      <c r="BU34" s="338">
        <v>38.712768973000003</v>
      </c>
      <c r="BV34" s="338">
        <v>8.7510839535000002</v>
      </c>
    </row>
    <row r="35" spans="1:74" ht="11.1" customHeight="1" x14ac:dyDescent="0.2">
      <c r="A35" s="9" t="s">
        <v>48</v>
      </c>
      <c r="B35" s="212" t="s">
        <v>574</v>
      </c>
      <c r="C35" s="275">
        <v>3.0955247619000001</v>
      </c>
      <c r="D35" s="275">
        <v>7.2309901028999999</v>
      </c>
      <c r="E35" s="275">
        <v>20.246857836</v>
      </c>
      <c r="F35" s="275">
        <v>47.080350846999998</v>
      </c>
      <c r="G35" s="275">
        <v>118.90195738</v>
      </c>
      <c r="H35" s="275">
        <v>271.20435577000001</v>
      </c>
      <c r="I35" s="275">
        <v>391.16056578000001</v>
      </c>
      <c r="J35" s="275">
        <v>271.69811069000002</v>
      </c>
      <c r="K35" s="275">
        <v>205.16046184000001</v>
      </c>
      <c r="L35" s="275">
        <v>85.352136856000001</v>
      </c>
      <c r="M35" s="275">
        <v>8.6867330153999998</v>
      </c>
      <c r="N35" s="275">
        <v>0</v>
      </c>
      <c r="O35" s="275">
        <v>1.6507669630999999</v>
      </c>
      <c r="P35" s="275">
        <v>10.997742113999999</v>
      </c>
      <c r="Q35" s="275">
        <v>31.874665535999998</v>
      </c>
      <c r="R35" s="275">
        <v>40.264607554000001</v>
      </c>
      <c r="S35" s="275">
        <v>75.152923655999999</v>
      </c>
      <c r="T35" s="275">
        <v>313.20056742999998</v>
      </c>
      <c r="U35" s="275">
        <v>325.16254552999999</v>
      </c>
      <c r="V35" s="275">
        <v>361.60255072000001</v>
      </c>
      <c r="W35" s="275">
        <v>231.14384068000001</v>
      </c>
      <c r="X35" s="275">
        <v>83.877429097000004</v>
      </c>
      <c r="Y35" s="275">
        <v>2.900671526</v>
      </c>
      <c r="Z35" s="275">
        <v>0</v>
      </c>
      <c r="AA35" s="275">
        <v>0</v>
      </c>
      <c r="AB35" s="275">
        <v>10.067042259000001</v>
      </c>
      <c r="AC35" s="275">
        <v>24.103368248999999</v>
      </c>
      <c r="AD35" s="275">
        <v>41.886433025000002</v>
      </c>
      <c r="AE35" s="275">
        <v>90.161431734000004</v>
      </c>
      <c r="AF35" s="275">
        <v>331.01370082</v>
      </c>
      <c r="AG35" s="275">
        <v>407.63020693999999</v>
      </c>
      <c r="AH35" s="275">
        <v>305.28828897</v>
      </c>
      <c r="AI35" s="275">
        <v>173.31711243000001</v>
      </c>
      <c r="AJ35" s="275">
        <v>99.011217259000006</v>
      </c>
      <c r="AK35" s="275">
        <v>13.720064929999999</v>
      </c>
      <c r="AL35" s="275">
        <v>0</v>
      </c>
      <c r="AM35" s="275">
        <v>0</v>
      </c>
      <c r="AN35" s="275">
        <v>4.9750757501000002</v>
      </c>
      <c r="AO35" s="275">
        <v>31.321700368999998</v>
      </c>
      <c r="AP35" s="275">
        <v>50.336770094999999</v>
      </c>
      <c r="AQ35" s="275">
        <v>108.98011586</v>
      </c>
      <c r="AR35" s="275">
        <v>307.21224135</v>
      </c>
      <c r="AS35" s="275">
        <v>414.03580635999998</v>
      </c>
      <c r="AT35" s="275">
        <v>329.12265085000001</v>
      </c>
      <c r="AU35" s="275">
        <v>178.01055088000001</v>
      </c>
      <c r="AV35" s="275">
        <v>89.016964520000002</v>
      </c>
      <c r="AW35" s="275">
        <v>29.806076529999999</v>
      </c>
      <c r="AX35" s="275">
        <v>1.1624691274000001</v>
      </c>
      <c r="AY35" s="275">
        <v>4.5249063236999998</v>
      </c>
      <c r="AZ35" s="275">
        <v>2.6160237178000001</v>
      </c>
      <c r="BA35" s="275">
        <v>14.121147484</v>
      </c>
      <c r="BB35" s="275">
        <v>69.648477361999994</v>
      </c>
      <c r="BC35" s="275">
        <v>136.55315934999999</v>
      </c>
      <c r="BD35" s="275">
        <v>299.43127772000003</v>
      </c>
      <c r="BE35" s="275">
        <v>432.96224663999999</v>
      </c>
      <c r="BF35" s="338">
        <v>342.07956546000003</v>
      </c>
      <c r="BG35" s="338">
        <v>201.43494885000001</v>
      </c>
      <c r="BH35" s="338">
        <v>66.405419749999993</v>
      </c>
      <c r="BI35" s="338">
        <v>8.0633002286999993</v>
      </c>
      <c r="BJ35" s="338">
        <v>0.29097895038999999</v>
      </c>
      <c r="BK35" s="338">
        <v>1.0409035315999999</v>
      </c>
      <c r="BL35" s="338">
        <v>3.1600320191</v>
      </c>
      <c r="BM35" s="338">
        <v>13.062207187</v>
      </c>
      <c r="BN35" s="338">
        <v>41.242235721</v>
      </c>
      <c r="BO35" s="338">
        <v>123.47801556</v>
      </c>
      <c r="BP35" s="338">
        <v>260.69531193</v>
      </c>
      <c r="BQ35" s="338">
        <v>387.62504388999997</v>
      </c>
      <c r="BR35" s="338">
        <v>342.20382161999999</v>
      </c>
      <c r="BS35" s="338">
        <v>201.89015047999999</v>
      </c>
      <c r="BT35" s="338">
        <v>67.204904988999999</v>
      </c>
      <c r="BU35" s="338">
        <v>8.0763485177999996</v>
      </c>
      <c r="BV35" s="338">
        <v>0.29147307803</v>
      </c>
    </row>
    <row r="36" spans="1:74" ht="11.1" customHeight="1" x14ac:dyDescent="0.2">
      <c r="A36" s="9" t="s">
        <v>49</v>
      </c>
      <c r="B36" s="212" t="s">
        <v>575</v>
      </c>
      <c r="C36" s="275">
        <v>14.056384680000001</v>
      </c>
      <c r="D36" s="275">
        <v>9.6515218043999997</v>
      </c>
      <c r="E36" s="275">
        <v>15.502602111</v>
      </c>
      <c r="F36" s="275">
        <v>25.850793534000001</v>
      </c>
      <c r="G36" s="275">
        <v>72.134767932000003</v>
      </c>
      <c r="H36" s="275">
        <v>127.329171</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26.812996977000001</v>
      </c>
      <c r="AE36" s="275">
        <v>36.796153988</v>
      </c>
      <c r="AF36" s="275">
        <v>165.75906083000001</v>
      </c>
      <c r="AG36" s="275">
        <v>235.72647817000001</v>
      </c>
      <c r="AH36" s="275">
        <v>233.95432959999999</v>
      </c>
      <c r="AI36" s="275">
        <v>122.26154904000001</v>
      </c>
      <c r="AJ36" s="275">
        <v>47.082550496000003</v>
      </c>
      <c r="AK36" s="275">
        <v>17.123550603999998</v>
      </c>
      <c r="AL36" s="275">
        <v>7.9905191895999996</v>
      </c>
      <c r="AM36" s="275">
        <v>6.9900027228999999</v>
      </c>
      <c r="AN36" s="275">
        <v>6.5819671983000001</v>
      </c>
      <c r="AO36" s="275">
        <v>16.715221541999998</v>
      </c>
      <c r="AP36" s="275">
        <v>24.883755376</v>
      </c>
      <c r="AQ36" s="275">
        <v>45.683628044999999</v>
      </c>
      <c r="AR36" s="275">
        <v>149.66094620999999</v>
      </c>
      <c r="AS36" s="275">
        <v>282.78188318000002</v>
      </c>
      <c r="AT36" s="275">
        <v>280.78699786999999</v>
      </c>
      <c r="AU36" s="275">
        <v>137.79646822000001</v>
      </c>
      <c r="AV36" s="275">
        <v>68.516696831999994</v>
      </c>
      <c r="AW36" s="275">
        <v>20.612680843</v>
      </c>
      <c r="AX36" s="275">
        <v>9.6973742022000007</v>
      </c>
      <c r="AY36" s="275">
        <v>15.000950282</v>
      </c>
      <c r="AZ36" s="275">
        <v>7.5431918359000001</v>
      </c>
      <c r="BA36" s="275">
        <v>8.8397759908999998</v>
      </c>
      <c r="BB36" s="275">
        <v>25.286948581000001</v>
      </c>
      <c r="BC36" s="275">
        <v>39.361015496999997</v>
      </c>
      <c r="BD36" s="275">
        <v>122.00045629</v>
      </c>
      <c r="BE36" s="275">
        <v>328.90758384999998</v>
      </c>
      <c r="BF36" s="338">
        <v>220.05754984999999</v>
      </c>
      <c r="BG36" s="338">
        <v>134.40003451999999</v>
      </c>
      <c r="BH36" s="338">
        <v>38.615124573999999</v>
      </c>
      <c r="BI36" s="338">
        <v>11.619328595000001</v>
      </c>
      <c r="BJ36" s="338">
        <v>7.9481653357999997</v>
      </c>
      <c r="BK36" s="338">
        <v>8.4353015952000003</v>
      </c>
      <c r="BL36" s="338">
        <v>7.9514834062000004</v>
      </c>
      <c r="BM36" s="338">
        <v>11.594376879</v>
      </c>
      <c r="BN36" s="338">
        <v>18.561108248</v>
      </c>
      <c r="BO36" s="338">
        <v>45.668408227</v>
      </c>
      <c r="BP36" s="338">
        <v>102.76412551999999</v>
      </c>
      <c r="BQ36" s="338">
        <v>222.49164622000001</v>
      </c>
      <c r="BR36" s="338">
        <v>219.74672276000001</v>
      </c>
      <c r="BS36" s="338">
        <v>136.17304998</v>
      </c>
      <c r="BT36" s="338">
        <v>38.534510660999999</v>
      </c>
      <c r="BU36" s="338">
        <v>11.570601041</v>
      </c>
      <c r="BV36" s="338">
        <v>7.9060781140999996</v>
      </c>
    </row>
    <row r="37" spans="1:74" ht="11.1" customHeight="1" x14ac:dyDescent="0.2">
      <c r="A37" s="9" t="s">
        <v>708</v>
      </c>
      <c r="B37" s="212" t="s">
        <v>603</v>
      </c>
      <c r="C37" s="275">
        <v>7.0752922606000004</v>
      </c>
      <c r="D37" s="275">
        <v>11.939348924000001</v>
      </c>
      <c r="E37" s="275">
        <v>15.25309408</v>
      </c>
      <c r="F37" s="275">
        <v>37.298187454999997</v>
      </c>
      <c r="G37" s="275">
        <v>113.32213359000001</v>
      </c>
      <c r="H37" s="275">
        <v>242.61268286999999</v>
      </c>
      <c r="I37" s="275">
        <v>300.86378954000003</v>
      </c>
      <c r="J37" s="275">
        <v>292.00611915000002</v>
      </c>
      <c r="K37" s="275">
        <v>182.66603875999999</v>
      </c>
      <c r="L37" s="275">
        <v>74.237480740999999</v>
      </c>
      <c r="M37" s="275">
        <v>11.123626013999999</v>
      </c>
      <c r="N37" s="275">
        <v>10.310241635000001</v>
      </c>
      <c r="O37" s="275">
        <v>9.2002686188999991</v>
      </c>
      <c r="P37" s="275">
        <v>7.2835522419999998</v>
      </c>
      <c r="Q37" s="275">
        <v>29.404568589</v>
      </c>
      <c r="R37" s="275">
        <v>53.294944878999999</v>
      </c>
      <c r="S37" s="275">
        <v>125.88025125999999</v>
      </c>
      <c r="T37" s="275">
        <v>255.02621927999999</v>
      </c>
      <c r="U37" s="275">
        <v>336.16293984999999</v>
      </c>
      <c r="V37" s="275">
        <v>315.30373921</v>
      </c>
      <c r="W37" s="275">
        <v>223.23775129000001</v>
      </c>
      <c r="X37" s="275">
        <v>77.022172046999998</v>
      </c>
      <c r="Y37" s="275">
        <v>29.781677156000001</v>
      </c>
      <c r="Z37" s="275">
        <v>26.279411907</v>
      </c>
      <c r="AA37" s="275">
        <v>7.4435867583000004</v>
      </c>
      <c r="AB37" s="275">
        <v>11.156961323999999</v>
      </c>
      <c r="AC37" s="275">
        <v>35.196850976</v>
      </c>
      <c r="AD37" s="275">
        <v>42.468016200999998</v>
      </c>
      <c r="AE37" s="275">
        <v>97.526328186000001</v>
      </c>
      <c r="AF37" s="275">
        <v>270.71136491999999</v>
      </c>
      <c r="AG37" s="275">
        <v>383.77925397000001</v>
      </c>
      <c r="AH37" s="275">
        <v>361.91261586000002</v>
      </c>
      <c r="AI37" s="275">
        <v>219.17432133</v>
      </c>
      <c r="AJ37" s="275">
        <v>86.387942475000003</v>
      </c>
      <c r="AK37" s="275">
        <v>25.519194019</v>
      </c>
      <c r="AL37" s="275">
        <v>16.544830332</v>
      </c>
      <c r="AM37" s="275">
        <v>16.475537605</v>
      </c>
      <c r="AN37" s="275">
        <v>21.569574115999998</v>
      </c>
      <c r="AO37" s="275">
        <v>32.006489105999997</v>
      </c>
      <c r="AP37" s="275">
        <v>55.926324952999998</v>
      </c>
      <c r="AQ37" s="275">
        <v>105.63503252</v>
      </c>
      <c r="AR37" s="275">
        <v>241.1317367</v>
      </c>
      <c r="AS37" s="275">
        <v>362.71211919000001</v>
      </c>
      <c r="AT37" s="275">
        <v>291.75676539</v>
      </c>
      <c r="AU37" s="275">
        <v>183.79066136</v>
      </c>
      <c r="AV37" s="275">
        <v>77.269681558000002</v>
      </c>
      <c r="AW37" s="275">
        <v>27.379108983999998</v>
      </c>
      <c r="AX37" s="275">
        <v>9.9670000526999996</v>
      </c>
      <c r="AY37" s="275">
        <v>7.4346995967999998</v>
      </c>
      <c r="AZ37" s="275">
        <v>22.852127333999999</v>
      </c>
      <c r="BA37" s="275">
        <v>20.965968568000001</v>
      </c>
      <c r="BB37" s="275">
        <v>32.362612364</v>
      </c>
      <c r="BC37" s="275">
        <v>173.11131366999999</v>
      </c>
      <c r="BD37" s="275">
        <v>268.94859296999999</v>
      </c>
      <c r="BE37" s="275">
        <v>389.37420035000002</v>
      </c>
      <c r="BF37" s="338">
        <v>321.91654</v>
      </c>
      <c r="BG37" s="338">
        <v>174.11857498000001</v>
      </c>
      <c r="BH37" s="338">
        <v>60.501817656999997</v>
      </c>
      <c r="BI37" s="338">
        <v>18.851153120999999</v>
      </c>
      <c r="BJ37" s="338">
        <v>8.9544453862999998</v>
      </c>
      <c r="BK37" s="338">
        <v>9.2371125076999991</v>
      </c>
      <c r="BL37" s="338">
        <v>9.9599068239000008</v>
      </c>
      <c r="BM37" s="338">
        <v>20.609018900999999</v>
      </c>
      <c r="BN37" s="338">
        <v>37.553651195999997</v>
      </c>
      <c r="BO37" s="338">
        <v>119.59484498</v>
      </c>
      <c r="BP37" s="338">
        <v>238.49250473999999</v>
      </c>
      <c r="BQ37" s="338">
        <v>347.18934345999998</v>
      </c>
      <c r="BR37" s="338">
        <v>320.48274921000001</v>
      </c>
      <c r="BS37" s="338">
        <v>174.97124400000001</v>
      </c>
      <c r="BT37" s="338">
        <v>62.696623015999997</v>
      </c>
      <c r="BU37" s="338">
        <v>18.944893909000001</v>
      </c>
      <c r="BV37" s="338">
        <v>8.9928303233999998</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79"/>
      <c r="BD38" s="779"/>
      <c r="BE38" s="77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9.3809864518000001</v>
      </c>
      <c r="H39" s="257">
        <v>73.374580934999997</v>
      </c>
      <c r="I39" s="257">
        <v>218.52274496000001</v>
      </c>
      <c r="J39" s="257">
        <v>162.36369432000001</v>
      </c>
      <c r="K39" s="257">
        <v>35.283133915000001</v>
      </c>
      <c r="L39" s="257">
        <v>0.71480182479999999</v>
      </c>
      <c r="M39" s="257">
        <v>0</v>
      </c>
      <c r="N39" s="257">
        <v>0</v>
      </c>
      <c r="O39" s="257">
        <v>0</v>
      </c>
      <c r="P39" s="257">
        <v>0</v>
      </c>
      <c r="Q39" s="257">
        <v>0</v>
      </c>
      <c r="R39" s="257">
        <v>0</v>
      </c>
      <c r="S39" s="257">
        <v>8.9542098048999996</v>
      </c>
      <c r="T39" s="257">
        <v>76.134013550000006</v>
      </c>
      <c r="U39" s="257">
        <v>224.68114308</v>
      </c>
      <c r="V39" s="257">
        <v>159.01015534000001</v>
      </c>
      <c r="W39" s="257">
        <v>35.355177525999999</v>
      </c>
      <c r="X39" s="257">
        <v>0.76371932732000003</v>
      </c>
      <c r="Y39" s="257">
        <v>0</v>
      </c>
      <c r="Z39" s="257">
        <v>0</v>
      </c>
      <c r="AA39" s="257">
        <v>0</v>
      </c>
      <c r="AB39" s="257">
        <v>0</v>
      </c>
      <c r="AC39" s="257">
        <v>0</v>
      </c>
      <c r="AD39" s="257">
        <v>0</v>
      </c>
      <c r="AE39" s="257">
        <v>12.043763865000001</v>
      </c>
      <c r="AF39" s="257">
        <v>68.953488597000003</v>
      </c>
      <c r="AG39" s="257">
        <v>223.75481995999999</v>
      </c>
      <c r="AH39" s="257">
        <v>157.22639434000001</v>
      </c>
      <c r="AI39" s="257">
        <v>37.856088698999997</v>
      </c>
      <c r="AJ39" s="257">
        <v>0.76371932732000003</v>
      </c>
      <c r="AK39" s="257">
        <v>0</v>
      </c>
      <c r="AL39" s="257">
        <v>0</v>
      </c>
      <c r="AM39" s="257">
        <v>0</v>
      </c>
      <c r="AN39" s="257">
        <v>0</v>
      </c>
      <c r="AO39" s="257">
        <v>0</v>
      </c>
      <c r="AP39" s="257">
        <v>0</v>
      </c>
      <c r="AQ39" s="257">
        <v>12.301791311000001</v>
      </c>
      <c r="AR39" s="257">
        <v>68.636674733000007</v>
      </c>
      <c r="AS39" s="257">
        <v>222.18794292000001</v>
      </c>
      <c r="AT39" s="257">
        <v>168.31558336000001</v>
      </c>
      <c r="AU39" s="257">
        <v>42.575273273999997</v>
      </c>
      <c r="AV39" s="257">
        <v>0.76371932732000003</v>
      </c>
      <c r="AW39" s="257">
        <v>0</v>
      </c>
      <c r="AX39" s="257">
        <v>0</v>
      </c>
      <c r="AY39" s="257">
        <v>0</v>
      </c>
      <c r="AZ39" s="257">
        <v>0</v>
      </c>
      <c r="BA39" s="257">
        <v>0</v>
      </c>
      <c r="BB39" s="257">
        <v>0</v>
      </c>
      <c r="BC39" s="257">
        <v>11.377230082000001</v>
      </c>
      <c r="BD39" s="257">
        <v>69.433321605000003</v>
      </c>
      <c r="BE39" s="257">
        <v>222.35393138000001</v>
      </c>
      <c r="BF39" s="341">
        <v>165.7209</v>
      </c>
      <c r="BG39" s="341">
        <v>45.139789999999998</v>
      </c>
      <c r="BH39" s="341">
        <v>1.1873279999999999</v>
      </c>
      <c r="BI39" s="341">
        <v>0</v>
      </c>
      <c r="BJ39" s="341">
        <v>0</v>
      </c>
      <c r="BK39" s="341">
        <v>0</v>
      </c>
      <c r="BL39" s="341">
        <v>0</v>
      </c>
      <c r="BM39" s="341">
        <v>0</v>
      </c>
      <c r="BN39" s="341">
        <v>0</v>
      </c>
      <c r="BO39" s="341">
        <v>13.86417</v>
      </c>
      <c r="BP39" s="341">
        <v>64.771029999999996</v>
      </c>
      <c r="BQ39" s="341">
        <v>227.17580000000001</v>
      </c>
      <c r="BR39" s="341">
        <v>173.12909999999999</v>
      </c>
      <c r="BS39" s="341">
        <v>45.200989999999997</v>
      </c>
      <c r="BT39" s="341">
        <v>1.3275650000000001</v>
      </c>
      <c r="BU39" s="341">
        <v>0</v>
      </c>
      <c r="BV39" s="341">
        <v>0</v>
      </c>
    </row>
    <row r="40" spans="1:74" ht="11.1" customHeight="1" x14ac:dyDescent="0.2">
      <c r="A40" s="9" t="s">
        <v>158</v>
      </c>
      <c r="B40" s="212" t="s">
        <v>601</v>
      </c>
      <c r="C40" s="257">
        <v>0</v>
      </c>
      <c r="D40" s="257">
        <v>0</v>
      </c>
      <c r="E40" s="257">
        <v>0.19775431017</v>
      </c>
      <c r="F40" s="257">
        <v>4.3027574228E-2</v>
      </c>
      <c r="G40" s="257">
        <v>31.647912279</v>
      </c>
      <c r="H40" s="257">
        <v>135.01956188</v>
      </c>
      <c r="I40" s="257">
        <v>273.94943346000002</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139.38567269999999</v>
      </c>
      <c r="U40" s="257">
        <v>276.43983163000001</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132.4424636</v>
      </c>
      <c r="AG40" s="257">
        <v>272.72280359000001</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133.8375365</v>
      </c>
      <c r="AS40" s="257">
        <v>273.70288047000003</v>
      </c>
      <c r="AT40" s="257">
        <v>213.89378927000001</v>
      </c>
      <c r="AU40" s="257">
        <v>78.793614529999999</v>
      </c>
      <c r="AV40" s="257">
        <v>5.6636402378000001</v>
      </c>
      <c r="AW40" s="257">
        <v>0</v>
      </c>
      <c r="AX40" s="257">
        <v>8.6280507014000002E-2</v>
      </c>
      <c r="AY40" s="257">
        <v>0</v>
      </c>
      <c r="AZ40" s="257">
        <v>0</v>
      </c>
      <c r="BA40" s="257">
        <v>0.19775431017</v>
      </c>
      <c r="BB40" s="257">
        <v>0.26155828079999999</v>
      </c>
      <c r="BC40" s="257">
        <v>32.868130526999998</v>
      </c>
      <c r="BD40" s="257">
        <v>132.65661266999999</v>
      </c>
      <c r="BE40" s="257">
        <v>278.61511395000002</v>
      </c>
      <c r="BF40" s="341">
        <v>208.5703</v>
      </c>
      <c r="BG40" s="341">
        <v>79.362920000000003</v>
      </c>
      <c r="BH40" s="341">
        <v>5.1270009999999999</v>
      </c>
      <c r="BI40" s="341">
        <v>0</v>
      </c>
      <c r="BJ40" s="341">
        <v>8.6280499999999996E-2</v>
      </c>
      <c r="BK40" s="341">
        <v>0</v>
      </c>
      <c r="BL40" s="341">
        <v>0</v>
      </c>
      <c r="BM40" s="341">
        <v>0.19775429999999999</v>
      </c>
      <c r="BN40" s="341">
        <v>0.26155830000000002</v>
      </c>
      <c r="BO40" s="341">
        <v>38.710830000000001</v>
      </c>
      <c r="BP40" s="341">
        <v>125.79349999999999</v>
      </c>
      <c r="BQ40" s="341">
        <v>284.36669999999998</v>
      </c>
      <c r="BR40" s="341">
        <v>215.9905</v>
      </c>
      <c r="BS40" s="341">
        <v>78.182640000000006</v>
      </c>
      <c r="BT40" s="341">
        <v>5.5016020000000001</v>
      </c>
      <c r="BU40" s="341">
        <v>0</v>
      </c>
      <c r="BV40" s="341">
        <v>8.6280499999999996E-2</v>
      </c>
    </row>
    <row r="41" spans="1:74" ht="11.1" customHeight="1" x14ac:dyDescent="0.2">
      <c r="A41" s="9" t="s">
        <v>159</v>
      </c>
      <c r="B41" s="212" t="s">
        <v>569</v>
      </c>
      <c r="C41" s="257">
        <v>0.10473953079999999</v>
      </c>
      <c r="D41" s="257">
        <v>0</v>
      </c>
      <c r="E41" s="257">
        <v>2.8184635013000001</v>
      </c>
      <c r="F41" s="257">
        <v>1.9083448315</v>
      </c>
      <c r="G41" s="257">
        <v>60.424014601000003</v>
      </c>
      <c r="H41" s="257">
        <v>167.10044339000001</v>
      </c>
      <c r="I41" s="257">
        <v>262.07642372999999</v>
      </c>
      <c r="J41" s="257">
        <v>210.94880122000001</v>
      </c>
      <c r="K41" s="257">
        <v>72.576763395</v>
      </c>
      <c r="L41" s="257">
        <v>6.3037617298999997</v>
      </c>
      <c r="M41" s="257">
        <v>0</v>
      </c>
      <c r="N41" s="257">
        <v>0</v>
      </c>
      <c r="O41" s="257">
        <v>0.10473953079999999</v>
      </c>
      <c r="P41" s="257">
        <v>0</v>
      </c>
      <c r="Q41" s="257">
        <v>2.7363577363</v>
      </c>
      <c r="R41" s="257">
        <v>1.8820145908000001</v>
      </c>
      <c r="S41" s="257">
        <v>58.417266388000002</v>
      </c>
      <c r="T41" s="257">
        <v>173.1914505</v>
      </c>
      <c r="U41" s="257">
        <v>256.83383427000001</v>
      </c>
      <c r="V41" s="257">
        <v>219.36640295999999</v>
      </c>
      <c r="W41" s="257">
        <v>68.205213264999998</v>
      </c>
      <c r="X41" s="257">
        <v>6.0347403078999999</v>
      </c>
      <c r="Y41" s="257">
        <v>0</v>
      </c>
      <c r="Z41" s="257">
        <v>0</v>
      </c>
      <c r="AA41" s="257">
        <v>0.10473953079999999</v>
      </c>
      <c r="AB41" s="257">
        <v>0</v>
      </c>
      <c r="AC41" s="257">
        <v>2.7363577363</v>
      </c>
      <c r="AD41" s="257">
        <v>1.8309131669000001</v>
      </c>
      <c r="AE41" s="257">
        <v>64.077457287000001</v>
      </c>
      <c r="AF41" s="257">
        <v>162.75804843</v>
      </c>
      <c r="AG41" s="257">
        <v>248.67285942000001</v>
      </c>
      <c r="AH41" s="257">
        <v>210.45231729</v>
      </c>
      <c r="AI41" s="257">
        <v>68.569055125999995</v>
      </c>
      <c r="AJ41" s="257">
        <v>5.9838543201999999</v>
      </c>
      <c r="AK41" s="257">
        <v>0</v>
      </c>
      <c r="AL41" s="257">
        <v>0.15510073993000001</v>
      </c>
      <c r="AM41" s="257">
        <v>0</v>
      </c>
      <c r="AN41" s="257">
        <v>0</v>
      </c>
      <c r="AO41" s="257">
        <v>3.0561986330000002</v>
      </c>
      <c r="AP41" s="257">
        <v>1.3651650930000001</v>
      </c>
      <c r="AQ41" s="257">
        <v>64.192631789999993</v>
      </c>
      <c r="AR41" s="257">
        <v>168.74467351999999</v>
      </c>
      <c r="AS41" s="257">
        <v>247.03163090000001</v>
      </c>
      <c r="AT41" s="257">
        <v>217.00484589999999</v>
      </c>
      <c r="AU41" s="257">
        <v>78.446160719999995</v>
      </c>
      <c r="AV41" s="257">
        <v>7.8185449726999998</v>
      </c>
      <c r="AW41" s="257">
        <v>0</v>
      </c>
      <c r="AX41" s="257">
        <v>0.15510073993000001</v>
      </c>
      <c r="AY41" s="257">
        <v>0</v>
      </c>
      <c r="AZ41" s="257">
        <v>2.7335608010000002E-2</v>
      </c>
      <c r="BA41" s="257">
        <v>2.8143329813000002</v>
      </c>
      <c r="BB41" s="257">
        <v>2.0941704279</v>
      </c>
      <c r="BC41" s="257">
        <v>58.717456554999998</v>
      </c>
      <c r="BD41" s="257">
        <v>167.4512416</v>
      </c>
      <c r="BE41" s="257">
        <v>251.56115534</v>
      </c>
      <c r="BF41" s="341">
        <v>203.6114</v>
      </c>
      <c r="BG41" s="341">
        <v>77.300129999999996</v>
      </c>
      <c r="BH41" s="341">
        <v>6.6293090000000001</v>
      </c>
      <c r="BI41" s="341">
        <v>0</v>
      </c>
      <c r="BJ41" s="341">
        <v>0.15510070000000001</v>
      </c>
      <c r="BK41" s="341">
        <v>0</v>
      </c>
      <c r="BL41" s="341">
        <v>2.7335600000000002E-2</v>
      </c>
      <c r="BM41" s="341">
        <v>2.814333</v>
      </c>
      <c r="BN41" s="341">
        <v>2.080292</v>
      </c>
      <c r="BO41" s="341">
        <v>70.484269999999995</v>
      </c>
      <c r="BP41" s="341">
        <v>169.05930000000001</v>
      </c>
      <c r="BQ41" s="341">
        <v>256.48630000000003</v>
      </c>
      <c r="BR41" s="341">
        <v>207.4648</v>
      </c>
      <c r="BS41" s="341">
        <v>75.718810000000005</v>
      </c>
      <c r="BT41" s="341">
        <v>7.071364</v>
      </c>
      <c r="BU41" s="341">
        <v>0</v>
      </c>
      <c r="BV41" s="341">
        <v>0.15510070000000001</v>
      </c>
    </row>
    <row r="42" spans="1:74" ht="11.1" customHeight="1" x14ac:dyDescent="0.2">
      <c r="A42" s="9" t="s">
        <v>160</v>
      </c>
      <c r="B42" s="212" t="s">
        <v>570</v>
      </c>
      <c r="C42" s="257">
        <v>0.20605248340999999</v>
      </c>
      <c r="D42" s="257">
        <v>0</v>
      </c>
      <c r="E42" s="257">
        <v>7.1452932951000001</v>
      </c>
      <c r="F42" s="257">
        <v>7.9234562315000003</v>
      </c>
      <c r="G42" s="257">
        <v>67.333580789999999</v>
      </c>
      <c r="H42" s="257">
        <v>201.88795612999999</v>
      </c>
      <c r="I42" s="257">
        <v>321.88253517999999</v>
      </c>
      <c r="J42" s="257">
        <v>258.28254064999999</v>
      </c>
      <c r="K42" s="257">
        <v>97.913386058</v>
      </c>
      <c r="L42" s="257">
        <v>8.9802521992000006</v>
      </c>
      <c r="M42" s="257">
        <v>7.2334832545999997E-2</v>
      </c>
      <c r="N42" s="257">
        <v>0</v>
      </c>
      <c r="O42" s="257">
        <v>0.20605248340999999</v>
      </c>
      <c r="P42" s="257">
        <v>0</v>
      </c>
      <c r="Q42" s="257">
        <v>6.4855082519999998</v>
      </c>
      <c r="R42" s="257">
        <v>7.6998244230999999</v>
      </c>
      <c r="S42" s="257">
        <v>66.051070542000005</v>
      </c>
      <c r="T42" s="257">
        <v>208.24269135</v>
      </c>
      <c r="U42" s="257">
        <v>319.34802013000001</v>
      </c>
      <c r="V42" s="257">
        <v>270.22179777999997</v>
      </c>
      <c r="W42" s="257">
        <v>93.525536619999997</v>
      </c>
      <c r="X42" s="257">
        <v>8.9398553629999995</v>
      </c>
      <c r="Y42" s="257">
        <v>7.2334832545999997E-2</v>
      </c>
      <c r="Z42" s="257">
        <v>0</v>
      </c>
      <c r="AA42" s="257">
        <v>0.20605248340999999</v>
      </c>
      <c r="AB42" s="257">
        <v>0</v>
      </c>
      <c r="AC42" s="257">
        <v>6.6767360270999996</v>
      </c>
      <c r="AD42" s="257">
        <v>7.6265528153000002</v>
      </c>
      <c r="AE42" s="257">
        <v>66.767082982999995</v>
      </c>
      <c r="AF42" s="257">
        <v>204.27724660999999</v>
      </c>
      <c r="AG42" s="257">
        <v>315.33361049000001</v>
      </c>
      <c r="AH42" s="257">
        <v>263.38057649000001</v>
      </c>
      <c r="AI42" s="257">
        <v>95.111593788999997</v>
      </c>
      <c r="AJ42" s="257">
        <v>9.2145503080999998</v>
      </c>
      <c r="AK42" s="257">
        <v>7.2334832545999997E-2</v>
      </c>
      <c r="AL42" s="257">
        <v>0</v>
      </c>
      <c r="AM42" s="257">
        <v>0</v>
      </c>
      <c r="AN42" s="257">
        <v>7.6342197452E-3</v>
      </c>
      <c r="AO42" s="257">
        <v>7.2737874132</v>
      </c>
      <c r="AP42" s="257">
        <v>6.3260719319999996</v>
      </c>
      <c r="AQ42" s="257">
        <v>64.660579311000006</v>
      </c>
      <c r="AR42" s="257">
        <v>209.93018717999999</v>
      </c>
      <c r="AS42" s="257">
        <v>307.99849370999999</v>
      </c>
      <c r="AT42" s="257">
        <v>260.77372425999999</v>
      </c>
      <c r="AU42" s="257">
        <v>103.71132588</v>
      </c>
      <c r="AV42" s="257">
        <v>11.677252531000001</v>
      </c>
      <c r="AW42" s="257">
        <v>0.27082731821</v>
      </c>
      <c r="AX42" s="257">
        <v>0</v>
      </c>
      <c r="AY42" s="257">
        <v>0</v>
      </c>
      <c r="AZ42" s="257">
        <v>0.30453833561999999</v>
      </c>
      <c r="BA42" s="257">
        <v>6.4415941186000003</v>
      </c>
      <c r="BB42" s="257">
        <v>7.1711633458000001</v>
      </c>
      <c r="BC42" s="257">
        <v>58.969318510999997</v>
      </c>
      <c r="BD42" s="257">
        <v>210.43502172999999</v>
      </c>
      <c r="BE42" s="257">
        <v>310.92509325999998</v>
      </c>
      <c r="BF42" s="341">
        <v>243.27350000000001</v>
      </c>
      <c r="BG42" s="341">
        <v>104.6001</v>
      </c>
      <c r="BH42" s="341">
        <v>11.07339</v>
      </c>
      <c r="BI42" s="341">
        <v>0.27082729999999999</v>
      </c>
      <c r="BJ42" s="341">
        <v>0</v>
      </c>
      <c r="BK42" s="341">
        <v>0</v>
      </c>
      <c r="BL42" s="341">
        <v>0.30453829999999998</v>
      </c>
      <c r="BM42" s="341">
        <v>6.5368820000000003</v>
      </c>
      <c r="BN42" s="341">
        <v>7.1434309999999996</v>
      </c>
      <c r="BO42" s="341">
        <v>71.698260000000005</v>
      </c>
      <c r="BP42" s="341">
        <v>219.3837</v>
      </c>
      <c r="BQ42" s="341">
        <v>313.99799999999999</v>
      </c>
      <c r="BR42" s="341">
        <v>247.7056</v>
      </c>
      <c r="BS42" s="341">
        <v>106.21080000000001</v>
      </c>
      <c r="BT42" s="341">
        <v>11.46238</v>
      </c>
      <c r="BU42" s="341">
        <v>0.29947839999999998</v>
      </c>
      <c r="BV42" s="341">
        <v>0</v>
      </c>
    </row>
    <row r="43" spans="1:74" ht="11.1" customHeight="1" x14ac:dyDescent="0.2">
      <c r="A43" s="9" t="s">
        <v>161</v>
      </c>
      <c r="B43" s="212" t="s">
        <v>602</v>
      </c>
      <c r="C43" s="257">
        <v>31.512348948</v>
      </c>
      <c r="D43" s="257">
        <v>28.731473105999999</v>
      </c>
      <c r="E43" s="257">
        <v>49.437097236</v>
      </c>
      <c r="F43" s="257">
        <v>78.906909251000002</v>
      </c>
      <c r="G43" s="257">
        <v>199.66384389000001</v>
      </c>
      <c r="H43" s="257">
        <v>359.17571839999999</v>
      </c>
      <c r="I43" s="257">
        <v>446.0863779</v>
      </c>
      <c r="J43" s="257">
        <v>430.84449831000001</v>
      </c>
      <c r="K43" s="257">
        <v>279.82535961999997</v>
      </c>
      <c r="L43" s="257">
        <v>127.19472098</v>
      </c>
      <c r="M43" s="257">
        <v>48.63321655</v>
      </c>
      <c r="N43" s="257">
        <v>36.770229409999999</v>
      </c>
      <c r="O43" s="257">
        <v>31.280374115000001</v>
      </c>
      <c r="P43" s="257">
        <v>30.255344202</v>
      </c>
      <c r="Q43" s="257">
        <v>48.183429355999998</v>
      </c>
      <c r="R43" s="257">
        <v>81.590511528999997</v>
      </c>
      <c r="S43" s="257">
        <v>194.83614699</v>
      </c>
      <c r="T43" s="257">
        <v>359.74877215999999</v>
      </c>
      <c r="U43" s="257">
        <v>443.9083038</v>
      </c>
      <c r="V43" s="257">
        <v>432.57471759999999</v>
      </c>
      <c r="W43" s="257">
        <v>281.17895188</v>
      </c>
      <c r="X43" s="257">
        <v>125.90234715</v>
      </c>
      <c r="Y43" s="257">
        <v>45.672928935999998</v>
      </c>
      <c r="Z43" s="257">
        <v>38.203908880999997</v>
      </c>
      <c r="AA43" s="257">
        <v>31.202903427999999</v>
      </c>
      <c r="AB43" s="257">
        <v>29.352447089000002</v>
      </c>
      <c r="AC43" s="257">
        <v>52.978819070999997</v>
      </c>
      <c r="AD43" s="257">
        <v>89.953669142999999</v>
      </c>
      <c r="AE43" s="257">
        <v>204.62809587999999</v>
      </c>
      <c r="AF43" s="257">
        <v>366.48007138000003</v>
      </c>
      <c r="AG43" s="257">
        <v>441.89975142999998</v>
      </c>
      <c r="AH43" s="257">
        <v>427.50504136000001</v>
      </c>
      <c r="AI43" s="257">
        <v>277.74377400999998</v>
      </c>
      <c r="AJ43" s="257">
        <v>125.76931865</v>
      </c>
      <c r="AK43" s="257">
        <v>49.892625234999997</v>
      </c>
      <c r="AL43" s="257">
        <v>46.165845767</v>
      </c>
      <c r="AM43" s="257">
        <v>29.647829054999999</v>
      </c>
      <c r="AN43" s="257">
        <v>29.710635410999998</v>
      </c>
      <c r="AO43" s="257">
        <v>57.298443808999998</v>
      </c>
      <c r="AP43" s="257">
        <v>87.788089260999996</v>
      </c>
      <c r="AQ43" s="257">
        <v>206.27873441</v>
      </c>
      <c r="AR43" s="257">
        <v>371.70458565000001</v>
      </c>
      <c r="AS43" s="257">
        <v>447.97485396000002</v>
      </c>
      <c r="AT43" s="257">
        <v>429.56876361000002</v>
      </c>
      <c r="AU43" s="257">
        <v>289.41762339000002</v>
      </c>
      <c r="AV43" s="257">
        <v>130.88793172999999</v>
      </c>
      <c r="AW43" s="257">
        <v>51.772124497</v>
      </c>
      <c r="AX43" s="257">
        <v>47.151065643999999</v>
      </c>
      <c r="AY43" s="257">
        <v>29.895313095999999</v>
      </c>
      <c r="AZ43" s="257">
        <v>32.879345757000003</v>
      </c>
      <c r="BA43" s="257">
        <v>56.484553536999996</v>
      </c>
      <c r="BB43" s="257">
        <v>94.148984044000002</v>
      </c>
      <c r="BC43" s="257">
        <v>209.45150274</v>
      </c>
      <c r="BD43" s="257">
        <v>371.49618015999999</v>
      </c>
      <c r="BE43" s="257">
        <v>454.0341952</v>
      </c>
      <c r="BF43" s="341">
        <v>419.76490000000001</v>
      </c>
      <c r="BG43" s="341">
        <v>286.66640000000001</v>
      </c>
      <c r="BH43" s="341">
        <v>127.69280000000001</v>
      </c>
      <c r="BI43" s="341">
        <v>53.623249999999999</v>
      </c>
      <c r="BJ43" s="341">
        <v>45.675460000000001</v>
      </c>
      <c r="BK43" s="341">
        <v>28.87079</v>
      </c>
      <c r="BL43" s="341">
        <v>36.484200000000001</v>
      </c>
      <c r="BM43" s="341">
        <v>54.881039999999999</v>
      </c>
      <c r="BN43" s="341">
        <v>94.954769999999996</v>
      </c>
      <c r="BO43" s="341">
        <v>217.9325</v>
      </c>
      <c r="BP43" s="341">
        <v>370.88330000000002</v>
      </c>
      <c r="BQ43" s="341">
        <v>457.05889999999999</v>
      </c>
      <c r="BR43" s="341">
        <v>423.67169999999999</v>
      </c>
      <c r="BS43" s="341">
        <v>286.21539999999999</v>
      </c>
      <c r="BT43" s="341">
        <v>130.9546</v>
      </c>
      <c r="BU43" s="341">
        <v>56.586370000000002</v>
      </c>
      <c r="BV43" s="341">
        <v>45.218020000000003</v>
      </c>
    </row>
    <row r="44" spans="1:74" ht="11.1" customHeight="1" x14ac:dyDescent="0.2">
      <c r="A44" s="9" t="s">
        <v>162</v>
      </c>
      <c r="B44" s="212" t="s">
        <v>572</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5.5507113284000003</v>
      </c>
      <c r="AZ44" s="257">
        <v>4.0434382979999999</v>
      </c>
      <c r="BA44" s="257">
        <v>24.494625188000001</v>
      </c>
      <c r="BB44" s="257">
        <v>40.337877730999999</v>
      </c>
      <c r="BC44" s="257">
        <v>152.21874460999999</v>
      </c>
      <c r="BD44" s="257">
        <v>346.04744712000002</v>
      </c>
      <c r="BE44" s="257">
        <v>417.69332588999998</v>
      </c>
      <c r="BF44" s="341">
        <v>383.55270000000002</v>
      </c>
      <c r="BG44" s="341">
        <v>229.9837</v>
      </c>
      <c r="BH44" s="341">
        <v>52.890009999999997</v>
      </c>
      <c r="BI44" s="341">
        <v>5.3067989999999998</v>
      </c>
      <c r="BJ44" s="341">
        <v>4.6869690000000004</v>
      </c>
      <c r="BK44" s="341">
        <v>5.4057240000000002</v>
      </c>
      <c r="BL44" s="341">
        <v>5.8351470000000001</v>
      </c>
      <c r="BM44" s="341">
        <v>24.474049999999998</v>
      </c>
      <c r="BN44" s="341">
        <v>38.506149999999998</v>
      </c>
      <c r="BO44" s="341">
        <v>166.6902</v>
      </c>
      <c r="BP44" s="341">
        <v>349.00279999999998</v>
      </c>
      <c r="BQ44" s="341">
        <v>420.86849999999998</v>
      </c>
      <c r="BR44" s="341">
        <v>388.69450000000001</v>
      </c>
      <c r="BS44" s="341">
        <v>228.2431</v>
      </c>
      <c r="BT44" s="341">
        <v>54.759709999999998</v>
      </c>
      <c r="BU44" s="341">
        <v>5.7750260000000004</v>
      </c>
      <c r="BV44" s="341">
        <v>4.5875659999999998</v>
      </c>
    </row>
    <row r="45" spans="1:74" ht="11.1" customHeight="1" x14ac:dyDescent="0.2">
      <c r="A45" s="9" t="s">
        <v>163</v>
      </c>
      <c r="B45" s="212" t="s">
        <v>573</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22.062696021000001</v>
      </c>
      <c r="BA45" s="257">
        <v>63.713290090999998</v>
      </c>
      <c r="BB45" s="257">
        <v>122.33214737</v>
      </c>
      <c r="BC45" s="257">
        <v>269.77835171999999</v>
      </c>
      <c r="BD45" s="257">
        <v>494.95379876999999</v>
      </c>
      <c r="BE45" s="257">
        <v>576.46072758000003</v>
      </c>
      <c r="BF45" s="341">
        <v>573.89400000000001</v>
      </c>
      <c r="BG45" s="341">
        <v>381.8415</v>
      </c>
      <c r="BH45" s="341">
        <v>151.941</v>
      </c>
      <c r="BI45" s="341">
        <v>40.947969999999998</v>
      </c>
      <c r="BJ45" s="341">
        <v>10.77736</v>
      </c>
      <c r="BK45" s="341">
        <v>13.43479</v>
      </c>
      <c r="BL45" s="341">
        <v>22.791699999999999</v>
      </c>
      <c r="BM45" s="341">
        <v>67.208280000000002</v>
      </c>
      <c r="BN45" s="341">
        <v>118.12220000000001</v>
      </c>
      <c r="BO45" s="341">
        <v>280.1037</v>
      </c>
      <c r="BP45" s="341">
        <v>498.721</v>
      </c>
      <c r="BQ45" s="341">
        <v>582.4769</v>
      </c>
      <c r="BR45" s="341">
        <v>578.69510000000002</v>
      </c>
      <c r="BS45" s="341">
        <v>388.5883</v>
      </c>
      <c r="BT45" s="341">
        <v>155.42830000000001</v>
      </c>
      <c r="BU45" s="341">
        <v>41.329979999999999</v>
      </c>
      <c r="BV45" s="341">
        <v>10.80517</v>
      </c>
    </row>
    <row r="46" spans="1:74" ht="11.1" customHeight="1" x14ac:dyDescent="0.2">
      <c r="A46" s="9" t="s">
        <v>164</v>
      </c>
      <c r="B46" s="212" t="s">
        <v>574</v>
      </c>
      <c r="C46" s="257">
        <v>0.69885562582000005</v>
      </c>
      <c r="D46" s="257">
        <v>1.7815535437000001</v>
      </c>
      <c r="E46" s="257">
        <v>15.633862559000001</v>
      </c>
      <c r="F46" s="257">
        <v>39.238202256000001</v>
      </c>
      <c r="G46" s="257">
        <v>119.67815471</v>
      </c>
      <c r="H46" s="257">
        <v>261.26845875999999</v>
      </c>
      <c r="I46" s="257">
        <v>392.54388231000001</v>
      </c>
      <c r="J46" s="257">
        <v>333.72083562</v>
      </c>
      <c r="K46" s="257">
        <v>195.65509291000001</v>
      </c>
      <c r="L46" s="257">
        <v>59.790262706</v>
      </c>
      <c r="M46" s="257">
        <v>10.531780621999999</v>
      </c>
      <c r="N46" s="257">
        <v>0</v>
      </c>
      <c r="O46" s="257">
        <v>1.008408102</v>
      </c>
      <c r="P46" s="257">
        <v>2.5046525540000002</v>
      </c>
      <c r="Q46" s="257">
        <v>13.717735745000001</v>
      </c>
      <c r="R46" s="257">
        <v>40.072570374999998</v>
      </c>
      <c r="S46" s="257">
        <v>118.7031861</v>
      </c>
      <c r="T46" s="257">
        <v>264.48230040999999</v>
      </c>
      <c r="U46" s="257">
        <v>397.12989768</v>
      </c>
      <c r="V46" s="257">
        <v>332.77893434999999</v>
      </c>
      <c r="W46" s="257">
        <v>199.10491377</v>
      </c>
      <c r="X46" s="257">
        <v>63.809212463000001</v>
      </c>
      <c r="Y46" s="257">
        <v>11.198775929</v>
      </c>
      <c r="Z46" s="257">
        <v>0</v>
      </c>
      <c r="AA46" s="257">
        <v>1.0580653686999999</v>
      </c>
      <c r="AB46" s="257">
        <v>3.3734140593999999</v>
      </c>
      <c r="AC46" s="257">
        <v>16.235834115999999</v>
      </c>
      <c r="AD46" s="257">
        <v>40.999715170999998</v>
      </c>
      <c r="AE46" s="257">
        <v>114.06978377999999</v>
      </c>
      <c r="AF46" s="257">
        <v>273.81155424999997</v>
      </c>
      <c r="AG46" s="257">
        <v>387.79899207</v>
      </c>
      <c r="AH46" s="257">
        <v>338.88785611999998</v>
      </c>
      <c r="AI46" s="257">
        <v>202.99631352</v>
      </c>
      <c r="AJ46" s="257">
        <v>65.499995357000003</v>
      </c>
      <c r="AK46" s="257">
        <v>10.346719736000001</v>
      </c>
      <c r="AL46" s="257">
        <v>0</v>
      </c>
      <c r="AM46" s="257">
        <v>0.91409415589999998</v>
      </c>
      <c r="AN46" s="257">
        <v>3.982586059</v>
      </c>
      <c r="AO46" s="257">
        <v>18.209798072000002</v>
      </c>
      <c r="AP46" s="257">
        <v>41.340535521</v>
      </c>
      <c r="AQ46" s="257">
        <v>107.63278582</v>
      </c>
      <c r="AR46" s="257">
        <v>275.05609055999997</v>
      </c>
      <c r="AS46" s="257">
        <v>385.80104768000001</v>
      </c>
      <c r="AT46" s="257">
        <v>338.90779759999998</v>
      </c>
      <c r="AU46" s="257">
        <v>205.51507688000001</v>
      </c>
      <c r="AV46" s="257">
        <v>70.335585863000006</v>
      </c>
      <c r="AW46" s="257">
        <v>10.496958458</v>
      </c>
      <c r="AX46" s="257">
        <v>0</v>
      </c>
      <c r="AY46" s="257">
        <v>0.91409415589999998</v>
      </c>
      <c r="AZ46" s="257">
        <v>4.1688163932000002</v>
      </c>
      <c r="BA46" s="257">
        <v>19.018512303000001</v>
      </c>
      <c r="BB46" s="257">
        <v>41.932505536999997</v>
      </c>
      <c r="BC46" s="257">
        <v>105.12362419999999</v>
      </c>
      <c r="BD46" s="257">
        <v>278.82222973</v>
      </c>
      <c r="BE46" s="257">
        <v>384.36135739000002</v>
      </c>
      <c r="BF46" s="341">
        <v>334.64909999999998</v>
      </c>
      <c r="BG46" s="341">
        <v>203.35900000000001</v>
      </c>
      <c r="BH46" s="341">
        <v>72.517579999999995</v>
      </c>
      <c r="BI46" s="341">
        <v>11.42361</v>
      </c>
      <c r="BJ46" s="341">
        <v>0.1162469</v>
      </c>
      <c r="BK46" s="341">
        <v>1.3665849999999999</v>
      </c>
      <c r="BL46" s="341">
        <v>4.2555889999999996</v>
      </c>
      <c r="BM46" s="341">
        <v>19.151070000000001</v>
      </c>
      <c r="BN46" s="341">
        <v>45.002139999999997</v>
      </c>
      <c r="BO46" s="341">
        <v>110.604</v>
      </c>
      <c r="BP46" s="341">
        <v>282.22070000000002</v>
      </c>
      <c r="BQ46" s="341">
        <v>389.88740000000001</v>
      </c>
      <c r="BR46" s="341">
        <v>336.19150000000002</v>
      </c>
      <c r="BS46" s="341">
        <v>203.9308</v>
      </c>
      <c r="BT46" s="341">
        <v>72.07799</v>
      </c>
      <c r="BU46" s="341">
        <v>10.86111</v>
      </c>
      <c r="BV46" s="341">
        <v>0.1453448</v>
      </c>
    </row>
    <row r="47" spans="1:74" ht="11.1" customHeight="1" x14ac:dyDescent="0.2">
      <c r="A47" s="9" t="s">
        <v>165</v>
      </c>
      <c r="B47" s="212" t="s">
        <v>575</v>
      </c>
      <c r="C47" s="257">
        <v>7.9007703433999996</v>
      </c>
      <c r="D47" s="257">
        <v>6.6708133113999999</v>
      </c>
      <c r="E47" s="257">
        <v>11.290840641000001</v>
      </c>
      <c r="F47" s="257">
        <v>16.577150251999999</v>
      </c>
      <c r="G47" s="257">
        <v>46.360700338999997</v>
      </c>
      <c r="H47" s="257">
        <v>102.72333521</v>
      </c>
      <c r="I47" s="257">
        <v>231.66413535000001</v>
      </c>
      <c r="J47" s="257">
        <v>217.29061440999999</v>
      </c>
      <c r="K47" s="257">
        <v>139.4938454</v>
      </c>
      <c r="L47" s="257">
        <v>35.916929604000003</v>
      </c>
      <c r="M47" s="257">
        <v>13.728287464999999</v>
      </c>
      <c r="N47" s="257">
        <v>8.3391993453000008</v>
      </c>
      <c r="O47" s="257">
        <v>8.5914503418999999</v>
      </c>
      <c r="P47" s="257">
        <v>6.8102485479999997</v>
      </c>
      <c r="Q47" s="257">
        <v>10.533294449</v>
      </c>
      <c r="R47" s="257">
        <v>16.883223895</v>
      </c>
      <c r="S47" s="257">
        <v>48.184126106000001</v>
      </c>
      <c r="T47" s="257">
        <v>105.04586909</v>
      </c>
      <c r="U47" s="257">
        <v>236.92158860999999</v>
      </c>
      <c r="V47" s="257">
        <v>219.14474933</v>
      </c>
      <c r="W47" s="257">
        <v>145.07062687000001</v>
      </c>
      <c r="X47" s="257">
        <v>42.133560543999998</v>
      </c>
      <c r="Y47" s="257">
        <v>14.604149583</v>
      </c>
      <c r="Z47" s="257">
        <v>8.2506886131999995</v>
      </c>
      <c r="AA47" s="257">
        <v>8.9420340312000004</v>
      </c>
      <c r="AB47" s="257">
        <v>7.4319316667999997</v>
      </c>
      <c r="AC47" s="257">
        <v>12.395288007</v>
      </c>
      <c r="AD47" s="257">
        <v>17.653865148000001</v>
      </c>
      <c r="AE47" s="257">
        <v>46.298836776999998</v>
      </c>
      <c r="AF47" s="257">
        <v>115.85843946999999</v>
      </c>
      <c r="AG47" s="257">
        <v>232.59029154999999</v>
      </c>
      <c r="AH47" s="257">
        <v>222.24830888</v>
      </c>
      <c r="AI47" s="257">
        <v>156.18257467000001</v>
      </c>
      <c r="AJ47" s="257">
        <v>48.845340208000003</v>
      </c>
      <c r="AK47" s="257">
        <v>14.256779133</v>
      </c>
      <c r="AL47" s="257">
        <v>8.5577030221000001</v>
      </c>
      <c r="AM47" s="257">
        <v>8.9121027330999993</v>
      </c>
      <c r="AN47" s="257">
        <v>8.3846669396000006</v>
      </c>
      <c r="AO47" s="257">
        <v>12.913051596000001</v>
      </c>
      <c r="AP47" s="257">
        <v>19.408396856</v>
      </c>
      <c r="AQ47" s="257">
        <v>44.748297516999997</v>
      </c>
      <c r="AR47" s="257">
        <v>116.31482644</v>
      </c>
      <c r="AS47" s="257">
        <v>224.41870080999999</v>
      </c>
      <c r="AT47" s="257">
        <v>227.14912874000001</v>
      </c>
      <c r="AU47" s="257">
        <v>156.14122409000001</v>
      </c>
      <c r="AV47" s="257">
        <v>50.962377787000001</v>
      </c>
      <c r="AW47" s="257">
        <v>14.324898865</v>
      </c>
      <c r="AX47" s="257">
        <v>8.4617191833999996</v>
      </c>
      <c r="AY47" s="257">
        <v>8.8006311998999998</v>
      </c>
      <c r="AZ47" s="257">
        <v>8.4229463250999999</v>
      </c>
      <c r="BA47" s="257">
        <v>13.055757631000001</v>
      </c>
      <c r="BB47" s="257">
        <v>20.021599903999999</v>
      </c>
      <c r="BC47" s="257">
        <v>44.535715789999998</v>
      </c>
      <c r="BD47" s="257">
        <v>120.58167702999999</v>
      </c>
      <c r="BE47" s="257">
        <v>228.95361638</v>
      </c>
      <c r="BF47" s="341">
        <v>231.55369999999999</v>
      </c>
      <c r="BG47" s="341">
        <v>160.5121</v>
      </c>
      <c r="BH47" s="341">
        <v>54.495800000000003</v>
      </c>
      <c r="BI47" s="341">
        <v>14.91629</v>
      </c>
      <c r="BJ47" s="341">
        <v>8.5666969999999996</v>
      </c>
      <c r="BK47" s="341">
        <v>9.6398250000000001</v>
      </c>
      <c r="BL47" s="341">
        <v>8.4700279999999992</v>
      </c>
      <c r="BM47" s="341">
        <v>12.69929</v>
      </c>
      <c r="BN47" s="341">
        <v>20.780799999999999</v>
      </c>
      <c r="BO47" s="341">
        <v>45.06183</v>
      </c>
      <c r="BP47" s="341">
        <v>119.7341</v>
      </c>
      <c r="BQ47" s="341">
        <v>239.30449999999999</v>
      </c>
      <c r="BR47" s="341">
        <v>229.79259999999999</v>
      </c>
      <c r="BS47" s="341">
        <v>158.0857</v>
      </c>
      <c r="BT47" s="341">
        <v>52.315429999999999</v>
      </c>
      <c r="BU47" s="341">
        <v>14.220750000000001</v>
      </c>
      <c r="BV47" s="341">
        <v>8.5369089999999996</v>
      </c>
    </row>
    <row r="48" spans="1:74" ht="11.1" customHeight="1" x14ac:dyDescent="0.2">
      <c r="A48" s="9" t="s">
        <v>166</v>
      </c>
      <c r="B48" s="213" t="s">
        <v>603</v>
      </c>
      <c r="C48" s="255">
        <v>9.8105668041000005</v>
      </c>
      <c r="D48" s="255">
        <v>8.7726745788000002</v>
      </c>
      <c r="E48" s="255">
        <v>22.898055298999999</v>
      </c>
      <c r="F48" s="255">
        <v>37.037119470999997</v>
      </c>
      <c r="G48" s="255">
        <v>114.60755785000001</v>
      </c>
      <c r="H48" s="255">
        <v>241.44883406</v>
      </c>
      <c r="I48" s="255">
        <v>348.35872222</v>
      </c>
      <c r="J48" s="255">
        <v>318.66415613999999</v>
      </c>
      <c r="K48" s="255">
        <v>176.23846459000001</v>
      </c>
      <c r="L48" s="255">
        <v>56.676057040000003</v>
      </c>
      <c r="M48" s="255">
        <v>17.030052287</v>
      </c>
      <c r="N48" s="255">
        <v>9.5428272566000008</v>
      </c>
      <c r="O48" s="255">
        <v>9.7689343055000002</v>
      </c>
      <c r="P48" s="255">
        <v>9.2016187982000002</v>
      </c>
      <c r="Q48" s="255">
        <v>21.505605105000001</v>
      </c>
      <c r="R48" s="255">
        <v>37.900944177</v>
      </c>
      <c r="S48" s="255">
        <v>112.44826598</v>
      </c>
      <c r="T48" s="255">
        <v>245.47618722000001</v>
      </c>
      <c r="U48" s="255">
        <v>349.01671719000001</v>
      </c>
      <c r="V48" s="255">
        <v>323.08015418999997</v>
      </c>
      <c r="W48" s="255">
        <v>177.40272189999999</v>
      </c>
      <c r="X48" s="255">
        <v>57.268852842999998</v>
      </c>
      <c r="Y48" s="255">
        <v>16.240390897000001</v>
      </c>
      <c r="Z48" s="255">
        <v>9.9685865604000004</v>
      </c>
      <c r="AA48" s="255">
        <v>9.5524342886000007</v>
      </c>
      <c r="AB48" s="255">
        <v>9.0110241181999999</v>
      </c>
      <c r="AC48" s="255">
        <v>23.065697643</v>
      </c>
      <c r="AD48" s="255">
        <v>40.694160650999997</v>
      </c>
      <c r="AE48" s="255">
        <v>116.73775560999999</v>
      </c>
      <c r="AF48" s="255">
        <v>246.56068429000001</v>
      </c>
      <c r="AG48" s="255">
        <v>346.16673940999999</v>
      </c>
      <c r="AH48" s="255">
        <v>320.13120407000002</v>
      </c>
      <c r="AI48" s="255">
        <v>178.79442101999999</v>
      </c>
      <c r="AJ48" s="255">
        <v>59.363345703</v>
      </c>
      <c r="AK48" s="255">
        <v>17.081949432999998</v>
      </c>
      <c r="AL48" s="255">
        <v>12.028744639999999</v>
      </c>
      <c r="AM48" s="255">
        <v>8.8478145605999998</v>
      </c>
      <c r="AN48" s="255">
        <v>9.5020179361999997</v>
      </c>
      <c r="AO48" s="255">
        <v>24.461952353000001</v>
      </c>
      <c r="AP48" s="255">
        <v>39.420952964000001</v>
      </c>
      <c r="AQ48" s="255">
        <v>115.61688275</v>
      </c>
      <c r="AR48" s="255">
        <v>250.32390325</v>
      </c>
      <c r="AS48" s="255">
        <v>346.39370174999999</v>
      </c>
      <c r="AT48" s="255">
        <v>323.37299380000002</v>
      </c>
      <c r="AU48" s="255">
        <v>187.26826356000001</v>
      </c>
      <c r="AV48" s="255">
        <v>63.309237930000002</v>
      </c>
      <c r="AW48" s="255">
        <v>18.10335963</v>
      </c>
      <c r="AX48" s="255">
        <v>12.356962301999999</v>
      </c>
      <c r="AY48" s="255">
        <v>9.3412178326999999</v>
      </c>
      <c r="AZ48" s="255">
        <v>11.005477416</v>
      </c>
      <c r="BA48" s="255">
        <v>24.498891307000001</v>
      </c>
      <c r="BB48" s="255">
        <v>42.540104102000001</v>
      </c>
      <c r="BC48" s="255">
        <v>114.3858378</v>
      </c>
      <c r="BD48" s="255">
        <v>251.27198356</v>
      </c>
      <c r="BE48" s="255">
        <v>351.96536978</v>
      </c>
      <c r="BF48" s="342">
        <v>316.37259999999998</v>
      </c>
      <c r="BG48" s="342">
        <v>186.9795</v>
      </c>
      <c r="BH48" s="342">
        <v>62.948</v>
      </c>
      <c r="BI48" s="342">
        <v>19.033390000000001</v>
      </c>
      <c r="BJ48" s="342">
        <v>11.97696</v>
      </c>
      <c r="BK48" s="342">
        <v>9.2617820000000002</v>
      </c>
      <c r="BL48" s="342">
        <v>11.98136</v>
      </c>
      <c r="BM48" s="342">
        <v>24.64077</v>
      </c>
      <c r="BN48" s="342">
        <v>42.556019999999997</v>
      </c>
      <c r="BO48" s="342">
        <v>122.3691</v>
      </c>
      <c r="BP48" s="342">
        <v>252.0112</v>
      </c>
      <c r="BQ48" s="342">
        <v>357.79719999999998</v>
      </c>
      <c r="BR48" s="342">
        <v>320.42959999999999</v>
      </c>
      <c r="BS48" s="342">
        <v>187.3288</v>
      </c>
      <c r="BT48" s="342">
        <v>64.064400000000006</v>
      </c>
      <c r="BU48" s="342">
        <v>19.596509999999999</v>
      </c>
      <c r="BV48" s="342">
        <v>11.91221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5">
      <c r="A50" s="148"/>
      <c r="B50" s="859" t="s">
        <v>1016</v>
      </c>
      <c r="C50" s="800"/>
      <c r="D50" s="800"/>
      <c r="E50" s="800"/>
      <c r="F50" s="800"/>
      <c r="G50" s="800"/>
      <c r="H50" s="800"/>
      <c r="I50" s="800"/>
      <c r="J50" s="800"/>
      <c r="K50" s="800"/>
      <c r="L50" s="800"/>
      <c r="M50" s="800"/>
      <c r="N50" s="800"/>
      <c r="O50" s="800"/>
      <c r="P50" s="800"/>
      <c r="Q50" s="800"/>
      <c r="AY50" s="505"/>
      <c r="AZ50" s="505"/>
      <c r="BA50" s="505"/>
      <c r="BB50" s="505"/>
      <c r="BC50" s="780"/>
      <c r="BD50" s="780"/>
      <c r="BE50" s="780"/>
      <c r="BF50" s="780"/>
      <c r="BG50" s="505"/>
      <c r="BH50" s="505"/>
      <c r="BI50" s="505"/>
      <c r="BJ50" s="505"/>
    </row>
    <row r="51" spans="1:74" s="472" customFormat="1" ht="12" customHeight="1" x14ac:dyDescent="0.25">
      <c r="A51" s="469"/>
      <c r="B51" s="789" t="s">
        <v>175</v>
      </c>
      <c r="C51" s="789"/>
      <c r="D51" s="789"/>
      <c r="E51" s="789"/>
      <c r="F51" s="789"/>
      <c r="G51" s="789"/>
      <c r="H51" s="789"/>
      <c r="I51" s="789"/>
      <c r="J51" s="789"/>
      <c r="K51" s="789"/>
      <c r="L51" s="789"/>
      <c r="M51" s="789"/>
      <c r="N51" s="789"/>
      <c r="O51" s="789"/>
      <c r="P51" s="789"/>
      <c r="Q51" s="789"/>
      <c r="AY51" s="506"/>
      <c r="AZ51" s="506"/>
      <c r="BA51" s="506"/>
      <c r="BB51" s="506"/>
      <c r="BC51" s="728"/>
      <c r="BD51" s="728"/>
      <c r="BE51" s="728"/>
      <c r="BF51" s="728"/>
      <c r="BG51" s="506"/>
      <c r="BH51" s="506"/>
      <c r="BI51" s="506"/>
      <c r="BJ51" s="506"/>
    </row>
    <row r="52" spans="1:74" s="472" customFormat="1" ht="12" customHeight="1" x14ac:dyDescent="0.25">
      <c r="A52" s="473"/>
      <c r="B52" s="860" t="s">
        <v>176</v>
      </c>
      <c r="C52" s="790"/>
      <c r="D52" s="790"/>
      <c r="E52" s="790"/>
      <c r="F52" s="790"/>
      <c r="G52" s="790"/>
      <c r="H52" s="790"/>
      <c r="I52" s="790"/>
      <c r="J52" s="790"/>
      <c r="K52" s="790"/>
      <c r="L52" s="790"/>
      <c r="M52" s="790"/>
      <c r="N52" s="790"/>
      <c r="O52" s="790"/>
      <c r="P52" s="790"/>
      <c r="Q52" s="786"/>
      <c r="AY52" s="506"/>
      <c r="AZ52" s="506"/>
      <c r="BA52" s="506"/>
      <c r="BB52" s="506"/>
      <c r="BC52" s="506"/>
      <c r="BD52" s="728"/>
      <c r="BE52" s="728"/>
      <c r="BF52" s="728"/>
      <c r="BG52" s="506"/>
      <c r="BH52" s="506"/>
      <c r="BI52" s="506"/>
      <c r="BJ52" s="506"/>
    </row>
    <row r="53" spans="1:74" s="472" customFormat="1" ht="12" customHeight="1" x14ac:dyDescent="0.25">
      <c r="A53" s="473"/>
      <c r="B53" s="860" t="s">
        <v>171</v>
      </c>
      <c r="C53" s="790"/>
      <c r="D53" s="790"/>
      <c r="E53" s="790"/>
      <c r="F53" s="790"/>
      <c r="G53" s="790"/>
      <c r="H53" s="790"/>
      <c r="I53" s="790"/>
      <c r="J53" s="790"/>
      <c r="K53" s="790"/>
      <c r="L53" s="790"/>
      <c r="M53" s="790"/>
      <c r="N53" s="790"/>
      <c r="O53" s="790"/>
      <c r="P53" s="790"/>
      <c r="Q53" s="786"/>
      <c r="AY53" s="506"/>
      <c r="AZ53" s="506"/>
      <c r="BA53" s="506"/>
      <c r="BB53" s="506"/>
      <c r="BC53" s="506"/>
      <c r="BD53" s="728"/>
      <c r="BE53" s="728"/>
      <c r="BF53" s="728"/>
      <c r="BG53" s="506"/>
      <c r="BH53" s="506"/>
      <c r="BI53" s="506"/>
      <c r="BJ53" s="506"/>
    </row>
    <row r="54" spans="1:74" s="472" customFormat="1" ht="12" customHeight="1" x14ac:dyDescent="0.25">
      <c r="A54" s="473"/>
      <c r="B54" s="860" t="s">
        <v>481</v>
      </c>
      <c r="C54" s="790"/>
      <c r="D54" s="790"/>
      <c r="E54" s="790"/>
      <c r="F54" s="790"/>
      <c r="G54" s="790"/>
      <c r="H54" s="790"/>
      <c r="I54" s="790"/>
      <c r="J54" s="790"/>
      <c r="K54" s="790"/>
      <c r="L54" s="790"/>
      <c r="M54" s="790"/>
      <c r="N54" s="790"/>
      <c r="O54" s="790"/>
      <c r="P54" s="790"/>
      <c r="Q54" s="786"/>
      <c r="AY54" s="506"/>
      <c r="AZ54" s="506"/>
      <c r="BA54" s="506"/>
      <c r="BB54" s="506"/>
      <c r="BC54" s="506"/>
      <c r="BD54" s="728"/>
      <c r="BE54" s="728"/>
      <c r="BF54" s="728"/>
      <c r="BG54" s="506"/>
      <c r="BH54" s="506"/>
      <c r="BI54" s="506"/>
      <c r="BJ54" s="506"/>
    </row>
    <row r="55" spans="1:74" s="474" customFormat="1" ht="12" customHeight="1" x14ac:dyDescent="0.25">
      <c r="A55" s="473"/>
      <c r="B55" s="860" t="s">
        <v>172</v>
      </c>
      <c r="C55" s="790"/>
      <c r="D55" s="790"/>
      <c r="E55" s="790"/>
      <c r="F55" s="790"/>
      <c r="G55" s="790"/>
      <c r="H55" s="790"/>
      <c r="I55" s="790"/>
      <c r="J55" s="790"/>
      <c r="K55" s="790"/>
      <c r="L55" s="790"/>
      <c r="M55" s="790"/>
      <c r="N55" s="790"/>
      <c r="O55" s="790"/>
      <c r="P55" s="790"/>
      <c r="Q55" s="786"/>
      <c r="AY55" s="507"/>
      <c r="AZ55" s="507"/>
      <c r="BA55" s="507"/>
      <c r="BB55" s="507"/>
      <c r="BC55" s="507"/>
      <c r="BD55" s="729"/>
      <c r="BE55" s="729"/>
      <c r="BF55" s="729"/>
      <c r="BG55" s="507"/>
      <c r="BH55" s="507"/>
      <c r="BI55" s="507"/>
      <c r="BJ55" s="507"/>
    </row>
    <row r="56" spans="1:74" s="474" customFormat="1" ht="12" customHeight="1" x14ac:dyDescent="0.25">
      <c r="A56" s="473"/>
      <c r="B56" s="789" t="s">
        <v>173</v>
      </c>
      <c r="C56" s="790"/>
      <c r="D56" s="790"/>
      <c r="E56" s="790"/>
      <c r="F56" s="790"/>
      <c r="G56" s="790"/>
      <c r="H56" s="790"/>
      <c r="I56" s="790"/>
      <c r="J56" s="790"/>
      <c r="K56" s="790"/>
      <c r="L56" s="790"/>
      <c r="M56" s="790"/>
      <c r="N56" s="790"/>
      <c r="O56" s="790"/>
      <c r="P56" s="790"/>
      <c r="Q56" s="786"/>
      <c r="AY56" s="507"/>
      <c r="AZ56" s="507"/>
      <c r="BA56" s="507"/>
      <c r="BB56" s="507"/>
      <c r="BC56" s="507"/>
      <c r="BD56" s="729"/>
      <c r="BE56" s="729"/>
      <c r="BF56" s="729"/>
      <c r="BG56" s="507"/>
      <c r="BH56" s="507"/>
      <c r="BI56" s="507"/>
      <c r="BJ56" s="507"/>
    </row>
    <row r="57" spans="1:74" s="474" customFormat="1" ht="12" customHeight="1" x14ac:dyDescent="0.25">
      <c r="A57" s="436"/>
      <c r="B57" s="806" t="s">
        <v>174</v>
      </c>
      <c r="C57" s="786"/>
      <c r="D57" s="786"/>
      <c r="E57" s="786"/>
      <c r="F57" s="786"/>
      <c r="G57" s="786"/>
      <c r="H57" s="786"/>
      <c r="I57" s="786"/>
      <c r="J57" s="786"/>
      <c r="K57" s="786"/>
      <c r="L57" s="786"/>
      <c r="M57" s="786"/>
      <c r="N57" s="786"/>
      <c r="O57" s="786"/>
      <c r="P57" s="786"/>
      <c r="Q57" s="786"/>
      <c r="AY57" s="507"/>
      <c r="AZ57" s="507"/>
      <c r="BA57" s="507"/>
      <c r="BB57" s="507"/>
      <c r="BC57" s="507"/>
      <c r="BD57" s="729"/>
      <c r="BE57" s="729"/>
      <c r="BF57" s="729"/>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X25" sqref="AX25"/>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7" customWidth="1"/>
    <col min="56" max="58" width="6.5546875" style="772" customWidth="1"/>
    <col min="59" max="62" width="6.5546875" style="337" customWidth="1"/>
    <col min="63" max="74" width="6.5546875" style="12" customWidth="1"/>
    <col min="75" max="16384" width="9.5546875" style="12"/>
  </cols>
  <sheetData>
    <row r="1" spans="1:74" s="11" customFormat="1" ht="13.2" x14ac:dyDescent="0.25">
      <c r="A1" s="792" t="s">
        <v>995</v>
      </c>
      <c r="B1" s="799" t="s">
        <v>249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Y1" s="496"/>
      <c r="AZ1" s="496"/>
      <c r="BA1" s="496"/>
      <c r="BB1" s="496"/>
      <c r="BC1" s="496"/>
      <c r="BD1" s="769"/>
      <c r="BE1" s="769"/>
      <c r="BF1" s="769"/>
      <c r="BG1" s="496"/>
      <c r="BH1" s="496"/>
      <c r="BI1" s="496"/>
      <c r="BJ1" s="496"/>
    </row>
    <row r="2" spans="1:74" s="13" customFormat="1"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0"/>
      <c r="BA7" s="430"/>
      <c r="BB7" s="430"/>
      <c r="BC7" s="430"/>
      <c r="BD7" s="21"/>
      <c r="BE7" s="21"/>
      <c r="BF7" s="21"/>
      <c r="BG7" s="21"/>
      <c r="BH7" s="430"/>
      <c r="BI7" s="430"/>
      <c r="BJ7" s="430"/>
      <c r="BK7" s="430"/>
      <c r="BL7" s="430"/>
      <c r="BM7" s="430"/>
      <c r="BN7" s="430"/>
      <c r="BO7" s="430"/>
      <c r="BP7" s="430"/>
      <c r="BQ7" s="430"/>
      <c r="BR7" s="430"/>
      <c r="BS7" s="730"/>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9.2072529999999997</v>
      </c>
      <c r="AB8" s="216">
        <v>9.0627490000000002</v>
      </c>
      <c r="AC8" s="216">
        <v>9.0901040000000002</v>
      </c>
      <c r="AD8" s="216">
        <v>8.8759289999999993</v>
      </c>
      <c r="AE8" s="216">
        <v>8.8303320000000003</v>
      </c>
      <c r="AF8" s="216">
        <v>8.6767900000000004</v>
      </c>
      <c r="AG8" s="216">
        <v>8.6469950000000004</v>
      </c>
      <c r="AH8" s="216">
        <v>8.6807189999999999</v>
      </c>
      <c r="AI8" s="216">
        <v>8.5287769999999998</v>
      </c>
      <c r="AJ8" s="216">
        <v>8.7961880000000008</v>
      </c>
      <c r="AK8" s="216">
        <v>8.8969450000000005</v>
      </c>
      <c r="AL8" s="216">
        <v>8.786448</v>
      </c>
      <c r="AM8" s="216">
        <v>8.8658940000000008</v>
      </c>
      <c r="AN8" s="216">
        <v>9.1213359999999994</v>
      </c>
      <c r="AO8" s="216">
        <v>9.1543369999999999</v>
      </c>
      <c r="AP8" s="216">
        <v>9.128565</v>
      </c>
      <c r="AQ8" s="216">
        <v>9.2171620000000001</v>
      </c>
      <c r="AR8" s="216">
        <v>9.118411</v>
      </c>
      <c r="AS8" s="216">
        <v>9.2379929999999995</v>
      </c>
      <c r="AT8" s="216">
        <v>9.2235840000000007</v>
      </c>
      <c r="AU8" s="216">
        <v>9.4853179999999995</v>
      </c>
      <c r="AV8" s="216">
        <v>9.7006589999999999</v>
      </c>
      <c r="AW8" s="216">
        <v>10.100785999999999</v>
      </c>
      <c r="AX8" s="216">
        <v>10.03791</v>
      </c>
      <c r="AY8" s="216">
        <v>9.9945590000000006</v>
      </c>
      <c r="AZ8" s="216">
        <v>10.248239</v>
      </c>
      <c r="BA8" s="216">
        <v>10.461342999999999</v>
      </c>
      <c r="BB8" s="216">
        <v>10.472462</v>
      </c>
      <c r="BC8" s="216">
        <v>10.442485</v>
      </c>
      <c r="BD8" s="216">
        <v>10.720832162000001</v>
      </c>
      <c r="BE8" s="216">
        <v>10.767361559999999</v>
      </c>
      <c r="BF8" s="327">
        <v>10.78314</v>
      </c>
      <c r="BG8" s="327">
        <v>10.75676</v>
      </c>
      <c r="BH8" s="327">
        <v>11.01052</v>
      </c>
      <c r="BI8" s="327">
        <v>11.189080000000001</v>
      </c>
      <c r="BJ8" s="327">
        <v>11.310040000000001</v>
      </c>
      <c r="BK8" s="327">
        <v>11.403729999999999</v>
      </c>
      <c r="BL8" s="327">
        <v>11.498860000000001</v>
      </c>
      <c r="BM8" s="327">
        <v>11.597939999999999</v>
      </c>
      <c r="BN8" s="327">
        <v>11.676209999999999</v>
      </c>
      <c r="BO8" s="327">
        <v>11.705769999999999</v>
      </c>
      <c r="BP8" s="327">
        <v>11.69833</v>
      </c>
      <c r="BQ8" s="327">
        <v>11.714079999999999</v>
      </c>
      <c r="BR8" s="327">
        <v>11.683770000000001</v>
      </c>
      <c r="BS8" s="327">
        <v>11.632490000000001</v>
      </c>
      <c r="BT8" s="327">
        <v>11.826090000000001</v>
      </c>
      <c r="BU8" s="327">
        <v>11.968120000000001</v>
      </c>
      <c r="BV8" s="327">
        <v>12.03511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70.625032258000005</v>
      </c>
      <c r="AN11" s="216">
        <v>71.546428571000007</v>
      </c>
      <c r="AO11" s="216">
        <v>71.570064516000002</v>
      </c>
      <c r="AP11" s="216">
        <v>71.707333332999994</v>
      </c>
      <c r="AQ11" s="216">
        <v>71.784806451999998</v>
      </c>
      <c r="AR11" s="216">
        <v>72.636200000000002</v>
      </c>
      <c r="AS11" s="216">
        <v>73.404741935000004</v>
      </c>
      <c r="AT11" s="216">
        <v>73.524580645</v>
      </c>
      <c r="AU11" s="216">
        <v>75.009466666999998</v>
      </c>
      <c r="AV11" s="216">
        <v>75.139290322999997</v>
      </c>
      <c r="AW11" s="216">
        <v>77.371099999999998</v>
      </c>
      <c r="AX11" s="216">
        <v>78.443677418999997</v>
      </c>
      <c r="AY11" s="216">
        <v>77.285935484000007</v>
      </c>
      <c r="AZ11" s="216">
        <v>78.716892857000005</v>
      </c>
      <c r="BA11" s="216">
        <v>79.517290322999997</v>
      </c>
      <c r="BB11" s="216">
        <v>79.758733332999995</v>
      </c>
      <c r="BC11" s="216">
        <v>80.354161289999993</v>
      </c>
      <c r="BD11" s="216">
        <v>81.381129999999999</v>
      </c>
      <c r="BE11" s="216">
        <v>81.813130000000001</v>
      </c>
      <c r="BF11" s="327">
        <v>82.295230000000004</v>
      </c>
      <c r="BG11" s="327">
        <v>82.492459999999994</v>
      </c>
      <c r="BH11" s="327">
        <v>82.820660000000004</v>
      </c>
      <c r="BI11" s="327">
        <v>83.154480000000007</v>
      </c>
      <c r="BJ11" s="327">
        <v>83.405280000000005</v>
      </c>
      <c r="BK11" s="327">
        <v>83.63409</v>
      </c>
      <c r="BL11" s="327">
        <v>83.911670000000001</v>
      </c>
      <c r="BM11" s="327">
        <v>84.085260000000005</v>
      </c>
      <c r="BN11" s="327">
        <v>84.155659999999997</v>
      </c>
      <c r="BO11" s="327">
        <v>84.165080000000003</v>
      </c>
      <c r="BP11" s="327">
        <v>84.117369999999994</v>
      </c>
      <c r="BQ11" s="327">
        <v>84.021789999999996</v>
      </c>
      <c r="BR11" s="327">
        <v>84.128640000000004</v>
      </c>
      <c r="BS11" s="327">
        <v>84.135440000000003</v>
      </c>
      <c r="BT11" s="327">
        <v>84.221580000000003</v>
      </c>
      <c r="BU11" s="327">
        <v>84.294089999999997</v>
      </c>
      <c r="BV11" s="327">
        <v>84.314269999999993</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61.644883999999998</v>
      </c>
      <c r="AZ14" s="68">
        <v>59.951349</v>
      </c>
      <c r="BA14" s="68">
        <v>65.158664999999999</v>
      </c>
      <c r="BB14" s="68">
        <v>59.152303000000003</v>
      </c>
      <c r="BC14" s="68">
        <v>62.377223999999998</v>
      </c>
      <c r="BD14" s="68">
        <v>62.745767999999998</v>
      </c>
      <c r="BE14" s="68">
        <v>63.113241000000002</v>
      </c>
      <c r="BF14" s="329">
        <v>72.409139999999994</v>
      </c>
      <c r="BG14" s="329">
        <v>62.720230000000001</v>
      </c>
      <c r="BH14" s="329">
        <v>66.655190000000005</v>
      </c>
      <c r="BI14" s="329">
        <v>63.917409999999997</v>
      </c>
      <c r="BJ14" s="329">
        <v>65.980339999999998</v>
      </c>
      <c r="BK14" s="329">
        <v>71.618260000000006</v>
      </c>
      <c r="BL14" s="329">
        <v>59.444879999999998</v>
      </c>
      <c r="BM14" s="329">
        <v>62.577260000000003</v>
      </c>
      <c r="BN14" s="329">
        <v>46.895220000000002</v>
      </c>
      <c r="BO14" s="329">
        <v>56.000959999999999</v>
      </c>
      <c r="BP14" s="329">
        <v>58.402439999999999</v>
      </c>
      <c r="BQ14" s="329">
        <v>71.910780000000003</v>
      </c>
      <c r="BR14" s="329">
        <v>73.130809999999997</v>
      </c>
      <c r="BS14" s="329">
        <v>58.78745</v>
      </c>
      <c r="BT14" s="329">
        <v>66.618650000000002</v>
      </c>
      <c r="BU14" s="329">
        <v>62.758589999999998</v>
      </c>
      <c r="BV14" s="329">
        <v>63.935609999999997</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19.062802999999999</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20.278210000000001</v>
      </c>
      <c r="AX19" s="216">
        <v>20.081904999999999</v>
      </c>
      <c r="AY19" s="216">
        <v>20.461323</v>
      </c>
      <c r="AZ19" s="216">
        <v>19.619446</v>
      </c>
      <c r="BA19" s="216">
        <v>20.573001000000001</v>
      </c>
      <c r="BB19" s="216">
        <v>19.940937000000002</v>
      </c>
      <c r="BC19" s="216">
        <v>20.356517</v>
      </c>
      <c r="BD19" s="216">
        <v>20.285162533000001</v>
      </c>
      <c r="BE19" s="216">
        <v>20.592556009999999</v>
      </c>
      <c r="BF19" s="327">
        <v>20.711539999999999</v>
      </c>
      <c r="BG19" s="327">
        <v>20.24194</v>
      </c>
      <c r="BH19" s="327">
        <v>20.477599999999999</v>
      </c>
      <c r="BI19" s="327">
        <v>20.27796</v>
      </c>
      <c r="BJ19" s="327">
        <v>20.520859999999999</v>
      </c>
      <c r="BK19" s="327">
        <v>20.11786</v>
      </c>
      <c r="BL19" s="327">
        <v>20.161470000000001</v>
      </c>
      <c r="BM19" s="327">
        <v>20.449590000000001</v>
      </c>
      <c r="BN19" s="327">
        <v>20.18685</v>
      </c>
      <c r="BO19" s="327">
        <v>20.486160000000002</v>
      </c>
      <c r="BP19" s="327">
        <v>20.832039999999999</v>
      </c>
      <c r="BQ19" s="327">
        <v>20.915199999999999</v>
      </c>
      <c r="BR19" s="327">
        <v>21.08905</v>
      </c>
      <c r="BS19" s="327">
        <v>20.751090000000001</v>
      </c>
      <c r="BT19" s="327">
        <v>20.929919999999999</v>
      </c>
      <c r="BU19" s="327">
        <v>20.69717</v>
      </c>
      <c r="BV19" s="327">
        <v>21.052890000000001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93.519469479999998</v>
      </c>
      <c r="AN22" s="216">
        <v>83.146185391000003</v>
      </c>
      <c r="AO22" s="216">
        <v>81.480165745999997</v>
      </c>
      <c r="AP22" s="216">
        <v>64.139048232999997</v>
      </c>
      <c r="AQ22" s="216">
        <v>61.151259197999998</v>
      </c>
      <c r="AR22" s="216">
        <v>63.661902402999999</v>
      </c>
      <c r="AS22" s="216">
        <v>68.797269455999995</v>
      </c>
      <c r="AT22" s="216">
        <v>67.904257419000004</v>
      </c>
      <c r="AU22" s="216">
        <v>64.097073537</v>
      </c>
      <c r="AV22" s="216">
        <v>65.563699806000002</v>
      </c>
      <c r="AW22" s="216">
        <v>78.219354336999999</v>
      </c>
      <c r="AX22" s="216">
        <v>98.955360544000001</v>
      </c>
      <c r="AY22" s="216">
        <v>107.00024403</v>
      </c>
      <c r="AZ22" s="216">
        <v>95.371799358999994</v>
      </c>
      <c r="BA22" s="216">
        <v>89.074083935000004</v>
      </c>
      <c r="BB22" s="216">
        <v>78.030421000000004</v>
      </c>
      <c r="BC22" s="216">
        <v>65.948741061999996</v>
      </c>
      <c r="BD22" s="216">
        <v>68.4073475</v>
      </c>
      <c r="BE22" s="216">
        <v>72.516455500000006</v>
      </c>
      <c r="BF22" s="327">
        <v>71.270679999999999</v>
      </c>
      <c r="BG22" s="327">
        <v>66.039490000000001</v>
      </c>
      <c r="BH22" s="327">
        <v>67.553560000000004</v>
      </c>
      <c r="BI22" s="327">
        <v>78.916690000000003</v>
      </c>
      <c r="BJ22" s="327">
        <v>95.35633</v>
      </c>
      <c r="BK22" s="327">
        <v>103.3352</v>
      </c>
      <c r="BL22" s="327">
        <v>97.524749999999997</v>
      </c>
      <c r="BM22" s="327">
        <v>85.194559999999996</v>
      </c>
      <c r="BN22" s="327">
        <v>72.536990000000003</v>
      </c>
      <c r="BO22" s="327">
        <v>66.209549999999993</v>
      </c>
      <c r="BP22" s="327">
        <v>68.00488</v>
      </c>
      <c r="BQ22" s="327">
        <v>72.467219999999998</v>
      </c>
      <c r="BR22" s="327">
        <v>73.241990000000001</v>
      </c>
      <c r="BS22" s="327">
        <v>68.304339999999996</v>
      </c>
      <c r="BT22" s="327">
        <v>69.562359999999998</v>
      </c>
      <c r="BU22" s="327">
        <v>81.008129999999994</v>
      </c>
      <c r="BV22" s="327">
        <v>97.060169999999999</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68.957066034999997</v>
      </c>
      <c r="AZ25" s="68">
        <v>49.962710112000003</v>
      </c>
      <c r="BA25" s="68">
        <v>48.814901687999999</v>
      </c>
      <c r="BB25" s="68">
        <v>44.700839219999999</v>
      </c>
      <c r="BC25" s="68">
        <v>51.517443806000003</v>
      </c>
      <c r="BD25" s="68">
        <v>65.118561</v>
      </c>
      <c r="BE25" s="68">
        <v>74.037945730000004</v>
      </c>
      <c r="BF25" s="329">
        <v>71.835210000000004</v>
      </c>
      <c r="BG25" s="329">
        <v>57.126049999999999</v>
      </c>
      <c r="BH25" s="329">
        <v>54.665590000000002</v>
      </c>
      <c r="BI25" s="329">
        <v>53.396189999999997</v>
      </c>
      <c r="BJ25" s="329">
        <v>61.651820000000001</v>
      </c>
      <c r="BK25" s="329">
        <v>67.882549999999995</v>
      </c>
      <c r="BL25" s="329">
        <v>53.772170000000003</v>
      </c>
      <c r="BM25" s="329">
        <v>49.209200000000003</v>
      </c>
      <c r="BN25" s="329">
        <v>41.355060000000002</v>
      </c>
      <c r="BO25" s="329">
        <v>47.030819999999999</v>
      </c>
      <c r="BP25" s="329">
        <v>57.053150000000002</v>
      </c>
      <c r="BQ25" s="329">
        <v>67.605670000000003</v>
      </c>
      <c r="BR25" s="329">
        <v>68.729330000000004</v>
      </c>
      <c r="BS25" s="329">
        <v>54.253630000000001</v>
      </c>
      <c r="BT25" s="329">
        <v>52.42915</v>
      </c>
      <c r="BU25" s="329">
        <v>50.354259999999996</v>
      </c>
      <c r="BV25" s="329">
        <v>57.991880000000002</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11.365116341</v>
      </c>
      <c r="AZ28" s="216">
        <v>10.665313746000001</v>
      </c>
      <c r="BA28" s="216">
        <v>9.7333256852000005</v>
      </c>
      <c r="BB28" s="216">
        <v>9.4984657001000006</v>
      </c>
      <c r="BC28" s="216">
        <v>10.144862299</v>
      </c>
      <c r="BD28" s="216">
        <v>11.471333382999999</v>
      </c>
      <c r="BE28" s="216">
        <v>12.422802477999999</v>
      </c>
      <c r="BF28" s="327">
        <v>12.36444</v>
      </c>
      <c r="BG28" s="327">
        <v>11.14026</v>
      </c>
      <c r="BH28" s="327">
        <v>9.9910979999999991</v>
      </c>
      <c r="BI28" s="327">
        <v>9.7669040000000003</v>
      </c>
      <c r="BJ28" s="327">
        <v>10.37838</v>
      </c>
      <c r="BK28" s="327">
        <v>11.25905</v>
      </c>
      <c r="BL28" s="327">
        <v>10.784979999999999</v>
      </c>
      <c r="BM28" s="327">
        <v>9.8203169999999993</v>
      </c>
      <c r="BN28" s="327">
        <v>9.3854430000000004</v>
      </c>
      <c r="BO28" s="327">
        <v>9.7258250000000004</v>
      </c>
      <c r="BP28" s="327">
        <v>11.22354</v>
      </c>
      <c r="BQ28" s="327">
        <v>12.165039999999999</v>
      </c>
      <c r="BR28" s="327">
        <v>12.32455</v>
      </c>
      <c r="BS28" s="327">
        <v>11.22695</v>
      </c>
      <c r="BT28" s="327">
        <v>10.069990000000001</v>
      </c>
      <c r="BU28" s="327">
        <v>9.819051</v>
      </c>
      <c r="BV28" s="327">
        <v>10.42356</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0.84663822522999999</v>
      </c>
      <c r="AB31" s="216">
        <v>0.84599701320999998</v>
      </c>
      <c r="AC31" s="216">
        <v>0.92213210906999998</v>
      </c>
      <c r="AD31" s="216">
        <v>0.87469236284999996</v>
      </c>
      <c r="AE31" s="216">
        <v>0.88823303456000002</v>
      </c>
      <c r="AF31" s="216">
        <v>0.84225303307999999</v>
      </c>
      <c r="AG31" s="216">
        <v>0.86001305247000004</v>
      </c>
      <c r="AH31" s="216">
        <v>0.81078050013000003</v>
      </c>
      <c r="AI31" s="216">
        <v>0.77733508883000002</v>
      </c>
      <c r="AJ31" s="216">
        <v>0.81951074192999995</v>
      </c>
      <c r="AK31" s="216">
        <v>0.82297199846000002</v>
      </c>
      <c r="AL31" s="216">
        <v>0.92251933701</v>
      </c>
      <c r="AM31" s="216">
        <v>0.90774963372999995</v>
      </c>
      <c r="AN31" s="216">
        <v>0.85942662728999997</v>
      </c>
      <c r="AO31" s="216">
        <v>1.0138907764</v>
      </c>
      <c r="AP31" s="216">
        <v>0.98712608772999999</v>
      </c>
      <c r="AQ31" s="216">
        <v>1.0172118363</v>
      </c>
      <c r="AR31" s="216">
        <v>0.97810261090999995</v>
      </c>
      <c r="AS31" s="216">
        <v>0.90205093602999997</v>
      </c>
      <c r="AT31" s="216">
        <v>0.84070638907999995</v>
      </c>
      <c r="AU31" s="216">
        <v>0.82228226393000003</v>
      </c>
      <c r="AV31" s="216">
        <v>0.88489209721999995</v>
      </c>
      <c r="AW31" s="216">
        <v>0.87180241441999995</v>
      </c>
      <c r="AX31" s="216">
        <v>0.90069595172000005</v>
      </c>
      <c r="AY31" s="216">
        <v>0.96790302699999997</v>
      </c>
      <c r="AZ31" s="216">
        <v>0.90565353975999996</v>
      </c>
      <c r="BA31" s="216">
        <v>0.99733727857999999</v>
      </c>
      <c r="BB31" s="216">
        <v>0.99738624694</v>
      </c>
      <c r="BC31" s="216">
        <v>1.0250490000000001</v>
      </c>
      <c r="BD31" s="216">
        <v>0.94506159999999995</v>
      </c>
      <c r="BE31" s="216">
        <v>0.92687189999999997</v>
      </c>
      <c r="BF31" s="327">
        <v>0.88018490000000005</v>
      </c>
      <c r="BG31" s="327">
        <v>0.84598050000000002</v>
      </c>
      <c r="BH31" s="327">
        <v>0.88537889999999997</v>
      </c>
      <c r="BI31" s="327">
        <v>0.89131950000000004</v>
      </c>
      <c r="BJ31" s="327">
        <v>0.93064100000000005</v>
      </c>
      <c r="BK31" s="327">
        <v>0.91184580000000004</v>
      </c>
      <c r="BL31" s="327">
        <v>0.85808819999999997</v>
      </c>
      <c r="BM31" s="327">
        <v>0.99650539999999999</v>
      </c>
      <c r="BN31" s="327">
        <v>1.0005230000000001</v>
      </c>
      <c r="BO31" s="327">
        <v>1.0390219999999999</v>
      </c>
      <c r="BP31" s="327">
        <v>1.0074000000000001</v>
      </c>
      <c r="BQ31" s="327">
        <v>0.9777325</v>
      </c>
      <c r="BR31" s="327">
        <v>0.92482260000000005</v>
      </c>
      <c r="BS31" s="327">
        <v>0.88091520000000001</v>
      </c>
      <c r="BT31" s="327">
        <v>0.92197010000000001</v>
      </c>
      <c r="BU31" s="327">
        <v>0.92248129999999995</v>
      </c>
      <c r="BV31" s="327">
        <v>0.97745230000000005</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9.2935516529999997</v>
      </c>
      <c r="P34" s="216">
        <v>8.6132634209999992</v>
      </c>
      <c r="Q34" s="216">
        <v>8.4360067569999995</v>
      </c>
      <c r="R34" s="216">
        <v>7.4718801429999999</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9.0644115680000006</v>
      </c>
      <c r="AB34" s="216">
        <v>8.2375706950000005</v>
      </c>
      <c r="AC34" s="216">
        <v>7.992648548</v>
      </c>
      <c r="AD34" s="216">
        <v>7.4583012069999999</v>
      </c>
      <c r="AE34" s="216">
        <v>7.5947596900000001</v>
      </c>
      <c r="AF34" s="216">
        <v>7.9453960190000004</v>
      </c>
      <c r="AG34" s="216">
        <v>8.4854101669999995</v>
      </c>
      <c r="AH34" s="216">
        <v>8.5535433619999992</v>
      </c>
      <c r="AI34" s="216">
        <v>7.7622305330000003</v>
      </c>
      <c r="AJ34" s="216">
        <v>7.6641094499999998</v>
      </c>
      <c r="AK34" s="216">
        <v>7.7289238239999998</v>
      </c>
      <c r="AL34" s="216">
        <v>9.0946175339999993</v>
      </c>
      <c r="AM34" s="216">
        <v>8.9703469459999994</v>
      </c>
      <c r="AN34" s="216">
        <v>7.626096327</v>
      </c>
      <c r="AO34" s="216">
        <v>8.4619691939999999</v>
      </c>
      <c r="AP34" s="216">
        <v>7.4577697690000004</v>
      </c>
      <c r="AQ34" s="216">
        <v>7.8145359929999998</v>
      </c>
      <c r="AR34" s="216">
        <v>7.9728028210000002</v>
      </c>
      <c r="AS34" s="216">
        <v>8.4171751839999995</v>
      </c>
      <c r="AT34" s="216">
        <v>8.3042703259999993</v>
      </c>
      <c r="AU34" s="216">
        <v>7.6292238159999997</v>
      </c>
      <c r="AV34" s="216">
        <v>7.8099064479999996</v>
      </c>
      <c r="AW34" s="216">
        <v>8.1092086749999996</v>
      </c>
      <c r="AX34" s="216">
        <v>9.1620850360000006</v>
      </c>
      <c r="AY34" s="216">
        <v>9.6686492410000007</v>
      </c>
      <c r="AZ34" s="216">
        <v>8.0489314529999998</v>
      </c>
      <c r="BA34" s="216">
        <v>8.6789783029999992</v>
      </c>
      <c r="BB34" s="216">
        <v>7.895416226</v>
      </c>
      <c r="BC34" s="216">
        <v>7.843242</v>
      </c>
      <c r="BD34" s="216">
        <v>8.0170910000000006</v>
      </c>
      <c r="BE34" s="216">
        <v>8.4989319999999999</v>
      </c>
      <c r="BF34" s="327">
        <v>8.408436</v>
      </c>
      <c r="BG34" s="327">
        <v>7.6289150000000001</v>
      </c>
      <c r="BH34" s="327">
        <v>7.8220429999999999</v>
      </c>
      <c r="BI34" s="327">
        <v>7.9624009999999998</v>
      </c>
      <c r="BJ34" s="327">
        <v>8.9682899999999997</v>
      </c>
      <c r="BK34" s="327">
        <v>9.2932369999999995</v>
      </c>
      <c r="BL34" s="327">
        <v>8.0929289999999998</v>
      </c>
      <c r="BM34" s="327">
        <v>8.4052679999999995</v>
      </c>
      <c r="BN34" s="327">
        <v>7.5914910000000004</v>
      </c>
      <c r="BO34" s="327">
        <v>7.8067450000000003</v>
      </c>
      <c r="BP34" s="327">
        <v>7.9403860000000002</v>
      </c>
      <c r="BQ34" s="327">
        <v>8.4736180000000001</v>
      </c>
      <c r="BR34" s="327">
        <v>8.5041600000000006</v>
      </c>
      <c r="BS34" s="327">
        <v>7.7421009999999999</v>
      </c>
      <c r="BT34" s="327">
        <v>7.9371710000000002</v>
      </c>
      <c r="BU34" s="327">
        <v>8.0503199999999993</v>
      </c>
      <c r="BV34" s="327">
        <v>9.0627899999999997</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1"/>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1"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69.977999999999994</v>
      </c>
      <c r="BD39" s="216">
        <v>67.873000000000005</v>
      </c>
      <c r="BE39" s="216">
        <v>71.13</v>
      </c>
      <c r="BF39" s="327">
        <v>69</v>
      </c>
      <c r="BG39" s="327">
        <v>68</v>
      </c>
      <c r="BH39" s="327">
        <v>66</v>
      </c>
      <c r="BI39" s="327">
        <v>64</v>
      </c>
      <c r="BJ39" s="327">
        <v>63</v>
      </c>
      <c r="BK39" s="327">
        <v>62</v>
      </c>
      <c r="BL39" s="327">
        <v>62</v>
      </c>
      <c r="BM39" s="327">
        <v>62</v>
      </c>
      <c r="BN39" s="327">
        <v>62</v>
      </c>
      <c r="BO39" s="327">
        <v>62</v>
      </c>
      <c r="BP39" s="327">
        <v>63</v>
      </c>
      <c r="BQ39" s="327">
        <v>64</v>
      </c>
      <c r="BR39" s="327">
        <v>65</v>
      </c>
      <c r="BS39" s="327">
        <v>66</v>
      </c>
      <c r="BT39" s="327">
        <v>67</v>
      </c>
      <c r="BU39" s="327">
        <v>68</v>
      </c>
      <c r="BV39" s="327">
        <v>69</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v>
      </c>
      <c r="BD42" s="216">
        <v>2.9670000000000001</v>
      </c>
      <c r="BE42" s="216">
        <v>2.8359999999999999</v>
      </c>
      <c r="BF42" s="327">
        <v>2.8863319999999999</v>
      </c>
      <c r="BG42" s="327">
        <v>2.9209890000000001</v>
      </c>
      <c r="BH42" s="327">
        <v>2.9892289999999999</v>
      </c>
      <c r="BI42" s="327">
        <v>3.0502820000000002</v>
      </c>
      <c r="BJ42" s="327">
        <v>3.2153209999999999</v>
      </c>
      <c r="BK42" s="327">
        <v>3.2423310000000001</v>
      </c>
      <c r="BL42" s="327">
        <v>3.2188669999999999</v>
      </c>
      <c r="BM42" s="327">
        <v>3.0853000000000002</v>
      </c>
      <c r="BN42" s="327">
        <v>2.9485399999999999</v>
      </c>
      <c r="BO42" s="327">
        <v>2.9691139999999998</v>
      </c>
      <c r="BP42" s="327">
        <v>2.9937330000000002</v>
      </c>
      <c r="BQ42" s="327">
        <v>3.0020899999999999</v>
      </c>
      <c r="BR42" s="327">
        <v>3.0409130000000002</v>
      </c>
      <c r="BS42" s="327">
        <v>3.0806429999999998</v>
      </c>
      <c r="BT42" s="327">
        <v>3.1124429999999998</v>
      </c>
      <c r="BU42" s="327">
        <v>3.1676090000000001</v>
      </c>
      <c r="BV42" s="327">
        <v>3.315588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2.0699999999999998</v>
      </c>
      <c r="AZ45" s="216">
        <v>2.0699999999999998</v>
      </c>
      <c r="BA45" s="216">
        <v>2.04</v>
      </c>
      <c r="BB45" s="216">
        <v>2.0699999999999998</v>
      </c>
      <c r="BC45" s="216">
        <v>2.0937899999999998</v>
      </c>
      <c r="BD45" s="216">
        <v>2.114662</v>
      </c>
      <c r="BE45" s="216">
        <v>2.1244489999999998</v>
      </c>
      <c r="BF45" s="327">
        <v>2.1202269999999999</v>
      </c>
      <c r="BG45" s="327">
        <v>2.109712</v>
      </c>
      <c r="BH45" s="327">
        <v>2.122763</v>
      </c>
      <c r="BI45" s="327">
        <v>2.1117530000000002</v>
      </c>
      <c r="BJ45" s="327">
        <v>2.1023149999999999</v>
      </c>
      <c r="BK45" s="327">
        <v>2.0904530000000001</v>
      </c>
      <c r="BL45" s="327">
        <v>2.0896170000000001</v>
      </c>
      <c r="BM45" s="327">
        <v>2.0912860000000002</v>
      </c>
      <c r="BN45" s="327">
        <v>2.0795439999999998</v>
      </c>
      <c r="BO45" s="327">
        <v>2.0900989999999999</v>
      </c>
      <c r="BP45" s="327">
        <v>2.081601</v>
      </c>
      <c r="BQ45" s="327">
        <v>2.0963340000000001</v>
      </c>
      <c r="BR45" s="327">
        <v>2.099091</v>
      </c>
      <c r="BS45" s="327">
        <v>2.0790630000000001</v>
      </c>
      <c r="BT45" s="327">
        <v>2.0921259999999999</v>
      </c>
      <c r="BU45" s="327">
        <v>2.0821100000000001</v>
      </c>
      <c r="BV45" s="327">
        <v>2.0887929999999999</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17121.136332999999</v>
      </c>
      <c r="AT50" s="240">
        <v>17164.272000000001</v>
      </c>
      <c r="AU50" s="240">
        <v>17206.273667000001</v>
      </c>
      <c r="AV50" s="240">
        <v>17251.147259000001</v>
      </c>
      <c r="AW50" s="240">
        <v>17287.876480999999</v>
      </c>
      <c r="AX50" s="240">
        <v>17320.467259000001</v>
      </c>
      <c r="AY50" s="240">
        <v>17348.919592999999</v>
      </c>
      <c r="AZ50" s="240">
        <v>17373.233480999999</v>
      </c>
      <c r="BA50" s="240">
        <v>17393.408926</v>
      </c>
      <c r="BB50" s="240">
        <v>17520.422592999999</v>
      </c>
      <c r="BC50" s="240">
        <v>17578.026148000001</v>
      </c>
      <c r="BD50" s="240">
        <v>17625.621259</v>
      </c>
      <c r="BE50" s="240">
        <v>17647.581851999999</v>
      </c>
      <c r="BF50" s="333">
        <v>17686.88</v>
      </c>
      <c r="BG50" s="333">
        <v>17727.89</v>
      </c>
      <c r="BH50" s="333">
        <v>17775.560000000001</v>
      </c>
      <c r="BI50" s="333">
        <v>17816.28</v>
      </c>
      <c r="BJ50" s="333">
        <v>17854.990000000002</v>
      </c>
      <c r="BK50" s="333">
        <v>17891.2</v>
      </c>
      <c r="BL50" s="333">
        <v>17926.27</v>
      </c>
      <c r="BM50" s="333">
        <v>17959.689999999999</v>
      </c>
      <c r="BN50" s="333">
        <v>17991.12</v>
      </c>
      <c r="BO50" s="333">
        <v>18021.54</v>
      </c>
      <c r="BP50" s="333">
        <v>18050.61</v>
      </c>
      <c r="BQ50" s="333">
        <v>18077.560000000001</v>
      </c>
      <c r="BR50" s="333">
        <v>18104.47</v>
      </c>
      <c r="BS50" s="333">
        <v>18130.57</v>
      </c>
      <c r="BT50" s="333">
        <v>18154.57</v>
      </c>
      <c r="BU50" s="333">
        <v>18180.060000000001</v>
      </c>
      <c r="BV50" s="333">
        <v>18205.740000000002</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2.2397595996000002</v>
      </c>
      <c r="AT51" s="68">
        <v>2.2920112393999998</v>
      </c>
      <c r="AU51" s="68">
        <v>2.3652886498000001</v>
      </c>
      <c r="AV51" s="68">
        <v>2.5013002439999998</v>
      </c>
      <c r="AW51" s="68">
        <v>2.5851911776000001</v>
      </c>
      <c r="AX51" s="68">
        <v>2.6588387323</v>
      </c>
      <c r="AY51" s="68">
        <v>2.8102175731000001</v>
      </c>
      <c r="AZ51" s="68">
        <v>2.7976174737999999</v>
      </c>
      <c r="BA51" s="68">
        <v>2.7093471627999999</v>
      </c>
      <c r="BB51" s="68">
        <v>3.1357212293000001</v>
      </c>
      <c r="BC51" s="68">
        <v>3.2125428668999998</v>
      </c>
      <c r="BD51" s="68">
        <v>3.2270236404000001</v>
      </c>
      <c r="BE51" s="68">
        <v>3.0748281438</v>
      </c>
      <c r="BF51" s="329">
        <v>3.0447410000000001</v>
      </c>
      <c r="BG51" s="329">
        <v>3.031539</v>
      </c>
      <c r="BH51" s="329">
        <v>3.039895</v>
      </c>
      <c r="BI51" s="329">
        <v>3.056489</v>
      </c>
      <c r="BJ51" s="329">
        <v>3.0860609999999999</v>
      </c>
      <c r="BK51" s="329">
        <v>3.1257320000000002</v>
      </c>
      <c r="BL51" s="329">
        <v>3.1832440000000002</v>
      </c>
      <c r="BM51" s="329">
        <v>3.2557429999999998</v>
      </c>
      <c r="BN51" s="329">
        <v>2.6865429999999999</v>
      </c>
      <c r="BO51" s="329">
        <v>2.5231379999999999</v>
      </c>
      <c r="BP51" s="329">
        <v>2.411197</v>
      </c>
      <c r="BQ51" s="329">
        <v>2.4364810000000001</v>
      </c>
      <c r="BR51" s="329">
        <v>2.3609969999999998</v>
      </c>
      <c r="BS51" s="329">
        <v>2.271468</v>
      </c>
      <c r="BT51" s="329">
        <v>2.1321509999999999</v>
      </c>
      <c r="BU51" s="329">
        <v>2.0418379999999998</v>
      </c>
      <c r="BV51" s="329">
        <v>1.964429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113.4192963</v>
      </c>
      <c r="AT54" s="68">
        <v>113.62340741</v>
      </c>
      <c r="AU54" s="68">
        <v>113.8352963</v>
      </c>
      <c r="AV54" s="68">
        <v>114.07081481</v>
      </c>
      <c r="AW54" s="68">
        <v>114.28637037</v>
      </c>
      <c r="AX54" s="68">
        <v>114.49781480999999</v>
      </c>
      <c r="AY54" s="68">
        <v>114.70514815</v>
      </c>
      <c r="AZ54" s="68">
        <v>114.90837037</v>
      </c>
      <c r="BA54" s="68">
        <v>115.10748148</v>
      </c>
      <c r="BB54" s="68">
        <v>115.32067407</v>
      </c>
      <c r="BC54" s="68">
        <v>115.56025185</v>
      </c>
      <c r="BD54" s="68">
        <v>115.81947407</v>
      </c>
      <c r="BE54" s="68">
        <v>116.13237037</v>
      </c>
      <c r="BF54" s="329">
        <v>116.4054</v>
      </c>
      <c r="BG54" s="329">
        <v>116.6725</v>
      </c>
      <c r="BH54" s="329">
        <v>116.9174</v>
      </c>
      <c r="BI54" s="329">
        <v>117.185</v>
      </c>
      <c r="BJ54" s="329">
        <v>117.4589</v>
      </c>
      <c r="BK54" s="329">
        <v>117.7531</v>
      </c>
      <c r="BL54" s="329">
        <v>118.0294</v>
      </c>
      <c r="BM54" s="329">
        <v>118.3015</v>
      </c>
      <c r="BN54" s="329">
        <v>118.5665</v>
      </c>
      <c r="BO54" s="329">
        <v>118.833</v>
      </c>
      <c r="BP54" s="329">
        <v>119.0977</v>
      </c>
      <c r="BQ54" s="329">
        <v>119.3724</v>
      </c>
      <c r="BR54" s="329">
        <v>119.6249</v>
      </c>
      <c r="BS54" s="329">
        <v>119.8669</v>
      </c>
      <c r="BT54" s="329">
        <v>120.0699</v>
      </c>
      <c r="BU54" s="329">
        <v>120.31229999999999</v>
      </c>
      <c r="BV54" s="329">
        <v>120.5655</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1.7317837971000001</v>
      </c>
      <c r="AT55" s="68">
        <v>1.7812697609999999</v>
      </c>
      <c r="AU55" s="68">
        <v>1.8208844664999999</v>
      </c>
      <c r="AV55" s="68">
        <v>1.8443278197999999</v>
      </c>
      <c r="AW55" s="68">
        <v>1.8690265183000001</v>
      </c>
      <c r="AX55" s="68">
        <v>1.8886760514000001</v>
      </c>
      <c r="AY55" s="68">
        <v>1.8644210510000001</v>
      </c>
      <c r="AZ55" s="68">
        <v>1.9032175527999999</v>
      </c>
      <c r="BA55" s="68">
        <v>1.9660581427999999</v>
      </c>
      <c r="BB55" s="68">
        <v>2.1468346424</v>
      </c>
      <c r="BC55" s="68">
        <v>2.2424193768</v>
      </c>
      <c r="BD55" s="68">
        <v>2.3246023342000002</v>
      </c>
      <c r="BE55" s="68">
        <v>2.3920745081999999</v>
      </c>
      <c r="BF55" s="329">
        <v>2.4483969999999999</v>
      </c>
      <c r="BG55" s="329">
        <v>2.4923500000000001</v>
      </c>
      <c r="BH55" s="329">
        <v>2.4954480000000001</v>
      </c>
      <c r="BI55" s="329">
        <v>2.53627</v>
      </c>
      <c r="BJ55" s="329">
        <v>2.5861730000000001</v>
      </c>
      <c r="BK55" s="329">
        <v>2.6572119999999999</v>
      </c>
      <c r="BL55" s="329">
        <v>2.7160609999999998</v>
      </c>
      <c r="BM55" s="329">
        <v>2.7748490000000001</v>
      </c>
      <c r="BN55" s="329">
        <v>2.814651</v>
      </c>
      <c r="BO55" s="329">
        <v>2.8320449999999999</v>
      </c>
      <c r="BP55" s="329">
        <v>2.8304459999999998</v>
      </c>
      <c r="BQ55" s="329">
        <v>2.7899449999999999</v>
      </c>
      <c r="BR55" s="329">
        <v>2.7658010000000002</v>
      </c>
      <c r="BS55" s="329">
        <v>2.737946</v>
      </c>
      <c r="BT55" s="329">
        <v>2.696377</v>
      </c>
      <c r="BU55" s="329">
        <v>2.6686869999999998</v>
      </c>
      <c r="BV55" s="329">
        <v>2.6448109999999998</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12791.1</v>
      </c>
      <c r="AT58" s="240">
        <v>12785.4</v>
      </c>
      <c r="AU58" s="240">
        <v>12786.9</v>
      </c>
      <c r="AV58" s="240">
        <v>12808.8</v>
      </c>
      <c r="AW58" s="240">
        <v>12820.3</v>
      </c>
      <c r="AX58" s="240">
        <v>12852.9</v>
      </c>
      <c r="AY58" s="240">
        <v>12915</v>
      </c>
      <c r="AZ58" s="240">
        <v>12936.3</v>
      </c>
      <c r="BA58" s="240">
        <v>12970.1</v>
      </c>
      <c r="BB58" s="240">
        <v>12982.2</v>
      </c>
      <c r="BC58" s="240">
        <v>13009.8</v>
      </c>
      <c r="BD58" s="240">
        <v>13016.119333000001</v>
      </c>
      <c r="BE58" s="240">
        <v>13027.630889</v>
      </c>
      <c r="BF58" s="333">
        <v>13053.32</v>
      </c>
      <c r="BG58" s="333">
        <v>13085.21</v>
      </c>
      <c r="BH58" s="333">
        <v>13127.6</v>
      </c>
      <c r="BI58" s="333">
        <v>13168.68</v>
      </c>
      <c r="BJ58" s="333">
        <v>13212.75</v>
      </c>
      <c r="BK58" s="333">
        <v>13271.24</v>
      </c>
      <c r="BL58" s="333">
        <v>13312.71</v>
      </c>
      <c r="BM58" s="333">
        <v>13348.6</v>
      </c>
      <c r="BN58" s="333">
        <v>13371.64</v>
      </c>
      <c r="BO58" s="333">
        <v>13401.81</v>
      </c>
      <c r="BP58" s="333">
        <v>13431.85</v>
      </c>
      <c r="BQ58" s="333">
        <v>13460.65</v>
      </c>
      <c r="BR58" s="333">
        <v>13491.25</v>
      </c>
      <c r="BS58" s="333">
        <v>13522.54</v>
      </c>
      <c r="BT58" s="333">
        <v>13554.51</v>
      </c>
      <c r="BU58" s="333">
        <v>13587.19</v>
      </c>
      <c r="BV58" s="333">
        <v>13620.56</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1.0076203261000001</v>
      </c>
      <c r="AT59" s="68">
        <v>1.1023248457999999</v>
      </c>
      <c r="AU59" s="68">
        <v>1.1757910478</v>
      </c>
      <c r="AV59" s="68">
        <v>1.5491461462</v>
      </c>
      <c r="AW59" s="68">
        <v>1.834082641</v>
      </c>
      <c r="AX59" s="68">
        <v>2.2514101146000001</v>
      </c>
      <c r="AY59" s="68">
        <v>2.2775868350000001</v>
      </c>
      <c r="AZ59" s="68">
        <v>2.0832840132000001</v>
      </c>
      <c r="BA59" s="68">
        <v>1.7941372680000001</v>
      </c>
      <c r="BB59" s="68">
        <v>1.9603223221999999</v>
      </c>
      <c r="BC59" s="68">
        <v>1.7487603823</v>
      </c>
      <c r="BD59" s="68">
        <v>1.8627130272000001</v>
      </c>
      <c r="BE59" s="68">
        <v>1.8491833297</v>
      </c>
      <c r="BF59" s="329">
        <v>2.0955219999999999</v>
      </c>
      <c r="BG59" s="329">
        <v>2.3329680000000002</v>
      </c>
      <c r="BH59" s="329">
        <v>2.488912</v>
      </c>
      <c r="BI59" s="329">
        <v>2.7174330000000002</v>
      </c>
      <c r="BJ59" s="329">
        <v>2.7997809999999999</v>
      </c>
      <c r="BK59" s="329">
        <v>2.7583150000000001</v>
      </c>
      <c r="BL59" s="329">
        <v>2.9097170000000001</v>
      </c>
      <c r="BM59" s="329">
        <v>2.9182489999999999</v>
      </c>
      <c r="BN59" s="329">
        <v>2.9998089999999999</v>
      </c>
      <c r="BO59" s="329">
        <v>3.013217</v>
      </c>
      <c r="BP59" s="329">
        <v>3.193978</v>
      </c>
      <c r="BQ59" s="329">
        <v>3.3238699999999999</v>
      </c>
      <c r="BR59" s="329">
        <v>3.3549090000000001</v>
      </c>
      <c r="BS59" s="329">
        <v>3.342104</v>
      </c>
      <c r="BT59" s="329">
        <v>3.2520259999999999</v>
      </c>
      <c r="BU59" s="329">
        <v>3.1780249999999999</v>
      </c>
      <c r="BV59" s="329">
        <v>3.0864340000000001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1349</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103.7131</v>
      </c>
      <c r="AY62" s="68">
        <v>103.1568</v>
      </c>
      <c r="AZ62" s="68">
        <v>104.5946</v>
      </c>
      <c r="BA62" s="68">
        <v>104.47580000000001</v>
      </c>
      <c r="BB62" s="68">
        <v>105.0758</v>
      </c>
      <c r="BC62" s="68">
        <v>104.40989999999999</v>
      </c>
      <c r="BD62" s="68">
        <v>105.1372284</v>
      </c>
      <c r="BE62" s="68">
        <v>105.16370741</v>
      </c>
      <c r="BF62" s="329">
        <v>105.3643</v>
      </c>
      <c r="BG62" s="329">
        <v>105.61409999999999</v>
      </c>
      <c r="BH62" s="329">
        <v>106.0059</v>
      </c>
      <c r="BI62" s="329">
        <v>106.2851</v>
      </c>
      <c r="BJ62" s="329">
        <v>106.54430000000001</v>
      </c>
      <c r="BK62" s="329">
        <v>106.8014</v>
      </c>
      <c r="BL62" s="329">
        <v>107.00709999999999</v>
      </c>
      <c r="BM62" s="329">
        <v>107.1793</v>
      </c>
      <c r="BN62" s="329">
        <v>107.27249999999999</v>
      </c>
      <c r="BO62" s="329">
        <v>107.41200000000001</v>
      </c>
      <c r="BP62" s="329">
        <v>107.5521</v>
      </c>
      <c r="BQ62" s="329">
        <v>107.714</v>
      </c>
      <c r="BR62" s="329">
        <v>107.8396</v>
      </c>
      <c r="BS62" s="329">
        <v>107.9499</v>
      </c>
      <c r="BT62" s="329">
        <v>108.0133</v>
      </c>
      <c r="BU62" s="329">
        <v>108.117</v>
      </c>
      <c r="BV62" s="329">
        <v>108.22929999999999</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1.9835607925000001</v>
      </c>
      <c r="AY63" s="68">
        <v>1.0990303365</v>
      </c>
      <c r="AZ63" s="68">
        <v>2.3787150906000001</v>
      </c>
      <c r="BA63" s="68">
        <v>2.6923420947999999</v>
      </c>
      <c r="BB63" s="68">
        <v>2.0868005662</v>
      </c>
      <c r="BC63" s="68">
        <v>1.8529827217999999</v>
      </c>
      <c r="BD63" s="68">
        <v>2.4111460971000001</v>
      </c>
      <c r="BE63" s="68">
        <v>2.6774750270999998</v>
      </c>
      <c r="BF63" s="329">
        <v>3.096339</v>
      </c>
      <c r="BG63" s="329">
        <v>3.5174970000000001</v>
      </c>
      <c r="BH63" s="329">
        <v>2.5416970000000001</v>
      </c>
      <c r="BI63" s="329">
        <v>2.487206</v>
      </c>
      <c r="BJ63" s="329">
        <v>2.729803</v>
      </c>
      <c r="BK63" s="329">
        <v>3.5330249999999999</v>
      </c>
      <c r="BL63" s="329">
        <v>2.3064819999999999</v>
      </c>
      <c r="BM63" s="329">
        <v>2.5876700000000001</v>
      </c>
      <c r="BN63" s="329">
        <v>2.0906280000000002</v>
      </c>
      <c r="BO63" s="329">
        <v>2.8752810000000002</v>
      </c>
      <c r="BP63" s="329">
        <v>2.2968549999999999</v>
      </c>
      <c r="BQ63" s="329">
        <v>2.4250829999999999</v>
      </c>
      <c r="BR63" s="329">
        <v>2.3492959999999998</v>
      </c>
      <c r="BS63" s="329">
        <v>2.211611</v>
      </c>
      <c r="BT63" s="329">
        <v>1.893732</v>
      </c>
      <c r="BU63" s="329">
        <v>1.723635</v>
      </c>
      <c r="BV63" s="329">
        <v>1.5815650000000001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969.85882817000004</v>
      </c>
      <c r="D67" s="240">
        <v>798.71340172999999</v>
      </c>
      <c r="E67" s="240">
        <v>683.04738492000001</v>
      </c>
      <c r="F67" s="240">
        <v>324.72267793999998</v>
      </c>
      <c r="G67" s="240">
        <v>126.86140163</v>
      </c>
      <c r="H67" s="240">
        <v>27.932951747000001</v>
      </c>
      <c r="I67" s="240">
        <v>9.8035314633000006</v>
      </c>
      <c r="J67" s="240">
        <v>12.99031467</v>
      </c>
      <c r="K67" s="240">
        <v>57.49719829</v>
      </c>
      <c r="L67" s="240">
        <v>220.58812549999999</v>
      </c>
      <c r="M67" s="240">
        <v>614.15841921000003</v>
      </c>
      <c r="N67" s="240">
        <v>705.67852854</v>
      </c>
      <c r="O67" s="240">
        <v>890.24237964999998</v>
      </c>
      <c r="P67" s="240">
        <v>867.06262674000004</v>
      </c>
      <c r="Q67" s="240">
        <v>583.84377257000006</v>
      </c>
      <c r="R67" s="240">
        <v>299.86310292000002</v>
      </c>
      <c r="S67" s="240">
        <v>118.73716284</v>
      </c>
      <c r="T67" s="240">
        <v>24.274779759000001</v>
      </c>
      <c r="U67" s="240">
        <v>6.4316002298999999</v>
      </c>
      <c r="V67" s="240">
        <v>10.980928292</v>
      </c>
      <c r="W67" s="240">
        <v>31.886903175</v>
      </c>
      <c r="X67" s="240">
        <v>227.19669798999999</v>
      </c>
      <c r="Y67" s="240">
        <v>445.21403106999998</v>
      </c>
      <c r="Z67" s="240">
        <v>581.27966737999998</v>
      </c>
      <c r="AA67" s="240">
        <v>870.76340902000004</v>
      </c>
      <c r="AB67" s="240">
        <v>627.98764244999995</v>
      </c>
      <c r="AC67" s="240">
        <v>449.8119853</v>
      </c>
      <c r="AD67" s="240">
        <v>309.51711030000001</v>
      </c>
      <c r="AE67" s="240">
        <v>150.49303999</v>
      </c>
      <c r="AF67" s="240">
        <v>20.790452062</v>
      </c>
      <c r="AG67" s="240">
        <v>5.6518742544</v>
      </c>
      <c r="AH67" s="240">
        <v>6.3904489589000004</v>
      </c>
      <c r="AI67" s="240">
        <v>38.827468617999997</v>
      </c>
      <c r="AJ67" s="240">
        <v>197.62480880000001</v>
      </c>
      <c r="AK67" s="240">
        <v>418.1993051</v>
      </c>
      <c r="AL67" s="240">
        <v>783.00140566000005</v>
      </c>
      <c r="AM67" s="240">
        <v>767.14803117999998</v>
      </c>
      <c r="AN67" s="240">
        <v>547.96021705999999</v>
      </c>
      <c r="AO67" s="240">
        <v>543.47750766000001</v>
      </c>
      <c r="AP67" s="240">
        <v>248.20048195000001</v>
      </c>
      <c r="AQ67" s="240">
        <v>154.10314506</v>
      </c>
      <c r="AR67" s="240">
        <v>24.884675504000001</v>
      </c>
      <c r="AS67" s="240">
        <v>5.2459135774999996</v>
      </c>
      <c r="AT67" s="240">
        <v>15.193150789000001</v>
      </c>
      <c r="AU67" s="240">
        <v>44.665680703</v>
      </c>
      <c r="AV67" s="240">
        <v>192.99745254999999</v>
      </c>
      <c r="AW67" s="240">
        <v>490.49684503999998</v>
      </c>
      <c r="AX67" s="240">
        <v>797.55426853999995</v>
      </c>
      <c r="AY67" s="240">
        <v>896.98330461</v>
      </c>
      <c r="AZ67" s="240">
        <v>624.53125031000002</v>
      </c>
      <c r="BA67" s="240">
        <v>609.04951517999996</v>
      </c>
      <c r="BB67" s="240">
        <v>410.70404201000002</v>
      </c>
      <c r="BC67" s="240">
        <v>85.695170071999996</v>
      </c>
      <c r="BD67" s="240">
        <v>26.629252015999999</v>
      </c>
      <c r="BE67" s="240">
        <v>3.5910999775999999</v>
      </c>
      <c r="BF67" s="333">
        <v>10.314124994</v>
      </c>
      <c r="BG67" s="333">
        <v>56.166636621000002</v>
      </c>
      <c r="BH67" s="333">
        <v>249.59087369</v>
      </c>
      <c r="BI67" s="333">
        <v>497.53598201</v>
      </c>
      <c r="BJ67" s="333">
        <v>784.16056368</v>
      </c>
      <c r="BK67" s="333">
        <v>856.37405681999996</v>
      </c>
      <c r="BL67" s="333">
        <v>690.82814151000002</v>
      </c>
      <c r="BM67" s="333">
        <v>559.15777430000003</v>
      </c>
      <c r="BN67" s="333">
        <v>310.24224507000002</v>
      </c>
      <c r="BO67" s="333">
        <v>136.72980149</v>
      </c>
      <c r="BP67" s="333">
        <v>30.840425791000001</v>
      </c>
      <c r="BQ67" s="333">
        <v>7.1564485804000002</v>
      </c>
      <c r="BR67" s="333">
        <v>11.288952985</v>
      </c>
      <c r="BS67" s="333">
        <v>58.983371736999999</v>
      </c>
      <c r="BT67" s="333">
        <v>251.13533924999999</v>
      </c>
      <c r="BU67" s="333">
        <v>496.89403346</v>
      </c>
      <c r="BV67" s="333">
        <v>783.24927159000003</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7.0752922606000004</v>
      </c>
      <c r="D69" s="270">
        <v>11.939348924000001</v>
      </c>
      <c r="E69" s="270">
        <v>15.25309408</v>
      </c>
      <c r="F69" s="270">
        <v>37.298187454999997</v>
      </c>
      <c r="G69" s="270">
        <v>113.32213359000001</v>
      </c>
      <c r="H69" s="270">
        <v>242.61268286999999</v>
      </c>
      <c r="I69" s="270">
        <v>300.86378954000003</v>
      </c>
      <c r="J69" s="270">
        <v>292.00611915000002</v>
      </c>
      <c r="K69" s="270">
        <v>182.66603875999999</v>
      </c>
      <c r="L69" s="270">
        <v>74.237480740999999</v>
      </c>
      <c r="M69" s="270">
        <v>11.123626013999999</v>
      </c>
      <c r="N69" s="270">
        <v>10.310241635000001</v>
      </c>
      <c r="O69" s="270">
        <v>9.2002686188999991</v>
      </c>
      <c r="P69" s="270">
        <v>7.2835522419999998</v>
      </c>
      <c r="Q69" s="270">
        <v>29.404568589</v>
      </c>
      <c r="R69" s="270">
        <v>53.294944878999999</v>
      </c>
      <c r="S69" s="270">
        <v>125.88025125999999</v>
      </c>
      <c r="T69" s="270">
        <v>255.02621927999999</v>
      </c>
      <c r="U69" s="270">
        <v>336.16293984999999</v>
      </c>
      <c r="V69" s="270">
        <v>315.30373921</v>
      </c>
      <c r="W69" s="270">
        <v>223.23775129000001</v>
      </c>
      <c r="X69" s="270">
        <v>77.022172046999998</v>
      </c>
      <c r="Y69" s="270">
        <v>29.781677156000001</v>
      </c>
      <c r="Z69" s="270">
        <v>26.279411907</v>
      </c>
      <c r="AA69" s="270">
        <v>7.4435867583000004</v>
      </c>
      <c r="AB69" s="270">
        <v>11.156961323999999</v>
      </c>
      <c r="AC69" s="270">
        <v>35.196850976</v>
      </c>
      <c r="AD69" s="270">
        <v>42.468016200999998</v>
      </c>
      <c r="AE69" s="270">
        <v>97.526328186000001</v>
      </c>
      <c r="AF69" s="270">
        <v>270.71136491999999</v>
      </c>
      <c r="AG69" s="270">
        <v>383.77925397000001</v>
      </c>
      <c r="AH69" s="270">
        <v>361.91261586000002</v>
      </c>
      <c r="AI69" s="270">
        <v>219.17432133</v>
      </c>
      <c r="AJ69" s="270">
        <v>86.387942475000003</v>
      </c>
      <c r="AK69" s="270">
        <v>25.519194019</v>
      </c>
      <c r="AL69" s="270">
        <v>16.544830332</v>
      </c>
      <c r="AM69" s="270">
        <v>16.475537605</v>
      </c>
      <c r="AN69" s="270">
        <v>21.569574115999998</v>
      </c>
      <c r="AO69" s="270">
        <v>32.006489105999997</v>
      </c>
      <c r="AP69" s="270">
        <v>55.926324952999998</v>
      </c>
      <c r="AQ69" s="270">
        <v>105.63503252</v>
      </c>
      <c r="AR69" s="270">
        <v>241.1317367</v>
      </c>
      <c r="AS69" s="270">
        <v>362.71211919000001</v>
      </c>
      <c r="AT69" s="270">
        <v>291.75676539</v>
      </c>
      <c r="AU69" s="270">
        <v>183.79066136</v>
      </c>
      <c r="AV69" s="270">
        <v>77.269681558000002</v>
      </c>
      <c r="AW69" s="270">
        <v>27.379108983999998</v>
      </c>
      <c r="AX69" s="270">
        <v>9.9670000526999996</v>
      </c>
      <c r="AY69" s="270">
        <v>7.4346995967999998</v>
      </c>
      <c r="AZ69" s="270">
        <v>22.852127333999999</v>
      </c>
      <c r="BA69" s="270">
        <v>20.965968568000001</v>
      </c>
      <c r="BB69" s="270">
        <v>32.362612364</v>
      </c>
      <c r="BC69" s="270">
        <v>173.11131366999999</v>
      </c>
      <c r="BD69" s="270">
        <v>268.94859296999999</v>
      </c>
      <c r="BE69" s="270">
        <v>389.37420035000002</v>
      </c>
      <c r="BF69" s="335">
        <v>321.91654</v>
      </c>
      <c r="BG69" s="335">
        <v>174.11857498000001</v>
      </c>
      <c r="BH69" s="335">
        <v>60.501817656999997</v>
      </c>
      <c r="BI69" s="335">
        <v>18.851153120999999</v>
      </c>
      <c r="BJ69" s="335">
        <v>8.9544453862999998</v>
      </c>
      <c r="BK69" s="335">
        <v>9.2371125076999991</v>
      </c>
      <c r="BL69" s="335">
        <v>9.9599068239000008</v>
      </c>
      <c r="BM69" s="335">
        <v>20.609018900999999</v>
      </c>
      <c r="BN69" s="335">
        <v>37.553651195999997</v>
      </c>
      <c r="BO69" s="335">
        <v>119.59484498</v>
      </c>
      <c r="BP69" s="335">
        <v>238.49250473999999</v>
      </c>
      <c r="BQ69" s="335">
        <v>347.18934345999998</v>
      </c>
      <c r="BR69" s="335">
        <v>320.48274921000001</v>
      </c>
      <c r="BS69" s="335">
        <v>174.97124400000001</v>
      </c>
      <c r="BT69" s="335">
        <v>62.696623015999997</v>
      </c>
      <c r="BU69" s="335">
        <v>18.944893909000001</v>
      </c>
      <c r="BV69" s="335">
        <v>8.9928303233999998</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5">
      <c r="A71" s="16"/>
      <c r="B71" s="803" t="s">
        <v>1016</v>
      </c>
      <c r="C71" s="800"/>
      <c r="D71" s="800"/>
      <c r="E71" s="800"/>
      <c r="F71" s="800"/>
      <c r="G71" s="800"/>
      <c r="H71" s="800"/>
      <c r="I71" s="800"/>
      <c r="J71" s="800"/>
      <c r="K71" s="800"/>
      <c r="L71" s="800"/>
      <c r="M71" s="800"/>
      <c r="N71" s="800"/>
      <c r="O71" s="800"/>
      <c r="P71" s="800"/>
      <c r="Q71" s="800"/>
      <c r="AY71" s="497"/>
      <c r="AZ71" s="497"/>
      <c r="BA71" s="497"/>
      <c r="BB71" s="497"/>
      <c r="BC71" s="497"/>
      <c r="BD71" s="770"/>
      <c r="BE71" s="770"/>
      <c r="BF71" s="770"/>
      <c r="BG71" s="497"/>
      <c r="BH71" s="497"/>
      <c r="BI71" s="497"/>
      <c r="BJ71" s="497"/>
    </row>
    <row r="72" spans="1:74" s="276" customFormat="1" ht="12" customHeight="1" x14ac:dyDescent="0.25">
      <c r="A72" s="16"/>
      <c r="B72" s="805" t="s">
        <v>138</v>
      </c>
      <c r="C72" s="800"/>
      <c r="D72" s="800"/>
      <c r="E72" s="800"/>
      <c r="F72" s="800"/>
      <c r="G72" s="800"/>
      <c r="H72" s="800"/>
      <c r="I72" s="800"/>
      <c r="J72" s="800"/>
      <c r="K72" s="800"/>
      <c r="L72" s="800"/>
      <c r="M72" s="800"/>
      <c r="N72" s="800"/>
      <c r="O72" s="800"/>
      <c r="P72" s="800"/>
      <c r="Q72" s="800"/>
      <c r="AY72" s="497"/>
      <c r="AZ72" s="497"/>
      <c r="BA72" s="497"/>
      <c r="BB72" s="497"/>
      <c r="BC72" s="497"/>
      <c r="BD72" s="770"/>
      <c r="BE72" s="770"/>
      <c r="BF72" s="770"/>
      <c r="BG72" s="497"/>
      <c r="BH72" s="497"/>
      <c r="BI72" s="497"/>
      <c r="BJ72" s="497"/>
    </row>
    <row r="73" spans="1:74" s="432" customFormat="1" ht="12" customHeight="1" x14ac:dyDescent="0.25">
      <c r="A73" s="431"/>
      <c r="B73" s="781" t="s">
        <v>1017</v>
      </c>
      <c r="C73" s="804"/>
      <c r="D73" s="804"/>
      <c r="E73" s="804"/>
      <c r="F73" s="804"/>
      <c r="G73" s="804"/>
      <c r="H73" s="804"/>
      <c r="I73" s="804"/>
      <c r="J73" s="804"/>
      <c r="K73" s="804"/>
      <c r="L73" s="804"/>
      <c r="M73" s="804"/>
      <c r="N73" s="804"/>
      <c r="O73" s="804"/>
      <c r="P73" s="804"/>
      <c r="Q73" s="783"/>
      <c r="AY73" s="498"/>
      <c r="AZ73" s="498"/>
      <c r="BA73" s="498"/>
      <c r="BB73" s="498"/>
      <c r="BC73" s="498"/>
      <c r="BD73" s="613"/>
      <c r="BE73" s="613"/>
      <c r="BF73" s="613"/>
      <c r="BG73" s="498"/>
      <c r="BH73" s="498"/>
      <c r="BI73" s="498"/>
      <c r="BJ73" s="498"/>
    </row>
    <row r="74" spans="1:74" s="432" customFormat="1" ht="12" customHeight="1" x14ac:dyDescent="0.25">
      <c r="A74" s="431"/>
      <c r="B74" s="781" t="s">
        <v>1018</v>
      </c>
      <c r="C74" s="782"/>
      <c r="D74" s="782"/>
      <c r="E74" s="782"/>
      <c r="F74" s="782"/>
      <c r="G74" s="782"/>
      <c r="H74" s="782"/>
      <c r="I74" s="782"/>
      <c r="J74" s="782"/>
      <c r="K74" s="782"/>
      <c r="L74" s="782"/>
      <c r="M74" s="782"/>
      <c r="N74" s="782"/>
      <c r="O74" s="782"/>
      <c r="P74" s="782"/>
      <c r="Q74" s="783"/>
      <c r="AY74" s="498"/>
      <c r="AZ74" s="498"/>
      <c r="BA74" s="498"/>
      <c r="BB74" s="498"/>
      <c r="BC74" s="498"/>
      <c r="BD74" s="613"/>
      <c r="BE74" s="613"/>
      <c r="BF74" s="613"/>
      <c r="BG74" s="498"/>
      <c r="BH74" s="498"/>
      <c r="BI74" s="498"/>
      <c r="BJ74" s="498"/>
    </row>
    <row r="75" spans="1:74" s="432" customFormat="1" ht="12" customHeight="1" x14ac:dyDescent="0.25">
      <c r="A75" s="431"/>
      <c r="B75" s="781" t="s">
        <v>1019</v>
      </c>
      <c r="C75" s="782"/>
      <c r="D75" s="782"/>
      <c r="E75" s="782"/>
      <c r="F75" s="782"/>
      <c r="G75" s="782"/>
      <c r="H75" s="782"/>
      <c r="I75" s="782"/>
      <c r="J75" s="782"/>
      <c r="K75" s="782"/>
      <c r="L75" s="782"/>
      <c r="M75" s="782"/>
      <c r="N75" s="782"/>
      <c r="O75" s="782"/>
      <c r="P75" s="782"/>
      <c r="Q75" s="783"/>
      <c r="AY75" s="498"/>
      <c r="AZ75" s="498"/>
      <c r="BA75" s="498"/>
      <c r="BB75" s="498"/>
      <c r="BC75" s="498"/>
      <c r="BD75" s="613"/>
      <c r="BE75" s="613"/>
      <c r="BF75" s="613"/>
      <c r="BG75" s="498"/>
      <c r="BH75" s="498"/>
      <c r="BI75" s="498"/>
      <c r="BJ75" s="498"/>
    </row>
    <row r="76" spans="1:74" s="432" customFormat="1" ht="12" customHeight="1" x14ac:dyDescent="0.25">
      <c r="A76" s="431"/>
      <c r="B76" s="781" t="s">
        <v>1030</v>
      </c>
      <c r="C76" s="783"/>
      <c r="D76" s="783"/>
      <c r="E76" s="783"/>
      <c r="F76" s="783"/>
      <c r="G76" s="783"/>
      <c r="H76" s="783"/>
      <c r="I76" s="783"/>
      <c r="J76" s="783"/>
      <c r="K76" s="783"/>
      <c r="L76" s="783"/>
      <c r="M76" s="783"/>
      <c r="N76" s="783"/>
      <c r="O76" s="783"/>
      <c r="P76" s="783"/>
      <c r="Q76" s="783"/>
      <c r="AY76" s="498"/>
      <c r="AZ76" s="498"/>
      <c r="BA76" s="498"/>
      <c r="BB76" s="498"/>
      <c r="BC76" s="498"/>
      <c r="BD76" s="613"/>
      <c r="BE76" s="613"/>
      <c r="BF76" s="613"/>
      <c r="BG76" s="498"/>
      <c r="BH76" s="498"/>
      <c r="BI76" s="498"/>
      <c r="BJ76" s="498"/>
    </row>
    <row r="77" spans="1:74" s="432" customFormat="1" ht="12" customHeight="1" x14ac:dyDescent="0.25">
      <c r="A77" s="431"/>
      <c r="B77" s="781" t="s">
        <v>1033</v>
      </c>
      <c r="C77" s="782"/>
      <c r="D77" s="782"/>
      <c r="E77" s="782"/>
      <c r="F77" s="782"/>
      <c r="G77" s="782"/>
      <c r="H77" s="782"/>
      <c r="I77" s="782"/>
      <c r="J77" s="782"/>
      <c r="K77" s="782"/>
      <c r="L77" s="782"/>
      <c r="M77" s="782"/>
      <c r="N77" s="782"/>
      <c r="O77" s="782"/>
      <c r="P77" s="782"/>
      <c r="Q77" s="783"/>
      <c r="AY77" s="498"/>
      <c r="AZ77" s="498"/>
      <c r="BA77" s="498"/>
      <c r="BB77" s="498"/>
      <c r="BC77" s="498"/>
      <c r="BD77" s="613"/>
      <c r="BE77" s="613"/>
      <c r="BF77" s="613"/>
      <c r="BG77" s="498"/>
      <c r="BH77" s="498"/>
      <c r="BI77" s="498"/>
      <c r="BJ77" s="498"/>
    </row>
    <row r="78" spans="1:74" s="432" customFormat="1" ht="12" customHeight="1" x14ac:dyDescent="0.25">
      <c r="A78" s="431"/>
      <c r="B78" s="781" t="s">
        <v>1034</v>
      </c>
      <c r="C78" s="783"/>
      <c r="D78" s="783"/>
      <c r="E78" s="783"/>
      <c r="F78" s="783"/>
      <c r="G78" s="783"/>
      <c r="H78" s="783"/>
      <c r="I78" s="783"/>
      <c r="J78" s="783"/>
      <c r="K78" s="783"/>
      <c r="L78" s="783"/>
      <c r="M78" s="783"/>
      <c r="N78" s="783"/>
      <c r="O78" s="783"/>
      <c r="P78" s="783"/>
      <c r="Q78" s="783"/>
      <c r="AY78" s="498"/>
      <c r="AZ78" s="498"/>
      <c r="BA78" s="498"/>
      <c r="BB78" s="498"/>
      <c r="BC78" s="498"/>
      <c r="BD78" s="613"/>
      <c r="BE78" s="613"/>
      <c r="BF78" s="613"/>
      <c r="BG78" s="498"/>
      <c r="BH78" s="498"/>
      <c r="BI78" s="498"/>
      <c r="BJ78" s="498"/>
    </row>
    <row r="79" spans="1:74" s="432" customFormat="1" ht="12" customHeight="1" x14ac:dyDescent="0.25">
      <c r="A79" s="431"/>
      <c r="B79" s="781" t="s">
        <v>1040</v>
      </c>
      <c r="C79" s="782"/>
      <c r="D79" s="782"/>
      <c r="E79" s="782"/>
      <c r="F79" s="782"/>
      <c r="G79" s="782"/>
      <c r="H79" s="782"/>
      <c r="I79" s="782"/>
      <c r="J79" s="782"/>
      <c r="K79" s="782"/>
      <c r="L79" s="782"/>
      <c r="M79" s="782"/>
      <c r="N79" s="782"/>
      <c r="O79" s="782"/>
      <c r="P79" s="782"/>
      <c r="Q79" s="783"/>
      <c r="AY79" s="498"/>
      <c r="AZ79" s="498"/>
      <c r="BA79" s="498"/>
      <c r="BB79" s="498"/>
      <c r="BC79" s="498"/>
      <c r="BD79" s="613"/>
      <c r="BE79" s="613"/>
      <c r="BF79" s="613"/>
      <c r="BG79" s="498"/>
      <c r="BH79" s="498"/>
      <c r="BI79" s="498"/>
      <c r="BJ79" s="498"/>
    </row>
    <row r="80" spans="1:74" s="432" customFormat="1" ht="12" customHeight="1" x14ac:dyDescent="0.25">
      <c r="A80" s="431"/>
      <c r="B80" s="789" t="s">
        <v>1041</v>
      </c>
      <c r="C80" s="790"/>
      <c r="D80" s="790"/>
      <c r="E80" s="790"/>
      <c r="F80" s="790"/>
      <c r="G80" s="790"/>
      <c r="H80" s="790"/>
      <c r="I80" s="790"/>
      <c r="J80" s="790"/>
      <c r="K80" s="790"/>
      <c r="L80" s="790"/>
      <c r="M80" s="790"/>
      <c r="N80" s="790"/>
      <c r="O80" s="790"/>
      <c r="P80" s="790"/>
      <c r="Q80" s="786"/>
      <c r="AY80" s="498"/>
      <c r="AZ80" s="498"/>
      <c r="BA80" s="498"/>
      <c r="BB80" s="498"/>
      <c r="BC80" s="498"/>
      <c r="BD80" s="613"/>
      <c r="BE80" s="613"/>
      <c r="BF80" s="613"/>
      <c r="BG80" s="498"/>
      <c r="BH80" s="498"/>
      <c r="BI80" s="498"/>
      <c r="BJ80" s="498"/>
    </row>
    <row r="81" spans="1:74" s="432" customFormat="1" ht="12" customHeight="1" x14ac:dyDescent="0.25">
      <c r="A81" s="431"/>
      <c r="B81" s="789" t="s">
        <v>1042</v>
      </c>
      <c r="C81" s="790"/>
      <c r="D81" s="790"/>
      <c r="E81" s="790"/>
      <c r="F81" s="790"/>
      <c r="G81" s="790"/>
      <c r="H81" s="790"/>
      <c r="I81" s="790"/>
      <c r="J81" s="790"/>
      <c r="K81" s="790"/>
      <c r="L81" s="790"/>
      <c r="M81" s="790"/>
      <c r="N81" s="790"/>
      <c r="O81" s="790"/>
      <c r="P81" s="790"/>
      <c r="Q81" s="786"/>
      <c r="AY81" s="498"/>
      <c r="AZ81" s="498"/>
      <c r="BA81" s="498"/>
      <c r="BB81" s="498"/>
      <c r="BC81" s="498"/>
      <c r="BD81" s="613"/>
      <c r="BE81" s="613"/>
      <c r="BF81" s="613"/>
      <c r="BG81" s="498"/>
      <c r="BH81" s="498"/>
      <c r="BI81" s="498"/>
      <c r="BJ81" s="498"/>
    </row>
    <row r="82" spans="1:74" s="432" customFormat="1" ht="12" customHeight="1" x14ac:dyDescent="0.25">
      <c r="A82" s="431"/>
      <c r="B82" s="791" t="s">
        <v>1043</v>
      </c>
      <c r="C82" s="786"/>
      <c r="D82" s="786"/>
      <c r="E82" s="786"/>
      <c r="F82" s="786"/>
      <c r="G82" s="786"/>
      <c r="H82" s="786"/>
      <c r="I82" s="786"/>
      <c r="J82" s="786"/>
      <c r="K82" s="786"/>
      <c r="L82" s="786"/>
      <c r="M82" s="786"/>
      <c r="N82" s="786"/>
      <c r="O82" s="786"/>
      <c r="P82" s="786"/>
      <c r="Q82" s="786"/>
      <c r="AY82" s="498"/>
      <c r="AZ82" s="498"/>
      <c r="BA82" s="498"/>
      <c r="BB82" s="498"/>
      <c r="BC82" s="498"/>
      <c r="BD82" s="613"/>
      <c r="BE82" s="613"/>
      <c r="BF82" s="613"/>
      <c r="BG82" s="498"/>
      <c r="BH82" s="498"/>
      <c r="BI82" s="498"/>
      <c r="BJ82" s="498"/>
    </row>
    <row r="83" spans="1:74" s="432" customFormat="1" ht="12" customHeight="1" x14ac:dyDescent="0.25">
      <c r="A83" s="431"/>
      <c r="B83" s="791" t="s">
        <v>1044</v>
      </c>
      <c r="C83" s="786"/>
      <c r="D83" s="786"/>
      <c r="E83" s="786"/>
      <c r="F83" s="786"/>
      <c r="G83" s="786"/>
      <c r="H83" s="786"/>
      <c r="I83" s="786"/>
      <c r="J83" s="786"/>
      <c r="K83" s="786"/>
      <c r="L83" s="786"/>
      <c r="M83" s="786"/>
      <c r="N83" s="786"/>
      <c r="O83" s="786"/>
      <c r="P83" s="786"/>
      <c r="Q83" s="786"/>
      <c r="AY83" s="498"/>
      <c r="AZ83" s="498"/>
      <c r="BA83" s="498"/>
      <c r="BB83" s="498"/>
      <c r="BC83" s="498"/>
      <c r="BD83" s="613"/>
      <c r="BE83" s="613"/>
      <c r="BF83" s="613"/>
      <c r="BG83" s="498"/>
      <c r="BH83" s="498"/>
      <c r="BI83" s="498"/>
      <c r="BJ83" s="498"/>
    </row>
    <row r="84" spans="1:74" s="432" customFormat="1" ht="12" customHeight="1" x14ac:dyDescent="0.25">
      <c r="A84" s="431"/>
      <c r="B84" s="784" t="s">
        <v>1045</v>
      </c>
      <c r="C84" s="785"/>
      <c r="D84" s="785"/>
      <c r="E84" s="785"/>
      <c r="F84" s="785"/>
      <c r="G84" s="785"/>
      <c r="H84" s="785"/>
      <c r="I84" s="785"/>
      <c r="J84" s="785"/>
      <c r="K84" s="785"/>
      <c r="L84" s="785"/>
      <c r="M84" s="785"/>
      <c r="N84" s="785"/>
      <c r="O84" s="785"/>
      <c r="P84" s="785"/>
      <c r="Q84" s="786"/>
      <c r="AY84" s="498"/>
      <c r="AZ84" s="498"/>
      <c r="BA84" s="498"/>
      <c r="BB84" s="498"/>
      <c r="BC84" s="498"/>
      <c r="BD84" s="613"/>
      <c r="BE84" s="613"/>
      <c r="BF84" s="613"/>
      <c r="BG84" s="498"/>
      <c r="BH84" s="498"/>
      <c r="BI84" s="498"/>
      <c r="BJ84" s="498"/>
    </row>
    <row r="85" spans="1:74" s="433" customFormat="1" ht="12" customHeight="1" x14ac:dyDescent="0.25">
      <c r="A85" s="431"/>
      <c r="B85" s="787" t="s">
        <v>1359</v>
      </c>
      <c r="C85" s="786"/>
      <c r="D85" s="786"/>
      <c r="E85" s="786"/>
      <c r="F85" s="786"/>
      <c r="G85" s="786"/>
      <c r="H85" s="786"/>
      <c r="I85" s="786"/>
      <c r="J85" s="786"/>
      <c r="K85" s="786"/>
      <c r="L85" s="786"/>
      <c r="M85" s="786"/>
      <c r="N85" s="786"/>
      <c r="O85" s="786"/>
      <c r="P85" s="786"/>
      <c r="Q85" s="786"/>
      <c r="AY85" s="499"/>
      <c r="AZ85" s="499"/>
      <c r="BA85" s="499"/>
      <c r="BB85" s="499"/>
      <c r="BC85" s="499"/>
      <c r="BD85" s="771"/>
      <c r="BE85" s="771"/>
      <c r="BF85" s="771"/>
      <c r="BG85" s="499"/>
      <c r="BH85" s="499"/>
      <c r="BI85" s="499"/>
      <c r="BJ85" s="499"/>
    </row>
    <row r="86" spans="1:74" s="433" customFormat="1" ht="12" customHeight="1" x14ac:dyDescent="0.25">
      <c r="A86" s="431"/>
      <c r="B86" s="788" t="s">
        <v>1046</v>
      </c>
      <c r="C86" s="786"/>
      <c r="D86" s="786"/>
      <c r="E86" s="786"/>
      <c r="F86" s="786"/>
      <c r="G86" s="786"/>
      <c r="H86" s="786"/>
      <c r="I86" s="786"/>
      <c r="J86" s="786"/>
      <c r="K86" s="786"/>
      <c r="L86" s="786"/>
      <c r="M86" s="786"/>
      <c r="N86" s="786"/>
      <c r="O86" s="786"/>
      <c r="P86" s="786"/>
      <c r="Q86" s="786"/>
      <c r="AY86" s="499"/>
      <c r="AZ86" s="499"/>
      <c r="BA86" s="499"/>
      <c r="BB86" s="499"/>
      <c r="BC86" s="499"/>
      <c r="BD86" s="771"/>
      <c r="BE86" s="771"/>
      <c r="BF86" s="771"/>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E6" sqref="BE6:BE39"/>
    </sheetView>
  </sheetViews>
  <sheetFormatPr defaultColWidth="9.5546875" defaultRowHeight="10.199999999999999" x14ac:dyDescent="0.2"/>
  <cols>
    <col min="1" max="1" width="8.5546875" style="13" customWidth="1"/>
    <col min="2" max="2" width="40.33203125" style="13" customWidth="1"/>
    <col min="3" max="3" width="8.5546875" style="13" bestFit="1" customWidth="1"/>
    <col min="4" max="50" width="6.5546875" style="13" customWidth="1"/>
    <col min="51" max="55" width="6.5546875" style="415" customWidth="1"/>
    <col min="56" max="58" width="6.5546875" style="652" customWidth="1"/>
    <col min="59" max="62" width="6.5546875" style="415" customWidth="1"/>
    <col min="63" max="74" width="6.5546875" style="13" customWidth="1"/>
    <col min="75" max="16384" width="9.5546875" style="13"/>
  </cols>
  <sheetData>
    <row r="1" spans="1:74" ht="13.35" customHeight="1" x14ac:dyDescent="0.25">
      <c r="A1" s="792" t="s">
        <v>995</v>
      </c>
      <c r="B1" s="808" t="s">
        <v>1213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62"/>
    </row>
    <row r="2" spans="1:74" ht="13.2" x14ac:dyDescent="0.25">
      <c r="A2" s="793"/>
      <c r="B2" s="541" t="str">
        <f>"U.S. Energy Information Administration  |  Short-Term Energy Outlook  - "&amp;Dates!D1</f>
        <v>U.S. Energy Information Administration  |  Short-Term Energy Outlook  - August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69.977999999999994</v>
      </c>
      <c r="BD6" s="216">
        <v>67.873000000000005</v>
      </c>
      <c r="BE6" s="216">
        <v>71.13</v>
      </c>
      <c r="BF6" s="327">
        <v>69</v>
      </c>
      <c r="BG6" s="327">
        <v>68</v>
      </c>
      <c r="BH6" s="327">
        <v>66</v>
      </c>
      <c r="BI6" s="327">
        <v>64</v>
      </c>
      <c r="BJ6" s="327">
        <v>63</v>
      </c>
      <c r="BK6" s="327">
        <v>62</v>
      </c>
      <c r="BL6" s="327">
        <v>62</v>
      </c>
      <c r="BM6" s="327">
        <v>62</v>
      </c>
      <c r="BN6" s="327">
        <v>62</v>
      </c>
      <c r="BO6" s="327">
        <v>62</v>
      </c>
      <c r="BP6" s="327">
        <v>63</v>
      </c>
      <c r="BQ6" s="327">
        <v>64</v>
      </c>
      <c r="BR6" s="327">
        <v>65</v>
      </c>
      <c r="BS6" s="327">
        <v>66</v>
      </c>
      <c r="BT6" s="327">
        <v>67</v>
      </c>
      <c r="BU6" s="327">
        <v>68</v>
      </c>
      <c r="BV6" s="327">
        <v>69</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76.974999999999994</v>
      </c>
      <c r="BD7" s="216">
        <v>74.405000000000001</v>
      </c>
      <c r="BE7" s="216">
        <v>74.25</v>
      </c>
      <c r="BF7" s="327">
        <v>73</v>
      </c>
      <c r="BG7" s="327">
        <v>73</v>
      </c>
      <c r="BH7" s="327">
        <v>73</v>
      </c>
      <c r="BI7" s="327">
        <v>72</v>
      </c>
      <c r="BJ7" s="327">
        <v>71</v>
      </c>
      <c r="BK7" s="327">
        <v>70</v>
      </c>
      <c r="BL7" s="327">
        <v>70</v>
      </c>
      <c r="BM7" s="327">
        <v>70</v>
      </c>
      <c r="BN7" s="327">
        <v>70</v>
      </c>
      <c r="BO7" s="327">
        <v>70</v>
      </c>
      <c r="BP7" s="327">
        <v>70</v>
      </c>
      <c r="BQ7" s="327">
        <v>70</v>
      </c>
      <c r="BR7" s="327">
        <v>70</v>
      </c>
      <c r="BS7" s="327">
        <v>71</v>
      </c>
      <c r="BT7" s="327">
        <v>71</v>
      </c>
      <c r="BU7" s="327">
        <v>72</v>
      </c>
      <c r="BV7" s="327">
        <v>73</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47.21</v>
      </c>
      <c r="AR8" s="216">
        <v>44.03</v>
      </c>
      <c r="AS8" s="216">
        <v>44.76</v>
      </c>
      <c r="AT8" s="216">
        <v>47.62</v>
      </c>
      <c r="AU8" s="216">
        <v>50.46</v>
      </c>
      <c r="AV8" s="216">
        <v>51.4</v>
      </c>
      <c r="AW8" s="216">
        <v>56.3</v>
      </c>
      <c r="AX8" s="216">
        <v>57.44</v>
      </c>
      <c r="AY8" s="216">
        <v>59.39</v>
      </c>
      <c r="AZ8" s="216">
        <v>57.94</v>
      </c>
      <c r="BA8" s="216">
        <v>56.75</v>
      </c>
      <c r="BB8" s="216">
        <v>61.3</v>
      </c>
      <c r="BC8" s="216">
        <v>65.900000000000006</v>
      </c>
      <c r="BD8" s="216">
        <v>64.373000000000005</v>
      </c>
      <c r="BE8" s="216">
        <v>67.63</v>
      </c>
      <c r="BF8" s="327">
        <v>65.5</v>
      </c>
      <c r="BG8" s="327">
        <v>64.5</v>
      </c>
      <c r="BH8" s="327">
        <v>62.5</v>
      </c>
      <c r="BI8" s="327">
        <v>60.5</v>
      </c>
      <c r="BJ8" s="327">
        <v>59.5</v>
      </c>
      <c r="BK8" s="327">
        <v>58.5</v>
      </c>
      <c r="BL8" s="327">
        <v>58.5</v>
      </c>
      <c r="BM8" s="327">
        <v>58.5</v>
      </c>
      <c r="BN8" s="327">
        <v>58.5</v>
      </c>
      <c r="BO8" s="327">
        <v>58.5</v>
      </c>
      <c r="BP8" s="327">
        <v>59.5</v>
      </c>
      <c r="BQ8" s="327">
        <v>60.5</v>
      </c>
      <c r="BR8" s="327">
        <v>61.5</v>
      </c>
      <c r="BS8" s="327">
        <v>62.5</v>
      </c>
      <c r="BT8" s="327">
        <v>63.5</v>
      </c>
      <c r="BU8" s="327">
        <v>64.5</v>
      </c>
      <c r="BV8" s="327">
        <v>65.5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48.47</v>
      </c>
      <c r="AR9" s="216">
        <v>45.25</v>
      </c>
      <c r="AS9" s="216">
        <v>46.27</v>
      </c>
      <c r="AT9" s="216">
        <v>48.22</v>
      </c>
      <c r="AU9" s="216">
        <v>50.78</v>
      </c>
      <c r="AV9" s="216">
        <v>52.67</v>
      </c>
      <c r="AW9" s="216">
        <v>57.75</v>
      </c>
      <c r="AX9" s="216">
        <v>59.53</v>
      </c>
      <c r="AY9" s="216">
        <v>63.13</v>
      </c>
      <c r="AZ9" s="216">
        <v>61.71</v>
      </c>
      <c r="BA9" s="216">
        <v>60.8</v>
      </c>
      <c r="BB9" s="216">
        <v>64.37</v>
      </c>
      <c r="BC9" s="216">
        <v>68.5</v>
      </c>
      <c r="BD9" s="216">
        <v>66.873000000000005</v>
      </c>
      <c r="BE9" s="216">
        <v>70.13</v>
      </c>
      <c r="BF9" s="327">
        <v>68</v>
      </c>
      <c r="BG9" s="327">
        <v>67</v>
      </c>
      <c r="BH9" s="327">
        <v>65</v>
      </c>
      <c r="BI9" s="327">
        <v>63</v>
      </c>
      <c r="BJ9" s="327">
        <v>62</v>
      </c>
      <c r="BK9" s="327">
        <v>61</v>
      </c>
      <c r="BL9" s="327">
        <v>61</v>
      </c>
      <c r="BM9" s="327">
        <v>61</v>
      </c>
      <c r="BN9" s="327">
        <v>61</v>
      </c>
      <c r="BO9" s="327">
        <v>61</v>
      </c>
      <c r="BP9" s="327">
        <v>62</v>
      </c>
      <c r="BQ9" s="327">
        <v>63</v>
      </c>
      <c r="BR9" s="327">
        <v>64</v>
      </c>
      <c r="BS9" s="327">
        <v>65</v>
      </c>
      <c r="BT9" s="327">
        <v>66</v>
      </c>
      <c r="BU9" s="327">
        <v>67</v>
      </c>
      <c r="BV9" s="327">
        <v>68</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205.4</v>
      </c>
      <c r="BC12" s="240">
        <v>220.5</v>
      </c>
      <c r="BD12" s="240">
        <v>215.10220000000001</v>
      </c>
      <c r="BE12" s="240">
        <v>213.35749999999999</v>
      </c>
      <c r="BF12" s="333">
        <v>208.126</v>
      </c>
      <c r="BG12" s="333">
        <v>207.9589</v>
      </c>
      <c r="BH12" s="333">
        <v>203.98490000000001</v>
      </c>
      <c r="BI12" s="333">
        <v>199.0068</v>
      </c>
      <c r="BJ12" s="333">
        <v>193.07689999999999</v>
      </c>
      <c r="BK12" s="333">
        <v>188.66980000000001</v>
      </c>
      <c r="BL12" s="333">
        <v>192.87979999999999</v>
      </c>
      <c r="BM12" s="333">
        <v>202.37289999999999</v>
      </c>
      <c r="BN12" s="333">
        <v>204.9211</v>
      </c>
      <c r="BO12" s="333">
        <v>208.6858</v>
      </c>
      <c r="BP12" s="333">
        <v>208.67660000000001</v>
      </c>
      <c r="BQ12" s="333">
        <v>208.7037</v>
      </c>
      <c r="BR12" s="333">
        <v>205.52289999999999</v>
      </c>
      <c r="BS12" s="333">
        <v>204.6052</v>
      </c>
      <c r="BT12" s="333">
        <v>198.61250000000001</v>
      </c>
      <c r="BU12" s="333">
        <v>196.97919999999999</v>
      </c>
      <c r="BV12" s="333">
        <v>194.5899</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209.9</v>
      </c>
      <c r="BC13" s="240">
        <v>225.9</v>
      </c>
      <c r="BD13" s="240">
        <v>220.68729999999999</v>
      </c>
      <c r="BE13" s="240">
        <v>220.11850000000001</v>
      </c>
      <c r="BF13" s="333">
        <v>221.2467</v>
      </c>
      <c r="BG13" s="333">
        <v>223.84700000000001</v>
      </c>
      <c r="BH13" s="333">
        <v>224.71680000000001</v>
      </c>
      <c r="BI13" s="333">
        <v>221.3082</v>
      </c>
      <c r="BJ13" s="333">
        <v>212.8167</v>
      </c>
      <c r="BK13" s="333">
        <v>209.77029999999999</v>
      </c>
      <c r="BL13" s="333">
        <v>210.0566</v>
      </c>
      <c r="BM13" s="333">
        <v>212.80760000000001</v>
      </c>
      <c r="BN13" s="333">
        <v>212.53620000000001</v>
      </c>
      <c r="BO13" s="333">
        <v>211.93790000000001</v>
      </c>
      <c r="BP13" s="333">
        <v>212.4948</v>
      </c>
      <c r="BQ13" s="333">
        <v>216.4683</v>
      </c>
      <c r="BR13" s="333">
        <v>219.05420000000001</v>
      </c>
      <c r="BS13" s="333">
        <v>221.79750000000001</v>
      </c>
      <c r="BT13" s="333">
        <v>223.07919999999999</v>
      </c>
      <c r="BU13" s="333">
        <v>225.488</v>
      </c>
      <c r="BV13" s="333">
        <v>227.84610000000001</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198.2</v>
      </c>
      <c r="BC14" s="240">
        <v>214.3</v>
      </c>
      <c r="BD14" s="240">
        <v>209.08770000000001</v>
      </c>
      <c r="BE14" s="240">
        <v>210.16919999999999</v>
      </c>
      <c r="BF14" s="333">
        <v>210.928</v>
      </c>
      <c r="BG14" s="333">
        <v>214.22730000000001</v>
      </c>
      <c r="BH14" s="333">
        <v>213.49719999999999</v>
      </c>
      <c r="BI14" s="333">
        <v>213.84309999999999</v>
      </c>
      <c r="BJ14" s="333">
        <v>209.21610000000001</v>
      </c>
      <c r="BK14" s="333">
        <v>210.60910000000001</v>
      </c>
      <c r="BL14" s="333">
        <v>207.41309999999999</v>
      </c>
      <c r="BM14" s="333">
        <v>204.31389999999999</v>
      </c>
      <c r="BN14" s="333">
        <v>200.9171</v>
      </c>
      <c r="BO14" s="333">
        <v>201.101</v>
      </c>
      <c r="BP14" s="333">
        <v>204.34020000000001</v>
      </c>
      <c r="BQ14" s="333">
        <v>207.62700000000001</v>
      </c>
      <c r="BR14" s="333">
        <v>209.0719</v>
      </c>
      <c r="BS14" s="333">
        <v>212.30549999999999</v>
      </c>
      <c r="BT14" s="333">
        <v>211.84790000000001</v>
      </c>
      <c r="BU14" s="333">
        <v>217.40100000000001</v>
      </c>
      <c r="BV14" s="333">
        <v>222.8296</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192.4</v>
      </c>
      <c r="BB16" s="240">
        <v>208</v>
      </c>
      <c r="BC16" s="240">
        <v>222.2</v>
      </c>
      <c r="BD16" s="240">
        <v>218.37870000000001</v>
      </c>
      <c r="BE16" s="240">
        <v>218.0018</v>
      </c>
      <c r="BF16" s="333">
        <v>218.28149999999999</v>
      </c>
      <c r="BG16" s="333">
        <v>220.66470000000001</v>
      </c>
      <c r="BH16" s="333">
        <v>219.59719999999999</v>
      </c>
      <c r="BI16" s="333">
        <v>218.3571</v>
      </c>
      <c r="BJ16" s="333">
        <v>211.71350000000001</v>
      </c>
      <c r="BK16" s="333">
        <v>210.59559999999999</v>
      </c>
      <c r="BL16" s="333">
        <v>206.80080000000001</v>
      </c>
      <c r="BM16" s="333">
        <v>208.87260000000001</v>
      </c>
      <c r="BN16" s="333">
        <v>208.21350000000001</v>
      </c>
      <c r="BO16" s="333">
        <v>207.84440000000001</v>
      </c>
      <c r="BP16" s="333">
        <v>210.4615</v>
      </c>
      <c r="BQ16" s="333">
        <v>213.98480000000001</v>
      </c>
      <c r="BR16" s="333">
        <v>216.01060000000001</v>
      </c>
      <c r="BS16" s="333">
        <v>218.76580000000001</v>
      </c>
      <c r="BT16" s="333">
        <v>217.98769999999999</v>
      </c>
      <c r="BU16" s="333">
        <v>222.16540000000001</v>
      </c>
      <c r="BV16" s="333">
        <v>226.07939999999999</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150.4</v>
      </c>
      <c r="BC17" s="240">
        <v>166.8</v>
      </c>
      <c r="BD17" s="240">
        <v>165.54769999999999</v>
      </c>
      <c r="BE17" s="240">
        <v>167.50149999999999</v>
      </c>
      <c r="BF17" s="333">
        <v>169.68979999999999</v>
      </c>
      <c r="BG17" s="333">
        <v>166.19120000000001</v>
      </c>
      <c r="BH17" s="333">
        <v>160.3691</v>
      </c>
      <c r="BI17" s="333">
        <v>158.6507</v>
      </c>
      <c r="BJ17" s="333">
        <v>155.9376</v>
      </c>
      <c r="BK17" s="333">
        <v>152.24449999999999</v>
      </c>
      <c r="BL17" s="333">
        <v>153.28809999999999</v>
      </c>
      <c r="BM17" s="333">
        <v>150.1832</v>
      </c>
      <c r="BN17" s="333">
        <v>147.3175</v>
      </c>
      <c r="BO17" s="333">
        <v>148.87270000000001</v>
      </c>
      <c r="BP17" s="333">
        <v>151.47829999999999</v>
      </c>
      <c r="BQ17" s="333">
        <v>151.7775</v>
      </c>
      <c r="BR17" s="333">
        <v>157.68369999999999</v>
      </c>
      <c r="BS17" s="333">
        <v>158.67779999999999</v>
      </c>
      <c r="BT17" s="333">
        <v>158.95849999999999</v>
      </c>
      <c r="BU17" s="333">
        <v>163.99879999999999</v>
      </c>
      <c r="BV17" s="333">
        <v>166.84829999999999</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240">
        <v>289.07499999999999</v>
      </c>
      <c r="BE19" s="240">
        <v>284.86</v>
      </c>
      <c r="BF19" s="333">
        <v>283.58120000000002</v>
      </c>
      <c r="BG19" s="333">
        <v>283.06869999999998</v>
      </c>
      <c r="BH19" s="333">
        <v>281.04239999999999</v>
      </c>
      <c r="BI19" s="333">
        <v>276.76799999999997</v>
      </c>
      <c r="BJ19" s="333">
        <v>269.43470000000002</v>
      </c>
      <c r="BK19" s="333">
        <v>262.51299999999998</v>
      </c>
      <c r="BL19" s="333">
        <v>264.6499</v>
      </c>
      <c r="BM19" s="333">
        <v>272.97460000000001</v>
      </c>
      <c r="BN19" s="333">
        <v>276.64150000000001</v>
      </c>
      <c r="BO19" s="333">
        <v>282.0129</v>
      </c>
      <c r="BP19" s="333">
        <v>285.57909999999998</v>
      </c>
      <c r="BQ19" s="333">
        <v>284.22710000000001</v>
      </c>
      <c r="BR19" s="333">
        <v>280.83780000000002</v>
      </c>
      <c r="BS19" s="333">
        <v>280.14729999999997</v>
      </c>
      <c r="BT19" s="333">
        <v>275.32900000000001</v>
      </c>
      <c r="BU19" s="333">
        <v>273.02319999999997</v>
      </c>
      <c r="BV19" s="333">
        <v>270.90260000000001</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240">
        <v>296.95</v>
      </c>
      <c r="BE20" s="240">
        <v>292.77999999999997</v>
      </c>
      <c r="BF20" s="333">
        <v>292.61790000000002</v>
      </c>
      <c r="BG20" s="333">
        <v>292.8827</v>
      </c>
      <c r="BH20" s="333">
        <v>291.48360000000002</v>
      </c>
      <c r="BI20" s="333">
        <v>287.65030000000002</v>
      </c>
      <c r="BJ20" s="333">
        <v>280.68</v>
      </c>
      <c r="BK20" s="333">
        <v>273.78070000000002</v>
      </c>
      <c r="BL20" s="333">
        <v>276.02449999999999</v>
      </c>
      <c r="BM20" s="333">
        <v>284.19850000000002</v>
      </c>
      <c r="BN20" s="333">
        <v>287.96050000000002</v>
      </c>
      <c r="BO20" s="333">
        <v>293.41640000000001</v>
      </c>
      <c r="BP20" s="333">
        <v>296.89879999999999</v>
      </c>
      <c r="BQ20" s="333">
        <v>295.76490000000001</v>
      </c>
      <c r="BR20" s="333">
        <v>292.45909999999998</v>
      </c>
      <c r="BS20" s="333">
        <v>291.87189999999998</v>
      </c>
      <c r="BT20" s="333">
        <v>287.24799999999999</v>
      </c>
      <c r="BU20" s="333">
        <v>285.09570000000002</v>
      </c>
      <c r="BV20" s="333">
        <v>283.13650000000001</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240">
        <v>325.27499999999998</v>
      </c>
      <c r="BE21" s="240">
        <v>323.27999999999997</v>
      </c>
      <c r="BF21" s="333">
        <v>316.51769999999999</v>
      </c>
      <c r="BG21" s="333">
        <v>318.1968</v>
      </c>
      <c r="BH21" s="333">
        <v>317.28969999999998</v>
      </c>
      <c r="BI21" s="333">
        <v>317.60489999999999</v>
      </c>
      <c r="BJ21" s="333">
        <v>314.49380000000002</v>
      </c>
      <c r="BK21" s="333">
        <v>308.10250000000002</v>
      </c>
      <c r="BL21" s="333">
        <v>301.58139999999997</v>
      </c>
      <c r="BM21" s="333">
        <v>306.37799999999999</v>
      </c>
      <c r="BN21" s="333">
        <v>305.98520000000002</v>
      </c>
      <c r="BO21" s="333">
        <v>305.48140000000001</v>
      </c>
      <c r="BP21" s="333">
        <v>307.16539999999998</v>
      </c>
      <c r="BQ21" s="333">
        <v>309.9726</v>
      </c>
      <c r="BR21" s="333">
        <v>311.27890000000002</v>
      </c>
      <c r="BS21" s="333">
        <v>315.3</v>
      </c>
      <c r="BT21" s="333">
        <v>315.28289999999998</v>
      </c>
      <c r="BU21" s="333">
        <v>319.60059999999999</v>
      </c>
      <c r="BV21" s="333">
        <v>325.05900000000003</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313.2</v>
      </c>
      <c r="BD22" s="240">
        <v>313.2</v>
      </c>
      <c r="BE22" s="240">
        <v>308.11340000000001</v>
      </c>
      <c r="BF22" s="333">
        <v>305.08049999999997</v>
      </c>
      <c r="BG22" s="333">
        <v>306.51889999999997</v>
      </c>
      <c r="BH22" s="333">
        <v>307.17939999999999</v>
      </c>
      <c r="BI22" s="333">
        <v>308.7826</v>
      </c>
      <c r="BJ22" s="333">
        <v>307.66500000000002</v>
      </c>
      <c r="BK22" s="333">
        <v>312.38869999999997</v>
      </c>
      <c r="BL22" s="333">
        <v>307.78219999999999</v>
      </c>
      <c r="BM22" s="333">
        <v>302.13080000000002</v>
      </c>
      <c r="BN22" s="333">
        <v>294.8338</v>
      </c>
      <c r="BO22" s="333">
        <v>290.9871</v>
      </c>
      <c r="BP22" s="333">
        <v>291.41289999999998</v>
      </c>
      <c r="BQ22" s="333">
        <v>293.41609999999997</v>
      </c>
      <c r="BR22" s="333">
        <v>294.91039999999998</v>
      </c>
      <c r="BS22" s="333">
        <v>299.09910000000002</v>
      </c>
      <c r="BT22" s="333">
        <v>301.8809</v>
      </c>
      <c r="BU22" s="333">
        <v>308.3152</v>
      </c>
      <c r="BV22" s="333">
        <v>315.38650000000001</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3.1077720000000002</v>
      </c>
      <c r="P24" s="216">
        <v>2.9821740000000001</v>
      </c>
      <c r="Q24" s="216">
        <v>2.9385780000000001</v>
      </c>
      <c r="R24" s="216">
        <v>2.7091799999999999</v>
      </c>
      <c r="S24" s="216">
        <v>2.9572620000000001</v>
      </c>
      <c r="T24" s="216">
        <v>2.8897919999999999</v>
      </c>
      <c r="U24" s="216">
        <v>2.946882</v>
      </c>
      <c r="V24" s="216">
        <v>2.8794119999999999</v>
      </c>
      <c r="W24" s="216">
        <v>2.7610800000000002</v>
      </c>
      <c r="X24" s="216">
        <v>2.4299580000000001</v>
      </c>
      <c r="Y24" s="216">
        <v>2.1725340000000002</v>
      </c>
      <c r="Z24" s="216">
        <v>2.0023019999999998</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2.9036</v>
      </c>
      <c r="BD24" s="216">
        <v>3.0767790000000002</v>
      </c>
      <c r="BE24" s="216">
        <v>2.9409320000000001</v>
      </c>
      <c r="BF24" s="327">
        <v>2.9931269999999999</v>
      </c>
      <c r="BG24" s="327">
        <v>3.0290659999999998</v>
      </c>
      <c r="BH24" s="327">
        <v>3.099831</v>
      </c>
      <c r="BI24" s="327">
        <v>3.1631420000000001</v>
      </c>
      <c r="BJ24" s="327">
        <v>3.3342869999999998</v>
      </c>
      <c r="BK24" s="327">
        <v>3.3622969999999999</v>
      </c>
      <c r="BL24" s="327">
        <v>3.3379650000000001</v>
      </c>
      <c r="BM24" s="327">
        <v>3.1994560000000001</v>
      </c>
      <c r="BN24" s="327">
        <v>3.057636</v>
      </c>
      <c r="BO24" s="327">
        <v>3.0789719999999998</v>
      </c>
      <c r="BP24" s="327">
        <v>3.104501</v>
      </c>
      <c r="BQ24" s="327">
        <v>3.1131669999999998</v>
      </c>
      <c r="BR24" s="327">
        <v>3.1534270000000002</v>
      </c>
      <c r="BS24" s="327">
        <v>3.1946270000000001</v>
      </c>
      <c r="BT24" s="327">
        <v>3.2276039999999999</v>
      </c>
      <c r="BU24" s="327">
        <v>3.2848099999999998</v>
      </c>
      <c r="BV24" s="327">
        <v>3.4382640000000002</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v>
      </c>
      <c r="BD25" s="216">
        <v>2.9670000000000001</v>
      </c>
      <c r="BE25" s="216">
        <v>2.8359999999999999</v>
      </c>
      <c r="BF25" s="327">
        <v>2.8863319999999999</v>
      </c>
      <c r="BG25" s="327">
        <v>2.9209890000000001</v>
      </c>
      <c r="BH25" s="327">
        <v>2.9892289999999999</v>
      </c>
      <c r="BI25" s="327">
        <v>3.0502820000000002</v>
      </c>
      <c r="BJ25" s="327">
        <v>3.2153209999999999</v>
      </c>
      <c r="BK25" s="327">
        <v>3.2423310000000001</v>
      </c>
      <c r="BL25" s="327">
        <v>3.2188669999999999</v>
      </c>
      <c r="BM25" s="327">
        <v>3.0853000000000002</v>
      </c>
      <c r="BN25" s="327">
        <v>2.9485399999999999</v>
      </c>
      <c r="BO25" s="327">
        <v>2.9691139999999998</v>
      </c>
      <c r="BP25" s="327">
        <v>2.9937330000000002</v>
      </c>
      <c r="BQ25" s="327">
        <v>3.0020899999999999</v>
      </c>
      <c r="BR25" s="327">
        <v>3.0409130000000002</v>
      </c>
      <c r="BS25" s="327">
        <v>3.0806429999999998</v>
      </c>
      <c r="BT25" s="327">
        <v>3.1124429999999998</v>
      </c>
      <c r="BU25" s="327">
        <v>3.1676090000000001</v>
      </c>
      <c r="BV25" s="327">
        <v>3.315588</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4.5199999999999996</v>
      </c>
      <c r="AZ27" s="216">
        <v>4.9000000000000004</v>
      </c>
      <c r="BA27" s="216">
        <v>4.0599999999999996</v>
      </c>
      <c r="BB27" s="216">
        <v>3.95</v>
      </c>
      <c r="BC27" s="216">
        <v>3.85</v>
      </c>
      <c r="BD27" s="216">
        <v>3.8071959999999998</v>
      </c>
      <c r="BE27" s="216">
        <v>4.0190429999999999</v>
      </c>
      <c r="BF27" s="327">
        <v>3.8377479999999999</v>
      </c>
      <c r="BG27" s="327">
        <v>3.8813140000000002</v>
      </c>
      <c r="BH27" s="327">
        <v>4.0725449999999999</v>
      </c>
      <c r="BI27" s="327">
        <v>4.2083300000000001</v>
      </c>
      <c r="BJ27" s="327">
        <v>4.5689909999999996</v>
      </c>
      <c r="BK27" s="327">
        <v>4.796754</v>
      </c>
      <c r="BL27" s="327">
        <v>4.6453610000000003</v>
      </c>
      <c r="BM27" s="327">
        <v>4.4616860000000003</v>
      </c>
      <c r="BN27" s="327">
        <v>4.133972</v>
      </c>
      <c r="BO27" s="327">
        <v>3.979651</v>
      </c>
      <c r="BP27" s="327">
        <v>3.9372760000000002</v>
      </c>
      <c r="BQ27" s="327">
        <v>3.9728720000000002</v>
      </c>
      <c r="BR27" s="327">
        <v>4.0413240000000004</v>
      </c>
      <c r="BS27" s="327">
        <v>4.0078100000000001</v>
      </c>
      <c r="BT27" s="327">
        <v>4.213813</v>
      </c>
      <c r="BU27" s="327">
        <v>4.3297030000000003</v>
      </c>
      <c r="BV27" s="327">
        <v>4.6952829999999999</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7.69</v>
      </c>
      <c r="AP28" s="216">
        <v>8.08</v>
      </c>
      <c r="AQ28" s="216">
        <v>8.32</v>
      </c>
      <c r="AR28" s="216">
        <v>8.77</v>
      </c>
      <c r="AS28" s="216">
        <v>8.82</v>
      </c>
      <c r="AT28" s="216">
        <v>8.76</v>
      </c>
      <c r="AU28" s="216">
        <v>8.49</v>
      </c>
      <c r="AV28" s="216">
        <v>7.96</v>
      </c>
      <c r="AW28" s="216">
        <v>7.53</v>
      </c>
      <c r="AX28" s="216">
        <v>7.44</v>
      </c>
      <c r="AY28" s="216">
        <v>7.44</v>
      </c>
      <c r="AZ28" s="216">
        <v>7.85</v>
      </c>
      <c r="BA28" s="216">
        <v>7.76</v>
      </c>
      <c r="BB28" s="216">
        <v>7.67</v>
      </c>
      <c r="BC28" s="216">
        <v>8.4600000000000009</v>
      </c>
      <c r="BD28" s="216">
        <v>8.6028520000000004</v>
      </c>
      <c r="BE28" s="216">
        <v>8.706277</v>
      </c>
      <c r="BF28" s="327">
        <v>8.7444459999999999</v>
      </c>
      <c r="BG28" s="327">
        <v>8.5567320000000002</v>
      </c>
      <c r="BH28" s="327">
        <v>8.1085469999999997</v>
      </c>
      <c r="BI28" s="327">
        <v>7.8648020000000001</v>
      </c>
      <c r="BJ28" s="327">
        <v>7.7781820000000002</v>
      </c>
      <c r="BK28" s="327">
        <v>7.7452120000000004</v>
      </c>
      <c r="BL28" s="327">
        <v>7.7708969999999997</v>
      </c>
      <c r="BM28" s="327">
        <v>7.9181480000000004</v>
      </c>
      <c r="BN28" s="327">
        <v>8.0324259999999992</v>
      </c>
      <c r="BO28" s="327">
        <v>8.3201040000000006</v>
      </c>
      <c r="BP28" s="327">
        <v>8.6037160000000004</v>
      </c>
      <c r="BQ28" s="327">
        <v>8.6824879999999993</v>
      </c>
      <c r="BR28" s="327">
        <v>8.7444760000000006</v>
      </c>
      <c r="BS28" s="327">
        <v>8.5965830000000008</v>
      </c>
      <c r="BT28" s="327">
        <v>8.2057020000000005</v>
      </c>
      <c r="BU28" s="327">
        <v>7.9733530000000004</v>
      </c>
      <c r="BV28" s="327">
        <v>7.8999769999999998</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9.65</v>
      </c>
      <c r="BA29" s="216">
        <v>9.7899999999999991</v>
      </c>
      <c r="BB29" s="216">
        <v>10.08</v>
      </c>
      <c r="BC29" s="216">
        <v>13.67</v>
      </c>
      <c r="BD29" s="216">
        <v>15.43862</v>
      </c>
      <c r="BE29" s="216">
        <v>16.737220000000001</v>
      </c>
      <c r="BF29" s="327">
        <v>17.37659</v>
      </c>
      <c r="BG29" s="327">
        <v>16.291820000000001</v>
      </c>
      <c r="BH29" s="327">
        <v>13.19327</v>
      </c>
      <c r="BI29" s="327">
        <v>10.70777</v>
      </c>
      <c r="BJ29" s="327">
        <v>9.7451489999999996</v>
      </c>
      <c r="BK29" s="327">
        <v>9.4985610000000005</v>
      </c>
      <c r="BL29" s="327">
        <v>9.5980880000000006</v>
      </c>
      <c r="BM29" s="327">
        <v>9.8844720000000006</v>
      </c>
      <c r="BN29" s="327">
        <v>10.76643</v>
      </c>
      <c r="BO29" s="327">
        <v>12.78637</v>
      </c>
      <c r="BP29" s="327">
        <v>15.131080000000001</v>
      </c>
      <c r="BQ29" s="327">
        <v>16.56795</v>
      </c>
      <c r="BR29" s="327">
        <v>17.34198</v>
      </c>
      <c r="BS29" s="327">
        <v>16.35839</v>
      </c>
      <c r="BT29" s="327">
        <v>13.28674</v>
      </c>
      <c r="BU29" s="327">
        <v>10.82169</v>
      </c>
      <c r="BV29" s="327">
        <v>9.8769279999999995</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2.0699999999999998</v>
      </c>
      <c r="AZ32" s="216">
        <v>2.0699999999999998</v>
      </c>
      <c r="BA32" s="216">
        <v>2.04</v>
      </c>
      <c r="BB32" s="216">
        <v>2.0699999999999998</v>
      </c>
      <c r="BC32" s="216">
        <v>2.0937899999999998</v>
      </c>
      <c r="BD32" s="216">
        <v>2.114662</v>
      </c>
      <c r="BE32" s="216">
        <v>2.1244489999999998</v>
      </c>
      <c r="BF32" s="327">
        <v>2.1202269999999999</v>
      </c>
      <c r="BG32" s="327">
        <v>2.109712</v>
      </c>
      <c r="BH32" s="327">
        <v>2.122763</v>
      </c>
      <c r="BI32" s="327">
        <v>2.1117530000000002</v>
      </c>
      <c r="BJ32" s="327">
        <v>2.1023149999999999</v>
      </c>
      <c r="BK32" s="327">
        <v>2.0904530000000001</v>
      </c>
      <c r="BL32" s="327">
        <v>2.0896170000000001</v>
      </c>
      <c r="BM32" s="327">
        <v>2.0912860000000002</v>
      </c>
      <c r="BN32" s="327">
        <v>2.0795439999999998</v>
      </c>
      <c r="BO32" s="327">
        <v>2.0900989999999999</v>
      </c>
      <c r="BP32" s="327">
        <v>2.081601</v>
      </c>
      <c r="BQ32" s="327">
        <v>2.0963340000000001</v>
      </c>
      <c r="BR32" s="327">
        <v>2.099091</v>
      </c>
      <c r="BS32" s="327">
        <v>2.0790630000000001</v>
      </c>
      <c r="BT32" s="327">
        <v>2.0921259999999999</v>
      </c>
      <c r="BU32" s="327">
        <v>2.0821100000000001</v>
      </c>
      <c r="BV32" s="327">
        <v>2.0887929999999999</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5.03</v>
      </c>
      <c r="AZ33" s="216">
        <v>3.61</v>
      </c>
      <c r="BA33" s="216">
        <v>3.18</v>
      </c>
      <c r="BB33" s="216">
        <v>3.13</v>
      </c>
      <c r="BC33" s="216">
        <v>3.0152770000000002</v>
      </c>
      <c r="BD33" s="216">
        <v>3.076444</v>
      </c>
      <c r="BE33" s="216">
        <v>3.3235030000000001</v>
      </c>
      <c r="BF33" s="327">
        <v>3.2192850000000002</v>
      </c>
      <c r="BG33" s="327">
        <v>3.1894559999999998</v>
      </c>
      <c r="BH33" s="327">
        <v>3.3131379999999999</v>
      </c>
      <c r="BI33" s="327">
        <v>3.4994719999999999</v>
      </c>
      <c r="BJ33" s="327">
        <v>3.783175</v>
      </c>
      <c r="BK33" s="327">
        <v>3.9023870000000001</v>
      </c>
      <c r="BL33" s="327">
        <v>3.7742460000000002</v>
      </c>
      <c r="BM33" s="327">
        <v>3.4943759999999999</v>
      </c>
      <c r="BN33" s="327">
        <v>3.2695180000000001</v>
      </c>
      <c r="BO33" s="327">
        <v>3.185457</v>
      </c>
      <c r="BP33" s="327">
        <v>3.1286109999999998</v>
      </c>
      <c r="BQ33" s="327">
        <v>3.1724540000000001</v>
      </c>
      <c r="BR33" s="327">
        <v>3.225921</v>
      </c>
      <c r="BS33" s="327">
        <v>3.2493569999999998</v>
      </c>
      <c r="BT33" s="327">
        <v>3.3609010000000001</v>
      </c>
      <c r="BU33" s="327">
        <v>3.5463460000000002</v>
      </c>
      <c r="BV33" s="327">
        <v>3.8244410000000002</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11.51</v>
      </c>
      <c r="BA34" s="216">
        <v>12.1</v>
      </c>
      <c r="BB34" s="216">
        <v>12.21</v>
      </c>
      <c r="BC34" s="216">
        <v>13.07879</v>
      </c>
      <c r="BD34" s="216">
        <v>14.376239999999999</v>
      </c>
      <c r="BE34" s="216">
        <v>13.92672</v>
      </c>
      <c r="BF34" s="327">
        <v>13.581009999999999</v>
      </c>
      <c r="BG34" s="327">
        <v>13.369619999999999</v>
      </c>
      <c r="BH34" s="327">
        <v>13.394209999999999</v>
      </c>
      <c r="BI34" s="327">
        <v>13.470800000000001</v>
      </c>
      <c r="BJ34" s="327">
        <v>13.81738</v>
      </c>
      <c r="BK34" s="327">
        <v>13.76651</v>
      </c>
      <c r="BL34" s="327">
        <v>13.3232</v>
      </c>
      <c r="BM34" s="327">
        <v>13.62688</v>
      </c>
      <c r="BN34" s="327">
        <v>14.26493</v>
      </c>
      <c r="BO34" s="327">
        <v>13.829370000000001</v>
      </c>
      <c r="BP34" s="327">
        <v>14.14625</v>
      </c>
      <c r="BQ34" s="327">
        <v>13.66405</v>
      </c>
      <c r="BR34" s="327">
        <v>13.21529</v>
      </c>
      <c r="BS34" s="327">
        <v>12.98925</v>
      </c>
      <c r="BT34" s="327">
        <v>12.927849999999999</v>
      </c>
      <c r="BU34" s="327">
        <v>12.95851</v>
      </c>
      <c r="BV34" s="327">
        <v>13.54644</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14.99</v>
      </c>
      <c r="BA35" s="216">
        <v>14.91</v>
      </c>
      <c r="BB35" s="216">
        <v>16.25</v>
      </c>
      <c r="BC35" s="216">
        <v>16.709320000000002</v>
      </c>
      <c r="BD35" s="216">
        <v>17.07357</v>
      </c>
      <c r="BE35" s="216">
        <v>17.199190000000002</v>
      </c>
      <c r="BF35" s="327">
        <v>16.93271</v>
      </c>
      <c r="BG35" s="327">
        <v>16.97147</v>
      </c>
      <c r="BH35" s="327">
        <v>17.121870000000001</v>
      </c>
      <c r="BI35" s="327">
        <v>17.37021</v>
      </c>
      <c r="BJ35" s="327">
        <v>16.69914</v>
      </c>
      <c r="BK35" s="327">
        <v>16.357839999999999</v>
      </c>
      <c r="BL35" s="327">
        <v>16.361930000000001</v>
      </c>
      <c r="BM35" s="327">
        <v>16.709800000000001</v>
      </c>
      <c r="BN35" s="327">
        <v>16.519390000000001</v>
      </c>
      <c r="BO35" s="327">
        <v>16.297820000000002</v>
      </c>
      <c r="BP35" s="327">
        <v>16.51764</v>
      </c>
      <c r="BQ35" s="327">
        <v>16.88081</v>
      </c>
      <c r="BR35" s="327">
        <v>16.743079999999999</v>
      </c>
      <c r="BS35" s="327">
        <v>16.81512</v>
      </c>
      <c r="BT35" s="327">
        <v>16.99624</v>
      </c>
      <c r="BU35" s="327">
        <v>17.573509999999999</v>
      </c>
      <c r="BV35" s="327">
        <v>17.596640000000001</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6.64</v>
      </c>
      <c r="BB37" s="486">
        <v>6.58</v>
      </c>
      <c r="BC37" s="486">
        <v>6.7967089999999999</v>
      </c>
      <c r="BD37" s="486">
        <v>7.3067120000000001</v>
      </c>
      <c r="BE37" s="486">
        <v>7.4956019999999999</v>
      </c>
      <c r="BF37" s="487">
        <v>7.3971850000000003</v>
      </c>
      <c r="BG37" s="487">
        <v>7.3841320000000001</v>
      </c>
      <c r="BH37" s="487">
        <v>7.1392280000000001</v>
      </c>
      <c r="BI37" s="487">
        <v>6.9528740000000004</v>
      </c>
      <c r="BJ37" s="487">
        <v>6.7641869999999997</v>
      </c>
      <c r="BK37" s="487">
        <v>6.900201</v>
      </c>
      <c r="BL37" s="487">
        <v>6.8161329999999998</v>
      </c>
      <c r="BM37" s="487">
        <v>6.7604740000000003</v>
      </c>
      <c r="BN37" s="487">
        <v>6.6710700000000003</v>
      </c>
      <c r="BO37" s="487">
        <v>6.8900030000000001</v>
      </c>
      <c r="BP37" s="487">
        <v>7.3885630000000004</v>
      </c>
      <c r="BQ37" s="487">
        <v>7.5420759999999998</v>
      </c>
      <c r="BR37" s="487">
        <v>7.4679200000000003</v>
      </c>
      <c r="BS37" s="487">
        <v>7.4490439999999998</v>
      </c>
      <c r="BT37" s="487">
        <v>7.2049960000000004</v>
      </c>
      <c r="BU37" s="487">
        <v>7.0138949999999998</v>
      </c>
      <c r="BV37" s="487">
        <v>6.8437039999999998</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10.47</v>
      </c>
      <c r="BB38" s="486">
        <v>10.44</v>
      </c>
      <c r="BC38" s="486">
        <v>10.621219999999999</v>
      </c>
      <c r="BD38" s="486">
        <v>11.01188</v>
      </c>
      <c r="BE38" s="486">
        <v>11.06507</v>
      </c>
      <c r="BF38" s="487">
        <v>11.123060000000001</v>
      </c>
      <c r="BG38" s="487">
        <v>11.21278</v>
      </c>
      <c r="BH38" s="487">
        <v>10.986689999999999</v>
      </c>
      <c r="BI38" s="487">
        <v>10.71902</v>
      </c>
      <c r="BJ38" s="487">
        <v>10.52299</v>
      </c>
      <c r="BK38" s="487">
        <v>10.64964</v>
      </c>
      <c r="BL38" s="487">
        <v>10.749309999999999</v>
      </c>
      <c r="BM38" s="487">
        <v>10.586080000000001</v>
      </c>
      <c r="BN38" s="487">
        <v>10.532819999999999</v>
      </c>
      <c r="BO38" s="487">
        <v>10.73958</v>
      </c>
      <c r="BP38" s="487">
        <v>11.11778</v>
      </c>
      <c r="BQ38" s="487">
        <v>11.07246</v>
      </c>
      <c r="BR38" s="487">
        <v>11.124840000000001</v>
      </c>
      <c r="BS38" s="487">
        <v>11.203799999999999</v>
      </c>
      <c r="BT38" s="487">
        <v>10.99545</v>
      </c>
      <c r="BU38" s="487">
        <v>10.7545</v>
      </c>
      <c r="BV38" s="487">
        <v>10.59085</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12.99</v>
      </c>
      <c r="BB39" s="488">
        <v>12.89</v>
      </c>
      <c r="BC39" s="488">
        <v>13.00779</v>
      </c>
      <c r="BD39" s="488">
        <v>13.101240000000001</v>
      </c>
      <c r="BE39" s="488">
        <v>13.184559999999999</v>
      </c>
      <c r="BF39" s="489">
        <v>13.24926</v>
      </c>
      <c r="BG39" s="489">
        <v>13.40117</v>
      </c>
      <c r="BH39" s="489">
        <v>12.97232</v>
      </c>
      <c r="BI39" s="489">
        <v>13.18773</v>
      </c>
      <c r="BJ39" s="489">
        <v>12.74297</v>
      </c>
      <c r="BK39" s="489">
        <v>12.577</v>
      </c>
      <c r="BL39" s="489">
        <v>12.90776</v>
      </c>
      <c r="BM39" s="489">
        <v>13.26709</v>
      </c>
      <c r="BN39" s="489">
        <v>13.3674</v>
      </c>
      <c r="BO39" s="489">
        <v>13.55128</v>
      </c>
      <c r="BP39" s="489">
        <v>13.65462</v>
      </c>
      <c r="BQ39" s="489">
        <v>13.509550000000001</v>
      </c>
      <c r="BR39" s="489">
        <v>13.541779999999999</v>
      </c>
      <c r="BS39" s="489">
        <v>13.701980000000001</v>
      </c>
      <c r="BT39" s="489">
        <v>13.19896</v>
      </c>
      <c r="BU39" s="489">
        <v>13.471069999999999</v>
      </c>
      <c r="BV39" s="489">
        <v>13.01441</v>
      </c>
    </row>
    <row r="40" spans="1:74" s="263" customFormat="1" ht="9.6" customHeight="1" x14ac:dyDescent="0.2">
      <c r="A40" s="56"/>
      <c r="B40" s="812"/>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5">
      <c r="A41" s="56"/>
      <c r="B41" s="803" t="s">
        <v>1016</v>
      </c>
      <c r="C41" s="800"/>
      <c r="D41" s="800"/>
      <c r="E41" s="800"/>
      <c r="F41" s="800"/>
      <c r="G41" s="800"/>
      <c r="H41" s="800"/>
      <c r="I41" s="800"/>
      <c r="J41" s="800"/>
      <c r="K41" s="800"/>
      <c r="L41" s="800"/>
      <c r="M41" s="800"/>
      <c r="N41" s="800"/>
      <c r="O41" s="800"/>
      <c r="P41" s="800"/>
      <c r="Q41" s="800"/>
      <c r="AY41" s="501"/>
      <c r="AZ41" s="501"/>
      <c r="BA41" s="501"/>
      <c r="BB41" s="501"/>
      <c r="BC41" s="501"/>
      <c r="BD41" s="655"/>
      <c r="BE41" s="655"/>
      <c r="BF41" s="655"/>
      <c r="BG41" s="501"/>
      <c r="BH41" s="501"/>
      <c r="BI41" s="501"/>
      <c r="BJ41" s="501"/>
      <c r="BK41" s="483"/>
    </row>
    <row r="42" spans="1:74" s="263" customFormat="1" ht="12" customHeight="1" x14ac:dyDescent="0.25">
      <c r="A42" s="56"/>
      <c r="B42" s="805" t="s">
        <v>138</v>
      </c>
      <c r="C42" s="800"/>
      <c r="D42" s="800"/>
      <c r="E42" s="800"/>
      <c r="F42" s="800"/>
      <c r="G42" s="800"/>
      <c r="H42" s="800"/>
      <c r="I42" s="800"/>
      <c r="J42" s="800"/>
      <c r="K42" s="800"/>
      <c r="L42" s="800"/>
      <c r="M42" s="800"/>
      <c r="N42" s="800"/>
      <c r="O42" s="800"/>
      <c r="P42" s="800"/>
      <c r="Q42" s="800"/>
      <c r="AY42" s="501"/>
      <c r="AZ42" s="501"/>
      <c r="BA42" s="501"/>
      <c r="BB42" s="501"/>
      <c r="BC42" s="501"/>
      <c r="BD42" s="655"/>
      <c r="BE42" s="655"/>
      <c r="BF42" s="655"/>
      <c r="BG42" s="768"/>
      <c r="BH42" s="501"/>
      <c r="BI42" s="501"/>
      <c r="BJ42" s="501"/>
      <c r="BK42" s="483"/>
    </row>
    <row r="43" spans="1:74" s="435" customFormat="1" ht="12" customHeight="1" x14ac:dyDescent="0.25">
      <c r="A43" s="434"/>
      <c r="B43" s="811" t="s">
        <v>1047</v>
      </c>
      <c r="C43" s="790"/>
      <c r="D43" s="790"/>
      <c r="E43" s="790"/>
      <c r="F43" s="790"/>
      <c r="G43" s="790"/>
      <c r="H43" s="790"/>
      <c r="I43" s="790"/>
      <c r="J43" s="790"/>
      <c r="K43" s="790"/>
      <c r="L43" s="790"/>
      <c r="M43" s="790"/>
      <c r="N43" s="790"/>
      <c r="O43" s="790"/>
      <c r="P43" s="790"/>
      <c r="Q43" s="786"/>
      <c r="AY43" s="502"/>
      <c r="AZ43" s="502"/>
      <c r="BA43" s="502"/>
      <c r="BB43" s="502"/>
      <c r="BC43" s="502"/>
      <c r="BD43" s="656"/>
      <c r="BE43" s="656"/>
      <c r="BF43" s="656"/>
      <c r="BG43" s="502"/>
      <c r="BH43" s="502"/>
      <c r="BI43" s="502"/>
      <c r="BJ43" s="502"/>
    </row>
    <row r="44" spans="1:74" s="435" customFormat="1" ht="12" customHeight="1" x14ac:dyDescent="0.25">
      <c r="A44" s="434"/>
      <c r="B44" s="811" t="s">
        <v>1048</v>
      </c>
      <c r="C44" s="790"/>
      <c r="D44" s="790"/>
      <c r="E44" s="790"/>
      <c r="F44" s="790"/>
      <c r="G44" s="790"/>
      <c r="H44" s="790"/>
      <c r="I44" s="790"/>
      <c r="J44" s="790"/>
      <c r="K44" s="790"/>
      <c r="L44" s="790"/>
      <c r="M44" s="790"/>
      <c r="N44" s="790"/>
      <c r="O44" s="790"/>
      <c r="P44" s="790"/>
      <c r="Q44" s="786"/>
      <c r="AY44" s="502"/>
      <c r="AZ44" s="502"/>
      <c r="BA44" s="502"/>
      <c r="BB44" s="502"/>
      <c r="BC44" s="502"/>
      <c r="BD44" s="656"/>
      <c r="BE44" s="656"/>
      <c r="BF44" s="656"/>
      <c r="BG44" s="502"/>
      <c r="BH44" s="502"/>
      <c r="BI44" s="502"/>
      <c r="BJ44" s="502"/>
    </row>
    <row r="45" spans="1:74" s="435" customFormat="1" ht="12" customHeight="1" x14ac:dyDescent="0.25">
      <c r="A45" s="434"/>
      <c r="B45" s="810" t="s">
        <v>1220</v>
      </c>
      <c r="C45" s="790"/>
      <c r="D45" s="790"/>
      <c r="E45" s="790"/>
      <c r="F45" s="790"/>
      <c r="G45" s="790"/>
      <c r="H45" s="790"/>
      <c r="I45" s="790"/>
      <c r="J45" s="790"/>
      <c r="K45" s="790"/>
      <c r="L45" s="790"/>
      <c r="M45" s="790"/>
      <c r="N45" s="790"/>
      <c r="O45" s="790"/>
      <c r="P45" s="790"/>
      <c r="Q45" s="786"/>
      <c r="AY45" s="502"/>
      <c r="AZ45" s="502"/>
      <c r="BA45" s="502"/>
      <c r="BB45" s="502"/>
      <c r="BC45" s="502"/>
      <c r="BD45" s="656"/>
      <c r="BE45" s="656"/>
      <c r="BF45" s="656"/>
      <c r="BG45" s="502"/>
      <c r="BH45" s="502"/>
      <c r="BI45" s="502"/>
      <c r="BJ45" s="502"/>
    </row>
    <row r="46" spans="1:74" s="435" customFormat="1" ht="12" customHeight="1" x14ac:dyDescent="0.25">
      <c r="A46" s="434"/>
      <c r="B46" s="789" t="s">
        <v>1041</v>
      </c>
      <c r="C46" s="790"/>
      <c r="D46" s="790"/>
      <c r="E46" s="790"/>
      <c r="F46" s="790"/>
      <c r="G46" s="790"/>
      <c r="H46" s="790"/>
      <c r="I46" s="790"/>
      <c r="J46" s="790"/>
      <c r="K46" s="790"/>
      <c r="L46" s="790"/>
      <c r="M46" s="790"/>
      <c r="N46" s="790"/>
      <c r="O46" s="790"/>
      <c r="P46" s="790"/>
      <c r="Q46" s="786"/>
      <c r="AY46" s="502"/>
      <c r="AZ46" s="502"/>
      <c r="BA46" s="502"/>
      <c r="BB46" s="502"/>
      <c r="BC46" s="502"/>
      <c r="BD46" s="656"/>
      <c r="BE46" s="656"/>
      <c r="BF46" s="656"/>
      <c r="BG46" s="502"/>
      <c r="BH46" s="502"/>
      <c r="BI46" s="502"/>
      <c r="BJ46" s="502"/>
    </row>
    <row r="47" spans="1:74" s="435" customFormat="1" ht="12" customHeight="1" x14ac:dyDescent="0.25">
      <c r="A47" s="434"/>
      <c r="B47" s="784" t="s">
        <v>1049</v>
      </c>
      <c r="C47" s="785"/>
      <c r="D47" s="785"/>
      <c r="E47" s="785"/>
      <c r="F47" s="785"/>
      <c r="G47" s="785"/>
      <c r="H47" s="785"/>
      <c r="I47" s="785"/>
      <c r="J47" s="785"/>
      <c r="K47" s="785"/>
      <c r="L47" s="785"/>
      <c r="M47" s="785"/>
      <c r="N47" s="785"/>
      <c r="O47" s="785"/>
      <c r="P47" s="785"/>
      <c r="Q47" s="785"/>
      <c r="AY47" s="502"/>
      <c r="AZ47" s="502"/>
      <c r="BA47" s="502"/>
      <c r="BB47" s="502"/>
      <c r="BC47" s="502"/>
      <c r="BD47" s="656"/>
      <c r="BE47" s="656"/>
      <c r="BF47" s="656"/>
      <c r="BG47" s="502"/>
      <c r="BH47" s="502"/>
      <c r="BI47" s="502"/>
      <c r="BJ47" s="502"/>
    </row>
    <row r="48" spans="1:74" s="435" customFormat="1" ht="12" customHeight="1" x14ac:dyDescent="0.25">
      <c r="A48" s="434"/>
      <c r="B48" s="789" t="s">
        <v>1050</v>
      </c>
      <c r="C48" s="790"/>
      <c r="D48" s="790"/>
      <c r="E48" s="790"/>
      <c r="F48" s="790"/>
      <c r="G48" s="790"/>
      <c r="H48" s="790"/>
      <c r="I48" s="790"/>
      <c r="J48" s="790"/>
      <c r="K48" s="790"/>
      <c r="L48" s="790"/>
      <c r="M48" s="790"/>
      <c r="N48" s="790"/>
      <c r="O48" s="790"/>
      <c r="P48" s="790"/>
      <c r="Q48" s="786"/>
      <c r="AY48" s="502"/>
      <c r="AZ48" s="502"/>
      <c r="BA48" s="502"/>
      <c r="BB48" s="502"/>
      <c r="BC48" s="502"/>
      <c r="BD48" s="656"/>
      <c r="BE48" s="656"/>
      <c r="BF48" s="656"/>
      <c r="BG48" s="502"/>
      <c r="BH48" s="502"/>
      <c r="BI48" s="502"/>
      <c r="BJ48" s="502"/>
    </row>
    <row r="49" spans="1:74" s="435" customFormat="1" ht="12" customHeight="1" x14ac:dyDescent="0.25">
      <c r="A49" s="434"/>
      <c r="B49" s="807" t="s">
        <v>1051</v>
      </c>
      <c r="C49" s="786"/>
      <c r="D49" s="786"/>
      <c r="E49" s="786"/>
      <c r="F49" s="786"/>
      <c r="G49" s="786"/>
      <c r="H49" s="786"/>
      <c r="I49" s="786"/>
      <c r="J49" s="786"/>
      <c r="K49" s="786"/>
      <c r="L49" s="786"/>
      <c r="M49" s="786"/>
      <c r="N49" s="786"/>
      <c r="O49" s="786"/>
      <c r="P49" s="786"/>
      <c r="Q49" s="786"/>
      <c r="AY49" s="502"/>
      <c r="AZ49" s="502"/>
      <c r="BA49" s="502"/>
      <c r="BB49" s="502"/>
      <c r="BC49" s="502"/>
      <c r="BD49" s="656"/>
      <c r="BE49" s="656"/>
      <c r="BF49" s="656"/>
      <c r="BG49" s="502"/>
      <c r="BH49" s="502"/>
      <c r="BI49" s="502"/>
      <c r="BJ49" s="502"/>
    </row>
    <row r="50" spans="1:74" s="435" customFormat="1" ht="12" customHeight="1" x14ac:dyDescent="0.25">
      <c r="A50" s="434"/>
      <c r="B50" s="809" t="s">
        <v>872</v>
      </c>
      <c r="C50" s="786"/>
      <c r="D50" s="786"/>
      <c r="E50" s="786"/>
      <c r="F50" s="786"/>
      <c r="G50" s="786"/>
      <c r="H50" s="786"/>
      <c r="I50" s="786"/>
      <c r="J50" s="786"/>
      <c r="K50" s="786"/>
      <c r="L50" s="786"/>
      <c r="M50" s="786"/>
      <c r="N50" s="786"/>
      <c r="O50" s="786"/>
      <c r="P50" s="786"/>
      <c r="Q50" s="786"/>
      <c r="AY50" s="502"/>
      <c r="AZ50" s="502"/>
      <c r="BA50" s="502"/>
      <c r="BB50" s="502"/>
      <c r="BC50" s="502"/>
      <c r="BD50" s="656"/>
      <c r="BE50" s="656"/>
      <c r="BF50" s="656"/>
      <c r="BG50" s="502"/>
      <c r="BH50" s="502"/>
      <c r="BI50" s="502"/>
      <c r="BJ50" s="502"/>
    </row>
    <row r="51" spans="1:74" s="435" customFormat="1" ht="12" customHeight="1" x14ac:dyDescent="0.25">
      <c r="A51" s="434"/>
      <c r="B51" s="784" t="s">
        <v>1045</v>
      </c>
      <c r="C51" s="785"/>
      <c r="D51" s="785"/>
      <c r="E51" s="785"/>
      <c r="F51" s="785"/>
      <c r="G51" s="785"/>
      <c r="H51" s="785"/>
      <c r="I51" s="785"/>
      <c r="J51" s="785"/>
      <c r="K51" s="785"/>
      <c r="L51" s="785"/>
      <c r="M51" s="785"/>
      <c r="N51" s="785"/>
      <c r="O51" s="785"/>
      <c r="P51" s="785"/>
      <c r="Q51" s="786"/>
      <c r="AY51" s="502"/>
      <c r="AZ51" s="502"/>
      <c r="BA51" s="502"/>
      <c r="BB51" s="502"/>
      <c r="BC51" s="502"/>
      <c r="BD51" s="656"/>
      <c r="BE51" s="656"/>
      <c r="BF51" s="656"/>
      <c r="BG51" s="502"/>
      <c r="BH51" s="502"/>
      <c r="BI51" s="502"/>
      <c r="BJ51" s="502"/>
    </row>
    <row r="52" spans="1:74" s="437" customFormat="1" ht="12" customHeight="1" x14ac:dyDescent="0.25">
      <c r="A52" s="436"/>
      <c r="B52" s="806" t="s">
        <v>1147</v>
      </c>
      <c r="C52" s="786"/>
      <c r="D52" s="786"/>
      <c r="E52" s="786"/>
      <c r="F52" s="786"/>
      <c r="G52" s="786"/>
      <c r="H52" s="786"/>
      <c r="I52" s="786"/>
      <c r="J52" s="786"/>
      <c r="K52" s="786"/>
      <c r="L52" s="786"/>
      <c r="M52" s="786"/>
      <c r="N52" s="786"/>
      <c r="O52" s="786"/>
      <c r="P52" s="786"/>
      <c r="Q52" s="786"/>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BD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94" customWidth="1"/>
    <col min="56" max="58" width="6.5546875" style="645" customWidth="1"/>
    <col min="59" max="62" width="6.5546875" style="494" customWidth="1"/>
    <col min="63" max="74" width="6.5546875" style="153" customWidth="1"/>
    <col min="75" max="16384" width="8.5546875" style="153"/>
  </cols>
  <sheetData>
    <row r="1" spans="1:74" ht="13.2" x14ac:dyDescent="0.25">
      <c r="A1" s="792" t="s">
        <v>995</v>
      </c>
      <c r="B1" s="816" t="s">
        <v>1119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3.2" x14ac:dyDescent="0.25">
      <c r="A2" s="793"/>
      <c r="B2" s="541" t="str">
        <f>"U.S. Energy Information Administration  |  Short-Term Energy Outlook  - "&amp;Dates!D1</f>
        <v>U.S. Energy Information Administration  |  Short-Term Energy Outlook  - August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24.835305129000002</v>
      </c>
      <c r="D6" s="252">
        <v>25.064045143000001</v>
      </c>
      <c r="E6" s="252">
        <v>25.292473516000001</v>
      </c>
      <c r="F6" s="252">
        <v>25.624103000000002</v>
      </c>
      <c r="G6" s="252">
        <v>25.197885547999999</v>
      </c>
      <c r="H6" s="252">
        <v>25.631062</v>
      </c>
      <c r="I6" s="252">
        <v>25.871111386999999</v>
      </c>
      <c r="J6" s="252">
        <v>25.616525031999998</v>
      </c>
      <c r="K6" s="252">
        <v>25.930389999999999</v>
      </c>
      <c r="L6" s="252">
        <v>26.499937773999999</v>
      </c>
      <c r="M6" s="252">
        <v>26.699146333000002</v>
      </c>
      <c r="N6" s="252">
        <v>27.079407226000001</v>
      </c>
      <c r="O6" s="252">
        <v>26.629218387000002</v>
      </c>
      <c r="P6" s="252">
        <v>26.861552143000001</v>
      </c>
      <c r="Q6" s="252">
        <v>26.838166419</v>
      </c>
      <c r="R6" s="252">
        <v>26.774733000000001</v>
      </c>
      <c r="S6" s="252">
        <v>26.35704029</v>
      </c>
      <c r="T6" s="252">
        <v>26.426708667</v>
      </c>
      <c r="U6" s="252">
        <v>27.039798677</v>
      </c>
      <c r="V6" s="252">
        <v>27.069823418999999</v>
      </c>
      <c r="W6" s="252">
        <v>26.580343667000001</v>
      </c>
      <c r="X6" s="252">
        <v>26.889645290000001</v>
      </c>
      <c r="Y6" s="252">
        <v>27.251237667000002</v>
      </c>
      <c r="Z6" s="252">
        <v>27.262972032</v>
      </c>
      <c r="AA6" s="252">
        <v>27.18984571</v>
      </c>
      <c r="AB6" s="252">
        <v>26.856231379</v>
      </c>
      <c r="AC6" s="252">
        <v>26.923095129</v>
      </c>
      <c r="AD6" s="252">
        <v>26.340192667</v>
      </c>
      <c r="AE6" s="252">
        <v>25.775063097</v>
      </c>
      <c r="AF6" s="252">
        <v>25.674129000000001</v>
      </c>
      <c r="AG6" s="252">
        <v>26.711505548000002</v>
      </c>
      <c r="AH6" s="252">
        <v>26.343726676999999</v>
      </c>
      <c r="AI6" s="252">
        <v>25.750876333000001</v>
      </c>
      <c r="AJ6" s="252">
        <v>26.595646902999999</v>
      </c>
      <c r="AK6" s="252">
        <v>27.335752332999999</v>
      </c>
      <c r="AL6" s="252">
        <v>26.672039387000002</v>
      </c>
      <c r="AM6" s="252">
        <v>26.842361160999999</v>
      </c>
      <c r="AN6" s="252">
        <v>27.312319143</v>
      </c>
      <c r="AO6" s="252">
        <v>27.325268999999999</v>
      </c>
      <c r="AP6" s="252">
        <v>26.733616333000001</v>
      </c>
      <c r="AQ6" s="252">
        <v>26.939582999999999</v>
      </c>
      <c r="AR6" s="252">
        <v>27.210646666999999</v>
      </c>
      <c r="AS6" s="252">
        <v>27.289986710000001</v>
      </c>
      <c r="AT6" s="252">
        <v>27.219370258000001</v>
      </c>
      <c r="AU6" s="252">
        <v>26.791429333</v>
      </c>
      <c r="AV6" s="252">
        <v>27.851238452</v>
      </c>
      <c r="AW6" s="252">
        <v>28.694254999999998</v>
      </c>
      <c r="AX6" s="252">
        <v>28.328920934999999</v>
      </c>
      <c r="AY6" s="252">
        <v>28.513390999999999</v>
      </c>
      <c r="AZ6" s="252">
        <v>28.432058714</v>
      </c>
      <c r="BA6" s="252">
        <v>28.675336774000002</v>
      </c>
      <c r="BB6" s="252">
        <v>29.189746</v>
      </c>
      <c r="BC6" s="252">
        <v>28.843968280999999</v>
      </c>
      <c r="BD6" s="252">
        <v>29.369218123</v>
      </c>
      <c r="BE6" s="252">
        <v>29.316942855000001</v>
      </c>
      <c r="BF6" s="409">
        <v>29.278537317000001</v>
      </c>
      <c r="BG6" s="409">
        <v>29.628059665999999</v>
      </c>
      <c r="BH6" s="409">
        <v>30.254981516000001</v>
      </c>
      <c r="BI6" s="409">
        <v>30.576834273999999</v>
      </c>
      <c r="BJ6" s="409">
        <v>30.687493254</v>
      </c>
      <c r="BK6" s="409">
        <v>30.598594628000001</v>
      </c>
      <c r="BL6" s="409">
        <v>30.782619493999999</v>
      </c>
      <c r="BM6" s="409">
        <v>30.950598683999999</v>
      </c>
      <c r="BN6" s="409">
        <v>31.07797021</v>
      </c>
      <c r="BO6" s="409">
        <v>31.113071300000001</v>
      </c>
      <c r="BP6" s="409">
        <v>31.172497976999999</v>
      </c>
      <c r="BQ6" s="409">
        <v>31.285584438000001</v>
      </c>
      <c r="BR6" s="409">
        <v>31.206503502</v>
      </c>
      <c r="BS6" s="409">
        <v>31.089200592000001</v>
      </c>
      <c r="BT6" s="409">
        <v>31.567062196999998</v>
      </c>
      <c r="BU6" s="409">
        <v>31.811005326</v>
      </c>
      <c r="BV6" s="409">
        <v>31.781354274000002</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15.00762471</v>
      </c>
      <c r="AB7" s="252">
        <v>14.839641379</v>
      </c>
      <c r="AC7" s="252">
        <v>15.040663129</v>
      </c>
      <c r="AD7" s="252">
        <v>14.867820667</v>
      </c>
      <c r="AE7" s="252">
        <v>15.033898097</v>
      </c>
      <c r="AF7" s="252">
        <v>14.833503</v>
      </c>
      <c r="AG7" s="252">
        <v>14.844971548</v>
      </c>
      <c r="AH7" s="252">
        <v>14.646112677</v>
      </c>
      <c r="AI7" s="252">
        <v>14.451873333</v>
      </c>
      <c r="AJ7" s="252">
        <v>14.769395902999999</v>
      </c>
      <c r="AK7" s="252">
        <v>14.994334332999999</v>
      </c>
      <c r="AL7" s="252">
        <v>14.722497387000001</v>
      </c>
      <c r="AM7" s="252">
        <v>14.732148161</v>
      </c>
      <c r="AN7" s="252">
        <v>15.144106143</v>
      </c>
      <c r="AO7" s="252">
        <v>15.304055999999999</v>
      </c>
      <c r="AP7" s="252">
        <v>15.227403333</v>
      </c>
      <c r="AQ7" s="252">
        <v>15.448370000000001</v>
      </c>
      <c r="AR7" s="252">
        <v>15.441433667</v>
      </c>
      <c r="AS7" s="252">
        <v>15.480773709999999</v>
      </c>
      <c r="AT7" s="252">
        <v>15.485157257999999</v>
      </c>
      <c r="AU7" s="252">
        <v>15.552216333000001</v>
      </c>
      <c r="AV7" s="252">
        <v>16.169025452</v>
      </c>
      <c r="AW7" s="252">
        <v>16.794042000000001</v>
      </c>
      <c r="AX7" s="252">
        <v>16.542707934999999</v>
      </c>
      <c r="AY7" s="252">
        <v>16.362178</v>
      </c>
      <c r="AZ7" s="252">
        <v>16.773845714</v>
      </c>
      <c r="BA7" s="252">
        <v>17.156123774000001</v>
      </c>
      <c r="BB7" s="252">
        <v>17.243532999999999</v>
      </c>
      <c r="BC7" s="252">
        <v>17.303108839</v>
      </c>
      <c r="BD7" s="252">
        <v>17.650984741999999</v>
      </c>
      <c r="BE7" s="252">
        <v>17.729351360999999</v>
      </c>
      <c r="BF7" s="409">
        <v>17.850297999999999</v>
      </c>
      <c r="BG7" s="409">
        <v>17.800689299999998</v>
      </c>
      <c r="BH7" s="409">
        <v>18.087703600000001</v>
      </c>
      <c r="BI7" s="409">
        <v>18.3548686</v>
      </c>
      <c r="BJ7" s="409">
        <v>18.424602799999999</v>
      </c>
      <c r="BK7" s="409">
        <v>18.382251</v>
      </c>
      <c r="BL7" s="409">
        <v>18.501033799999998</v>
      </c>
      <c r="BM7" s="409">
        <v>18.723537700000001</v>
      </c>
      <c r="BN7" s="409">
        <v>18.8584578</v>
      </c>
      <c r="BO7" s="409">
        <v>19.008759999999999</v>
      </c>
      <c r="BP7" s="409">
        <v>19.023896000000001</v>
      </c>
      <c r="BQ7" s="409">
        <v>19.051863000000001</v>
      </c>
      <c r="BR7" s="409">
        <v>19.111878999999998</v>
      </c>
      <c r="BS7" s="409">
        <v>19.022248900000001</v>
      </c>
      <c r="BT7" s="409">
        <v>19.210343000000002</v>
      </c>
      <c r="BU7" s="409">
        <v>19.4455116</v>
      </c>
      <c r="BV7" s="409">
        <v>19.4775274</v>
      </c>
    </row>
    <row r="8" spans="1:74" ht="11.1" customHeight="1" x14ac:dyDescent="0.2">
      <c r="A8" s="162" t="s">
        <v>308</v>
      </c>
      <c r="B8" s="173" t="s">
        <v>282</v>
      </c>
      <c r="C8" s="252">
        <v>4.3787640000000003</v>
      </c>
      <c r="D8" s="252">
        <v>4.409764</v>
      </c>
      <c r="E8" s="252">
        <v>4.4677639999999998</v>
      </c>
      <c r="F8" s="252">
        <v>4.3407640000000001</v>
      </c>
      <c r="G8" s="252">
        <v>4.1817640000000003</v>
      </c>
      <c r="H8" s="252">
        <v>4.3037640000000001</v>
      </c>
      <c r="I8" s="252">
        <v>4.3557639999999997</v>
      </c>
      <c r="J8" s="252">
        <v>4.2947639999999998</v>
      </c>
      <c r="K8" s="252">
        <v>4.3327640000000001</v>
      </c>
      <c r="L8" s="252">
        <v>4.5147640000000004</v>
      </c>
      <c r="M8" s="252">
        <v>4.5217640000000001</v>
      </c>
      <c r="N8" s="252">
        <v>4.627764</v>
      </c>
      <c r="O8" s="252">
        <v>4.7024869999999996</v>
      </c>
      <c r="P8" s="252">
        <v>4.743487</v>
      </c>
      <c r="Q8" s="252">
        <v>4.6324870000000002</v>
      </c>
      <c r="R8" s="252">
        <v>4.3004870000000004</v>
      </c>
      <c r="S8" s="252">
        <v>3.9994869999999998</v>
      </c>
      <c r="T8" s="252">
        <v>4.2044870000000003</v>
      </c>
      <c r="U8" s="252">
        <v>4.618487</v>
      </c>
      <c r="V8" s="252">
        <v>4.759487</v>
      </c>
      <c r="W8" s="252">
        <v>4.2994870000000001</v>
      </c>
      <c r="X8" s="252">
        <v>4.4194870000000002</v>
      </c>
      <c r="Y8" s="252">
        <v>4.6864869999999996</v>
      </c>
      <c r="Z8" s="252">
        <v>4.7734870000000003</v>
      </c>
      <c r="AA8" s="252">
        <v>4.8144869999999997</v>
      </c>
      <c r="AB8" s="252">
        <v>4.7344869999999997</v>
      </c>
      <c r="AC8" s="252">
        <v>4.6544869999999996</v>
      </c>
      <c r="AD8" s="252">
        <v>4.3164870000000004</v>
      </c>
      <c r="AE8" s="252">
        <v>3.6784870000000001</v>
      </c>
      <c r="AF8" s="252">
        <v>3.9794870000000002</v>
      </c>
      <c r="AG8" s="252">
        <v>4.6044869999999998</v>
      </c>
      <c r="AH8" s="252">
        <v>4.7424869999999997</v>
      </c>
      <c r="AI8" s="252">
        <v>4.7464870000000001</v>
      </c>
      <c r="AJ8" s="252">
        <v>4.8104870000000002</v>
      </c>
      <c r="AK8" s="252">
        <v>5.1324870000000002</v>
      </c>
      <c r="AL8" s="252">
        <v>4.9154869999999997</v>
      </c>
      <c r="AM8" s="252">
        <v>5.1144869999999996</v>
      </c>
      <c r="AN8" s="252">
        <v>5.134487</v>
      </c>
      <c r="AO8" s="252">
        <v>4.9144870000000003</v>
      </c>
      <c r="AP8" s="252">
        <v>4.4944870000000003</v>
      </c>
      <c r="AQ8" s="252">
        <v>4.6274870000000004</v>
      </c>
      <c r="AR8" s="252">
        <v>5.0164869999999997</v>
      </c>
      <c r="AS8" s="252">
        <v>4.937487</v>
      </c>
      <c r="AT8" s="252">
        <v>5.1114870000000003</v>
      </c>
      <c r="AU8" s="252">
        <v>4.9174870000000004</v>
      </c>
      <c r="AV8" s="252">
        <v>4.9394869999999997</v>
      </c>
      <c r="AW8" s="252">
        <v>5.267487</v>
      </c>
      <c r="AX8" s="252">
        <v>5.3644869999999996</v>
      </c>
      <c r="AY8" s="252">
        <v>5.1994870000000004</v>
      </c>
      <c r="AZ8" s="252">
        <v>4.908487</v>
      </c>
      <c r="BA8" s="252">
        <v>4.9074869999999997</v>
      </c>
      <c r="BB8" s="252">
        <v>5.2244869999999999</v>
      </c>
      <c r="BC8" s="252">
        <v>5.1649255900000002</v>
      </c>
      <c r="BD8" s="252">
        <v>5.0576505681999997</v>
      </c>
      <c r="BE8" s="252">
        <v>4.7607296495</v>
      </c>
      <c r="BF8" s="409">
        <v>4.8011494371000003</v>
      </c>
      <c r="BG8" s="409">
        <v>5.2165951635000001</v>
      </c>
      <c r="BH8" s="409">
        <v>5.3392380528999999</v>
      </c>
      <c r="BI8" s="409">
        <v>5.3916505043000003</v>
      </c>
      <c r="BJ8" s="409">
        <v>5.4248190902999998</v>
      </c>
      <c r="BK8" s="409">
        <v>5.3883778382000003</v>
      </c>
      <c r="BL8" s="409">
        <v>5.4403255808999997</v>
      </c>
      <c r="BM8" s="409">
        <v>5.3980374855999997</v>
      </c>
      <c r="BN8" s="409">
        <v>5.3998683353999999</v>
      </c>
      <c r="BO8" s="409">
        <v>5.3898322600000004</v>
      </c>
      <c r="BP8" s="409">
        <v>5.4159252836</v>
      </c>
      <c r="BQ8" s="409">
        <v>5.3972599305999998</v>
      </c>
      <c r="BR8" s="409">
        <v>5.4499172563</v>
      </c>
      <c r="BS8" s="409">
        <v>5.4970266050000003</v>
      </c>
      <c r="BT8" s="409">
        <v>5.4987544007000002</v>
      </c>
      <c r="BU8" s="409">
        <v>5.5223362289000004</v>
      </c>
      <c r="BV8" s="409">
        <v>5.4614910238999999</v>
      </c>
    </row>
    <row r="9" spans="1:74" ht="11.1" customHeight="1" x14ac:dyDescent="0.2">
      <c r="A9" s="162" t="s">
        <v>309</v>
      </c>
      <c r="B9" s="173" t="s">
        <v>291</v>
      </c>
      <c r="C9" s="252">
        <v>2.889535</v>
      </c>
      <c r="D9" s="252">
        <v>2.8985349999999999</v>
      </c>
      <c r="E9" s="252">
        <v>2.8795350000000002</v>
      </c>
      <c r="F9" s="252">
        <v>2.8725350000000001</v>
      </c>
      <c r="G9" s="252">
        <v>2.8885350000000001</v>
      </c>
      <c r="H9" s="252">
        <v>2.828535</v>
      </c>
      <c r="I9" s="252">
        <v>2.7745350000000002</v>
      </c>
      <c r="J9" s="252">
        <v>2.808535</v>
      </c>
      <c r="K9" s="252">
        <v>2.7825350000000002</v>
      </c>
      <c r="L9" s="252">
        <v>2.7515350000000001</v>
      </c>
      <c r="M9" s="252">
        <v>2.7435350000000001</v>
      </c>
      <c r="N9" s="252">
        <v>2.7375349999999998</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2.6093709999999999</v>
      </c>
      <c r="AB9" s="252">
        <v>2.5463710000000002</v>
      </c>
      <c r="AC9" s="252">
        <v>2.5383710000000002</v>
      </c>
      <c r="AD9" s="252">
        <v>2.5093709999999998</v>
      </c>
      <c r="AE9" s="252">
        <v>2.507371</v>
      </c>
      <c r="AF9" s="252">
        <v>2.531371</v>
      </c>
      <c r="AG9" s="252">
        <v>2.507371</v>
      </c>
      <c r="AH9" s="252">
        <v>2.495371</v>
      </c>
      <c r="AI9" s="252">
        <v>2.4463710000000001</v>
      </c>
      <c r="AJ9" s="252">
        <v>2.4233709999999999</v>
      </c>
      <c r="AK9" s="252">
        <v>2.4003709999999998</v>
      </c>
      <c r="AL9" s="252">
        <v>2.3603710000000002</v>
      </c>
      <c r="AM9" s="252">
        <v>2.3513709999999999</v>
      </c>
      <c r="AN9" s="252">
        <v>2.358371</v>
      </c>
      <c r="AO9" s="252">
        <v>2.354371</v>
      </c>
      <c r="AP9" s="252">
        <v>2.3393709999999999</v>
      </c>
      <c r="AQ9" s="252">
        <v>2.3443710000000002</v>
      </c>
      <c r="AR9" s="252">
        <v>2.3333710000000001</v>
      </c>
      <c r="AS9" s="252">
        <v>2.3053710000000001</v>
      </c>
      <c r="AT9" s="252">
        <v>2.2303709999999999</v>
      </c>
      <c r="AU9" s="252">
        <v>2.0263710000000001</v>
      </c>
      <c r="AV9" s="252">
        <v>2.197371</v>
      </c>
      <c r="AW9" s="252">
        <v>2.1433710000000001</v>
      </c>
      <c r="AX9" s="252">
        <v>2.144371</v>
      </c>
      <c r="AY9" s="252">
        <v>2.213371</v>
      </c>
      <c r="AZ9" s="252">
        <v>2.1753710000000002</v>
      </c>
      <c r="BA9" s="252">
        <v>2.140371</v>
      </c>
      <c r="BB9" s="252">
        <v>2.1663709999999998</v>
      </c>
      <c r="BC9" s="252">
        <v>2.1439071161999999</v>
      </c>
      <c r="BD9" s="252">
        <v>2.2118932495000001</v>
      </c>
      <c r="BE9" s="252">
        <v>2.207321646</v>
      </c>
      <c r="BF9" s="409">
        <v>2.2030137223000001</v>
      </c>
      <c r="BG9" s="409">
        <v>2.1985110792000002</v>
      </c>
      <c r="BH9" s="409">
        <v>2.1999085860999998</v>
      </c>
      <c r="BI9" s="409">
        <v>2.1955582786000001</v>
      </c>
      <c r="BJ9" s="409">
        <v>2.1915668366999999</v>
      </c>
      <c r="BK9" s="409">
        <v>2.1901332284000001</v>
      </c>
      <c r="BL9" s="409">
        <v>2.1867580785</v>
      </c>
      <c r="BM9" s="409">
        <v>2.1821695075999998</v>
      </c>
      <c r="BN9" s="409">
        <v>2.1777310644000001</v>
      </c>
      <c r="BO9" s="409">
        <v>2.1736492698999998</v>
      </c>
      <c r="BP9" s="409">
        <v>2.1701036541000001</v>
      </c>
      <c r="BQ9" s="409">
        <v>2.1658855773000001</v>
      </c>
      <c r="BR9" s="409">
        <v>2.1618648646</v>
      </c>
      <c r="BS9" s="409">
        <v>2.1576751055000001</v>
      </c>
      <c r="BT9" s="409">
        <v>2.1536566778999999</v>
      </c>
      <c r="BU9" s="409">
        <v>2.1495605278999999</v>
      </c>
      <c r="BV9" s="409">
        <v>2.1458609870999998</v>
      </c>
    </row>
    <row r="10" spans="1:74" ht="11.1" customHeight="1" x14ac:dyDescent="0.2">
      <c r="A10" s="162" t="s">
        <v>310</v>
      </c>
      <c r="B10" s="173" t="s">
        <v>285</v>
      </c>
      <c r="C10" s="252">
        <v>4.5347869999999997</v>
      </c>
      <c r="D10" s="252">
        <v>4.6744589999999997</v>
      </c>
      <c r="E10" s="252">
        <v>4.6424580000000004</v>
      </c>
      <c r="F10" s="252">
        <v>4.5236369999999999</v>
      </c>
      <c r="G10" s="252">
        <v>4.2892989999999998</v>
      </c>
      <c r="H10" s="252">
        <v>4.2500600000000004</v>
      </c>
      <c r="I10" s="252">
        <v>4.402393</v>
      </c>
      <c r="J10" s="252">
        <v>4.0795450000000004</v>
      </c>
      <c r="K10" s="252">
        <v>4.2903929999999999</v>
      </c>
      <c r="L10" s="252">
        <v>4.509735</v>
      </c>
      <c r="M10" s="252">
        <v>4.5466879999999996</v>
      </c>
      <c r="N10" s="252">
        <v>4.6189929999999997</v>
      </c>
      <c r="O10" s="252">
        <v>4.5420470000000002</v>
      </c>
      <c r="P10" s="252">
        <v>4.4374019999999996</v>
      </c>
      <c r="Q10" s="252">
        <v>4.4523979999999996</v>
      </c>
      <c r="R10" s="252">
        <v>4.6006559999999999</v>
      </c>
      <c r="S10" s="252">
        <v>4.5980420000000004</v>
      </c>
      <c r="T10" s="252">
        <v>4.582973</v>
      </c>
      <c r="U10" s="252">
        <v>4.5864900000000004</v>
      </c>
      <c r="V10" s="252">
        <v>4.4936670000000003</v>
      </c>
      <c r="W10" s="252">
        <v>4.4636959999999997</v>
      </c>
      <c r="X10" s="252">
        <v>4.6719090000000003</v>
      </c>
      <c r="Y10" s="252">
        <v>4.733606</v>
      </c>
      <c r="Z10" s="252">
        <v>4.7808109999999999</v>
      </c>
      <c r="AA10" s="252">
        <v>4.7583630000000001</v>
      </c>
      <c r="AB10" s="252">
        <v>4.7357319999999996</v>
      </c>
      <c r="AC10" s="252">
        <v>4.6895740000000004</v>
      </c>
      <c r="AD10" s="252">
        <v>4.6465139999999998</v>
      </c>
      <c r="AE10" s="252">
        <v>4.555307</v>
      </c>
      <c r="AF10" s="252">
        <v>4.3297679999999996</v>
      </c>
      <c r="AG10" s="252">
        <v>4.7546759999999999</v>
      </c>
      <c r="AH10" s="252">
        <v>4.4597559999999996</v>
      </c>
      <c r="AI10" s="252">
        <v>4.1061449999999997</v>
      </c>
      <c r="AJ10" s="252">
        <v>4.5923930000000004</v>
      </c>
      <c r="AK10" s="252">
        <v>4.8085599999999999</v>
      </c>
      <c r="AL10" s="252">
        <v>4.6736839999999997</v>
      </c>
      <c r="AM10" s="252">
        <v>4.644355</v>
      </c>
      <c r="AN10" s="252">
        <v>4.6753549999999997</v>
      </c>
      <c r="AO10" s="252">
        <v>4.7523549999999997</v>
      </c>
      <c r="AP10" s="252">
        <v>4.6723549999999996</v>
      </c>
      <c r="AQ10" s="252">
        <v>4.519355</v>
      </c>
      <c r="AR10" s="252">
        <v>4.4193550000000004</v>
      </c>
      <c r="AS10" s="252">
        <v>4.5663549999999997</v>
      </c>
      <c r="AT10" s="252">
        <v>4.3923550000000002</v>
      </c>
      <c r="AU10" s="252">
        <v>4.2953549999999998</v>
      </c>
      <c r="AV10" s="252">
        <v>4.5453549999999998</v>
      </c>
      <c r="AW10" s="252">
        <v>4.4893549999999998</v>
      </c>
      <c r="AX10" s="252">
        <v>4.277355</v>
      </c>
      <c r="AY10" s="252">
        <v>4.7383550000000003</v>
      </c>
      <c r="AZ10" s="252">
        <v>4.5743549999999997</v>
      </c>
      <c r="BA10" s="252">
        <v>4.471355</v>
      </c>
      <c r="BB10" s="252">
        <v>4.5553549999999996</v>
      </c>
      <c r="BC10" s="252">
        <v>4.2320267356999999</v>
      </c>
      <c r="BD10" s="252">
        <v>4.4486895625000002</v>
      </c>
      <c r="BE10" s="252">
        <v>4.6195401982000002</v>
      </c>
      <c r="BF10" s="409">
        <v>4.4240761577000001</v>
      </c>
      <c r="BG10" s="409">
        <v>4.4122641230999999</v>
      </c>
      <c r="BH10" s="409">
        <v>4.6281312771999996</v>
      </c>
      <c r="BI10" s="409">
        <v>4.6347568913000003</v>
      </c>
      <c r="BJ10" s="409">
        <v>4.6465045274000003</v>
      </c>
      <c r="BK10" s="409">
        <v>4.6378325617999998</v>
      </c>
      <c r="BL10" s="409">
        <v>4.6545020350000001</v>
      </c>
      <c r="BM10" s="409">
        <v>4.6468539903000003</v>
      </c>
      <c r="BN10" s="409">
        <v>4.6419130097999997</v>
      </c>
      <c r="BO10" s="409">
        <v>4.5408297701000002</v>
      </c>
      <c r="BP10" s="409">
        <v>4.5625730392000001</v>
      </c>
      <c r="BQ10" s="409">
        <v>4.6705759297</v>
      </c>
      <c r="BR10" s="409">
        <v>4.4828423809000002</v>
      </c>
      <c r="BS10" s="409">
        <v>4.4122499811999996</v>
      </c>
      <c r="BT10" s="409">
        <v>4.7043081181000002</v>
      </c>
      <c r="BU10" s="409">
        <v>4.6935969690999997</v>
      </c>
      <c r="BV10" s="409">
        <v>4.6964748626999997</v>
      </c>
    </row>
    <row r="11" spans="1:74" ht="11.1" customHeight="1" x14ac:dyDescent="0.2">
      <c r="A11" s="162" t="s">
        <v>317</v>
      </c>
      <c r="B11" s="173" t="s">
        <v>286</v>
      </c>
      <c r="C11" s="252">
        <v>67.190658999999997</v>
      </c>
      <c r="D11" s="252">
        <v>67.499816999999993</v>
      </c>
      <c r="E11" s="252">
        <v>66.741918999999996</v>
      </c>
      <c r="F11" s="252">
        <v>66.765862999999996</v>
      </c>
      <c r="G11" s="252">
        <v>67.489930000000001</v>
      </c>
      <c r="H11" s="252">
        <v>67.907369000000003</v>
      </c>
      <c r="I11" s="252">
        <v>67.842411999999996</v>
      </c>
      <c r="J11" s="252">
        <v>68.514821999999995</v>
      </c>
      <c r="K11" s="252">
        <v>68.742716999999999</v>
      </c>
      <c r="L11" s="252">
        <v>69.369401999999994</v>
      </c>
      <c r="M11" s="252">
        <v>68.664112000000003</v>
      </c>
      <c r="N11" s="252">
        <v>68.936992000000004</v>
      </c>
      <c r="O11" s="252">
        <v>68.480664000000004</v>
      </c>
      <c r="P11" s="252">
        <v>68.188311999999996</v>
      </c>
      <c r="Q11" s="252">
        <v>69.191389999999998</v>
      </c>
      <c r="R11" s="252">
        <v>69.276871</v>
      </c>
      <c r="S11" s="252">
        <v>69.856335000000001</v>
      </c>
      <c r="T11" s="252">
        <v>70.528587999999999</v>
      </c>
      <c r="U11" s="252">
        <v>70.450243999999998</v>
      </c>
      <c r="V11" s="252">
        <v>70.442672000000002</v>
      </c>
      <c r="W11" s="252">
        <v>70.534266000000002</v>
      </c>
      <c r="X11" s="252">
        <v>70.397131999999999</v>
      </c>
      <c r="Y11" s="252">
        <v>70.380674999999997</v>
      </c>
      <c r="Z11" s="252">
        <v>70.352574000000004</v>
      </c>
      <c r="AA11" s="252">
        <v>70.240335999999999</v>
      </c>
      <c r="AB11" s="252">
        <v>69.699786000000003</v>
      </c>
      <c r="AC11" s="252">
        <v>69.716132000000002</v>
      </c>
      <c r="AD11" s="252">
        <v>70.034921999999995</v>
      </c>
      <c r="AE11" s="252">
        <v>70.199617000000003</v>
      </c>
      <c r="AF11" s="252">
        <v>70.836296000000004</v>
      </c>
      <c r="AG11" s="252">
        <v>70.771332000000001</v>
      </c>
      <c r="AH11" s="252">
        <v>70.171338000000006</v>
      </c>
      <c r="AI11" s="252">
        <v>70.920703000000003</v>
      </c>
      <c r="AJ11" s="252">
        <v>71.222543000000002</v>
      </c>
      <c r="AK11" s="252">
        <v>71.632366000000005</v>
      </c>
      <c r="AL11" s="252">
        <v>71.161619000000002</v>
      </c>
      <c r="AM11" s="252">
        <v>69.985906999999997</v>
      </c>
      <c r="AN11" s="252">
        <v>69.863937000000007</v>
      </c>
      <c r="AO11" s="252">
        <v>69.595142999999993</v>
      </c>
      <c r="AP11" s="252">
        <v>69.829239999999999</v>
      </c>
      <c r="AQ11" s="252">
        <v>70.556562999999997</v>
      </c>
      <c r="AR11" s="252">
        <v>71.371776999999994</v>
      </c>
      <c r="AS11" s="252">
        <v>71.420400000000001</v>
      </c>
      <c r="AT11" s="252">
        <v>70.848115000000007</v>
      </c>
      <c r="AU11" s="252">
        <v>71.300202999999996</v>
      </c>
      <c r="AV11" s="252">
        <v>70.899792000000005</v>
      </c>
      <c r="AW11" s="252">
        <v>70.576538999999997</v>
      </c>
      <c r="AX11" s="252">
        <v>70.225005999999993</v>
      </c>
      <c r="AY11" s="252">
        <v>70.230248000000003</v>
      </c>
      <c r="AZ11" s="252">
        <v>70.165799000000007</v>
      </c>
      <c r="BA11" s="252">
        <v>69.961841000000007</v>
      </c>
      <c r="BB11" s="252">
        <v>70.290885000000003</v>
      </c>
      <c r="BC11" s="252">
        <v>70.458107120999998</v>
      </c>
      <c r="BD11" s="252">
        <v>70.649664098000002</v>
      </c>
      <c r="BE11" s="252">
        <v>70.976201782999993</v>
      </c>
      <c r="BF11" s="409">
        <v>70.636204015999994</v>
      </c>
      <c r="BG11" s="409">
        <v>70.830215257999996</v>
      </c>
      <c r="BH11" s="409">
        <v>70.605589379999998</v>
      </c>
      <c r="BI11" s="409">
        <v>70.206170501000003</v>
      </c>
      <c r="BJ11" s="409">
        <v>69.889770365999993</v>
      </c>
      <c r="BK11" s="409">
        <v>70.007879755000005</v>
      </c>
      <c r="BL11" s="409">
        <v>69.815804290000003</v>
      </c>
      <c r="BM11" s="409">
        <v>69.959755184000002</v>
      </c>
      <c r="BN11" s="409">
        <v>70.479686295999997</v>
      </c>
      <c r="BO11" s="409">
        <v>70.879268616000004</v>
      </c>
      <c r="BP11" s="409">
        <v>70.927914002999998</v>
      </c>
      <c r="BQ11" s="409">
        <v>71.295839244000007</v>
      </c>
      <c r="BR11" s="409">
        <v>71.017526294999996</v>
      </c>
      <c r="BS11" s="409">
        <v>71.287003804999998</v>
      </c>
      <c r="BT11" s="409">
        <v>71.219638165000006</v>
      </c>
      <c r="BU11" s="409">
        <v>71.095093789000003</v>
      </c>
      <c r="BV11" s="409">
        <v>70.783187694000006</v>
      </c>
    </row>
    <row r="12" spans="1:74" ht="11.1" customHeight="1" x14ac:dyDescent="0.2">
      <c r="A12" s="162" t="s">
        <v>312</v>
      </c>
      <c r="B12" s="173" t="s">
        <v>1098</v>
      </c>
      <c r="C12" s="252">
        <v>37.000225</v>
      </c>
      <c r="D12" s="252">
        <v>37.138227999999998</v>
      </c>
      <c r="E12" s="252">
        <v>36.646346000000001</v>
      </c>
      <c r="F12" s="252">
        <v>36.449911</v>
      </c>
      <c r="G12" s="252">
        <v>36.740383000000001</v>
      </c>
      <c r="H12" s="252">
        <v>36.738326999999998</v>
      </c>
      <c r="I12" s="252">
        <v>37.00479</v>
      </c>
      <c r="J12" s="252">
        <v>37.321750000000002</v>
      </c>
      <c r="K12" s="252">
        <v>37.62321</v>
      </c>
      <c r="L12" s="252">
        <v>37.951191000000001</v>
      </c>
      <c r="M12" s="252">
        <v>37.374285</v>
      </c>
      <c r="N12" s="252">
        <v>37.627054000000001</v>
      </c>
      <c r="O12" s="252">
        <v>37.377873999999998</v>
      </c>
      <c r="P12" s="252">
        <v>37.248809000000001</v>
      </c>
      <c r="Q12" s="252">
        <v>38.024560999999999</v>
      </c>
      <c r="R12" s="252">
        <v>38.201695000000001</v>
      </c>
      <c r="S12" s="252">
        <v>38.440679000000003</v>
      </c>
      <c r="T12" s="252">
        <v>38.886856000000002</v>
      </c>
      <c r="U12" s="252">
        <v>39.020072999999996</v>
      </c>
      <c r="V12" s="252">
        <v>38.815286</v>
      </c>
      <c r="W12" s="252">
        <v>39.060664000000003</v>
      </c>
      <c r="X12" s="252">
        <v>38.782097</v>
      </c>
      <c r="Y12" s="252">
        <v>38.905954000000001</v>
      </c>
      <c r="Z12" s="252">
        <v>38.920026999999997</v>
      </c>
      <c r="AA12" s="252">
        <v>39.213115999999999</v>
      </c>
      <c r="AB12" s="252">
        <v>38.768940999999998</v>
      </c>
      <c r="AC12" s="252">
        <v>38.951349</v>
      </c>
      <c r="AD12" s="252">
        <v>39.084477999999997</v>
      </c>
      <c r="AE12" s="252">
        <v>39.040025999999997</v>
      </c>
      <c r="AF12" s="252">
        <v>39.502467000000003</v>
      </c>
      <c r="AG12" s="252">
        <v>39.619546</v>
      </c>
      <c r="AH12" s="252">
        <v>39.540081999999998</v>
      </c>
      <c r="AI12" s="252">
        <v>39.524918</v>
      </c>
      <c r="AJ12" s="252">
        <v>39.808272000000002</v>
      </c>
      <c r="AK12" s="252">
        <v>40.243935999999998</v>
      </c>
      <c r="AL12" s="252">
        <v>39.954478999999999</v>
      </c>
      <c r="AM12" s="252">
        <v>39.143037999999997</v>
      </c>
      <c r="AN12" s="252">
        <v>38.988067999999998</v>
      </c>
      <c r="AO12" s="252">
        <v>38.966273999999999</v>
      </c>
      <c r="AP12" s="252">
        <v>39.056370999999999</v>
      </c>
      <c r="AQ12" s="252">
        <v>39.565694000000001</v>
      </c>
      <c r="AR12" s="252">
        <v>39.976908000000002</v>
      </c>
      <c r="AS12" s="252">
        <v>40.017530999999998</v>
      </c>
      <c r="AT12" s="252">
        <v>39.884245999999997</v>
      </c>
      <c r="AU12" s="252">
        <v>39.983333999999999</v>
      </c>
      <c r="AV12" s="252">
        <v>39.775922999999999</v>
      </c>
      <c r="AW12" s="252">
        <v>39.554670000000002</v>
      </c>
      <c r="AX12" s="252">
        <v>39.474136999999999</v>
      </c>
      <c r="AY12" s="252">
        <v>39.740378999999997</v>
      </c>
      <c r="AZ12" s="252">
        <v>39.600929999999998</v>
      </c>
      <c r="BA12" s="252">
        <v>39.420971999999999</v>
      </c>
      <c r="BB12" s="252">
        <v>39.340015999999999</v>
      </c>
      <c r="BC12" s="252">
        <v>38.943300897999997</v>
      </c>
      <c r="BD12" s="252">
        <v>38.930038682000003</v>
      </c>
      <c r="BE12" s="252">
        <v>39.252403799</v>
      </c>
      <c r="BF12" s="409">
        <v>39.125832471000002</v>
      </c>
      <c r="BG12" s="409">
        <v>39.012019817000002</v>
      </c>
      <c r="BH12" s="409">
        <v>38.855386283000001</v>
      </c>
      <c r="BI12" s="409">
        <v>38.722964916999999</v>
      </c>
      <c r="BJ12" s="409">
        <v>38.639975413000002</v>
      </c>
      <c r="BK12" s="409">
        <v>38.842810129</v>
      </c>
      <c r="BL12" s="409">
        <v>38.732111386</v>
      </c>
      <c r="BM12" s="409">
        <v>38.780961623000003</v>
      </c>
      <c r="BN12" s="409">
        <v>38.804839782000002</v>
      </c>
      <c r="BO12" s="409">
        <v>38.846139348999998</v>
      </c>
      <c r="BP12" s="409">
        <v>38.938816049000003</v>
      </c>
      <c r="BQ12" s="409">
        <v>39.132726494000003</v>
      </c>
      <c r="BR12" s="409">
        <v>39.041691915000001</v>
      </c>
      <c r="BS12" s="409">
        <v>39.082232949999998</v>
      </c>
      <c r="BT12" s="409">
        <v>39.210112811999998</v>
      </c>
      <c r="BU12" s="409">
        <v>39.249378952000001</v>
      </c>
      <c r="BV12" s="409">
        <v>39.167753054000002</v>
      </c>
    </row>
    <row r="13" spans="1:74" ht="11.1" customHeight="1" x14ac:dyDescent="0.2">
      <c r="A13" s="162" t="s">
        <v>313</v>
      </c>
      <c r="B13" s="173" t="s">
        <v>292</v>
      </c>
      <c r="C13" s="252">
        <v>30.572914000000001</v>
      </c>
      <c r="D13" s="252">
        <v>30.709990999999999</v>
      </c>
      <c r="E13" s="252">
        <v>30.219428000000001</v>
      </c>
      <c r="F13" s="252">
        <v>30.048846999999999</v>
      </c>
      <c r="G13" s="252">
        <v>30.345393000000001</v>
      </c>
      <c r="H13" s="252">
        <v>30.374889</v>
      </c>
      <c r="I13" s="252">
        <v>30.629134000000001</v>
      </c>
      <c r="J13" s="252">
        <v>30.926977000000001</v>
      </c>
      <c r="K13" s="252">
        <v>31.134544999999999</v>
      </c>
      <c r="L13" s="252">
        <v>31.425685999999999</v>
      </c>
      <c r="M13" s="252">
        <v>30.869814000000002</v>
      </c>
      <c r="N13" s="252">
        <v>31.139734000000001</v>
      </c>
      <c r="O13" s="252">
        <v>30.744392999999999</v>
      </c>
      <c r="P13" s="252">
        <v>30.638182</v>
      </c>
      <c r="Q13" s="252">
        <v>31.470761</v>
      </c>
      <c r="R13" s="252">
        <v>31.619561999999998</v>
      </c>
      <c r="S13" s="252">
        <v>31.864722</v>
      </c>
      <c r="T13" s="252">
        <v>32.313791000000002</v>
      </c>
      <c r="U13" s="252">
        <v>32.518521</v>
      </c>
      <c r="V13" s="252">
        <v>32.304684999999999</v>
      </c>
      <c r="W13" s="252">
        <v>32.435617999999998</v>
      </c>
      <c r="X13" s="252">
        <v>32.209555999999999</v>
      </c>
      <c r="Y13" s="252">
        <v>32.333449999999999</v>
      </c>
      <c r="Z13" s="252">
        <v>32.317355999999997</v>
      </c>
      <c r="AA13" s="252">
        <v>32.663542</v>
      </c>
      <c r="AB13" s="252">
        <v>32.265529999999998</v>
      </c>
      <c r="AC13" s="252">
        <v>32.391545000000001</v>
      </c>
      <c r="AD13" s="252">
        <v>32.501058</v>
      </c>
      <c r="AE13" s="252">
        <v>32.527351000000003</v>
      </c>
      <c r="AF13" s="252">
        <v>32.955463000000002</v>
      </c>
      <c r="AG13" s="252">
        <v>33.034995000000002</v>
      </c>
      <c r="AH13" s="252">
        <v>32.912742999999999</v>
      </c>
      <c r="AI13" s="252">
        <v>32.915520000000001</v>
      </c>
      <c r="AJ13" s="252">
        <v>33.201326999999999</v>
      </c>
      <c r="AK13" s="252">
        <v>33.605314999999997</v>
      </c>
      <c r="AL13" s="252">
        <v>33.463707999999997</v>
      </c>
      <c r="AM13" s="252">
        <v>32.475513999999997</v>
      </c>
      <c r="AN13" s="252">
        <v>32.337313999999999</v>
      </c>
      <c r="AO13" s="252">
        <v>31.955629999999999</v>
      </c>
      <c r="AP13" s="252">
        <v>32.034381000000003</v>
      </c>
      <c r="AQ13" s="252">
        <v>32.541893000000002</v>
      </c>
      <c r="AR13" s="252">
        <v>32.980440999999999</v>
      </c>
      <c r="AS13" s="252">
        <v>33.201473999999997</v>
      </c>
      <c r="AT13" s="252">
        <v>33.063426</v>
      </c>
      <c r="AU13" s="252">
        <v>33.204425999999998</v>
      </c>
      <c r="AV13" s="252">
        <v>32.996282999999998</v>
      </c>
      <c r="AW13" s="252">
        <v>32.731721999999998</v>
      </c>
      <c r="AX13" s="252">
        <v>32.606861000000002</v>
      </c>
      <c r="AY13" s="252">
        <v>32.843831000000002</v>
      </c>
      <c r="AZ13" s="252">
        <v>32.699171</v>
      </c>
      <c r="BA13" s="252">
        <v>32.490430000000003</v>
      </c>
      <c r="BB13" s="252">
        <v>32.409512999999997</v>
      </c>
      <c r="BC13" s="252">
        <v>32.283000000000001</v>
      </c>
      <c r="BD13" s="252">
        <v>32.25</v>
      </c>
      <c r="BE13" s="252">
        <v>32.51</v>
      </c>
      <c r="BF13" s="409">
        <v>32.378999999999998</v>
      </c>
      <c r="BG13" s="409">
        <v>32.292999999999999</v>
      </c>
      <c r="BH13" s="409">
        <v>32.129849999999998</v>
      </c>
      <c r="BI13" s="409">
        <v>31.990300000000001</v>
      </c>
      <c r="BJ13" s="409">
        <v>31.89995</v>
      </c>
      <c r="BK13" s="409">
        <v>31.997312999999998</v>
      </c>
      <c r="BL13" s="409">
        <v>31.877438000000001</v>
      </c>
      <c r="BM13" s="409">
        <v>31.917975999999999</v>
      </c>
      <c r="BN13" s="409">
        <v>31.933326999999998</v>
      </c>
      <c r="BO13" s="409">
        <v>31.96593</v>
      </c>
      <c r="BP13" s="409">
        <v>32.049266000000003</v>
      </c>
      <c r="BQ13" s="409">
        <v>32.234273999999999</v>
      </c>
      <c r="BR13" s="409">
        <v>32.134394</v>
      </c>
      <c r="BS13" s="409">
        <v>32.146265999999997</v>
      </c>
      <c r="BT13" s="409">
        <v>32.265689999999999</v>
      </c>
      <c r="BU13" s="409">
        <v>32.295886000000003</v>
      </c>
      <c r="BV13" s="409">
        <v>32.204932999999997</v>
      </c>
    </row>
    <row r="14" spans="1:74" ht="11.1" customHeight="1" x14ac:dyDescent="0.2">
      <c r="A14" s="162" t="s">
        <v>509</v>
      </c>
      <c r="B14" s="173" t="s">
        <v>1258</v>
      </c>
      <c r="C14" s="252">
        <v>6.4273110000000004</v>
      </c>
      <c r="D14" s="252">
        <v>6.4282370000000002</v>
      </c>
      <c r="E14" s="252">
        <v>6.4269179999999997</v>
      </c>
      <c r="F14" s="252">
        <v>6.4010639999999999</v>
      </c>
      <c r="G14" s="252">
        <v>6.39499</v>
      </c>
      <c r="H14" s="252">
        <v>6.3634380000000004</v>
      </c>
      <c r="I14" s="252">
        <v>6.3756560000000002</v>
      </c>
      <c r="J14" s="252">
        <v>6.3947729999999998</v>
      </c>
      <c r="K14" s="252">
        <v>6.4886650000000001</v>
      </c>
      <c r="L14" s="252">
        <v>6.5255049999999999</v>
      </c>
      <c r="M14" s="252">
        <v>6.5044709999999997</v>
      </c>
      <c r="N14" s="252">
        <v>6.4873200000000004</v>
      </c>
      <c r="O14" s="252">
        <v>6.6334809999999997</v>
      </c>
      <c r="P14" s="252">
        <v>6.610627</v>
      </c>
      <c r="Q14" s="252">
        <v>6.5537999999999998</v>
      </c>
      <c r="R14" s="252">
        <v>6.5821329999999998</v>
      </c>
      <c r="S14" s="252">
        <v>6.5759569999999998</v>
      </c>
      <c r="T14" s="252">
        <v>6.5730649999999997</v>
      </c>
      <c r="U14" s="252">
        <v>6.5015520000000002</v>
      </c>
      <c r="V14" s="252">
        <v>6.5106010000000003</v>
      </c>
      <c r="W14" s="252">
        <v>6.6250460000000002</v>
      </c>
      <c r="X14" s="252">
        <v>6.5725410000000002</v>
      </c>
      <c r="Y14" s="252">
        <v>6.5725040000000003</v>
      </c>
      <c r="Z14" s="252">
        <v>6.602671</v>
      </c>
      <c r="AA14" s="252">
        <v>6.5495739999999998</v>
      </c>
      <c r="AB14" s="252">
        <v>6.5034109999999998</v>
      </c>
      <c r="AC14" s="252">
        <v>6.5598039999999997</v>
      </c>
      <c r="AD14" s="252">
        <v>6.5834200000000003</v>
      </c>
      <c r="AE14" s="252">
        <v>6.5126749999999998</v>
      </c>
      <c r="AF14" s="252">
        <v>6.5470040000000003</v>
      </c>
      <c r="AG14" s="252">
        <v>6.5845510000000003</v>
      </c>
      <c r="AH14" s="252">
        <v>6.6273390000000001</v>
      </c>
      <c r="AI14" s="252">
        <v>6.6093979999999997</v>
      </c>
      <c r="AJ14" s="252">
        <v>6.6069449999999996</v>
      </c>
      <c r="AK14" s="252">
        <v>6.6386209999999997</v>
      </c>
      <c r="AL14" s="252">
        <v>6.4907709999999996</v>
      </c>
      <c r="AM14" s="252">
        <v>6.6675240000000002</v>
      </c>
      <c r="AN14" s="252">
        <v>6.6507540000000001</v>
      </c>
      <c r="AO14" s="252">
        <v>7.0106440000000001</v>
      </c>
      <c r="AP14" s="252">
        <v>7.0219899999999997</v>
      </c>
      <c r="AQ14" s="252">
        <v>7.0238009999999997</v>
      </c>
      <c r="AR14" s="252">
        <v>6.996467</v>
      </c>
      <c r="AS14" s="252">
        <v>6.8160569999999998</v>
      </c>
      <c r="AT14" s="252">
        <v>6.8208200000000003</v>
      </c>
      <c r="AU14" s="252">
        <v>6.7789080000000004</v>
      </c>
      <c r="AV14" s="252">
        <v>6.7796399999999997</v>
      </c>
      <c r="AW14" s="252">
        <v>6.8229480000000002</v>
      </c>
      <c r="AX14" s="252">
        <v>6.8672760000000004</v>
      </c>
      <c r="AY14" s="252">
        <v>6.8965480000000001</v>
      </c>
      <c r="AZ14" s="252">
        <v>6.9017590000000002</v>
      </c>
      <c r="BA14" s="252">
        <v>6.930542</v>
      </c>
      <c r="BB14" s="252">
        <v>6.9305029999999999</v>
      </c>
      <c r="BC14" s="252">
        <v>6.6603008978</v>
      </c>
      <c r="BD14" s="252">
        <v>6.6800386819000002</v>
      </c>
      <c r="BE14" s="252">
        <v>6.7424037984999998</v>
      </c>
      <c r="BF14" s="409">
        <v>6.7468324714000003</v>
      </c>
      <c r="BG14" s="409">
        <v>6.7190198173000004</v>
      </c>
      <c r="BH14" s="409">
        <v>6.7255362834000003</v>
      </c>
      <c r="BI14" s="409">
        <v>6.7326649172000002</v>
      </c>
      <c r="BJ14" s="409">
        <v>6.7400254128999997</v>
      </c>
      <c r="BK14" s="409">
        <v>6.8454971287999999</v>
      </c>
      <c r="BL14" s="409">
        <v>6.8546733865</v>
      </c>
      <c r="BM14" s="409">
        <v>6.8629856231000002</v>
      </c>
      <c r="BN14" s="409">
        <v>6.8715127820999999</v>
      </c>
      <c r="BO14" s="409">
        <v>6.8802093494000003</v>
      </c>
      <c r="BP14" s="409">
        <v>6.8895500493000004</v>
      </c>
      <c r="BQ14" s="409">
        <v>6.8984524936999998</v>
      </c>
      <c r="BR14" s="409">
        <v>6.9072979146</v>
      </c>
      <c r="BS14" s="409">
        <v>6.9359669498000001</v>
      </c>
      <c r="BT14" s="409">
        <v>6.9444228124</v>
      </c>
      <c r="BU14" s="409">
        <v>6.9534929516000004</v>
      </c>
      <c r="BV14" s="409">
        <v>6.9628200542999998</v>
      </c>
    </row>
    <row r="15" spans="1:74" ht="11.1" customHeight="1" x14ac:dyDescent="0.2">
      <c r="A15" s="162" t="s">
        <v>314</v>
      </c>
      <c r="B15" s="173" t="s">
        <v>287</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14.365527999999999</v>
      </c>
      <c r="AZ15" s="252">
        <v>14.418528</v>
      </c>
      <c r="BA15" s="252">
        <v>14.405528</v>
      </c>
      <c r="BB15" s="252">
        <v>14.359527999999999</v>
      </c>
      <c r="BC15" s="252">
        <v>14.43965203</v>
      </c>
      <c r="BD15" s="252">
        <v>14.536736383999999</v>
      </c>
      <c r="BE15" s="252">
        <v>14.583658156</v>
      </c>
      <c r="BF15" s="409">
        <v>14.435675118000001</v>
      </c>
      <c r="BG15" s="409">
        <v>14.535920221</v>
      </c>
      <c r="BH15" s="409">
        <v>14.661433017</v>
      </c>
      <c r="BI15" s="409">
        <v>14.676174137</v>
      </c>
      <c r="BJ15" s="409">
        <v>14.711243436</v>
      </c>
      <c r="BK15" s="409">
        <v>14.707004836999999</v>
      </c>
      <c r="BL15" s="409">
        <v>14.718573419</v>
      </c>
      <c r="BM15" s="409">
        <v>14.711208410999999</v>
      </c>
      <c r="BN15" s="409">
        <v>14.724705583</v>
      </c>
      <c r="BO15" s="409">
        <v>14.600896189</v>
      </c>
      <c r="BP15" s="409">
        <v>14.571991293</v>
      </c>
      <c r="BQ15" s="409">
        <v>14.72533249</v>
      </c>
      <c r="BR15" s="409">
        <v>14.637877039999999</v>
      </c>
      <c r="BS15" s="409">
        <v>14.639943233</v>
      </c>
      <c r="BT15" s="409">
        <v>14.650619495999999</v>
      </c>
      <c r="BU15" s="409">
        <v>14.770785939</v>
      </c>
      <c r="BV15" s="409">
        <v>14.813040783</v>
      </c>
    </row>
    <row r="16" spans="1:74" ht="11.1" customHeight="1" x14ac:dyDescent="0.2">
      <c r="A16" s="162" t="s">
        <v>315</v>
      </c>
      <c r="B16" s="173" t="s">
        <v>288</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4.7309999999999999</v>
      </c>
      <c r="AY16" s="252">
        <v>4.7300000000000004</v>
      </c>
      <c r="AZ16" s="252">
        <v>4.7919999999999998</v>
      </c>
      <c r="BA16" s="252">
        <v>4.7619999999999996</v>
      </c>
      <c r="BB16" s="252">
        <v>4.78</v>
      </c>
      <c r="BC16" s="252">
        <v>4.7698743258</v>
      </c>
      <c r="BD16" s="252">
        <v>4.8761408196999998</v>
      </c>
      <c r="BE16" s="252">
        <v>4.7530257362999997</v>
      </c>
      <c r="BF16" s="409">
        <v>4.7882496983999996</v>
      </c>
      <c r="BG16" s="409">
        <v>4.8066274286999997</v>
      </c>
      <c r="BH16" s="409">
        <v>4.8283216917000003</v>
      </c>
      <c r="BI16" s="409">
        <v>4.8423055544000002</v>
      </c>
      <c r="BJ16" s="409">
        <v>4.8027868206999997</v>
      </c>
      <c r="BK16" s="409">
        <v>4.7712987918999996</v>
      </c>
      <c r="BL16" s="409">
        <v>4.7689817464999997</v>
      </c>
      <c r="BM16" s="409">
        <v>4.7650536687000002</v>
      </c>
      <c r="BN16" s="409">
        <v>4.7737308904000004</v>
      </c>
      <c r="BO16" s="409">
        <v>4.7968188852999996</v>
      </c>
      <c r="BP16" s="409">
        <v>4.8332575261999997</v>
      </c>
      <c r="BQ16" s="409">
        <v>4.7759707984000004</v>
      </c>
      <c r="BR16" s="409">
        <v>4.8120118196000004</v>
      </c>
      <c r="BS16" s="409">
        <v>4.8326696588000004</v>
      </c>
      <c r="BT16" s="409">
        <v>4.8549782552999998</v>
      </c>
      <c r="BU16" s="409">
        <v>4.8706885782000002</v>
      </c>
      <c r="BV16" s="409">
        <v>4.8339973237000002</v>
      </c>
    </row>
    <row r="17" spans="1:74" ht="11.1" customHeight="1" x14ac:dyDescent="0.2">
      <c r="A17" s="162" t="s">
        <v>316</v>
      </c>
      <c r="B17" s="173" t="s">
        <v>290</v>
      </c>
      <c r="C17" s="252">
        <v>11.284248</v>
      </c>
      <c r="D17" s="252">
        <v>11.401011</v>
      </c>
      <c r="E17" s="252">
        <v>11.311159999999999</v>
      </c>
      <c r="F17" s="252">
        <v>11.532049000000001</v>
      </c>
      <c r="G17" s="252">
        <v>11.95777</v>
      </c>
      <c r="H17" s="252">
        <v>12.244733</v>
      </c>
      <c r="I17" s="252">
        <v>12.117440999999999</v>
      </c>
      <c r="J17" s="252">
        <v>12.344932</v>
      </c>
      <c r="K17" s="252">
        <v>12.319637</v>
      </c>
      <c r="L17" s="252">
        <v>12.494871</v>
      </c>
      <c r="M17" s="252">
        <v>12.205168</v>
      </c>
      <c r="N17" s="252">
        <v>12.038803</v>
      </c>
      <c r="O17" s="252">
        <v>11.830242</v>
      </c>
      <c r="P17" s="252">
        <v>11.763076999999999</v>
      </c>
      <c r="Q17" s="252">
        <v>11.76929</v>
      </c>
      <c r="R17" s="252">
        <v>11.98583</v>
      </c>
      <c r="S17" s="252">
        <v>12.148564</v>
      </c>
      <c r="T17" s="252">
        <v>12.427053000000001</v>
      </c>
      <c r="U17" s="252">
        <v>12.237550000000001</v>
      </c>
      <c r="V17" s="252">
        <v>12.454271</v>
      </c>
      <c r="W17" s="252">
        <v>12.352145</v>
      </c>
      <c r="X17" s="252">
        <v>12.432286</v>
      </c>
      <c r="Y17" s="252">
        <v>12.114663</v>
      </c>
      <c r="Z17" s="252">
        <v>12.040371</v>
      </c>
      <c r="AA17" s="252">
        <v>11.668692</v>
      </c>
      <c r="AB17" s="252">
        <v>11.588317</v>
      </c>
      <c r="AC17" s="252">
        <v>11.421255</v>
      </c>
      <c r="AD17" s="252">
        <v>11.908916</v>
      </c>
      <c r="AE17" s="252">
        <v>12.288062999999999</v>
      </c>
      <c r="AF17" s="252">
        <v>12.259301000000001</v>
      </c>
      <c r="AG17" s="252">
        <v>12.400257999999999</v>
      </c>
      <c r="AH17" s="252">
        <v>12.266728000000001</v>
      </c>
      <c r="AI17" s="252">
        <v>12.411257000000001</v>
      </c>
      <c r="AJ17" s="252">
        <v>12.241743</v>
      </c>
      <c r="AK17" s="252">
        <v>12.099902</v>
      </c>
      <c r="AL17" s="252">
        <v>11.815612</v>
      </c>
      <c r="AM17" s="252">
        <v>11.615341000000001</v>
      </c>
      <c r="AN17" s="252">
        <v>11.579340999999999</v>
      </c>
      <c r="AO17" s="252">
        <v>11.419340999999999</v>
      </c>
      <c r="AP17" s="252">
        <v>11.602340999999999</v>
      </c>
      <c r="AQ17" s="252">
        <v>11.965341</v>
      </c>
      <c r="AR17" s="252">
        <v>12.217340999999999</v>
      </c>
      <c r="AS17" s="252">
        <v>12.321341</v>
      </c>
      <c r="AT17" s="252">
        <v>12.132341</v>
      </c>
      <c r="AU17" s="252">
        <v>12.355340999999999</v>
      </c>
      <c r="AV17" s="252">
        <v>12.172340999999999</v>
      </c>
      <c r="AW17" s="252">
        <v>11.879341</v>
      </c>
      <c r="AX17" s="252">
        <v>11.632341</v>
      </c>
      <c r="AY17" s="252">
        <v>11.394341000000001</v>
      </c>
      <c r="AZ17" s="252">
        <v>11.354341</v>
      </c>
      <c r="BA17" s="252">
        <v>11.373341</v>
      </c>
      <c r="BB17" s="252">
        <v>11.811341000000001</v>
      </c>
      <c r="BC17" s="252">
        <v>12.305279866999999</v>
      </c>
      <c r="BD17" s="252">
        <v>12.306748213000001</v>
      </c>
      <c r="BE17" s="252">
        <v>12.387114091000001</v>
      </c>
      <c r="BF17" s="409">
        <v>12.286446728</v>
      </c>
      <c r="BG17" s="409">
        <v>12.475647791</v>
      </c>
      <c r="BH17" s="409">
        <v>12.260448388</v>
      </c>
      <c r="BI17" s="409">
        <v>11.964725892000001</v>
      </c>
      <c r="BJ17" s="409">
        <v>11.735764697</v>
      </c>
      <c r="BK17" s="409">
        <v>11.686765997</v>
      </c>
      <c r="BL17" s="409">
        <v>11.596137737999999</v>
      </c>
      <c r="BM17" s="409">
        <v>11.702531480999999</v>
      </c>
      <c r="BN17" s="409">
        <v>12.176410041</v>
      </c>
      <c r="BO17" s="409">
        <v>12.635414193000001</v>
      </c>
      <c r="BP17" s="409">
        <v>12.583849133999999</v>
      </c>
      <c r="BQ17" s="409">
        <v>12.661809462000001</v>
      </c>
      <c r="BR17" s="409">
        <v>12.525945521000001</v>
      </c>
      <c r="BS17" s="409">
        <v>12.732157964000001</v>
      </c>
      <c r="BT17" s="409">
        <v>12.503927600999999</v>
      </c>
      <c r="BU17" s="409">
        <v>12.20424032</v>
      </c>
      <c r="BV17" s="409">
        <v>11.968396533</v>
      </c>
    </row>
    <row r="18" spans="1:74" ht="11.1" customHeight="1" x14ac:dyDescent="0.2">
      <c r="A18" s="162" t="s">
        <v>318</v>
      </c>
      <c r="B18" s="173" t="s">
        <v>627</v>
      </c>
      <c r="C18" s="252">
        <v>92.025964129000002</v>
      </c>
      <c r="D18" s="252">
        <v>92.563862142999994</v>
      </c>
      <c r="E18" s="252">
        <v>92.034392515999997</v>
      </c>
      <c r="F18" s="252">
        <v>92.389966000000001</v>
      </c>
      <c r="G18" s="252">
        <v>92.687815548000003</v>
      </c>
      <c r="H18" s="252">
        <v>93.538431000000003</v>
      </c>
      <c r="I18" s="252">
        <v>93.713523386999995</v>
      </c>
      <c r="J18" s="252">
        <v>94.131347031999994</v>
      </c>
      <c r="K18" s="252">
        <v>94.673107000000002</v>
      </c>
      <c r="L18" s="252">
        <v>95.869339773999997</v>
      </c>
      <c r="M18" s="252">
        <v>95.363258333000005</v>
      </c>
      <c r="N18" s="252">
        <v>96.016399226000004</v>
      </c>
      <c r="O18" s="252">
        <v>95.109882386999999</v>
      </c>
      <c r="P18" s="252">
        <v>95.049864142999994</v>
      </c>
      <c r="Q18" s="252">
        <v>96.029556419000002</v>
      </c>
      <c r="R18" s="252">
        <v>96.051603999999998</v>
      </c>
      <c r="S18" s="252">
        <v>96.213375290000002</v>
      </c>
      <c r="T18" s="252">
        <v>96.955296666999999</v>
      </c>
      <c r="U18" s="252">
        <v>97.490042677000005</v>
      </c>
      <c r="V18" s="252">
        <v>97.512495419000004</v>
      </c>
      <c r="W18" s="252">
        <v>97.114609666999996</v>
      </c>
      <c r="X18" s="252">
        <v>97.286777290000003</v>
      </c>
      <c r="Y18" s="252">
        <v>97.631912666999995</v>
      </c>
      <c r="Z18" s="252">
        <v>97.615546031999997</v>
      </c>
      <c r="AA18" s="252">
        <v>97.430181709999999</v>
      </c>
      <c r="AB18" s="252">
        <v>96.556017378999996</v>
      </c>
      <c r="AC18" s="252">
        <v>96.639227129000005</v>
      </c>
      <c r="AD18" s="252">
        <v>96.375114667000005</v>
      </c>
      <c r="AE18" s="252">
        <v>95.974680097000004</v>
      </c>
      <c r="AF18" s="252">
        <v>96.510424999999998</v>
      </c>
      <c r="AG18" s="252">
        <v>97.482837548000006</v>
      </c>
      <c r="AH18" s="252">
        <v>96.515064676999998</v>
      </c>
      <c r="AI18" s="252">
        <v>96.671579332999997</v>
      </c>
      <c r="AJ18" s="252">
        <v>97.818189903000004</v>
      </c>
      <c r="AK18" s="252">
        <v>98.968118333000007</v>
      </c>
      <c r="AL18" s="252">
        <v>97.833658387</v>
      </c>
      <c r="AM18" s="252">
        <v>96.828268160999997</v>
      </c>
      <c r="AN18" s="252">
        <v>97.176256143000003</v>
      </c>
      <c r="AO18" s="252">
        <v>96.920411999999999</v>
      </c>
      <c r="AP18" s="252">
        <v>96.562856332999999</v>
      </c>
      <c r="AQ18" s="252">
        <v>97.496145999999996</v>
      </c>
      <c r="AR18" s="252">
        <v>98.582423667</v>
      </c>
      <c r="AS18" s="252">
        <v>98.710386709999995</v>
      </c>
      <c r="AT18" s="252">
        <v>98.067485258000005</v>
      </c>
      <c r="AU18" s="252">
        <v>98.091632333000007</v>
      </c>
      <c r="AV18" s="252">
        <v>98.751030451999995</v>
      </c>
      <c r="AW18" s="252">
        <v>99.270793999999995</v>
      </c>
      <c r="AX18" s="252">
        <v>98.553926935000007</v>
      </c>
      <c r="AY18" s="252">
        <v>98.743639000000002</v>
      </c>
      <c r="AZ18" s="252">
        <v>98.597857714</v>
      </c>
      <c r="BA18" s="252">
        <v>98.637177773999994</v>
      </c>
      <c r="BB18" s="252">
        <v>99.480631000000002</v>
      </c>
      <c r="BC18" s="252">
        <v>99.302075402</v>
      </c>
      <c r="BD18" s="252">
        <v>100.01888221999999</v>
      </c>
      <c r="BE18" s="252">
        <v>100.29314463999999</v>
      </c>
      <c r="BF18" s="409">
        <v>99.914741332999995</v>
      </c>
      <c r="BG18" s="409">
        <v>100.45827491999999</v>
      </c>
      <c r="BH18" s="409">
        <v>100.8605709</v>
      </c>
      <c r="BI18" s="409">
        <v>100.78300477000001</v>
      </c>
      <c r="BJ18" s="409">
        <v>100.57726362</v>
      </c>
      <c r="BK18" s="409">
        <v>100.60647437999999</v>
      </c>
      <c r="BL18" s="409">
        <v>100.59842378</v>
      </c>
      <c r="BM18" s="409">
        <v>100.91035386999999</v>
      </c>
      <c r="BN18" s="409">
        <v>101.55765651</v>
      </c>
      <c r="BO18" s="409">
        <v>101.99233992000001</v>
      </c>
      <c r="BP18" s="409">
        <v>102.10041198</v>
      </c>
      <c r="BQ18" s="409">
        <v>102.58142368</v>
      </c>
      <c r="BR18" s="409">
        <v>102.2240298</v>
      </c>
      <c r="BS18" s="409">
        <v>102.37620440000001</v>
      </c>
      <c r="BT18" s="409">
        <v>102.78670036</v>
      </c>
      <c r="BU18" s="409">
        <v>102.90609911</v>
      </c>
      <c r="BV18" s="409">
        <v>102.56454196999999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55.025739129000002</v>
      </c>
      <c r="D20" s="252">
        <v>55.425634143000003</v>
      </c>
      <c r="E20" s="252">
        <v>55.388046516000003</v>
      </c>
      <c r="F20" s="252">
        <v>55.940055000000001</v>
      </c>
      <c r="G20" s="252">
        <v>55.947432548000002</v>
      </c>
      <c r="H20" s="252">
        <v>56.800103999999997</v>
      </c>
      <c r="I20" s="252">
        <v>56.708733387000002</v>
      </c>
      <c r="J20" s="252">
        <v>56.809597031999999</v>
      </c>
      <c r="K20" s="252">
        <v>57.049897000000001</v>
      </c>
      <c r="L20" s="252">
        <v>57.918148774000002</v>
      </c>
      <c r="M20" s="252">
        <v>57.988973332999997</v>
      </c>
      <c r="N20" s="252">
        <v>58.389345226000003</v>
      </c>
      <c r="O20" s="252">
        <v>57.732008387</v>
      </c>
      <c r="P20" s="252">
        <v>57.801055142999999</v>
      </c>
      <c r="Q20" s="252">
        <v>58.004995418999997</v>
      </c>
      <c r="R20" s="252">
        <v>57.849908999999997</v>
      </c>
      <c r="S20" s="252">
        <v>57.772696289999999</v>
      </c>
      <c r="T20" s="252">
        <v>58.068440666999997</v>
      </c>
      <c r="U20" s="252">
        <v>58.469969677000002</v>
      </c>
      <c r="V20" s="252">
        <v>58.697209419000004</v>
      </c>
      <c r="W20" s="252">
        <v>58.053945667000001</v>
      </c>
      <c r="X20" s="252">
        <v>58.504680290000003</v>
      </c>
      <c r="Y20" s="252">
        <v>58.725958667</v>
      </c>
      <c r="Z20" s="252">
        <v>58.695519032</v>
      </c>
      <c r="AA20" s="252">
        <v>58.21706571</v>
      </c>
      <c r="AB20" s="252">
        <v>57.787076378999998</v>
      </c>
      <c r="AC20" s="252">
        <v>57.687878128999998</v>
      </c>
      <c r="AD20" s="252">
        <v>57.290636667000001</v>
      </c>
      <c r="AE20" s="252">
        <v>56.934654096999999</v>
      </c>
      <c r="AF20" s="252">
        <v>57.007958000000002</v>
      </c>
      <c r="AG20" s="252">
        <v>57.863291547999999</v>
      </c>
      <c r="AH20" s="252">
        <v>56.974982677</v>
      </c>
      <c r="AI20" s="252">
        <v>57.146661332999997</v>
      </c>
      <c r="AJ20" s="252">
        <v>58.009917903000002</v>
      </c>
      <c r="AK20" s="252">
        <v>58.724182333000002</v>
      </c>
      <c r="AL20" s="252">
        <v>57.879179387000001</v>
      </c>
      <c r="AM20" s="252">
        <v>57.685230161</v>
      </c>
      <c r="AN20" s="252">
        <v>58.188188142999998</v>
      </c>
      <c r="AO20" s="252">
        <v>57.954138</v>
      </c>
      <c r="AP20" s="252">
        <v>57.506485333000001</v>
      </c>
      <c r="AQ20" s="252">
        <v>57.930452000000002</v>
      </c>
      <c r="AR20" s="252">
        <v>58.605515666999999</v>
      </c>
      <c r="AS20" s="252">
        <v>58.692855710000003</v>
      </c>
      <c r="AT20" s="252">
        <v>58.183239258</v>
      </c>
      <c r="AU20" s="252">
        <v>58.108298333</v>
      </c>
      <c r="AV20" s="252">
        <v>58.975107452000003</v>
      </c>
      <c r="AW20" s="252">
        <v>59.716124000000001</v>
      </c>
      <c r="AX20" s="252">
        <v>59.079789935000001</v>
      </c>
      <c r="AY20" s="252">
        <v>59.003259999999997</v>
      </c>
      <c r="AZ20" s="252">
        <v>58.996927714000002</v>
      </c>
      <c r="BA20" s="252">
        <v>59.216205774000002</v>
      </c>
      <c r="BB20" s="252">
        <v>60.140614999999997</v>
      </c>
      <c r="BC20" s="252">
        <v>60.358774504000003</v>
      </c>
      <c r="BD20" s="252">
        <v>61.088843539000003</v>
      </c>
      <c r="BE20" s="252">
        <v>61.040740839000001</v>
      </c>
      <c r="BF20" s="409">
        <v>60.788908862</v>
      </c>
      <c r="BG20" s="409">
        <v>61.446255106999999</v>
      </c>
      <c r="BH20" s="409">
        <v>62.005184612999997</v>
      </c>
      <c r="BI20" s="409">
        <v>62.060039858000003</v>
      </c>
      <c r="BJ20" s="409">
        <v>61.937288207000002</v>
      </c>
      <c r="BK20" s="409">
        <v>61.763664253999998</v>
      </c>
      <c r="BL20" s="409">
        <v>61.866312397000002</v>
      </c>
      <c r="BM20" s="409">
        <v>62.129392244000002</v>
      </c>
      <c r="BN20" s="409">
        <v>62.752816723999999</v>
      </c>
      <c r="BO20" s="409">
        <v>63.146200567000001</v>
      </c>
      <c r="BP20" s="409">
        <v>63.161595931000001</v>
      </c>
      <c r="BQ20" s="409">
        <v>63.448697187999997</v>
      </c>
      <c r="BR20" s="409">
        <v>63.182337881999999</v>
      </c>
      <c r="BS20" s="409">
        <v>63.293971446999997</v>
      </c>
      <c r="BT20" s="409">
        <v>63.576587549000003</v>
      </c>
      <c r="BU20" s="409">
        <v>63.656720163000003</v>
      </c>
      <c r="BV20" s="409">
        <v>63.396788913000002</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45.411846263999998</v>
      </c>
      <c r="D23" s="252">
        <v>46.486712808</v>
      </c>
      <c r="E23" s="252">
        <v>45.263198748000001</v>
      </c>
      <c r="F23" s="252">
        <v>44.986429856000001</v>
      </c>
      <c r="G23" s="252">
        <v>44.232539813000002</v>
      </c>
      <c r="H23" s="252">
        <v>45.023655855999998</v>
      </c>
      <c r="I23" s="252">
        <v>46.071452942000001</v>
      </c>
      <c r="J23" s="252">
        <v>45.539405232</v>
      </c>
      <c r="K23" s="252">
        <v>45.822257188999998</v>
      </c>
      <c r="L23" s="252">
        <v>46.312813071000001</v>
      </c>
      <c r="M23" s="252">
        <v>45.451811188999997</v>
      </c>
      <c r="N23" s="252">
        <v>46.961871070999997</v>
      </c>
      <c r="O23" s="252">
        <v>45.692504673999998</v>
      </c>
      <c r="P23" s="252">
        <v>47.817417470999999</v>
      </c>
      <c r="Q23" s="252">
        <v>46.183654060999999</v>
      </c>
      <c r="R23" s="252">
        <v>45.832571567000002</v>
      </c>
      <c r="S23" s="252">
        <v>44.575052415999998</v>
      </c>
      <c r="T23" s="252">
        <v>46.360354899999997</v>
      </c>
      <c r="U23" s="252">
        <v>47.141284868</v>
      </c>
      <c r="V23" s="252">
        <v>46.891595158000001</v>
      </c>
      <c r="W23" s="252">
        <v>46.745605900000001</v>
      </c>
      <c r="X23" s="252">
        <v>46.250649867999996</v>
      </c>
      <c r="Y23" s="252">
        <v>45.702641233000001</v>
      </c>
      <c r="Z23" s="252">
        <v>47.370713770999998</v>
      </c>
      <c r="AA23" s="252">
        <v>45.431964938</v>
      </c>
      <c r="AB23" s="252">
        <v>47.686862712</v>
      </c>
      <c r="AC23" s="252">
        <v>47.020688518</v>
      </c>
      <c r="AD23" s="252">
        <v>46.147285711999999</v>
      </c>
      <c r="AE23" s="252">
        <v>45.429834067000002</v>
      </c>
      <c r="AF23" s="252">
        <v>46.506566045</v>
      </c>
      <c r="AG23" s="252">
        <v>46.489370325000003</v>
      </c>
      <c r="AH23" s="252">
        <v>48.039300777000001</v>
      </c>
      <c r="AI23" s="252">
        <v>47.134619045000001</v>
      </c>
      <c r="AJ23" s="252">
        <v>46.554786067000002</v>
      </c>
      <c r="AK23" s="252">
        <v>47.152861045000002</v>
      </c>
      <c r="AL23" s="252">
        <v>48.151927389000001</v>
      </c>
      <c r="AM23" s="252">
        <v>45.749197887999998</v>
      </c>
      <c r="AN23" s="252">
        <v>46.773646579000001</v>
      </c>
      <c r="AO23" s="252">
        <v>47.523216564999998</v>
      </c>
      <c r="AP23" s="252">
        <v>45.813046769000003</v>
      </c>
      <c r="AQ23" s="252">
        <v>46.862869468</v>
      </c>
      <c r="AR23" s="252">
        <v>47.805938769000001</v>
      </c>
      <c r="AS23" s="252">
        <v>47.329858758999997</v>
      </c>
      <c r="AT23" s="252">
        <v>47.592212177999997</v>
      </c>
      <c r="AU23" s="252">
        <v>47.242594103000002</v>
      </c>
      <c r="AV23" s="252">
        <v>46.870466080999996</v>
      </c>
      <c r="AW23" s="252">
        <v>48.227403436000003</v>
      </c>
      <c r="AX23" s="252">
        <v>47.927688758999999</v>
      </c>
      <c r="AY23" s="252">
        <v>47.041781663999998</v>
      </c>
      <c r="AZ23" s="252">
        <v>47.974441530999997</v>
      </c>
      <c r="BA23" s="252">
        <v>47.828588697000001</v>
      </c>
      <c r="BB23" s="252">
        <v>46.455551577999998</v>
      </c>
      <c r="BC23" s="252">
        <v>46.608761360999999</v>
      </c>
      <c r="BD23" s="252">
        <v>47.235324703000003</v>
      </c>
      <c r="BE23" s="252">
        <v>47.910360304000001</v>
      </c>
      <c r="BF23" s="409">
        <v>48.080224792999999</v>
      </c>
      <c r="BG23" s="409">
        <v>47.742406780000003</v>
      </c>
      <c r="BH23" s="409">
        <v>47.861021035999997</v>
      </c>
      <c r="BI23" s="409">
        <v>47.750003970999998</v>
      </c>
      <c r="BJ23" s="409">
        <v>48.535979148000003</v>
      </c>
      <c r="BK23" s="409">
        <v>46.845962299</v>
      </c>
      <c r="BL23" s="409">
        <v>48.432078857999997</v>
      </c>
      <c r="BM23" s="409">
        <v>47.780855381999999</v>
      </c>
      <c r="BN23" s="409">
        <v>46.902986214000002</v>
      </c>
      <c r="BO23" s="409">
        <v>46.785528528</v>
      </c>
      <c r="BP23" s="409">
        <v>47.837434281999997</v>
      </c>
      <c r="BQ23" s="409">
        <v>48.331561291</v>
      </c>
      <c r="BR23" s="409">
        <v>48.555885703999998</v>
      </c>
      <c r="BS23" s="409">
        <v>48.356092029000003</v>
      </c>
      <c r="BT23" s="409">
        <v>48.406143722000003</v>
      </c>
      <c r="BU23" s="409">
        <v>48.251872550000002</v>
      </c>
      <c r="BV23" s="409">
        <v>49.127807130999997</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19.062802999999999</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20.278210000000001</v>
      </c>
      <c r="AX24" s="252">
        <v>20.081904999999999</v>
      </c>
      <c r="AY24" s="252">
        <v>20.461323</v>
      </c>
      <c r="AZ24" s="252">
        <v>19.619446</v>
      </c>
      <c r="BA24" s="252">
        <v>20.573001000000001</v>
      </c>
      <c r="BB24" s="252">
        <v>19.940937000000002</v>
      </c>
      <c r="BC24" s="252">
        <v>20.356517</v>
      </c>
      <c r="BD24" s="252">
        <v>20.285162533000001</v>
      </c>
      <c r="BE24" s="252">
        <v>20.592556009999999</v>
      </c>
      <c r="BF24" s="409">
        <v>20.711539999999999</v>
      </c>
      <c r="BG24" s="409">
        <v>20.24194</v>
      </c>
      <c r="BH24" s="409">
        <v>20.477599999999999</v>
      </c>
      <c r="BI24" s="409">
        <v>20.27796</v>
      </c>
      <c r="BJ24" s="409">
        <v>20.520859999999999</v>
      </c>
      <c r="BK24" s="409">
        <v>20.11786</v>
      </c>
      <c r="BL24" s="409">
        <v>20.161470000000001</v>
      </c>
      <c r="BM24" s="409">
        <v>20.449590000000001</v>
      </c>
      <c r="BN24" s="409">
        <v>20.18685</v>
      </c>
      <c r="BO24" s="409">
        <v>20.486160000000002</v>
      </c>
      <c r="BP24" s="409">
        <v>20.832039999999999</v>
      </c>
      <c r="BQ24" s="409">
        <v>20.915199999999999</v>
      </c>
      <c r="BR24" s="409">
        <v>21.08905</v>
      </c>
      <c r="BS24" s="409">
        <v>20.751090000000001</v>
      </c>
      <c r="BT24" s="409">
        <v>20.929919999999999</v>
      </c>
      <c r="BU24" s="409">
        <v>20.69717</v>
      </c>
      <c r="BV24" s="409">
        <v>21.052890000000001</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252">
        <v>8.6781245000000007E-2</v>
      </c>
      <c r="BB25" s="252">
        <v>8.6781245000000007E-2</v>
      </c>
      <c r="BC25" s="252">
        <v>9.1781244999999997E-2</v>
      </c>
      <c r="BD25" s="252">
        <v>9.6781245000000002E-2</v>
      </c>
      <c r="BE25" s="252">
        <v>9.6781245000000002E-2</v>
      </c>
      <c r="BF25" s="409">
        <v>9.7781245000000003E-2</v>
      </c>
      <c r="BG25" s="409">
        <v>0.10278124499999999</v>
      </c>
      <c r="BH25" s="409">
        <v>0.10278124499999999</v>
      </c>
      <c r="BI25" s="409">
        <v>0.10378124499999999</v>
      </c>
      <c r="BJ25" s="409">
        <v>0.10378124499999999</v>
      </c>
      <c r="BK25" s="409">
        <v>0.104858407</v>
      </c>
      <c r="BL25" s="409">
        <v>0.10985840700000001</v>
      </c>
      <c r="BM25" s="409">
        <v>0.10985840700000001</v>
      </c>
      <c r="BN25" s="409">
        <v>0.11085840700000001</v>
      </c>
      <c r="BO25" s="409">
        <v>0.115858407</v>
      </c>
      <c r="BP25" s="409">
        <v>0.115858407</v>
      </c>
      <c r="BQ25" s="409">
        <v>0.116858407</v>
      </c>
      <c r="BR25" s="409">
        <v>0.121858407</v>
      </c>
      <c r="BS25" s="409">
        <v>0.121858407</v>
      </c>
      <c r="BT25" s="409">
        <v>0.121858407</v>
      </c>
      <c r="BU25" s="409">
        <v>0.12685840700000001</v>
      </c>
      <c r="BV25" s="409">
        <v>0.12685840700000001</v>
      </c>
    </row>
    <row r="26" spans="1:74" ht="11.1" customHeight="1" x14ac:dyDescent="0.2">
      <c r="A26" s="162" t="s">
        <v>295</v>
      </c>
      <c r="B26" s="173" t="s">
        <v>282</v>
      </c>
      <c r="C26" s="252">
        <v>2.3953225805999998</v>
      </c>
      <c r="D26" s="252">
        <v>2.5064642856999999</v>
      </c>
      <c r="E26" s="252">
        <v>2.3198064515999999</v>
      </c>
      <c r="F26" s="252">
        <v>2.2391666667000001</v>
      </c>
      <c r="G26" s="252">
        <v>2.3094516128999998</v>
      </c>
      <c r="H26" s="252">
        <v>2.3895333333000002</v>
      </c>
      <c r="I26" s="252">
        <v>2.4612903226</v>
      </c>
      <c r="J26" s="252">
        <v>2.3752903226000002</v>
      </c>
      <c r="K26" s="252">
        <v>2.4691666667000001</v>
      </c>
      <c r="L26" s="252">
        <v>2.4179032257999999</v>
      </c>
      <c r="M26" s="252">
        <v>2.3582666667000001</v>
      </c>
      <c r="N26" s="252">
        <v>2.4154516129000001</v>
      </c>
      <c r="O26" s="252">
        <v>2.4539677419000001</v>
      </c>
      <c r="P26" s="252">
        <v>2.5398214285999998</v>
      </c>
      <c r="Q26" s="252">
        <v>2.3497096773999999</v>
      </c>
      <c r="R26" s="252">
        <v>2.2928000000000002</v>
      </c>
      <c r="S26" s="252">
        <v>2.3320967742000001</v>
      </c>
      <c r="T26" s="252">
        <v>2.4039999999999999</v>
      </c>
      <c r="U26" s="252">
        <v>2.4518709677000001</v>
      </c>
      <c r="V26" s="252">
        <v>2.4677419354999999</v>
      </c>
      <c r="W26" s="252">
        <v>2.4714999999999998</v>
      </c>
      <c r="X26" s="252">
        <v>2.4521612902999999</v>
      </c>
      <c r="Y26" s="252">
        <v>2.4165666667000001</v>
      </c>
      <c r="Z26" s="252">
        <v>2.3789032257999998</v>
      </c>
      <c r="AA26" s="252">
        <v>2.4615161290000001</v>
      </c>
      <c r="AB26" s="252">
        <v>2.4257241379000001</v>
      </c>
      <c r="AC26" s="252">
        <v>2.3948387097000001</v>
      </c>
      <c r="AD26" s="252">
        <v>2.3519666667000001</v>
      </c>
      <c r="AE26" s="252">
        <v>2.3956774194000001</v>
      </c>
      <c r="AF26" s="252">
        <v>2.4833333333000001</v>
      </c>
      <c r="AG26" s="252">
        <v>2.4924516129000001</v>
      </c>
      <c r="AH26" s="252">
        <v>2.6229354839000001</v>
      </c>
      <c r="AI26" s="252">
        <v>2.5488</v>
      </c>
      <c r="AJ26" s="252">
        <v>2.4380645160999999</v>
      </c>
      <c r="AK26" s="252">
        <v>2.4804666666999999</v>
      </c>
      <c r="AL26" s="252">
        <v>2.5581612903000002</v>
      </c>
      <c r="AM26" s="252">
        <v>2.3725161290000001</v>
      </c>
      <c r="AN26" s="252">
        <v>2.3489285714000001</v>
      </c>
      <c r="AO26" s="252">
        <v>2.3981290323</v>
      </c>
      <c r="AP26" s="252">
        <v>2.1821333332999999</v>
      </c>
      <c r="AQ26" s="252">
        <v>2.4347096773999999</v>
      </c>
      <c r="AR26" s="252">
        <v>2.4599333333</v>
      </c>
      <c r="AS26" s="252">
        <v>2.4868064516000001</v>
      </c>
      <c r="AT26" s="252">
        <v>2.5829354839000001</v>
      </c>
      <c r="AU26" s="252">
        <v>2.4982333333</v>
      </c>
      <c r="AV26" s="252">
        <v>2.5039677418999999</v>
      </c>
      <c r="AW26" s="252">
        <v>2.5859666667000001</v>
      </c>
      <c r="AX26" s="252">
        <v>2.4743870968000001</v>
      </c>
      <c r="AY26" s="252">
        <v>2.3594838710000001</v>
      </c>
      <c r="AZ26" s="252">
        <v>2.3765714286000001</v>
      </c>
      <c r="BA26" s="252">
        <v>2.2358387096999999</v>
      </c>
      <c r="BB26" s="252">
        <v>2.1594000000000002</v>
      </c>
      <c r="BC26" s="252">
        <v>2.357367794</v>
      </c>
      <c r="BD26" s="252">
        <v>2.4492796069999998</v>
      </c>
      <c r="BE26" s="252">
        <v>2.4618613950000001</v>
      </c>
      <c r="BF26" s="409">
        <v>2.5023559450000001</v>
      </c>
      <c r="BG26" s="409">
        <v>2.463074524</v>
      </c>
      <c r="BH26" s="409">
        <v>2.439687122</v>
      </c>
      <c r="BI26" s="409">
        <v>2.479855218</v>
      </c>
      <c r="BJ26" s="409">
        <v>2.4496523240000001</v>
      </c>
      <c r="BK26" s="409">
        <v>2.38216311</v>
      </c>
      <c r="BL26" s="409">
        <v>2.4895064750000002</v>
      </c>
      <c r="BM26" s="409">
        <v>2.4080606250000001</v>
      </c>
      <c r="BN26" s="409">
        <v>2.27713586</v>
      </c>
      <c r="BO26" s="409">
        <v>2.357367794</v>
      </c>
      <c r="BP26" s="409">
        <v>2.4492796069999998</v>
      </c>
      <c r="BQ26" s="409">
        <v>2.4618613950000001</v>
      </c>
      <c r="BR26" s="409">
        <v>2.5023559450000001</v>
      </c>
      <c r="BS26" s="409">
        <v>2.463074524</v>
      </c>
      <c r="BT26" s="409">
        <v>2.439687122</v>
      </c>
      <c r="BU26" s="409">
        <v>2.479855218</v>
      </c>
      <c r="BV26" s="409">
        <v>2.4496523240000001</v>
      </c>
    </row>
    <row r="27" spans="1:74" ht="11.1" customHeight="1" x14ac:dyDescent="0.2">
      <c r="A27" s="162" t="s">
        <v>296</v>
      </c>
      <c r="B27" s="173" t="s">
        <v>283</v>
      </c>
      <c r="C27" s="252">
        <v>12.661903226</v>
      </c>
      <c r="D27" s="252">
        <v>13.379821429</v>
      </c>
      <c r="E27" s="252">
        <v>13.31316129</v>
      </c>
      <c r="F27" s="252">
        <v>13.548299999999999</v>
      </c>
      <c r="G27" s="252">
        <v>13.239709677</v>
      </c>
      <c r="H27" s="252">
        <v>13.716100000000001</v>
      </c>
      <c r="I27" s="252">
        <v>14.086903226</v>
      </c>
      <c r="J27" s="252">
        <v>13.653354839</v>
      </c>
      <c r="K27" s="252">
        <v>14.127166666999999</v>
      </c>
      <c r="L27" s="252">
        <v>14.015580645</v>
      </c>
      <c r="M27" s="252">
        <v>13.131500000000001</v>
      </c>
      <c r="N27" s="252">
        <v>13.466225806000001</v>
      </c>
      <c r="O27" s="252">
        <v>13.074483871</v>
      </c>
      <c r="P27" s="252">
        <v>13.969178571</v>
      </c>
      <c r="Q27" s="252">
        <v>13.566032258</v>
      </c>
      <c r="R27" s="252">
        <v>13.774466667</v>
      </c>
      <c r="S27" s="252">
        <v>13.157774194</v>
      </c>
      <c r="T27" s="252">
        <v>14.075466667000001</v>
      </c>
      <c r="U27" s="252">
        <v>14.272258065000001</v>
      </c>
      <c r="V27" s="252">
        <v>14.058741935</v>
      </c>
      <c r="W27" s="252">
        <v>14.515000000000001</v>
      </c>
      <c r="X27" s="252">
        <v>13.980903226000001</v>
      </c>
      <c r="Y27" s="252">
        <v>13.571366666999999</v>
      </c>
      <c r="Z27" s="252">
        <v>13.945903226</v>
      </c>
      <c r="AA27" s="252">
        <v>12.894064516</v>
      </c>
      <c r="AB27" s="252">
        <v>13.860517241</v>
      </c>
      <c r="AC27" s="252">
        <v>13.914193548</v>
      </c>
      <c r="AD27" s="252">
        <v>13.995566667</v>
      </c>
      <c r="AE27" s="252">
        <v>13.617032258</v>
      </c>
      <c r="AF27" s="252">
        <v>14.0352</v>
      </c>
      <c r="AG27" s="252">
        <v>14.05</v>
      </c>
      <c r="AH27" s="252">
        <v>14.581548387</v>
      </c>
      <c r="AI27" s="252">
        <v>14.546200000000001</v>
      </c>
      <c r="AJ27" s="252">
        <v>14.281741934999999</v>
      </c>
      <c r="AK27" s="252">
        <v>14.0746</v>
      </c>
      <c r="AL27" s="252">
        <v>14.057677418999999</v>
      </c>
      <c r="AM27" s="252">
        <v>13.490709677</v>
      </c>
      <c r="AN27" s="252">
        <v>13.884535714</v>
      </c>
      <c r="AO27" s="252">
        <v>14.101838710000001</v>
      </c>
      <c r="AP27" s="252">
        <v>13.832000000000001</v>
      </c>
      <c r="AQ27" s="252">
        <v>14.213612903</v>
      </c>
      <c r="AR27" s="252">
        <v>14.713533333000001</v>
      </c>
      <c r="AS27" s="252">
        <v>14.610774193999999</v>
      </c>
      <c r="AT27" s="252">
        <v>14.546451613</v>
      </c>
      <c r="AU27" s="252">
        <v>14.964466667</v>
      </c>
      <c r="AV27" s="252">
        <v>14.489387097</v>
      </c>
      <c r="AW27" s="252">
        <v>14.552333333</v>
      </c>
      <c r="AX27" s="252">
        <v>14.163774194</v>
      </c>
      <c r="AY27" s="252">
        <v>13.328354838999999</v>
      </c>
      <c r="AZ27" s="252">
        <v>14.637857143</v>
      </c>
      <c r="BA27" s="252">
        <v>14.350935484000001</v>
      </c>
      <c r="BB27" s="252">
        <v>14.117100000000001</v>
      </c>
      <c r="BC27" s="252">
        <v>14.043007705000001</v>
      </c>
      <c r="BD27" s="252">
        <v>14.553339099</v>
      </c>
      <c r="BE27" s="252">
        <v>14.711182097</v>
      </c>
      <c r="BF27" s="409">
        <v>14.532758016000001</v>
      </c>
      <c r="BG27" s="409">
        <v>15.005644453</v>
      </c>
      <c r="BH27" s="409">
        <v>14.777063202000001</v>
      </c>
      <c r="BI27" s="409">
        <v>14.413261055</v>
      </c>
      <c r="BJ27" s="409">
        <v>14.168617936</v>
      </c>
      <c r="BK27" s="409">
        <v>13.597972184</v>
      </c>
      <c r="BL27" s="409">
        <v>14.541214345</v>
      </c>
      <c r="BM27" s="409">
        <v>14.289761172</v>
      </c>
      <c r="BN27" s="409">
        <v>14.32837709</v>
      </c>
      <c r="BO27" s="409">
        <v>14.103659065</v>
      </c>
      <c r="BP27" s="409">
        <v>14.623240362000001</v>
      </c>
      <c r="BQ27" s="409">
        <v>14.829396816999999</v>
      </c>
      <c r="BR27" s="409">
        <v>14.648148646999999</v>
      </c>
      <c r="BS27" s="409">
        <v>15.128856871</v>
      </c>
      <c r="BT27" s="409">
        <v>14.887385534</v>
      </c>
      <c r="BU27" s="409">
        <v>14.516077053</v>
      </c>
      <c r="BV27" s="409">
        <v>14.270154403999999</v>
      </c>
    </row>
    <row r="28" spans="1:74" ht="11.1" customHeight="1" x14ac:dyDescent="0.2">
      <c r="A28" s="162" t="s">
        <v>297</v>
      </c>
      <c r="B28" s="173" t="s">
        <v>284</v>
      </c>
      <c r="C28" s="252">
        <v>4.9753225806000003</v>
      </c>
      <c r="D28" s="252">
        <v>5.2182142857000002</v>
      </c>
      <c r="E28" s="252">
        <v>4.8105483870999999</v>
      </c>
      <c r="F28" s="252">
        <v>4.0188333332999999</v>
      </c>
      <c r="G28" s="252">
        <v>3.7509354839000002</v>
      </c>
      <c r="H28" s="252">
        <v>3.7375666666999998</v>
      </c>
      <c r="I28" s="252">
        <v>3.8880967742000001</v>
      </c>
      <c r="J28" s="252">
        <v>3.8601612903000002</v>
      </c>
      <c r="K28" s="252">
        <v>3.7558333333</v>
      </c>
      <c r="L28" s="252">
        <v>3.9105161289999999</v>
      </c>
      <c r="M28" s="252">
        <v>4.2591666666999997</v>
      </c>
      <c r="N28" s="252">
        <v>5.0008064515999999</v>
      </c>
      <c r="O28" s="252">
        <v>4.5459354839000001</v>
      </c>
      <c r="P28" s="252">
        <v>5.0612500000000002</v>
      </c>
      <c r="Q28" s="252">
        <v>4.5298064515999998</v>
      </c>
      <c r="R28" s="252">
        <v>4.1835000000000004</v>
      </c>
      <c r="S28" s="252">
        <v>3.6177096774000002</v>
      </c>
      <c r="T28" s="252">
        <v>3.6979666667000002</v>
      </c>
      <c r="U28" s="252">
        <v>3.8198387096999999</v>
      </c>
      <c r="V28" s="252">
        <v>3.9375806452000002</v>
      </c>
      <c r="W28" s="252">
        <v>3.88</v>
      </c>
      <c r="X28" s="252">
        <v>3.8563870967999998</v>
      </c>
      <c r="Y28" s="252">
        <v>3.9987666666999999</v>
      </c>
      <c r="Z28" s="252">
        <v>4.6359354839</v>
      </c>
      <c r="AA28" s="252">
        <v>4.3647419354999997</v>
      </c>
      <c r="AB28" s="252">
        <v>4.6501034483000003</v>
      </c>
      <c r="AC28" s="252">
        <v>4.3761290322999997</v>
      </c>
      <c r="AD28" s="252">
        <v>3.9430333332999998</v>
      </c>
      <c r="AE28" s="252">
        <v>3.5496129031999999</v>
      </c>
      <c r="AF28" s="252">
        <v>3.5312333332999999</v>
      </c>
      <c r="AG28" s="252">
        <v>3.7495806452</v>
      </c>
      <c r="AH28" s="252">
        <v>3.8310967742000002</v>
      </c>
      <c r="AI28" s="252">
        <v>3.6928999999999998</v>
      </c>
      <c r="AJ28" s="252">
        <v>3.7480967742</v>
      </c>
      <c r="AK28" s="252">
        <v>4.1275333332999997</v>
      </c>
      <c r="AL28" s="252">
        <v>4.5667096773999996</v>
      </c>
      <c r="AM28" s="252">
        <v>4.1473870968000002</v>
      </c>
      <c r="AN28" s="252">
        <v>4.5326785714</v>
      </c>
      <c r="AO28" s="252">
        <v>4.2499032257999998</v>
      </c>
      <c r="AP28" s="252">
        <v>3.7860333332999998</v>
      </c>
      <c r="AQ28" s="252">
        <v>3.5000645161000001</v>
      </c>
      <c r="AR28" s="252">
        <v>3.4687333332999999</v>
      </c>
      <c r="AS28" s="252">
        <v>3.5827419355000001</v>
      </c>
      <c r="AT28" s="252">
        <v>3.6930322581000001</v>
      </c>
      <c r="AU28" s="252">
        <v>3.6238333332999999</v>
      </c>
      <c r="AV28" s="252">
        <v>3.5955161289999999</v>
      </c>
      <c r="AW28" s="252">
        <v>4.0932333332999997</v>
      </c>
      <c r="AX28" s="252">
        <v>4.4969354838999998</v>
      </c>
      <c r="AY28" s="252">
        <v>4.2568709677000003</v>
      </c>
      <c r="AZ28" s="252">
        <v>4.5552857143000001</v>
      </c>
      <c r="BA28" s="252">
        <v>4.0315161289999999</v>
      </c>
      <c r="BB28" s="252">
        <v>3.6036333332999999</v>
      </c>
      <c r="BC28" s="252">
        <v>3.349265505</v>
      </c>
      <c r="BD28" s="252">
        <v>3.3109573700000001</v>
      </c>
      <c r="BE28" s="252">
        <v>3.5278393100000001</v>
      </c>
      <c r="BF28" s="409">
        <v>3.6203700639999998</v>
      </c>
      <c r="BG28" s="409">
        <v>3.4850421360000001</v>
      </c>
      <c r="BH28" s="409">
        <v>3.5346430120000001</v>
      </c>
      <c r="BI28" s="409">
        <v>3.768955498</v>
      </c>
      <c r="BJ28" s="409">
        <v>4.3869385960000002</v>
      </c>
      <c r="BK28" s="409">
        <v>4.0566141599999996</v>
      </c>
      <c r="BL28" s="409">
        <v>4.3019938980000001</v>
      </c>
      <c r="BM28" s="409">
        <v>3.932562103</v>
      </c>
      <c r="BN28" s="409">
        <v>3.4930978370000001</v>
      </c>
      <c r="BO28" s="409">
        <v>3.2307989739999998</v>
      </c>
      <c r="BP28" s="409">
        <v>3.1992031490000001</v>
      </c>
      <c r="BQ28" s="409">
        <v>3.4132451559999999</v>
      </c>
      <c r="BR28" s="409">
        <v>3.5064446039999999</v>
      </c>
      <c r="BS28" s="409">
        <v>3.3788559249999999</v>
      </c>
      <c r="BT28" s="409">
        <v>3.4290616549999999</v>
      </c>
      <c r="BU28" s="409">
        <v>3.656852073</v>
      </c>
      <c r="BV28" s="409">
        <v>4.2543395530000003</v>
      </c>
    </row>
    <row r="29" spans="1:74" ht="11.1" customHeight="1" x14ac:dyDescent="0.2">
      <c r="A29" s="162" t="s">
        <v>298</v>
      </c>
      <c r="B29" s="173" t="s">
        <v>285</v>
      </c>
      <c r="C29" s="252">
        <v>6.1294193548000004</v>
      </c>
      <c r="D29" s="252">
        <v>6.3112142857000002</v>
      </c>
      <c r="E29" s="252">
        <v>6.2083870968000001</v>
      </c>
      <c r="F29" s="252">
        <v>6.1873333332999998</v>
      </c>
      <c r="G29" s="252">
        <v>6.2040645160999999</v>
      </c>
      <c r="H29" s="252">
        <v>6.1553333332999998</v>
      </c>
      <c r="I29" s="252">
        <v>6.2233870967999998</v>
      </c>
      <c r="J29" s="252">
        <v>6.1180322581000004</v>
      </c>
      <c r="K29" s="252">
        <v>6.0757000000000003</v>
      </c>
      <c r="L29" s="252">
        <v>6.1051935483999999</v>
      </c>
      <c r="M29" s="252">
        <v>6.1756333333000004</v>
      </c>
      <c r="N29" s="252">
        <v>6.4477096773999998</v>
      </c>
      <c r="O29" s="252">
        <v>6.2017096774000002</v>
      </c>
      <c r="P29" s="252">
        <v>6.4276785714000004</v>
      </c>
      <c r="Q29" s="252">
        <v>6.2430967741999996</v>
      </c>
      <c r="R29" s="252">
        <v>6.1755000000000004</v>
      </c>
      <c r="S29" s="252">
        <v>5.9964838709999997</v>
      </c>
      <c r="T29" s="252">
        <v>6.1747666667000001</v>
      </c>
      <c r="U29" s="252">
        <v>6.3079032257999996</v>
      </c>
      <c r="V29" s="252">
        <v>6.3329677419000001</v>
      </c>
      <c r="W29" s="252">
        <v>6.2915000000000001</v>
      </c>
      <c r="X29" s="252">
        <v>6.3154193548000004</v>
      </c>
      <c r="Y29" s="252">
        <v>6.4334333333</v>
      </c>
      <c r="Z29" s="252">
        <v>6.6657419354999998</v>
      </c>
      <c r="AA29" s="252">
        <v>6.5005806452000003</v>
      </c>
      <c r="AB29" s="252">
        <v>6.7556551724</v>
      </c>
      <c r="AC29" s="252">
        <v>6.4590645160999998</v>
      </c>
      <c r="AD29" s="252">
        <v>6.3682333333000001</v>
      </c>
      <c r="AE29" s="252">
        <v>6.3910967742000002</v>
      </c>
      <c r="AF29" s="252">
        <v>6.4623666667000004</v>
      </c>
      <c r="AG29" s="252">
        <v>6.2734193547999997</v>
      </c>
      <c r="AH29" s="252">
        <v>6.5806774193999997</v>
      </c>
      <c r="AI29" s="252">
        <v>6.4416333333000004</v>
      </c>
      <c r="AJ29" s="252">
        <v>6.2885161289999996</v>
      </c>
      <c r="AK29" s="252">
        <v>6.6631333333000002</v>
      </c>
      <c r="AL29" s="252">
        <v>6.8371612903000001</v>
      </c>
      <c r="AM29" s="252">
        <v>6.3471935483999999</v>
      </c>
      <c r="AN29" s="252">
        <v>6.7009642856999996</v>
      </c>
      <c r="AO29" s="252">
        <v>6.5786451612999999</v>
      </c>
      <c r="AP29" s="252">
        <v>6.3089666666999999</v>
      </c>
      <c r="AQ29" s="252">
        <v>6.5277419354999999</v>
      </c>
      <c r="AR29" s="252">
        <v>6.5221333333000002</v>
      </c>
      <c r="AS29" s="252">
        <v>6.4819677419000001</v>
      </c>
      <c r="AT29" s="252">
        <v>6.4615483870999997</v>
      </c>
      <c r="AU29" s="252">
        <v>6.4879333333</v>
      </c>
      <c r="AV29" s="252">
        <v>6.3877096774000002</v>
      </c>
      <c r="AW29" s="252">
        <v>6.6301666667000001</v>
      </c>
      <c r="AX29" s="252">
        <v>6.6231935483999997</v>
      </c>
      <c r="AY29" s="252">
        <v>6.5489677419000003</v>
      </c>
      <c r="AZ29" s="252">
        <v>6.6985000000000001</v>
      </c>
      <c r="BA29" s="252">
        <v>6.550516129</v>
      </c>
      <c r="BB29" s="252">
        <v>6.5476999999999999</v>
      </c>
      <c r="BC29" s="252">
        <v>6.410822112</v>
      </c>
      <c r="BD29" s="252">
        <v>6.5398048490000003</v>
      </c>
      <c r="BE29" s="252">
        <v>6.5201402469999996</v>
      </c>
      <c r="BF29" s="409">
        <v>6.6154195229999999</v>
      </c>
      <c r="BG29" s="409">
        <v>6.4439244220000003</v>
      </c>
      <c r="BH29" s="409">
        <v>6.529246455</v>
      </c>
      <c r="BI29" s="409">
        <v>6.7061909550000003</v>
      </c>
      <c r="BJ29" s="409">
        <v>6.9061290470000003</v>
      </c>
      <c r="BK29" s="409">
        <v>6.5864944379999999</v>
      </c>
      <c r="BL29" s="409">
        <v>6.8280357330000001</v>
      </c>
      <c r="BM29" s="409">
        <v>6.5910230749999998</v>
      </c>
      <c r="BN29" s="409">
        <v>6.5066670200000001</v>
      </c>
      <c r="BO29" s="409">
        <v>6.4916842880000001</v>
      </c>
      <c r="BP29" s="409">
        <v>6.6178127570000003</v>
      </c>
      <c r="BQ29" s="409">
        <v>6.5949995159999997</v>
      </c>
      <c r="BR29" s="409">
        <v>6.6880281009999996</v>
      </c>
      <c r="BS29" s="409">
        <v>6.5123563019999997</v>
      </c>
      <c r="BT29" s="409">
        <v>6.5982310039999996</v>
      </c>
      <c r="BU29" s="409">
        <v>6.7750597990000001</v>
      </c>
      <c r="BV29" s="409">
        <v>6.9739124429999997</v>
      </c>
    </row>
    <row r="30" spans="1:74" ht="11.1" customHeight="1" x14ac:dyDescent="0.2">
      <c r="A30" s="162" t="s">
        <v>305</v>
      </c>
      <c r="B30" s="173" t="s">
        <v>286</v>
      </c>
      <c r="C30" s="252">
        <v>46.742999406000003</v>
      </c>
      <c r="D30" s="252">
        <v>47.51878765</v>
      </c>
      <c r="E30" s="252">
        <v>47.070730607000002</v>
      </c>
      <c r="F30" s="252">
        <v>47.598436700999997</v>
      </c>
      <c r="G30" s="252">
        <v>48.062475499000001</v>
      </c>
      <c r="H30" s="252">
        <v>49.016875013000003</v>
      </c>
      <c r="I30" s="252">
        <v>47.798054970000003</v>
      </c>
      <c r="J30" s="252">
        <v>48.189585051000002</v>
      </c>
      <c r="K30" s="252">
        <v>48.810161117</v>
      </c>
      <c r="L30" s="252">
        <v>47.999012307999998</v>
      </c>
      <c r="M30" s="252">
        <v>48.229153967000002</v>
      </c>
      <c r="N30" s="252">
        <v>48.681195326999998</v>
      </c>
      <c r="O30" s="252">
        <v>46.516719070000001</v>
      </c>
      <c r="P30" s="252">
        <v>48.279343189000002</v>
      </c>
      <c r="Q30" s="252">
        <v>47.858598659000002</v>
      </c>
      <c r="R30" s="252">
        <v>48.942308089000001</v>
      </c>
      <c r="S30" s="252">
        <v>49.213069472000001</v>
      </c>
      <c r="T30" s="252">
        <v>50.178252673000003</v>
      </c>
      <c r="U30" s="252">
        <v>49.432625637999998</v>
      </c>
      <c r="V30" s="252">
        <v>50.086320006999998</v>
      </c>
      <c r="W30" s="252">
        <v>49.735678649999997</v>
      </c>
      <c r="X30" s="252">
        <v>49.800883849000002</v>
      </c>
      <c r="Y30" s="252">
        <v>48.989801464000003</v>
      </c>
      <c r="Z30" s="252">
        <v>49.601005290000003</v>
      </c>
      <c r="AA30" s="252">
        <v>49.064903559000001</v>
      </c>
      <c r="AB30" s="252">
        <v>50.170600321000002</v>
      </c>
      <c r="AC30" s="252">
        <v>50.047615784999998</v>
      </c>
      <c r="AD30" s="252">
        <v>50.109288577999997</v>
      </c>
      <c r="AE30" s="252">
        <v>50.320925852999999</v>
      </c>
      <c r="AF30" s="252">
        <v>50.996116114000003</v>
      </c>
      <c r="AG30" s="252">
        <v>49.855545833999997</v>
      </c>
      <c r="AH30" s="252">
        <v>51.131353285000003</v>
      </c>
      <c r="AI30" s="252">
        <v>49.7623186</v>
      </c>
      <c r="AJ30" s="252">
        <v>50.302323127000001</v>
      </c>
      <c r="AK30" s="252">
        <v>50.079769755000001</v>
      </c>
      <c r="AL30" s="252">
        <v>50.086980068000003</v>
      </c>
      <c r="AM30" s="252">
        <v>50.336057887999999</v>
      </c>
      <c r="AN30" s="252">
        <v>51.307100370000001</v>
      </c>
      <c r="AO30" s="252">
        <v>50.766864374000001</v>
      </c>
      <c r="AP30" s="252">
        <v>50.924715356999997</v>
      </c>
      <c r="AQ30" s="252">
        <v>51.330919485000003</v>
      </c>
      <c r="AR30" s="252">
        <v>52.119489776000002</v>
      </c>
      <c r="AS30" s="252">
        <v>51.300819916000002</v>
      </c>
      <c r="AT30" s="252">
        <v>51.610657713000002</v>
      </c>
      <c r="AU30" s="252">
        <v>51.439341804999998</v>
      </c>
      <c r="AV30" s="252">
        <v>51.513328545</v>
      </c>
      <c r="AW30" s="252">
        <v>51.455913000000002</v>
      </c>
      <c r="AX30" s="252">
        <v>51.362218720999998</v>
      </c>
      <c r="AY30" s="252">
        <v>51.535101820999998</v>
      </c>
      <c r="AZ30" s="252">
        <v>52.528340602999997</v>
      </c>
      <c r="BA30" s="252">
        <v>51.933183174</v>
      </c>
      <c r="BB30" s="252">
        <v>52.134837005000001</v>
      </c>
      <c r="BC30" s="252">
        <v>52.072980940000001</v>
      </c>
      <c r="BD30" s="252">
        <v>53.43233859775863</v>
      </c>
      <c r="BE30" s="252">
        <v>52.67269993</v>
      </c>
      <c r="BF30" s="409">
        <v>52.717837259</v>
      </c>
      <c r="BG30" s="409">
        <v>52.5647004</v>
      </c>
      <c r="BH30" s="409">
        <v>52.635530101999997</v>
      </c>
      <c r="BI30" s="409">
        <v>52.600599746999997</v>
      </c>
      <c r="BJ30" s="409">
        <v>52.757909128999998</v>
      </c>
      <c r="BK30" s="409">
        <v>52.587733534999998</v>
      </c>
      <c r="BL30" s="409">
        <v>53.795848122999999</v>
      </c>
      <c r="BM30" s="409">
        <v>53.236548571</v>
      </c>
      <c r="BN30" s="409">
        <v>53.318284333000001</v>
      </c>
      <c r="BO30" s="409">
        <v>53.723647403999998</v>
      </c>
      <c r="BP30" s="409">
        <v>54.625865300999997</v>
      </c>
      <c r="BQ30" s="409">
        <v>53.835721030999999</v>
      </c>
      <c r="BR30" s="409">
        <v>53.884398795000003</v>
      </c>
      <c r="BS30" s="409">
        <v>53.739197386000001</v>
      </c>
      <c r="BT30" s="409">
        <v>53.829570017999998</v>
      </c>
      <c r="BU30" s="409">
        <v>53.802970981999998</v>
      </c>
      <c r="BV30" s="409">
        <v>53.962375915000003</v>
      </c>
    </row>
    <row r="31" spans="1:74" ht="11.1" customHeight="1" x14ac:dyDescent="0.2">
      <c r="A31" s="162" t="s">
        <v>300</v>
      </c>
      <c r="B31" s="173" t="s">
        <v>1144</v>
      </c>
      <c r="C31" s="252">
        <v>4.3320664394000001</v>
      </c>
      <c r="D31" s="252">
        <v>4.5669357218000002</v>
      </c>
      <c r="E31" s="252">
        <v>4.4876549526999998</v>
      </c>
      <c r="F31" s="252">
        <v>4.3660231680999999</v>
      </c>
      <c r="G31" s="252">
        <v>4.7954547378000001</v>
      </c>
      <c r="H31" s="252">
        <v>4.8962079896999997</v>
      </c>
      <c r="I31" s="252">
        <v>4.8833317492999999</v>
      </c>
      <c r="J31" s="252">
        <v>5.0571347459</v>
      </c>
      <c r="K31" s="252">
        <v>4.9808523526000004</v>
      </c>
      <c r="L31" s="252">
        <v>4.8356179192999997</v>
      </c>
      <c r="M31" s="252">
        <v>4.8679772475999998</v>
      </c>
      <c r="N31" s="252">
        <v>4.8751468442999997</v>
      </c>
      <c r="O31" s="252">
        <v>4.2296838247000004</v>
      </c>
      <c r="P31" s="252">
        <v>4.5168037621000003</v>
      </c>
      <c r="Q31" s="252">
        <v>4.2802113215000004</v>
      </c>
      <c r="R31" s="252">
        <v>4.5188626918999999</v>
      </c>
      <c r="S31" s="252">
        <v>4.6320668809000001</v>
      </c>
      <c r="T31" s="252">
        <v>4.7762681176999999</v>
      </c>
      <c r="U31" s="252">
        <v>4.8458714833999998</v>
      </c>
      <c r="V31" s="252">
        <v>4.9104703867000001</v>
      </c>
      <c r="W31" s="252">
        <v>4.6476163626</v>
      </c>
      <c r="X31" s="252">
        <v>4.6627875384999999</v>
      </c>
      <c r="Y31" s="252">
        <v>4.7029235224999999</v>
      </c>
      <c r="Z31" s="252">
        <v>4.7706625582999997</v>
      </c>
      <c r="AA31" s="252">
        <v>4.5971043920000003</v>
      </c>
      <c r="AB31" s="252">
        <v>4.8119461389999998</v>
      </c>
      <c r="AC31" s="252">
        <v>4.6485433069999997</v>
      </c>
      <c r="AD31" s="252">
        <v>4.4461597770000001</v>
      </c>
      <c r="AE31" s="252">
        <v>4.4944654069999999</v>
      </c>
      <c r="AF31" s="252">
        <v>4.7247572770000001</v>
      </c>
      <c r="AG31" s="252">
        <v>4.9032244690000004</v>
      </c>
      <c r="AH31" s="252">
        <v>5.0399551279999999</v>
      </c>
      <c r="AI31" s="252">
        <v>4.8091186070000003</v>
      </c>
      <c r="AJ31" s="252">
        <v>4.836753045</v>
      </c>
      <c r="AK31" s="252">
        <v>4.897417151</v>
      </c>
      <c r="AL31" s="252">
        <v>4.9764471449999998</v>
      </c>
      <c r="AM31" s="252">
        <v>4.808967473</v>
      </c>
      <c r="AN31" s="252">
        <v>4.7781196670000003</v>
      </c>
      <c r="AO31" s="252">
        <v>4.6130248549999999</v>
      </c>
      <c r="AP31" s="252">
        <v>4.5274926750000004</v>
      </c>
      <c r="AQ31" s="252">
        <v>4.7157242049999999</v>
      </c>
      <c r="AR31" s="252">
        <v>4.9157687169999997</v>
      </c>
      <c r="AS31" s="252">
        <v>4.9743293169999996</v>
      </c>
      <c r="AT31" s="252">
        <v>5.0824421539999998</v>
      </c>
      <c r="AU31" s="252">
        <v>4.8962127430000004</v>
      </c>
      <c r="AV31" s="252">
        <v>4.8178948889999997</v>
      </c>
      <c r="AW31" s="252">
        <v>4.876140457</v>
      </c>
      <c r="AX31" s="252">
        <v>4.8942304310000004</v>
      </c>
      <c r="AY31" s="252">
        <v>4.7246594499999999</v>
      </c>
      <c r="AZ31" s="252">
        <v>4.8726039610000003</v>
      </c>
      <c r="BA31" s="252">
        <v>4.7053361970000003</v>
      </c>
      <c r="BB31" s="252">
        <v>4.6182659880000001</v>
      </c>
      <c r="BC31" s="252">
        <v>4.8097939309999997</v>
      </c>
      <c r="BD31" s="252">
        <v>5.0134513199999997</v>
      </c>
      <c r="BE31" s="252">
        <v>5.0737499890000004</v>
      </c>
      <c r="BF31" s="409">
        <v>5.1835888219999999</v>
      </c>
      <c r="BG31" s="409">
        <v>4.9941400900000001</v>
      </c>
      <c r="BH31" s="409">
        <v>4.9141389809999998</v>
      </c>
      <c r="BI31" s="409">
        <v>4.9733852159999996</v>
      </c>
      <c r="BJ31" s="409">
        <v>4.9917480059999999</v>
      </c>
      <c r="BK31" s="409">
        <v>4.7790949510000003</v>
      </c>
      <c r="BL31" s="409">
        <v>4.9289435729999997</v>
      </c>
      <c r="BM31" s="409">
        <v>4.759808681</v>
      </c>
      <c r="BN31" s="409">
        <v>4.6715123539999999</v>
      </c>
      <c r="BO31" s="409">
        <v>4.8656921530000004</v>
      </c>
      <c r="BP31" s="409">
        <v>5.0720784999999999</v>
      </c>
      <c r="BQ31" s="409">
        <v>5.1326402480000004</v>
      </c>
      <c r="BR31" s="409">
        <v>5.2440242179999998</v>
      </c>
      <c r="BS31" s="409">
        <v>5.0519762239999997</v>
      </c>
      <c r="BT31" s="409">
        <v>4.9709235830000003</v>
      </c>
      <c r="BU31" s="409">
        <v>5.030944796</v>
      </c>
      <c r="BV31" s="409">
        <v>5.0494397539999998</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0.69107986466000004</v>
      </c>
      <c r="AB32" s="252">
        <v>0.69478264526</v>
      </c>
      <c r="AC32" s="252">
        <v>0.69505371289999995</v>
      </c>
      <c r="AD32" s="252">
        <v>0.68687228614999996</v>
      </c>
      <c r="AE32" s="252">
        <v>0.68762277563999996</v>
      </c>
      <c r="AF32" s="252">
        <v>0.70345725775000001</v>
      </c>
      <c r="AG32" s="252">
        <v>0.70274946781000003</v>
      </c>
      <c r="AH32" s="252">
        <v>0.70635423282999998</v>
      </c>
      <c r="AI32" s="252">
        <v>0.71155155405000003</v>
      </c>
      <c r="AJ32" s="252">
        <v>0.71813881557000003</v>
      </c>
      <c r="AK32" s="252">
        <v>0.70715503513</v>
      </c>
      <c r="AL32" s="252">
        <v>0.70527685169999998</v>
      </c>
      <c r="AM32" s="252">
        <v>0.71239850384000003</v>
      </c>
      <c r="AN32" s="252">
        <v>0.71623296661000002</v>
      </c>
      <c r="AO32" s="252">
        <v>0.71651799711999997</v>
      </c>
      <c r="AP32" s="252">
        <v>0.70817089893999996</v>
      </c>
      <c r="AQ32" s="252">
        <v>0.70915153274999998</v>
      </c>
      <c r="AR32" s="252">
        <v>0.72560465492000004</v>
      </c>
      <c r="AS32" s="252">
        <v>0.72510424678999996</v>
      </c>
      <c r="AT32" s="252">
        <v>0.72903768641</v>
      </c>
      <c r="AU32" s="252">
        <v>0.73449253800000003</v>
      </c>
      <c r="AV32" s="252">
        <v>0.74102904768</v>
      </c>
      <c r="AW32" s="252">
        <v>0.72958896822999997</v>
      </c>
      <c r="AX32" s="252">
        <v>0.72734727960000001</v>
      </c>
      <c r="AY32" s="252">
        <v>0.72985526438000004</v>
      </c>
      <c r="AZ32" s="252">
        <v>0.73381420663999997</v>
      </c>
      <c r="BA32" s="252">
        <v>0.73408446849999998</v>
      </c>
      <c r="BB32" s="252">
        <v>0.72545728455000003</v>
      </c>
      <c r="BC32" s="252">
        <v>0.72647793846999997</v>
      </c>
      <c r="BD32" s="252">
        <v>0.74336451366</v>
      </c>
      <c r="BE32" s="252">
        <v>0.74280994945000001</v>
      </c>
      <c r="BF32" s="409">
        <v>0.74681407191000004</v>
      </c>
      <c r="BG32" s="409">
        <v>0.75239242728</v>
      </c>
      <c r="BH32" s="409">
        <v>0.75917694569000005</v>
      </c>
      <c r="BI32" s="409">
        <v>0.74744245192000003</v>
      </c>
      <c r="BJ32" s="409">
        <v>0.74516667193999997</v>
      </c>
      <c r="BK32" s="409">
        <v>0.73803877335000001</v>
      </c>
      <c r="BL32" s="409">
        <v>0.74214339422999998</v>
      </c>
      <c r="BM32" s="409">
        <v>0.74228940671999999</v>
      </c>
      <c r="BN32" s="409">
        <v>0.73355846241</v>
      </c>
      <c r="BO32" s="409">
        <v>0.73471666198999996</v>
      </c>
      <c r="BP32" s="409">
        <v>0.75201090287000005</v>
      </c>
      <c r="BQ32" s="409">
        <v>0.75182198040000003</v>
      </c>
      <c r="BR32" s="409">
        <v>0.75592327065999998</v>
      </c>
      <c r="BS32" s="409">
        <v>0.76163385089000002</v>
      </c>
      <c r="BT32" s="409">
        <v>0.76821202824000001</v>
      </c>
      <c r="BU32" s="409">
        <v>0.75619732349000002</v>
      </c>
      <c r="BV32" s="409">
        <v>0.75373710763000001</v>
      </c>
    </row>
    <row r="33" spans="1:74" ht="11.1" customHeight="1" x14ac:dyDescent="0.2">
      <c r="A33" s="162" t="s">
        <v>302</v>
      </c>
      <c r="B33" s="173" t="s">
        <v>288</v>
      </c>
      <c r="C33" s="252">
        <v>11.623785781</v>
      </c>
      <c r="D33" s="252">
        <v>11.263847753</v>
      </c>
      <c r="E33" s="252">
        <v>11.329143857</v>
      </c>
      <c r="F33" s="252">
        <v>11.652505067</v>
      </c>
      <c r="G33" s="252">
        <v>11.341640448</v>
      </c>
      <c r="H33" s="252">
        <v>11.804290815</v>
      </c>
      <c r="I33" s="252">
        <v>11.149859699</v>
      </c>
      <c r="J33" s="252">
        <v>11.369024065</v>
      </c>
      <c r="K33" s="252">
        <v>12.030067925000001</v>
      </c>
      <c r="L33" s="252">
        <v>11.908566943</v>
      </c>
      <c r="M33" s="252">
        <v>12.02705516</v>
      </c>
      <c r="N33" s="252">
        <v>12.142556645999999</v>
      </c>
      <c r="O33" s="252">
        <v>11.518283798000001</v>
      </c>
      <c r="P33" s="252">
        <v>12.23604772</v>
      </c>
      <c r="Q33" s="252">
        <v>12.186341888999999</v>
      </c>
      <c r="R33" s="252">
        <v>12.661300341</v>
      </c>
      <c r="S33" s="252">
        <v>12.319134617</v>
      </c>
      <c r="T33" s="252">
        <v>12.43620941</v>
      </c>
      <c r="U33" s="252">
        <v>12.293168913000001</v>
      </c>
      <c r="V33" s="252">
        <v>12.820769377</v>
      </c>
      <c r="W33" s="252">
        <v>12.615266733</v>
      </c>
      <c r="X33" s="252">
        <v>12.656758426</v>
      </c>
      <c r="Y33" s="252">
        <v>12.285539816</v>
      </c>
      <c r="Z33" s="252">
        <v>12.486208023</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13.896476577</v>
      </c>
      <c r="AZ33" s="252">
        <v>14.270474048000001</v>
      </c>
      <c r="BA33" s="252">
        <v>13.895546581</v>
      </c>
      <c r="BB33" s="252">
        <v>13.90264337</v>
      </c>
      <c r="BC33" s="252">
        <v>13.576551222999999</v>
      </c>
      <c r="BD33" s="252">
        <v>13.830237767</v>
      </c>
      <c r="BE33" s="252">
        <v>13.383493278</v>
      </c>
      <c r="BF33" s="409">
        <v>13.374929241</v>
      </c>
      <c r="BG33" s="409">
        <v>13.546119006</v>
      </c>
      <c r="BH33" s="409">
        <v>13.591546362000001</v>
      </c>
      <c r="BI33" s="409">
        <v>13.695087615</v>
      </c>
      <c r="BJ33" s="409">
        <v>13.733201704000001</v>
      </c>
      <c r="BK33" s="409">
        <v>14.403384572</v>
      </c>
      <c r="BL33" s="409">
        <v>14.782179007</v>
      </c>
      <c r="BM33" s="409">
        <v>14.387115071</v>
      </c>
      <c r="BN33" s="409">
        <v>14.387894619000001</v>
      </c>
      <c r="BO33" s="409">
        <v>14.044797245</v>
      </c>
      <c r="BP33" s="409">
        <v>14.302073967</v>
      </c>
      <c r="BQ33" s="409">
        <v>13.835647894999999</v>
      </c>
      <c r="BR33" s="409">
        <v>13.82314573</v>
      </c>
      <c r="BS33" s="409">
        <v>13.997285676000001</v>
      </c>
      <c r="BT33" s="409">
        <v>14.042082822999999</v>
      </c>
      <c r="BU33" s="409">
        <v>14.147714110000001</v>
      </c>
      <c r="BV33" s="409">
        <v>14.186405266</v>
      </c>
    </row>
    <row r="34" spans="1:74" ht="11.1" customHeight="1" x14ac:dyDescent="0.2">
      <c r="A34" s="162" t="s">
        <v>303</v>
      </c>
      <c r="B34" s="173" t="s">
        <v>289</v>
      </c>
      <c r="C34" s="252">
        <v>11.77843266</v>
      </c>
      <c r="D34" s="252">
        <v>12.105483767999999</v>
      </c>
      <c r="E34" s="252">
        <v>12.067359972</v>
      </c>
      <c r="F34" s="252">
        <v>11.955391757999999</v>
      </c>
      <c r="G34" s="252">
        <v>12.298311822000001</v>
      </c>
      <c r="H34" s="252">
        <v>12.100392333</v>
      </c>
      <c r="I34" s="252">
        <v>11.819823963999999</v>
      </c>
      <c r="J34" s="252">
        <v>11.67145135</v>
      </c>
      <c r="K34" s="252">
        <v>11.808432549000001</v>
      </c>
      <c r="L34" s="252">
        <v>11.577691071</v>
      </c>
      <c r="M34" s="252">
        <v>12.090557413000001</v>
      </c>
      <c r="N34" s="252">
        <v>12.095502203000001</v>
      </c>
      <c r="O34" s="252">
        <v>12.04747573</v>
      </c>
      <c r="P34" s="252">
        <v>12.488290791000001</v>
      </c>
      <c r="Q34" s="252">
        <v>12.245080925</v>
      </c>
      <c r="R34" s="252">
        <v>12.520264495999999</v>
      </c>
      <c r="S34" s="252">
        <v>12.488627648</v>
      </c>
      <c r="T34" s="252">
        <v>12.645856332999999</v>
      </c>
      <c r="U34" s="252">
        <v>12.362983952</v>
      </c>
      <c r="V34" s="252">
        <v>12.330651202</v>
      </c>
      <c r="W34" s="252">
        <v>12.167321053</v>
      </c>
      <c r="X34" s="252">
        <v>12.482982561</v>
      </c>
      <c r="Y34" s="252">
        <v>12.470776665000001</v>
      </c>
      <c r="Z34" s="252">
        <v>12.833150526000001</v>
      </c>
      <c r="AA34" s="252">
        <v>12.818323212999999</v>
      </c>
      <c r="AB34" s="252">
        <v>13.209350499999999</v>
      </c>
      <c r="AC34" s="252">
        <v>13.136246437</v>
      </c>
      <c r="AD34" s="252">
        <v>12.991124049</v>
      </c>
      <c r="AE34" s="252">
        <v>13.237601832999999</v>
      </c>
      <c r="AF34" s="252">
        <v>12.863203084</v>
      </c>
      <c r="AG34" s="252">
        <v>12.590606184</v>
      </c>
      <c r="AH34" s="252">
        <v>12.919221350000001</v>
      </c>
      <c r="AI34" s="252">
        <v>12.567521501</v>
      </c>
      <c r="AJ34" s="252">
        <v>12.830100256</v>
      </c>
      <c r="AK34" s="252">
        <v>12.934391582</v>
      </c>
      <c r="AL34" s="252">
        <v>12.881591238</v>
      </c>
      <c r="AM34" s="252">
        <v>12.826023108999999</v>
      </c>
      <c r="AN34" s="252">
        <v>13.185498042000001</v>
      </c>
      <c r="AO34" s="252">
        <v>13.165070469</v>
      </c>
      <c r="AP34" s="252">
        <v>13.351253550999999</v>
      </c>
      <c r="AQ34" s="252">
        <v>13.493129481</v>
      </c>
      <c r="AR34" s="252">
        <v>13.274203877</v>
      </c>
      <c r="AS34" s="252">
        <v>12.98845551</v>
      </c>
      <c r="AT34" s="252">
        <v>13.128389258</v>
      </c>
      <c r="AU34" s="252">
        <v>13.114919835</v>
      </c>
      <c r="AV34" s="252">
        <v>13.344280263</v>
      </c>
      <c r="AW34" s="252">
        <v>13.531135625999999</v>
      </c>
      <c r="AX34" s="252">
        <v>13.401147983</v>
      </c>
      <c r="AY34" s="252">
        <v>13.434360007</v>
      </c>
      <c r="AZ34" s="252">
        <v>13.683472126</v>
      </c>
      <c r="BA34" s="252">
        <v>13.671357240000001</v>
      </c>
      <c r="BB34" s="252">
        <v>13.75934781</v>
      </c>
      <c r="BC34" s="252">
        <v>13.846778378</v>
      </c>
      <c r="BD34" s="252">
        <v>13.817064179000001</v>
      </c>
      <c r="BE34" s="252">
        <v>13.600307322000001</v>
      </c>
      <c r="BF34" s="409">
        <v>13.464830576000001</v>
      </c>
      <c r="BG34" s="409">
        <v>13.452753725000001</v>
      </c>
      <c r="BH34" s="409">
        <v>13.664212157</v>
      </c>
      <c r="BI34" s="409">
        <v>13.858359703</v>
      </c>
      <c r="BJ34" s="409">
        <v>13.961124379999999</v>
      </c>
      <c r="BK34" s="409">
        <v>13.829395072000001</v>
      </c>
      <c r="BL34" s="409">
        <v>14.214712148</v>
      </c>
      <c r="BM34" s="409">
        <v>14.198410170000001</v>
      </c>
      <c r="BN34" s="409">
        <v>14.213236462999999</v>
      </c>
      <c r="BO34" s="409">
        <v>14.345942512000001</v>
      </c>
      <c r="BP34" s="409">
        <v>14.193924772000001</v>
      </c>
      <c r="BQ34" s="409">
        <v>13.955119529999999</v>
      </c>
      <c r="BR34" s="409">
        <v>13.813907025000001</v>
      </c>
      <c r="BS34" s="409">
        <v>13.803151544</v>
      </c>
      <c r="BT34" s="409">
        <v>14.022779361</v>
      </c>
      <c r="BU34" s="409">
        <v>14.224496596</v>
      </c>
      <c r="BV34" s="409">
        <v>14.330794234000001</v>
      </c>
    </row>
    <row r="35" spans="1:74" ht="11.1" customHeight="1" x14ac:dyDescent="0.2">
      <c r="A35" s="162" t="s">
        <v>304</v>
      </c>
      <c r="B35" s="173" t="s">
        <v>290</v>
      </c>
      <c r="C35" s="252">
        <v>18.397652584999999</v>
      </c>
      <c r="D35" s="252">
        <v>18.955480213000001</v>
      </c>
      <c r="E35" s="252">
        <v>18.554032817</v>
      </c>
      <c r="F35" s="252">
        <v>19.005615818999999</v>
      </c>
      <c r="G35" s="252">
        <v>18.962021579000002</v>
      </c>
      <c r="H35" s="252">
        <v>19.569292108999999</v>
      </c>
      <c r="I35" s="252">
        <v>19.278511367</v>
      </c>
      <c r="J35" s="252">
        <v>19.443681418000001</v>
      </c>
      <c r="K35" s="252">
        <v>19.314389903999999</v>
      </c>
      <c r="L35" s="252">
        <v>18.988059026999998</v>
      </c>
      <c r="M35" s="252">
        <v>18.58591384</v>
      </c>
      <c r="N35" s="252">
        <v>18.951431455000002</v>
      </c>
      <c r="O35" s="252">
        <v>18.089648049000001</v>
      </c>
      <c r="P35" s="252">
        <v>18.400667513999998</v>
      </c>
      <c r="Q35" s="252">
        <v>18.469415935000001</v>
      </c>
      <c r="R35" s="252">
        <v>18.594458984999999</v>
      </c>
      <c r="S35" s="252">
        <v>19.105786501000001</v>
      </c>
      <c r="T35" s="252">
        <v>19.632823769000002</v>
      </c>
      <c r="U35" s="252">
        <v>19.256112057999999</v>
      </c>
      <c r="V35" s="252">
        <v>19.331052612000001</v>
      </c>
      <c r="W35" s="252">
        <v>19.621193563999999</v>
      </c>
      <c r="X35" s="252">
        <v>19.328883689000001</v>
      </c>
      <c r="Y35" s="252">
        <v>18.832117659000001</v>
      </c>
      <c r="Z35" s="252">
        <v>18.825183043999999</v>
      </c>
      <c r="AA35" s="252">
        <v>18.414295272</v>
      </c>
      <c r="AB35" s="252">
        <v>18.531794704999999</v>
      </c>
      <c r="AC35" s="252">
        <v>18.77316472</v>
      </c>
      <c r="AD35" s="252">
        <v>18.674706387000001</v>
      </c>
      <c r="AE35" s="252">
        <v>19.206929196000001</v>
      </c>
      <c r="AF35" s="252">
        <v>19.564482672</v>
      </c>
      <c r="AG35" s="252">
        <v>19.335550573999999</v>
      </c>
      <c r="AH35" s="252">
        <v>19.615773119</v>
      </c>
      <c r="AI35" s="252">
        <v>19.165035775</v>
      </c>
      <c r="AJ35" s="252">
        <v>18.989033896999999</v>
      </c>
      <c r="AK35" s="252">
        <v>18.5895382</v>
      </c>
      <c r="AL35" s="252">
        <v>18.743250933999999</v>
      </c>
      <c r="AM35" s="252">
        <v>18.635940518999998</v>
      </c>
      <c r="AN35" s="252">
        <v>18.896623004999999</v>
      </c>
      <c r="AO35" s="252">
        <v>18.888230936999999</v>
      </c>
      <c r="AP35" s="252">
        <v>18.931887112999998</v>
      </c>
      <c r="AQ35" s="252">
        <v>19.307830273</v>
      </c>
      <c r="AR35" s="252">
        <v>19.840038885999999</v>
      </c>
      <c r="AS35" s="252">
        <v>19.667905738000002</v>
      </c>
      <c r="AT35" s="252">
        <v>19.721842478999999</v>
      </c>
      <c r="AU35" s="252">
        <v>19.567835635000002</v>
      </c>
      <c r="AV35" s="252">
        <v>19.429559741999999</v>
      </c>
      <c r="AW35" s="252">
        <v>19.028344442000002</v>
      </c>
      <c r="AX35" s="252">
        <v>19.002591163000002</v>
      </c>
      <c r="AY35" s="252">
        <v>18.749750522999999</v>
      </c>
      <c r="AZ35" s="252">
        <v>18.967976261</v>
      </c>
      <c r="BA35" s="252">
        <v>18.926858686999999</v>
      </c>
      <c r="BB35" s="252">
        <v>19.129122551999998</v>
      </c>
      <c r="BC35" s="252">
        <v>19.113379470000002</v>
      </c>
      <c r="BD35" s="252">
        <v>20.028220818252329</v>
      </c>
      <c r="BE35" s="252">
        <v>19.872339392000001</v>
      </c>
      <c r="BF35" s="409">
        <v>19.947674547999998</v>
      </c>
      <c r="BG35" s="409">
        <v>19.819295150999999</v>
      </c>
      <c r="BH35" s="409">
        <v>19.706455655999999</v>
      </c>
      <c r="BI35" s="409">
        <v>19.326324760999999</v>
      </c>
      <c r="BJ35" s="409">
        <v>19.326668367</v>
      </c>
      <c r="BK35" s="409">
        <v>18.837820167</v>
      </c>
      <c r="BL35" s="409">
        <v>19.127870000000001</v>
      </c>
      <c r="BM35" s="409">
        <v>19.148925242000001</v>
      </c>
      <c r="BN35" s="409">
        <v>19.312082434000001</v>
      </c>
      <c r="BO35" s="409">
        <v>19.732498832000001</v>
      </c>
      <c r="BP35" s="409">
        <v>20.305777159000002</v>
      </c>
      <c r="BQ35" s="409">
        <v>20.160491377</v>
      </c>
      <c r="BR35" s="409">
        <v>20.247398551</v>
      </c>
      <c r="BS35" s="409">
        <v>20.125150090999998</v>
      </c>
      <c r="BT35" s="409">
        <v>20.025572223000001</v>
      </c>
      <c r="BU35" s="409">
        <v>19.643618155999999</v>
      </c>
      <c r="BV35" s="409">
        <v>19.641999554000002</v>
      </c>
    </row>
    <row r="36" spans="1:74" ht="11.1" customHeight="1" x14ac:dyDescent="0.2">
      <c r="A36" s="162" t="s">
        <v>306</v>
      </c>
      <c r="B36" s="173" t="s">
        <v>236</v>
      </c>
      <c r="C36" s="252">
        <v>92.154845671000004</v>
      </c>
      <c r="D36" s="252">
        <v>94.005500458</v>
      </c>
      <c r="E36" s="252">
        <v>92.333929354999995</v>
      </c>
      <c r="F36" s="252">
        <v>92.584866556999998</v>
      </c>
      <c r="G36" s="252">
        <v>92.295015312000004</v>
      </c>
      <c r="H36" s="252">
        <v>94.040530868999994</v>
      </c>
      <c r="I36" s="252">
        <v>93.869507912000003</v>
      </c>
      <c r="J36" s="252">
        <v>93.728990283000002</v>
      </c>
      <c r="K36" s="252">
        <v>94.632418306000005</v>
      </c>
      <c r="L36" s="252">
        <v>94.311825378999998</v>
      </c>
      <c r="M36" s="252">
        <v>93.680965155999999</v>
      </c>
      <c r="N36" s="252">
        <v>95.643066398000002</v>
      </c>
      <c r="O36" s="252">
        <v>92.209223743999999</v>
      </c>
      <c r="P36" s="252">
        <v>96.096760660000001</v>
      </c>
      <c r="Q36" s="252">
        <v>94.042252719999993</v>
      </c>
      <c r="R36" s="252">
        <v>94.774879655999996</v>
      </c>
      <c r="S36" s="252">
        <v>93.788121888000006</v>
      </c>
      <c r="T36" s="252">
        <v>96.538607572999993</v>
      </c>
      <c r="U36" s="252">
        <v>96.573910506000004</v>
      </c>
      <c r="V36" s="252">
        <v>96.977915164999999</v>
      </c>
      <c r="W36" s="252">
        <v>96.481284549999998</v>
      </c>
      <c r="X36" s="252">
        <v>96.051533716999998</v>
      </c>
      <c r="Y36" s="252">
        <v>94.692442697000004</v>
      </c>
      <c r="Z36" s="252">
        <v>96.971719061000002</v>
      </c>
      <c r="AA36" s="252">
        <v>94.496868496000005</v>
      </c>
      <c r="AB36" s="252">
        <v>97.857463033000002</v>
      </c>
      <c r="AC36" s="252">
        <v>97.068304303999994</v>
      </c>
      <c r="AD36" s="252">
        <v>96.256574290000003</v>
      </c>
      <c r="AE36" s="252">
        <v>95.750759919999993</v>
      </c>
      <c r="AF36" s="252">
        <v>97.502682159000003</v>
      </c>
      <c r="AG36" s="252">
        <v>96.344916158999993</v>
      </c>
      <c r="AH36" s="252">
        <v>99.170654060999993</v>
      </c>
      <c r="AI36" s="252">
        <v>96.896937644999994</v>
      </c>
      <c r="AJ36" s="252">
        <v>96.857109194000003</v>
      </c>
      <c r="AK36" s="252">
        <v>97.232630799999995</v>
      </c>
      <c r="AL36" s="252">
        <v>98.238907456999996</v>
      </c>
      <c r="AM36" s="252">
        <v>96.085255774999993</v>
      </c>
      <c r="AN36" s="252">
        <v>98.080746949000002</v>
      </c>
      <c r="AO36" s="252">
        <v>98.290080939000006</v>
      </c>
      <c r="AP36" s="252">
        <v>96.737762126000007</v>
      </c>
      <c r="AQ36" s="252">
        <v>98.193788952999995</v>
      </c>
      <c r="AR36" s="252">
        <v>99.925428545000003</v>
      </c>
      <c r="AS36" s="252">
        <v>98.630678674999999</v>
      </c>
      <c r="AT36" s="252">
        <v>99.202869891000006</v>
      </c>
      <c r="AU36" s="252">
        <v>98.681935906999996</v>
      </c>
      <c r="AV36" s="252">
        <v>98.383794625999997</v>
      </c>
      <c r="AW36" s="252">
        <v>99.683316435999998</v>
      </c>
      <c r="AX36" s="252">
        <v>99.289907479999997</v>
      </c>
      <c r="AY36" s="252">
        <v>98.576883486</v>
      </c>
      <c r="AZ36" s="252">
        <v>100.50278213</v>
      </c>
      <c r="BA36" s="252">
        <v>99.761771870999993</v>
      </c>
      <c r="BB36" s="252">
        <v>98.590388583000006</v>
      </c>
      <c r="BC36" s="252">
        <v>98.681742301</v>
      </c>
      <c r="BD36" s="252">
        <v>100.66766330109122</v>
      </c>
      <c r="BE36" s="252">
        <v>100.58306023</v>
      </c>
      <c r="BF36" s="409">
        <v>100.79806205</v>
      </c>
      <c r="BG36" s="409">
        <v>100.30710718</v>
      </c>
      <c r="BH36" s="409">
        <v>100.49655113999999</v>
      </c>
      <c r="BI36" s="409">
        <v>100.35060372</v>
      </c>
      <c r="BJ36" s="409">
        <v>101.29388828</v>
      </c>
      <c r="BK36" s="409">
        <v>99.433695834000005</v>
      </c>
      <c r="BL36" s="409">
        <v>102.22792698000001</v>
      </c>
      <c r="BM36" s="409">
        <v>101.01740395</v>
      </c>
      <c r="BN36" s="409">
        <v>100.22127055</v>
      </c>
      <c r="BO36" s="409">
        <v>100.50917593</v>
      </c>
      <c r="BP36" s="409">
        <v>102.46329958</v>
      </c>
      <c r="BQ36" s="409">
        <v>102.16728232</v>
      </c>
      <c r="BR36" s="409">
        <v>102.4402845</v>
      </c>
      <c r="BS36" s="409">
        <v>102.09528942</v>
      </c>
      <c r="BT36" s="409">
        <v>102.23571373999999</v>
      </c>
      <c r="BU36" s="409">
        <v>102.05484353</v>
      </c>
      <c r="BV36" s="409">
        <v>103.09018304999999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0.50031961290000004</v>
      </c>
      <c r="AZ39" s="252">
        <v>0.14047242857</v>
      </c>
      <c r="BA39" s="252">
        <v>0.44379429032000001</v>
      </c>
      <c r="BB39" s="252">
        <v>-7.8400666667000005E-2</v>
      </c>
      <c r="BC39" s="252">
        <v>-0.20571703225999999</v>
      </c>
      <c r="BD39" s="252">
        <v>8.6788719047999993E-2</v>
      </c>
      <c r="BE39" s="252">
        <v>1.0056243894E-2</v>
      </c>
      <c r="BF39" s="409">
        <v>-0.42991210103999999</v>
      </c>
      <c r="BG39" s="409">
        <v>-0.42220000000000002</v>
      </c>
      <c r="BH39" s="409">
        <v>0.23126774193999999</v>
      </c>
      <c r="BI39" s="409">
        <v>0.12958</v>
      </c>
      <c r="BJ39" s="409">
        <v>0.47581612902999998</v>
      </c>
      <c r="BK39" s="409">
        <v>-0.36328064516000003</v>
      </c>
      <c r="BL39" s="409">
        <v>-9.2485714285999998E-2</v>
      </c>
      <c r="BM39" s="409">
        <v>-0.42460322580999998</v>
      </c>
      <c r="BN39" s="409">
        <v>-0.60242333332999998</v>
      </c>
      <c r="BO39" s="409">
        <v>-0.80566451613000001</v>
      </c>
      <c r="BP39" s="409">
        <v>-0.26455666667</v>
      </c>
      <c r="BQ39" s="409">
        <v>-0.22692580644999999</v>
      </c>
      <c r="BR39" s="409">
        <v>-0.25708387097000002</v>
      </c>
      <c r="BS39" s="409">
        <v>-0.19652333332999999</v>
      </c>
      <c r="BT39" s="409">
        <v>0.18436451612999999</v>
      </c>
      <c r="BU39" s="409">
        <v>1.7813333333E-2</v>
      </c>
      <c r="BV39" s="409">
        <v>0.58571935484000004</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0.27689999999999998</v>
      </c>
      <c r="AX40" s="252">
        <v>0.60409677418999996</v>
      </c>
      <c r="AY40" s="252">
        <v>-1.3065483871000001</v>
      </c>
      <c r="AZ40" s="252">
        <v>0.54525000000000001</v>
      </c>
      <c r="BA40" s="252">
        <v>0.74445161289999995</v>
      </c>
      <c r="BB40" s="252">
        <v>-0.22216666667000001</v>
      </c>
      <c r="BC40" s="252">
        <v>-0.13896675423999999</v>
      </c>
      <c r="BD40" s="252">
        <v>0.34712215340000002</v>
      </c>
      <c r="BE40" s="252">
        <v>9.5575632492000004E-2</v>
      </c>
      <c r="BF40" s="409">
        <v>0.44878281871999998</v>
      </c>
      <c r="BG40" s="409">
        <v>9.3093086465000002E-2</v>
      </c>
      <c r="BH40" s="409">
        <v>-0.20371434546</v>
      </c>
      <c r="BI40" s="409">
        <v>-0.19280952387</v>
      </c>
      <c r="BJ40" s="409">
        <v>8.3521439559999994E-2</v>
      </c>
      <c r="BK40" s="409">
        <v>-0.27278717498999999</v>
      </c>
      <c r="BL40" s="409">
        <v>0.59319820484999997</v>
      </c>
      <c r="BM40" s="409">
        <v>0.18035437523</v>
      </c>
      <c r="BN40" s="409">
        <v>-0.24500265457000001</v>
      </c>
      <c r="BO40" s="409">
        <v>-0.22265854384</v>
      </c>
      <c r="BP40" s="409">
        <v>0.20757219681</v>
      </c>
      <c r="BQ40" s="409">
        <v>-6.3170925700999997E-2</v>
      </c>
      <c r="BR40" s="409">
        <v>0.15981457305999999</v>
      </c>
      <c r="BS40" s="409">
        <v>-2.8639185442E-2</v>
      </c>
      <c r="BT40" s="409">
        <v>-0.24850224595000001</v>
      </c>
      <c r="BU40" s="409">
        <v>-0.29434144849999999</v>
      </c>
      <c r="BV40" s="409">
        <v>-2.0560071653999999E-2</v>
      </c>
    </row>
    <row r="41" spans="1:74" ht="11.1" customHeight="1" x14ac:dyDescent="0.2">
      <c r="A41" s="162" t="s">
        <v>325</v>
      </c>
      <c r="B41" s="173" t="s">
        <v>706</v>
      </c>
      <c r="C41" s="252">
        <v>0.43854609026000002</v>
      </c>
      <c r="D41" s="252">
        <v>1.6190724941000001</v>
      </c>
      <c r="E41" s="252">
        <v>0.48088267756999997</v>
      </c>
      <c r="F41" s="252">
        <v>0.60028969000999999</v>
      </c>
      <c r="G41" s="252">
        <v>1.7252336990999999</v>
      </c>
      <c r="H41" s="252">
        <v>0.11177970253</v>
      </c>
      <c r="I41" s="252">
        <v>0.65623665391999997</v>
      </c>
      <c r="J41" s="252">
        <v>1.0764625413</v>
      </c>
      <c r="K41" s="252">
        <v>0.19630337264</v>
      </c>
      <c r="L41" s="252">
        <v>-2.2997003632999999</v>
      </c>
      <c r="M41" s="252">
        <v>-1.4674364769999999</v>
      </c>
      <c r="N41" s="252">
        <v>-0.29406195692999998</v>
      </c>
      <c r="O41" s="252">
        <v>-1.8708577395999999</v>
      </c>
      <c r="P41" s="252">
        <v>0.95114891024000003</v>
      </c>
      <c r="Q41" s="252">
        <v>-0.12609376393999999</v>
      </c>
      <c r="R41" s="252">
        <v>-0.27070391052999998</v>
      </c>
      <c r="S41" s="252">
        <v>-0.45500746670999997</v>
      </c>
      <c r="T41" s="252">
        <v>-0.46727132673999999</v>
      </c>
      <c r="U41" s="252">
        <v>-0.73433020353</v>
      </c>
      <c r="V41" s="252">
        <v>1.3681417454</v>
      </c>
      <c r="W41" s="252">
        <v>-0.49511021668999999</v>
      </c>
      <c r="X41" s="252">
        <v>-1.1523337666</v>
      </c>
      <c r="Y41" s="252">
        <v>-2.3233604691999998</v>
      </c>
      <c r="Z41" s="252">
        <v>5.1764254246000001E-2</v>
      </c>
      <c r="AA41" s="252">
        <v>-0.92944018110000004</v>
      </c>
      <c r="AB41" s="252">
        <v>1.4590549981000001</v>
      </c>
      <c r="AC41" s="252">
        <v>0.20186833604000001</v>
      </c>
      <c r="AD41" s="252">
        <v>0.14745442349999999</v>
      </c>
      <c r="AE41" s="252">
        <v>0.59702495189000004</v>
      </c>
      <c r="AF41" s="252">
        <v>1.1186338923000001</v>
      </c>
      <c r="AG41" s="252">
        <v>0.61377290069000001</v>
      </c>
      <c r="AH41" s="252">
        <v>2.1601908674999999</v>
      </c>
      <c r="AI41" s="252">
        <v>-0.67975035486000002</v>
      </c>
      <c r="AJ41" s="252">
        <v>-1.3561788056999999</v>
      </c>
      <c r="AK41" s="252">
        <v>-2.1072418663999999</v>
      </c>
      <c r="AL41" s="252">
        <v>-1.1962832525</v>
      </c>
      <c r="AM41" s="252">
        <v>1.5436350012</v>
      </c>
      <c r="AN41" s="252">
        <v>0.66953969904999999</v>
      </c>
      <c r="AO41" s="252">
        <v>0.37369835831999998</v>
      </c>
      <c r="AP41" s="252">
        <v>0.78454379254999995</v>
      </c>
      <c r="AQ41" s="252">
        <v>0.56337072716000003</v>
      </c>
      <c r="AR41" s="252">
        <v>-2.1709988207999999E-2</v>
      </c>
      <c r="AS41" s="252">
        <v>2.3330674706000001E-2</v>
      </c>
      <c r="AT41" s="252">
        <v>0.41915827772000003</v>
      </c>
      <c r="AU41" s="252">
        <v>-0.83398062607000001</v>
      </c>
      <c r="AV41" s="252">
        <v>-2.0458832128000002</v>
      </c>
      <c r="AW41" s="252">
        <v>-0.55514393112000004</v>
      </c>
      <c r="AX41" s="252">
        <v>-0.75686787476999995</v>
      </c>
      <c r="AY41" s="252">
        <v>0.63947326004000005</v>
      </c>
      <c r="AZ41" s="252">
        <v>1.2192019906</v>
      </c>
      <c r="BA41" s="252">
        <v>-6.3651806529000002E-2</v>
      </c>
      <c r="BB41" s="252">
        <v>-0.5896750838</v>
      </c>
      <c r="BC41" s="252">
        <v>-0.27564931384000002</v>
      </c>
      <c r="BD41" s="252">
        <v>0.21487020760117093</v>
      </c>
      <c r="BE41" s="252">
        <v>0.18428372049</v>
      </c>
      <c r="BF41" s="409">
        <v>0.86445000120000004</v>
      </c>
      <c r="BG41" s="409">
        <v>0.17793916875999999</v>
      </c>
      <c r="BH41" s="409">
        <v>-0.39157315472999998</v>
      </c>
      <c r="BI41" s="409">
        <v>-0.36917153319000001</v>
      </c>
      <c r="BJ41" s="409">
        <v>0.15728708827999999</v>
      </c>
      <c r="BK41" s="409">
        <v>-0.53671072901000005</v>
      </c>
      <c r="BL41" s="409">
        <v>1.1287907061</v>
      </c>
      <c r="BM41" s="409">
        <v>0.35129893631999998</v>
      </c>
      <c r="BN41" s="409">
        <v>-0.48895997138000002</v>
      </c>
      <c r="BO41" s="409">
        <v>-0.45484092471999998</v>
      </c>
      <c r="BP41" s="409">
        <v>0.41987207240000002</v>
      </c>
      <c r="BQ41" s="409">
        <v>-0.12404462785000001</v>
      </c>
      <c r="BR41" s="409">
        <v>0.31352399967</v>
      </c>
      <c r="BS41" s="409">
        <v>-5.5752462464999999E-2</v>
      </c>
      <c r="BT41" s="409">
        <v>-0.48684889101000001</v>
      </c>
      <c r="BU41" s="409">
        <v>-0.57472746743000003</v>
      </c>
      <c r="BV41" s="409">
        <v>-3.9518204462000002E-2</v>
      </c>
    </row>
    <row r="42" spans="1:74" ht="11.1" customHeight="1" x14ac:dyDescent="0.2">
      <c r="A42" s="162" t="s">
        <v>326</v>
      </c>
      <c r="B42" s="173" t="s">
        <v>707</v>
      </c>
      <c r="C42" s="252">
        <v>0.12888154187</v>
      </c>
      <c r="D42" s="252">
        <v>1.4416383155000001</v>
      </c>
      <c r="E42" s="252">
        <v>0.29953683885999999</v>
      </c>
      <c r="F42" s="252">
        <v>0.19490055668</v>
      </c>
      <c r="G42" s="252">
        <v>-0.39280023636</v>
      </c>
      <c r="H42" s="252">
        <v>0.50209986920000005</v>
      </c>
      <c r="I42" s="252">
        <v>0.15598452488</v>
      </c>
      <c r="J42" s="252">
        <v>-0.40235674900000001</v>
      </c>
      <c r="K42" s="252">
        <v>-4.0688694024000001E-2</v>
      </c>
      <c r="L42" s="252">
        <v>-1.5575143954999999</v>
      </c>
      <c r="M42" s="252">
        <v>-1.682293177</v>
      </c>
      <c r="N42" s="252">
        <v>-0.3733328279</v>
      </c>
      <c r="O42" s="252">
        <v>-2.9006586428999999</v>
      </c>
      <c r="P42" s="252">
        <v>1.0468965174</v>
      </c>
      <c r="Q42" s="252">
        <v>-1.9873036994</v>
      </c>
      <c r="R42" s="252">
        <v>-1.2767243439</v>
      </c>
      <c r="S42" s="252">
        <v>-2.4252534022000001</v>
      </c>
      <c r="T42" s="252">
        <v>-0.41668909339999999</v>
      </c>
      <c r="U42" s="252">
        <v>-0.91613217127000002</v>
      </c>
      <c r="V42" s="252">
        <v>-0.53458025458000002</v>
      </c>
      <c r="W42" s="252">
        <v>-0.63332511669000002</v>
      </c>
      <c r="X42" s="252">
        <v>-1.2352435731</v>
      </c>
      <c r="Y42" s="252">
        <v>-2.9394699692000001</v>
      </c>
      <c r="Z42" s="252">
        <v>-0.64382697156000002</v>
      </c>
      <c r="AA42" s="252">
        <v>-2.9333132134</v>
      </c>
      <c r="AB42" s="252">
        <v>1.3014456533000001</v>
      </c>
      <c r="AC42" s="252">
        <v>0.42907717475000001</v>
      </c>
      <c r="AD42" s="252">
        <v>-0.1185403765</v>
      </c>
      <c r="AE42" s="252">
        <v>-0.22392017714000001</v>
      </c>
      <c r="AF42" s="252">
        <v>0.99225715891999999</v>
      </c>
      <c r="AG42" s="252">
        <v>-1.1379213896</v>
      </c>
      <c r="AH42" s="252">
        <v>2.6555893837000002</v>
      </c>
      <c r="AI42" s="252">
        <v>0.22535831180999999</v>
      </c>
      <c r="AJ42" s="252">
        <v>-0.96108070890999997</v>
      </c>
      <c r="AK42" s="252">
        <v>-1.7354875329999999</v>
      </c>
      <c r="AL42" s="252">
        <v>0.40524907008</v>
      </c>
      <c r="AM42" s="252">
        <v>-0.74301238590999996</v>
      </c>
      <c r="AN42" s="252">
        <v>0.90449080619</v>
      </c>
      <c r="AO42" s="252">
        <v>1.3696689390000001</v>
      </c>
      <c r="AP42" s="252">
        <v>0.17490579254999999</v>
      </c>
      <c r="AQ42" s="252">
        <v>0.69764295297000001</v>
      </c>
      <c r="AR42" s="252">
        <v>1.3430048784999999</v>
      </c>
      <c r="AS42" s="252">
        <v>-7.9708034972000005E-2</v>
      </c>
      <c r="AT42" s="252">
        <v>1.1353846326000001</v>
      </c>
      <c r="AU42" s="252">
        <v>0.59030357392999999</v>
      </c>
      <c r="AV42" s="252">
        <v>-0.36723582571000002</v>
      </c>
      <c r="AW42" s="252">
        <v>0.41252243554000001</v>
      </c>
      <c r="AX42" s="252">
        <v>0.73598054457999995</v>
      </c>
      <c r="AY42" s="252">
        <v>-0.16675551415000001</v>
      </c>
      <c r="AZ42" s="252">
        <v>1.9049244192000001</v>
      </c>
      <c r="BA42" s="252">
        <v>1.1245940967000001</v>
      </c>
      <c r="BB42" s="252">
        <v>-0.89024241712999996</v>
      </c>
      <c r="BC42" s="252">
        <v>-0.62033310033</v>
      </c>
      <c r="BD42" s="252">
        <v>0.64878108005357982</v>
      </c>
      <c r="BE42" s="252">
        <v>0.28991559688000001</v>
      </c>
      <c r="BF42" s="409">
        <v>0.88332071887999997</v>
      </c>
      <c r="BG42" s="409">
        <v>-0.15116774478</v>
      </c>
      <c r="BH42" s="409">
        <v>-0.36401975824999999</v>
      </c>
      <c r="BI42" s="409">
        <v>-0.43240105705999998</v>
      </c>
      <c r="BJ42" s="409">
        <v>0.71662465686999999</v>
      </c>
      <c r="BK42" s="409">
        <v>-1.1727785492</v>
      </c>
      <c r="BL42" s="409">
        <v>1.6295031967</v>
      </c>
      <c r="BM42" s="409">
        <v>0.10705008573999999</v>
      </c>
      <c r="BN42" s="409">
        <v>-1.3363859593</v>
      </c>
      <c r="BO42" s="409">
        <v>-1.4831639847</v>
      </c>
      <c r="BP42" s="409">
        <v>0.36288760254000002</v>
      </c>
      <c r="BQ42" s="409">
        <v>-0.41414136000000001</v>
      </c>
      <c r="BR42" s="409">
        <v>0.21625470176</v>
      </c>
      <c r="BS42" s="409">
        <v>-0.28091498123999997</v>
      </c>
      <c r="BT42" s="409">
        <v>-0.55098662083000005</v>
      </c>
      <c r="BU42" s="409">
        <v>-0.85125558259</v>
      </c>
      <c r="BV42" s="409">
        <v>0.52564107871999999</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1366</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1215.207733</v>
      </c>
      <c r="AZ45" s="257">
        <v>1210.0505049999999</v>
      </c>
      <c r="BA45" s="257">
        <v>1196.2948819999999</v>
      </c>
      <c r="BB45" s="257">
        <v>1200.136902</v>
      </c>
      <c r="BC45" s="257">
        <v>1210.31313</v>
      </c>
      <c r="BD45" s="257">
        <v>1207.8607540999999</v>
      </c>
      <c r="BE45" s="257">
        <v>1207.5507173000001</v>
      </c>
      <c r="BF45" s="341">
        <v>1220.8779999999999</v>
      </c>
      <c r="BG45" s="341">
        <v>1233.5440000000001</v>
      </c>
      <c r="BH45" s="341">
        <v>1227.7080000000001</v>
      </c>
      <c r="BI45" s="341">
        <v>1225.154</v>
      </c>
      <c r="BJ45" s="341">
        <v>1211.7370000000001</v>
      </c>
      <c r="BK45" s="341">
        <v>1224.3320000000001</v>
      </c>
      <c r="BL45" s="341">
        <v>1228.2550000000001</v>
      </c>
      <c r="BM45" s="341">
        <v>1242.751</v>
      </c>
      <c r="BN45" s="341">
        <v>1262.1569999999999</v>
      </c>
      <c r="BO45" s="341">
        <v>1288.4659999999999</v>
      </c>
      <c r="BP45" s="341">
        <v>1297.7360000000001</v>
      </c>
      <c r="BQ45" s="341">
        <v>1306.104</v>
      </c>
      <c r="BR45" s="341">
        <v>1315.4069999999999</v>
      </c>
      <c r="BS45" s="341">
        <v>1322.636</v>
      </c>
      <c r="BT45" s="341">
        <v>1317.454</v>
      </c>
      <c r="BU45" s="341">
        <v>1317.453</v>
      </c>
      <c r="BV45" s="341">
        <v>1299.829</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3062.6338089999999</v>
      </c>
      <c r="AN46" s="255">
        <v>3055.327178</v>
      </c>
      <c r="AO46" s="255">
        <v>3027.7090899999998</v>
      </c>
      <c r="AP46" s="255">
        <v>3047.45723</v>
      </c>
      <c r="AQ46" s="255">
        <v>3048.786791</v>
      </c>
      <c r="AR46" s="255">
        <v>3011.9733449999999</v>
      </c>
      <c r="AS46" s="255">
        <v>3019.7505449999999</v>
      </c>
      <c r="AT46" s="255">
        <v>2998.2225279999998</v>
      </c>
      <c r="AU46" s="255">
        <v>2961.0340019999999</v>
      </c>
      <c r="AV46" s="255">
        <v>2916.4409329999999</v>
      </c>
      <c r="AW46" s="255">
        <v>2893.0169420000002</v>
      </c>
      <c r="AX46" s="255">
        <v>2843.7226409999998</v>
      </c>
      <c r="AY46" s="255">
        <v>2865.273733</v>
      </c>
      <c r="AZ46" s="255">
        <v>2845.5535049999999</v>
      </c>
      <c r="BA46" s="255">
        <v>2805.5668820000001</v>
      </c>
      <c r="BB46" s="255">
        <v>2815.9959020000001</v>
      </c>
      <c r="BC46" s="255">
        <v>2830.4800994000002</v>
      </c>
      <c r="BD46" s="255">
        <v>2817.6140589000001</v>
      </c>
      <c r="BE46" s="255">
        <v>2814.3411775</v>
      </c>
      <c r="BF46" s="342">
        <v>2813.7561928</v>
      </c>
      <c r="BG46" s="342">
        <v>2823.6294002</v>
      </c>
      <c r="BH46" s="342">
        <v>2824.1085449000002</v>
      </c>
      <c r="BI46" s="342">
        <v>2827.3388306000002</v>
      </c>
      <c r="BJ46" s="342">
        <v>2811.3326659999998</v>
      </c>
      <c r="BK46" s="342">
        <v>2832.3840684000002</v>
      </c>
      <c r="BL46" s="342">
        <v>2819.6975186999998</v>
      </c>
      <c r="BM46" s="342">
        <v>2828.6025331000001</v>
      </c>
      <c r="BN46" s="342">
        <v>2855.3586126999999</v>
      </c>
      <c r="BO46" s="342">
        <v>2888.5700274999999</v>
      </c>
      <c r="BP46" s="342">
        <v>2891.6128616000001</v>
      </c>
      <c r="BQ46" s="342">
        <v>2901.9391602999999</v>
      </c>
      <c r="BR46" s="342">
        <v>2906.2879085999998</v>
      </c>
      <c r="BS46" s="342">
        <v>2914.3760840999998</v>
      </c>
      <c r="BT46" s="342">
        <v>2916.8976538000002</v>
      </c>
      <c r="BU46" s="342">
        <v>2925.7268972000002</v>
      </c>
      <c r="BV46" s="342">
        <v>2908.7402594</v>
      </c>
    </row>
    <row r="47" spans="1:74" ht="11.1" customHeight="1" x14ac:dyDescent="0.2">
      <c r="BK47" s="411"/>
      <c r="BL47" s="411"/>
      <c r="BM47" s="411"/>
      <c r="BN47" s="411"/>
      <c r="BO47" s="411"/>
      <c r="BP47" s="411"/>
      <c r="BQ47" s="411"/>
      <c r="BR47" s="411"/>
      <c r="BS47" s="411"/>
      <c r="BT47" s="411"/>
      <c r="BU47" s="411"/>
      <c r="BV47" s="411"/>
    </row>
    <row r="48" spans="1:74" ht="12" customHeight="1" x14ac:dyDescent="0.25">
      <c r="B48" s="803" t="s">
        <v>1016</v>
      </c>
      <c r="C48" s="800"/>
      <c r="D48" s="800"/>
      <c r="E48" s="800"/>
      <c r="F48" s="800"/>
      <c r="G48" s="800"/>
      <c r="H48" s="800"/>
      <c r="I48" s="800"/>
      <c r="J48" s="800"/>
      <c r="K48" s="800"/>
      <c r="L48" s="800"/>
      <c r="M48" s="800"/>
      <c r="N48" s="800"/>
      <c r="O48" s="800"/>
      <c r="P48" s="800"/>
      <c r="Q48" s="800"/>
      <c r="BJ48" s="153"/>
    </row>
    <row r="49" spans="1:74" s="439" customFormat="1" ht="12" customHeight="1" x14ac:dyDescent="0.25">
      <c r="A49" s="438"/>
      <c r="B49" s="815" t="s">
        <v>809</v>
      </c>
      <c r="C49" s="790"/>
      <c r="D49" s="790"/>
      <c r="E49" s="790"/>
      <c r="F49" s="790"/>
      <c r="G49" s="790"/>
      <c r="H49" s="790"/>
      <c r="I49" s="790"/>
      <c r="J49" s="790"/>
      <c r="K49" s="790"/>
      <c r="L49" s="790"/>
      <c r="M49" s="790"/>
      <c r="N49" s="790"/>
      <c r="O49" s="790"/>
      <c r="P49" s="790"/>
      <c r="Q49" s="786"/>
      <c r="AY49" s="537"/>
      <c r="AZ49" s="537"/>
      <c r="BA49" s="537"/>
      <c r="BB49" s="537"/>
      <c r="BC49" s="537"/>
      <c r="BD49" s="651"/>
      <c r="BE49" s="651"/>
      <c r="BF49" s="651"/>
      <c r="BG49" s="537"/>
      <c r="BH49" s="537"/>
      <c r="BI49" s="537"/>
      <c r="BJ49" s="537"/>
    </row>
    <row r="50" spans="1:74" s="439" customFormat="1" ht="12" customHeight="1" x14ac:dyDescent="0.25">
      <c r="A50" s="438"/>
      <c r="B50" s="815" t="s">
        <v>1253</v>
      </c>
      <c r="C50" s="786"/>
      <c r="D50" s="786"/>
      <c r="E50" s="786"/>
      <c r="F50" s="786"/>
      <c r="G50" s="786"/>
      <c r="H50" s="786"/>
      <c r="I50" s="786"/>
      <c r="J50" s="786"/>
      <c r="K50" s="786"/>
      <c r="L50" s="786"/>
      <c r="M50" s="786"/>
      <c r="N50" s="786"/>
      <c r="O50" s="786"/>
      <c r="P50" s="786"/>
      <c r="Q50" s="786"/>
      <c r="AY50" s="537"/>
      <c r="AZ50" s="537"/>
      <c r="BA50" s="537"/>
      <c r="BB50" s="537"/>
      <c r="BC50" s="537"/>
      <c r="BD50" s="651"/>
      <c r="BE50" s="651"/>
      <c r="BF50" s="651"/>
      <c r="BG50" s="537"/>
      <c r="BH50" s="537"/>
      <c r="BI50" s="537"/>
      <c r="BJ50" s="537"/>
    </row>
    <row r="51" spans="1:74" s="439" customFormat="1" ht="12" customHeight="1" x14ac:dyDescent="0.25">
      <c r="A51" s="438"/>
      <c r="B51" s="815" t="s">
        <v>1254</v>
      </c>
      <c r="C51" s="786"/>
      <c r="D51" s="786"/>
      <c r="E51" s="786"/>
      <c r="F51" s="786"/>
      <c r="G51" s="786"/>
      <c r="H51" s="786"/>
      <c r="I51" s="786"/>
      <c r="J51" s="786"/>
      <c r="K51" s="786"/>
      <c r="L51" s="786"/>
      <c r="M51" s="786"/>
      <c r="N51" s="786"/>
      <c r="O51" s="786"/>
      <c r="P51" s="786"/>
      <c r="Q51" s="786"/>
      <c r="AY51" s="537"/>
      <c r="AZ51" s="537"/>
      <c r="BA51" s="537"/>
      <c r="BB51" s="537"/>
      <c r="BC51" s="537"/>
      <c r="BD51" s="651"/>
      <c r="BE51" s="651"/>
      <c r="BF51" s="651"/>
      <c r="BG51" s="537"/>
      <c r="BH51" s="537"/>
      <c r="BI51" s="537"/>
      <c r="BJ51" s="537"/>
    </row>
    <row r="52" spans="1:74" s="439" customFormat="1" ht="12" customHeight="1" x14ac:dyDescent="0.25">
      <c r="A52" s="438"/>
      <c r="B52" s="817" t="s">
        <v>1370</v>
      </c>
      <c r="C52" s="817"/>
      <c r="D52" s="817"/>
      <c r="E52" s="817"/>
      <c r="F52" s="817"/>
      <c r="G52" s="817"/>
      <c r="H52" s="817"/>
      <c r="I52" s="817"/>
      <c r="J52" s="817"/>
      <c r="K52" s="817"/>
      <c r="L52" s="817"/>
      <c r="M52" s="817"/>
      <c r="N52" s="817"/>
      <c r="O52" s="817"/>
      <c r="P52" s="817"/>
      <c r="Q52" s="817"/>
      <c r="R52" s="817"/>
      <c r="AY52" s="537"/>
      <c r="AZ52" s="537"/>
      <c r="BA52" s="537"/>
      <c r="BB52" s="537"/>
      <c r="BC52" s="537"/>
      <c r="BD52" s="651"/>
      <c r="BE52" s="651"/>
      <c r="BF52" s="651"/>
      <c r="BG52" s="537"/>
      <c r="BH52" s="537"/>
      <c r="BI52" s="537"/>
      <c r="BJ52" s="537"/>
    </row>
    <row r="53" spans="1:74" s="439" customFormat="1" ht="12" customHeight="1" x14ac:dyDescent="0.25">
      <c r="A53" s="438"/>
      <c r="B53" s="815" t="s">
        <v>1000</v>
      </c>
      <c r="C53" s="815"/>
      <c r="D53" s="815"/>
      <c r="E53" s="815"/>
      <c r="F53" s="815"/>
      <c r="G53" s="815"/>
      <c r="H53" s="815"/>
      <c r="I53" s="815"/>
      <c r="J53" s="815"/>
      <c r="K53" s="815"/>
      <c r="L53" s="815"/>
      <c r="M53" s="815"/>
      <c r="N53" s="815"/>
      <c r="O53" s="815"/>
      <c r="P53" s="815"/>
      <c r="Q53" s="786"/>
      <c r="AY53" s="537"/>
      <c r="AZ53" s="537"/>
      <c r="BA53" s="537"/>
      <c r="BB53" s="537"/>
      <c r="BC53" s="537"/>
      <c r="BD53" s="651"/>
      <c r="BE53" s="651"/>
      <c r="BF53" s="651"/>
      <c r="BG53" s="537"/>
      <c r="BH53" s="537"/>
      <c r="BI53" s="537"/>
      <c r="BJ53" s="537"/>
    </row>
    <row r="54" spans="1:74" s="733" customFormat="1" ht="12" customHeight="1" x14ac:dyDescent="0.25">
      <c r="A54" s="438"/>
      <c r="B54" s="740" t="s">
        <v>1260</v>
      </c>
      <c r="Q54" s="732"/>
      <c r="AY54" s="537"/>
      <c r="AZ54" s="537"/>
      <c r="BA54" s="537"/>
      <c r="BB54" s="537"/>
      <c r="BC54" s="537"/>
      <c r="BD54" s="651"/>
      <c r="BE54" s="651"/>
      <c r="BF54" s="651"/>
      <c r="BG54" s="537"/>
      <c r="BH54" s="537"/>
      <c r="BI54" s="537"/>
      <c r="BJ54" s="537"/>
    </row>
    <row r="55" spans="1:74" s="439" customFormat="1" ht="12" customHeight="1" x14ac:dyDescent="0.25">
      <c r="A55" s="438"/>
      <c r="B55" s="815" t="s">
        <v>1261</v>
      </c>
      <c r="C55" s="790"/>
      <c r="D55" s="790"/>
      <c r="E55" s="790"/>
      <c r="F55" s="790"/>
      <c r="G55" s="790"/>
      <c r="H55" s="790"/>
      <c r="I55" s="790"/>
      <c r="J55" s="790"/>
      <c r="K55" s="790"/>
      <c r="L55" s="790"/>
      <c r="M55" s="790"/>
      <c r="N55" s="790"/>
      <c r="O55" s="790"/>
      <c r="P55" s="790"/>
      <c r="Q55" s="786"/>
      <c r="AY55" s="537"/>
      <c r="AZ55" s="537"/>
      <c r="BA55" s="537"/>
      <c r="BB55" s="537"/>
      <c r="BC55" s="537"/>
      <c r="BD55" s="651"/>
      <c r="BE55" s="651"/>
      <c r="BF55" s="651"/>
      <c r="BG55" s="537"/>
      <c r="BH55" s="537"/>
      <c r="BI55" s="537"/>
      <c r="BJ55" s="537"/>
    </row>
    <row r="56" spans="1:74" s="439" customFormat="1" ht="12" customHeight="1" x14ac:dyDescent="0.25">
      <c r="A56" s="438"/>
      <c r="B56" s="815" t="s">
        <v>1053</v>
      </c>
      <c r="C56" s="790"/>
      <c r="D56" s="790"/>
      <c r="E56" s="790"/>
      <c r="F56" s="790"/>
      <c r="G56" s="790"/>
      <c r="H56" s="790"/>
      <c r="I56" s="790"/>
      <c r="J56" s="790"/>
      <c r="K56" s="790"/>
      <c r="L56" s="790"/>
      <c r="M56" s="790"/>
      <c r="N56" s="790"/>
      <c r="O56" s="790"/>
      <c r="P56" s="790"/>
      <c r="Q56" s="786"/>
      <c r="AY56" s="537"/>
      <c r="AZ56" s="537"/>
      <c r="BA56" s="537"/>
      <c r="BB56" s="537"/>
      <c r="BC56" s="537"/>
      <c r="BD56" s="651"/>
      <c r="BE56" s="651"/>
      <c r="BF56" s="651"/>
      <c r="BG56" s="537"/>
      <c r="BH56" s="537"/>
      <c r="BI56" s="537"/>
      <c r="BJ56" s="537"/>
    </row>
    <row r="57" spans="1:74" s="439" customFormat="1" ht="12" customHeight="1" x14ac:dyDescent="0.25">
      <c r="A57" s="438"/>
      <c r="B57" s="789" t="s">
        <v>1041</v>
      </c>
      <c r="C57" s="790"/>
      <c r="D57" s="790"/>
      <c r="E57" s="790"/>
      <c r="F57" s="790"/>
      <c r="G57" s="790"/>
      <c r="H57" s="790"/>
      <c r="I57" s="790"/>
      <c r="J57" s="790"/>
      <c r="K57" s="790"/>
      <c r="L57" s="790"/>
      <c r="M57" s="790"/>
      <c r="N57" s="790"/>
      <c r="O57" s="790"/>
      <c r="P57" s="790"/>
      <c r="Q57" s="786"/>
      <c r="AY57" s="537"/>
      <c r="AZ57" s="537"/>
      <c r="BA57" s="537"/>
      <c r="BB57" s="537"/>
      <c r="BC57" s="537"/>
      <c r="BD57" s="651"/>
      <c r="BE57" s="651"/>
      <c r="BF57" s="651"/>
      <c r="BG57" s="537"/>
      <c r="BH57" s="537"/>
      <c r="BI57" s="537"/>
      <c r="BJ57" s="537"/>
    </row>
    <row r="58" spans="1:74" s="439" customFormat="1" ht="13.2" x14ac:dyDescent="0.25">
      <c r="A58" s="438"/>
      <c r="B58" s="814" t="s">
        <v>1064</v>
      </c>
      <c r="C58" s="786"/>
      <c r="D58" s="786"/>
      <c r="E58" s="786"/>
      <c r="F58" s="786"/>
      <c r="G58" s="786"/>
      <c r="H58" s="786"/>
      <c r="I58" s="786"/>
      <c r="J58" s="786"/>
      <c r="K58" s="786"/>
      <c r="L58" s="786"/>
      <c r="M58" s="786"/>
      <c r="N58" s="786"/>
      <c r="O58" s="786"/>
      <c r="P58" s="786"/>
      <c r="Q58" s="786"/>
      <c r="AY58" s="537"/>
      <c r="AZ58" s="537"/>
      <c r="BA58" s="537"/>
      <c r="BB58" s="537"/>
      <c r="BC58" s="537"/>
      <c r="BD58" s="651"/>
      <c r="BE58" s="651"/>
      <c r="BF58" s="651"/>
      <c r="BG58" s="537"/>
      <c r="BH58" s="537"/>
      <c r="BI58" s="537"/>
      <c r="BJ58" s="537"/>
    </row>
    <row r="59" spans="1:74" s="439" customFormat="1" ht="12" customHeight="1" x14ac:dyDescent="0.25">
      <c r="A59" s="438"/>
      <c r="B59" s="784" t="s">
        <v>1045</v>
      </c>
      <c r="C59" s="785"/>
      <c r="D59" s="785"/>
      <c r="E59" s="785"/>
      <c r="F59" s="785"/>
      <c r="G59" s="785"/>
      <c r="H59" s="785"/>
      <c r="I59" s="785"/>
      <c r="J59" s="785"/>
      <c r="K59" s="785"/>
      <c r="L59" s="785"/>
      <c r="M59" s="785"/>
      <c r="N59" s="785"/>
      <c r="O59" s="785"/>
      <c r="P59" s="785"/>
      <c r="Q59" s="786"/>
      <c r="AY59" s="537"/>
      <c r="AZ59" s="537"/>
      <c r="BA59" s="537"/>
      <c r="BB59" s="537"/>
      <c r="BC59" s="537"/>
      <c r="BD59" s="651"/>
      <c r="BE59" s="651"/>
      <c r="BF59" s="651"/>
      <c r="BG59" s="537"/>
      <c r="BH59" s="537"/>
      <c r="BI59" s="537"/>
      <c r="BJ59" s="537"/>
    </row>
    <row r="60" spans="1:74" s="440" customFormat="1" ht="12" customHeight="1" x14ac:dyDescent="0.25">
      <c r="A60" s="436"/>
      <c r="B60" s="806" t="s">
        <v>1147</v>
      </c>
      <c r="C60" s="786"/>
      <c r="D60" s="786"/>
      <c r="E60" s="786"/>
      <c r="F60" s="786"/>
      <c r="G60" s="786"/>
      <c r="H60" s="786"/>
      <c r="I60" s="786"/>
      <c r="J60" s="786"/>
      <c r="K60" s="786"/>
      <c r="L60" s="786"/>
      <c r="M60" s="786"/>
      <c r="N60" s="786"/>
      <c r="O60" s="786"/>
      <c r="P60" s="786"/>
      <c r="Q60" s="786"/>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1.5546875" style="162" customWidth="1"/>
    <col min="2" max="2" width="35.44140625" style="153" customWidth="1"/>
    <col min="3" max="50" width="6.5546875" style="153" customWidth="1"/>
    <col min="51" max="55" width="6.5546875" style="494" customWidth="1"/>
    <col min="56" max="58" width="6.5546875" style="645" customWidth="1"/>
    <col min="59" max="62" width="6.5546875" style="494" customWidth="1"/>
    <col min="63" max="74" width="6.5546875" style="153" customWidth="1"/>
    <col min="75" max="16384" width="8.5546875" style="153"/>
  </cols>
  <sheetData>
    <row r="1" spans="1:74" ht="13.35" customHeight="1" x14ac:dyDescent="0.25">
      <c r="A1" s="792" t="s">
        <v>995</v>
      </c>
      <c r="B1" s="816" t="s">
        <v>1122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20.300518129</v>
      </c>
      <c r="D6" s="252">
        <v>20.389586142999999</v>
      </c>
      <c r="E6" s="252">
        <v>20.650015516</v>
      </c>
      <c r="F6" s="252">
        <v>21.100466000000001</v>
      </c>
      <c r="G6" s="252">
        <v>20.908586547999999</v>
      </c>
      <c r="H6" s="252">
        <v>21.381001999999999</v>
      </c>
      <c r="I6" s="252">
        <v>21.468718386999999</v>
      </c>
      <c r="J6" s="252">
        <v>21.536980031999999</v>
      </c>
      <c r="K6" s="252">
        <v>21.639997000000001</v>
      </c>
      <c r="L6" s="252">
        <v>21.990202774</v>
      </c>
      <c r="M6" s="252">
        <v>22.152458332999998</v>
      </c>
      <c r="N6" s="252">
        <v>22.460414226000001</v>
      </c>
      <c r="O6" s="252">
        <v>22.087171387000001</v>
      </c>
      <c r="P6" s="252">
        <v>22.424150142999999</v>
      </c>
      <c r="Q6" s="252">
        <v>22.385768419000001</v>
      </c>
      <c r="R6" s="252">
        <v>22.174077</v>
      </c>
      <c r="S6" s="252">
        <v>21.758998290000001</v>
      </c>
      <c r="T6" s="252">
        <v>21.843735667000001</v>
      </c>
      <c r="U6" s="252">
        <v>22.453308676999999</v>
      </c>
      <c r="V6" s="252">
        <v>22.576156419</v>
      </c>
      <c r="W6" s="252">
        <v>22.116647666999999</v>
      </c>
      <c r="X6" s="252">
        <v>22.217736290000001</v>
      </c>
      <c r="Y6" s="252">
        <v>22.517631667</v>
      </c>
      <c r="Z6" s="252">
        <v>22.482161032</v>
      </c>
      <c r="AA6" s="252">
        <v>22.431482710000001</v>
      </c>
      <c r="AB6" s="252">
        <v>22.120499379000002</v>
      </c>
      <c r="AC6" s="252">
        <v>22.233521129</v>
      </c>
      <c r="AD6" s="252">
        <v>21.693678667</v>
      </c>
      <c r="AE6" s="252">
        <v>21.219756097000001</v>
      </c>
      <c r="AF6" s="252">
        <v>21.344360999999999</v>
      </c>
      <c r="AG6" s="252">
        <v>21.956829548000002</v>
      </c>
      <c r="AH6" s="252">
        <v>21.883970677000001</v>
      </c>
      <c r="AI6" s="252">
        <v>21.644731332999999</v>
      </c>
      <c r="AJ6" s="252">
        <v>22.003253903000001</v>
      </c>
      <c r="AK6" s="252">
        <v>22.527192332999999</v>
      </c>
      <c r="AL6" s="252">
        <v>21.998355387</v>
      </c>
      <c r="AM6" s="252">
        <v>22.198006160999999</v>
      </c>
      <c r="AN6" s="252">
        <v>22.636964143</v>
      </c>
      <c r="AO6" s="252">
        <v>22.572914000000001</v>
      </c>
      <c r="AP6" s="252">
        <v>22.061261333000001</v>
      </c>
      <c r="AQ6" s="252">
        <v>22.420228000000002</v>
      </c>
      <c r="AR6" s="252">
        <v>22.791291666999999</v>
      </c>
      <c r="AS6" s="252">
        <v>22.723631709999999</v>
      </c>
      <c r="AT6" s="252">
        <v>22.827015257999999</v>
      </c>
      <c r="AU6" s="252">
        <v>22.496074332999999</v>
      </c>
      <c r="AV6" s="252">
        <v>23.305883452</v>
      </c>
      <c r="AW6" s="252">
        <v>24.204899999999999</v>
      </c>
      <c r="AX6" s="252">
        <v>24.051565934999999</v>
      </c>
      <c r="AY6" s="252">
        <v>23.775036</v>
      </c>
      <c r="AZ6" s="252">
        <v>23.857703713999999</v>
      </c>
      <c r="BA6" s="252">
        <v>24.203981773999999</v>
      </c>
      <c r="BB6" s="252">
        <v>24.634391000000001</v>
      </c>
      <c r="BC6" s="252">
        <v>24.611941545000001</v>
      </c>
      <c r="BD6" s="252">
        <v>24.920528560000001</v>
      </c>
      <c r="BE6" s="252">
        <v>24.697402656000001</v>
      </c>
      <c r="BF6" s="409">
        <v>24.854461159</v>
      </c>
      <c r="BG6" s="409">
        <v>25.215795542999999</v>
      </c>
      <c r="BH6" s="409">
        <v>25.626850238999999</v>
      </c>
      <c r="BI6" s="409">
        <v>25.942077383000001</v>
      </c>
      <c r="BJ6" s="409">
        <v>26.040988726999998</v>
      </c>
      <c r="BK6" s="409">
        <v>25.960762067000001</v>
      </c>
      <c r="BL6" s="409">
        <v>26.128117458999998</v>
      </c>
      <c r="BM6" s="409">
        <v>26.303744692999999</v>
      </c>
      <c r="BN6" s="409">
        <v>26.4360572</v>
      </c>
      <c r="BO6" s="409">
        <v>26.572241529999999</v>
      </c>
      <c r="BP6" s="409">
        <v>26.609924937999999</v>
      </c>
      <c r="BQ6" s="409">
        <v>26.615008507999999</v>
      </c>
      <c r="BR6" s="409">
        <v>26.723661120999999</v>
      </c>
      <c r="BS6" s="409">
        <v>26.676950609999999</v>
      </c>
      <c r="BT6" s="409">
        <v>26.862754078999998</v>
      </c>
      <c r="BU6" s="409">
        <v>27.117408356999999</v>
      </c>
      <c r="BV6" s="409">
        <v>27.084879410999999</v>
      </c>
    </row>
    <row r="7" spans="1:74" ht="11.1" customHeight="1" x14ac:dyDescent="0.2">
      <c r="A7" s="162" t="s">
        <v>262</v>
      </c>
      <c r="B7" s="173" t="s">
        <v>356</v>
      </c>
      <c r="C7" s="252">
        <v>4.3787640000000003</v>
      </c>
      <c r="D7" s="252">
        <v>4.409764</v>
      </c>
      <c r="E7" s="252">
        <v>4.4677639999999998</v>
      </c>
      <c r="F7" s="252">
        <v>4.3407640000000001</v>
      </c>
      <c r="G7" s="252">
        <v>4.1817640000000003</v>
      </c>
      <c r="H7" s="252">
        <v>4.3037640000000001</v>
      </c>
      <c r="I7" s="252">
        <v>4.3557639999999997</v>
      </c>
      <c r="J7" s="252">
        <v>4.2947639999999998</v>
      </c>
      <c r="K7" s="252">
        <v>4.3327640000000001</v>
      </c>
      <c r="L7" s="252">
        <v>4.5147640000000004</v>
      </c>
      <c r="M7" s="252">
        <v>4.5217640000000001</v>
      </c>
      <c r="N7" s="252">
        <v>4.627764</v>
      </c>
      <c r="O7" s="252">
        <v>4.7024869999999996</v>
      </c>
      <c r="P7" s="252">
        <v>4.743487</v>
      </c>
      <c r="Q7" s="252">
        <v>4.6324870000000002</v>
      </c>
      <c r="R7" s="252">
        <v>4.3004870000000004</v>
      </c>
      <c r="S7" s="252">
        <v>3.9994869999999998</v>
      </c>
      <c r="T7" s="252">
        <v>4.2044870000000003</v>
      </c>
      <c r="U7" s="252">
        <v>4.618487</v>
      </c>
      <c r="V7" s="252">
        <v>4.759487</v>
      </c>
      <c r="W7" s="252">
        <v>4.2994870000000001</v>
      </c>
      <c r="X7" s="252">
        <v>4.4194870000000002</v>
      </c>
      <c r="Y7" s="252">
        <v>4.6864869999999996</v>
      </c>
      <c r="Z7" s="252">
        <v>4.7734870000000003</v>
      </c>
      <c r="AA7" s="252">
        <v>4.8144869999999997</v>
      </c>
      <c r="AB7" s="252">
        <v>4.7344869999999997</v>
      </c>
      <c r="AC7" s="252">
        <v>4.6544869999999996</v>
      </c>
      <c r="AD7" s="252">
        <v>4.3164870000000004</v>
      </c>
      <c r="AE7" s="252">
        <v>3.6784870000000001</v>
      </c>
      <c r="AF7" s="252">
        <v>3.9794870000000002</v>
      </c>
      <c r="AG7" s="252">
        <v>4.6044869999999998</v>
      </c>
      <c r="AH7" s="252">
        <v>4.7424869999999997</v>
      </c>
      <c r="AI7" s="252">
        <v>4.7464870000000001</v>
      </c>
      <c r="AJ7" s="252">
        <v>4.8104870000000002</v>
      </c>
      <c r="AK7" s="252">
        <v>5.1324870000000002</v>
      </c>
      <c r="AL7" s="252">
        <v>4.9154869999999997</v>
      </c>
      <c r="AM7" s="252">
        <v>5.1144869999999996</v>
      </c>
      <c r="AN7" s="252">
        <v>5.134487</v>
      </c>
      <c r="AO7" s="252">
        <v>4.9144870000000003</v>
      </c>
      <c r="AP7" s="252">
        <v>4.4944870000000003</v>
      </c>
      <c r="AQ7" s="252">
        <v>4.6274870000000004</v>
      </c>
      <c r="AR7" s="252">
        <v>5.0164869999999997</v>
      </c>
      <c r="AS7" s="252">
        <v>4.937487</v>
      </c>
      <c r="AT7" s="252">
        <v>5.1114870000000003</v>
      </c>
      <c r="AU7" s="252">
        <v>4.9174870000000004</v>
      </c>
      <c r="AV7" s="252">
        <v>4.9394869999999997</v>
      </c>
      <c r="AW7" s="252">
        <v>5.267487</v>
      </c>
      <c r="AX7" s="252">
        <v>5.3644869999999996</v>
      </c>
      <c r="AY7" s="252">
        <v>5.1994870000000004</v>
      </c>
      <c r="AZ7" s="252">
        <v>4.908487</v>
      </c>
      <c r="BA7" s="252">
        <v>4.9074869999999997</v>
      </c>
      <c r="BB7" s="252">
        <v>5.2244869999999999</v>
      </c>
      <c r="BC7" s="252">
        <v>5.1649255900000002</v>
      </c>
      <c r="BD7" s="252">
        <v>5.0576505681999997</v>
      </c>
      <c r="BE7" s="252">
        <v>4.7607296495</v>
      </c>
      <c r="BF7" s="409">
        <v>4.8011494371000003</v>
      </c>
      <c r="BG7" s="409">
        <v>5.2165951635000001</v>
      </c>
      <c r="BH7" s="409">
        <v>5.3392380528999999</v>
      </c>
      <c r="BI7" s="409">
        <v>5.3916505043000003</v>
      </c>
      <c r="BJ7" s="409">
        <v>5.4248190902999998</v>
      </c>
      <c r="BK7" s="409">
        <v>5.3883778382000003</v>
      </c>
      <c r="BL7" s="409">
        <v>5.4403255808999997</v>
      </c>
      <c r="BM7" s="409">
        <v>5.3980374855999997</v>
      </c>
      <c r="BN7" s="409">
        <v>5.3998683353999999</v>
      </c>
      <c r="BO7" s="409">
        <v>5.3898322600000004</v>
      </c>
      <c r="BP7" s="409">
        <v>5.4159252836</v>
      </c>
      <c r="BQ7" s="409">
        <v>5.3972599305999998</v>
      </c>
      <c r="BR7" s="409">
        <v>5.4499172563</v>
      </c>
      <c r="BS7" s="409">
        <v>5.4970266050000003</v>
      </c>
      <c r="BT7" s="409">
        <v>5.4987544007000002</v>
      </c>
      <c r="BU7" s="409">
        <v>5.5223362289000004</v>
      </c>
      <c r="BV7" s="409">
        <v>5.4614910238999999</v>
      </c>
    </row>
    <row r="8" spans="1:74" ht="11.1" customHeight="1" x14ac:dyDescent="0.2">
      <c r="A8" s="162" t="s">
        <v>263</v>
      </c>
      <c r="B8" s="173" t="s">
        <v>357</v>
      </c>
      <c r="C8" s="252">
        <v>2.889535</v>
      </c>
      <c r="D8" s="252">
        <v>2.8985349999999999</v>
      </c>
      <c r="E8" s="252">
        <v>2.8795350000000002</v>
      </c>
      <c r="F8" s="252">
        <v>2.8725350000000001</v>
      </c>
      <c r="G8" s="252">
        <v>2.8885350000000001</v>
      </c>
      <c r="H8" s="252">
        <v>2.828535</v>
      </c>
      <c r="I8" s="252">
        <v>2.7745350000000002</v>
      </c>
      <c r="J8" s="252">
        <v>2.808535</v>
      </c>
      <c r="K8" s="252">
        <v>2.7825350000000002</v>
      </c>
      <c r="L8" s="252">
        <v>2.7515350000000001</v>
      </c>
      <c r="M8" s="252">
        <v>2.7435350000000001</v>
      </c>
      <c r="N8" s="252">
        <v>2.7375349999999998</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2.6093709999999999</v>
      </c>
      <c r="AB8" s="252">
        <v>2.5463710000000002</v>
      </c>
      <c r="AC8" s="252">
        <v>2.5383710000000002</v>
      </c>
      <c r="AD8" s="252">
        <v>2.5093709999999998</v>
      </c>
      <c r="AE8" s="252">
        <v>2.507371</v>
      </c>
      <c r="AF8" s="252">
        <v>2.531371</v>
      </c>
      <c r="AG8" s="252">
        <v>2.507371</v>
      </c>
      <c r="AH8" s="252">
        <v>2.495371</v>
      </c>
      <c r="AI8" s="252">
        <v>2.4463710000000001</v>
      </c>
      <c r="AJ8" s="252">
        <v>2.4233709999999999</v>
      </c>
      <c r="AK8" s="252">
        <v>2.4003709999999998</v>
      </c>
      <c r="AL8" s="252">
        <v>2.3603710000000002</v>
      </c>
      <c r="AM8" s="252">
        <v>2.3513709999999999</v>
      </c>
      <c r="AN8" s="252">
        <v>2.358371</v>
      </c>
      <c r="AO8" s="252">
        <v>2.354371</v>
      </c>
      <c r="AP8" s="252">
        <v>2.3393709999999999</v>
      </c>
      <c r="AQ8" s="252">
        <v>2.3443710000000002</v>
      </c>
      <c r="AR8" s="252">
        <v>2.3333710000000001</v>
      </c>
      <c r="AS8" s="252">
        <v>2.3053710000000001</v>
      </c>
      <c r="AT8" s="252">
        <v>2.2303709999999999</v>
      </c>
      <c r="AU8" s="252">
        <v>2.0263710000000001</v>
      </c>
      <c r="AV8" s="252">
        <v>2.197371</v>
      </c>
      <c r="AW8" s="252">
        <v>2.1433710000000001</v>
      </c>
      <c r="AX8" s="252">
        <v>2.144371</v>
      </c>
      <c r="AY8" s="252">
        <v>2.213371</v>
      </c>
      <c r="AZ8" s="252">
        <v>2.1753710000000002</v>
      </c>
      <c r="BA8" s="252">
        <v>2.140371</v>
      </c>
      <c r="BB8" s="252">
        <v>2.1663709999999998</v>
      </c>
      <c r="BC8" s="252">
        <v>2.1439071161999999</v>
      </c>
      <c r="BD8" s="252">
        <v>2.2118932495000001</v>
      </c>
      <c r="BE8" s="252">
        <v>2.207321646</v>
      </c>
      <c r="BF8" s="409">
        <v>2.2030137223000001</v>
      </c>
      <c r="BG8" s="409">
        <v>2.1985110792000002</v>
      </c>
      <c r="BH8" s="409">
        <v>2.1999085860999998</v>
      </c>
      <c r="BI8" s="409">
        <v>2.1955582786000001</v>
      </c>
      <c r="BJ8" s="409">
        <v>2.1915668366999999</v>
      </c>
      <c r="BK8" s="409">
        <v>2.1901332284000001</v>
      </c>
      <c r="BL8" s="409">
        <v>2.1867580785</v>
      </c>
      <c r="BM8" s="409">
        <v>2.1821695075999998</v>
      </c>
      <c r="BN8" s="409">
        <v>2.1777310644000001</v>
      </c>
      <c r="BO8" s="409">
        <v>2.1736492698999998</v>
      </c>
      <c r="BP8" s="409">
        <v>2.1701036541000001</v>
      </c>
      <c r="BQ8" s="409">
        <v>2.1658855773000001</v>
      </c>
      <c r="BR8" s="409">
        <v>2.1618648646</v>
      </c>
      <c r="BS8" s="409">
        <v>2.1576751055000001</v>
      </c>
      <c r="BT8" s="409">
        <v>2.1536566778999999</v>
      </c>
      <c r="BU8" s="409">
        <v>2.1495605278999999</v>
      </c>
      <c r="BV8" s="409">
        <v>2.1458609870999998</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15.00762471</v>
      </c>
      <c r="AB9" s="252">
        <v>14.839641379</v>
      </c>
      <c r="AC9" s="252">
        <v>15.040663129</v>
      </c>
      <c r="AD9" s="252">
        <v>14.867820667</v>
      </c>
      <c r="AE9" s="252">
        <v>15.033898097</v>
      </c>
      <c r="AF9" s="252">
        <v>14.833503</v>
      </c>
      <c r="AG9" s="252">
        <v>14.844971548</v>
      </c>
      <c r="AH9" s="252">
        <v>14.646112677</v>
      </c>
      <c r="AI9" s="252">
        <v>14.451873333</v>
      </c>
      <c r="AJ9" s="252">
        <v>14.769395902999999</v>
      </c>
      <c r="AK9" s="252">
        <v>14.994334332999999</v>
      </c>
      <c r="AL9" s="252">
        <v>14.722497387000001</v>
      </c>
      <c r="AM9" s="252">
        <v>14.732148161</v>
      </c>
      <c r="AN9" s="252">
        <v>15.144106143</v>
      </c>
      <c r="AO9" s="252">
        <v>15.304055999999999</v>
      </c>
      <c r="AP9" s="252">
        <v>15.227403333</v>
      </c>
      <c r="AQ9" s="252">
        <v>15.448370000000001</v>
      </c>
      <c r="AR9" s="252">
        <v>15.441433667</v>
      </c>
      <c r="AS9" s="252">
        <v>15.480773709999999</v>
      </c>
      <c r="AT9" s="252">
        <v>15.485157257999999</v>
      </c>
      <c r="AU9" s="252">
        <v>15.552216333000001</v>
      </c>
      <c r="AV9" s="252">
        <v>16.169025452</v>
      </c>
      <c r="AW9" s="252">
        <v>16.794042000000001</v>
      </c>
      <c r="AX9" s="252">
        <v>16.542707934999999</v>
      </c>
      <c r="AY9" s="252">
        <v>16.362178</v>
      </c>
      <c r="AZ9" s="252">
        <v>16.773845714</v>
      </c>
      <c r="BA9" s="252">
        <v>17.156123774000001</v>
      </c>
      <c r="BB9" s="252">
        <v>17.243532999999999</v>
      </c>
      <c r="BC9" s="252">
        <v>17.303108839</v>
      </c>
      <c r="BD9" s="252">
        <v>17.650984741999999</v>
      </c>
      <c r="BE9" s="252">
        <v>17.729351360999999</v>
      </c>
      <c r="BF9" s="409">
        <v>17.850297999999999</v>
      </c>
      <c r="BG9" s="409">
        <v>17.800689299999998</v>
      </c>
      <c r="BH9" s="409">
        <v>18.087703600000001</v>
      </c>
      <c r="BI9" s="409">
        <v>18.3548686</v>
      </c>
      <c r="BJ9" s="409">
        <v>18.424602799999999</v>
      </c>
      <c r="BK9" s="409">
        <v>18.382251</v>
      </c>
      <c r="BL9" s="409">
        <v>18.501033799999998</v>
      </c>
      <c r="BM9" s="409">
        <v>18.723537700000001</v>
      </c>
      <c r="BN9" s="409">
        <v>18.8584578</v>
      </c>
      <c r="BO9" s="409">
        <v>19.008759999999999</v>
      </c>
      <c r="BP9" s="409">
        <v>19.023896000000001</v>
      </c>
      <c r="BQ9" s="409">
        <v>19.051863000000001</v>
      </c>
      <c r="BR9" s="409">
        <v>19.111878999999998</v>
      </c>
      <c r="BS9" s="409">
        <v>19.022248900000001</v>
      </c>
      <c r="BT9" s="409">
        <v>19.210343000000002</v>
      </c>
      <c r="BU9" s="409">
        <v>19.4455116</v>
      </c>
      <c r="BV9" s="409">
        <v>19.4775274</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4.5158259999999997</v>
      </c>
      <c r="D11" s="252">
        <v>4.5795729999999999</v>
      </c>
      <c r="E11" s="252">
        <v>4.541569</v>
      </c>
      <c r="F11" s="252">
        <v>4.8050129999999998</v>
      </c>
      <c r="G11" s="252">
        <v>5.2220820000000003</v>
      </c>
      <c r="H11" s="252">
        <v>5.4596900000000002</v>
      </c>
      <c r="I11" s="252">
        <v>5.4123559999999999</v>
      </c>
      <c r="J11" s="252">
        <v>5.6653310000000001</v>
      </c>
      <c r="K11" s="252">
        <v>5.5840339999999999</v>
      </c>
      <c r="L11" s="252">
        <v>5.7386350000000004</v>
      </c>
      <c r="M11" s="252">
        <v>5.2722340000000001</v>
      </c>
      <c r="N11" s="252">
        <v>5.1538919999999999</v>
      </c>
      <c r="O11" s="252">
        <v>5.0148020000000004</v>
      </c>
      <c r="P11" s="252">
        <v>4.9408960000000004</v>
      </c>
      <c r="Q11" s="252">
        <v>4.9056160000000002</v>
      </c>
      <c r="R11" s="252">
        <v>5.1896940000000003</v>
      </c>
      <c r="S11" s="252">
        <v>5.417554</v>
      </c>
      <c r="T11" s="252">
        <v>5.6592469999999997</v>
      </c>
      <c r="U11" s="252">
        <v>5.55701</v>
      </c>
      <c r="V11" s="252">
        <v>5.8222620000000003</v>
      </c>
      <c r="W11" s="252">
        <v>5.5856469999999998</v>
      </c>
      <c r="X11" s="252">
        <v>5.7236570000000002</v>
      </c>
      <c r="Y11" s="252">
        <v>5.3089000000000004</v>
      </c>
      <c r="Z11" s="252">
        <v>5.2497480000000003</v>
      </c>
      <c r="AA11" s="252">
        <v>4.8268380000000004</v>
      </c>
      <c r="AB11" s="252">
        <v>4.7228709999999996</v>
      </c>
      <c r="AC11" s="252">
        <v>4.6788090000000002</v>
      </c>
      <c r="AD11" s="252">
        <v>5.2024699999999999</v>
      </c>
      <c r="AE11" s="252">
        <v>5.5556169999999998</v>
      </c>
      <c r="AF11" s="252">
        <v>5.472855</v>
      </c>
      <c r="AG11" s="252">
        <v>5.6328120000000004</v>
      </c>
      <c r="AH11" s="252">
        <v>5.5902820000000002</v>
      </c>
      <c r="AI11" s="252">
        <v>5.7058109999999997</v>
      </c>
      <c r="AJ11" s="252">
        <v>5.4842969999999998</v>
      </c>
      <c r="AK11" s="252">
        <v>5.3594559999999998</v>
      </c>
      <c r="AL11" s="252">
        <v>5.1121660000000002</v>
      </c>
      <c r="AM11" s="252">
        <v>4.9688949999999998</v>
      </c>
      <c r="AN11" s="252">
        <v>4.9478949999999999</v>
      </c>
      <c r="AO11" s="252">
        <v>4.8188950000000004</v>
      </c>
      <c r="AP11" s="252">
        <v>5.0988949999999997</v>
      </c>
      <c r="AQ11" s="252">
        <v>5.4528949999999998</v>
      </c>
      <c r="AR11" s="252">
        <v>5.6428950000000002</v>
      </c>
      <c r="AS11" s="252">
        <v>5.7178950000000004</v>
      </c>
      <c r="AT11" s="252">
        <v>5.5918950000000001</v>
      </c>
      <c r="AU11" s="252">
        <v>5.7968950000000001</v>
      </c>
      <c r="AV11" s="252">
        <v>5.5908949999999997</v>
      </c>
      <c r="AW11" s="252">
        <v>5.3048950000000001</v>
      </c>
      <c r="AX11" s="252">
        <v>5.0808949999999999</v>
      </c>
      <c r="AY11" s="252">
        <v>4.910895</v>
      </c>
      <c r="AZ11" s="252">
        <v>4.8218949999999996</v>
      </c>
      <c r="BA11" s="252">
        <v>4.8988950000000004</v>
      </c>
      <c r="BB11" s="252">
        <v>5.4308949999999996</v>
      </c>
      <c r="BC11" s="252">
        <v>5.8611788257999997</v>
      </c>
      <c r="BD11" s="252">
        <v>5.8040716606</v>
      </c>
      <c r="BE11" s="252">
        <v>5.8875629511999996</v>
      </c>
      <c r="BF11" s="409">
        <v>5.7773983014999999</v>
      </c>
      <c r="BG11" s="409">
        <v>5.9683044130000003</v>
      </c>
      <c r="BH11" s="409">
        <v>5.7557518996999999</v>
      </c>
      <c r="BI11" s="409">
        <v>5.4661944322</v>
      </c>
      <c r="BJ11" s="409">
        <v>5.2426825685000003</v>
      </c>
      <c r="BK11" s="409">
        <v>5.2103964412000003</v>
      </c>
      <c r="BL11" s="409">
        <v>5.1190984633000003</v>
      </c>
      <c r="BM11" s="409">
        <v>5.2401030502000001</v>
      </c>
      <c r="BN11" s="409">
        <v>5.7433782742000004</v>
      </c>
      <c r="BO11" s="409">
        <v>6.2057617442000002</v>
      </c>
      <c r="BP11" s="409">
        <v>6.1517540605000001</v>
      </c>
      <c r="BQ11" s="409">
        <v>6.2220439104</v>
      </c>
      <c r="BR11" s="409">
        <v>6.0985043983000002</v>
      </c>
      <c r="BS11" s="409">
        <v>6.3153698912999996</v>
      </c>
      <c r="BT11" s="409">
        <v>6.0941189035000001</v>
      </c>
      <c r="BU11" s="409">
        <v>5.8049498534000001</v>
      </c>
      <c r="BV11" s="409">
        <v>5.5800247874000002</v>
      </c>
    </row>
    <row r="12" spans="1:74" ht="11.1" customHeight="1" x14ac:dyDescent="0.2">
      <c r="A12" s="162" t="s">
        <v>265</v>
      </c>
      <c r="B12" s="173" t="s">
        <v>359</v>
      </c>
      <c r="C12" s="252">
        <v>0.70273399999999997</v>
      </c>
      <c r="D12" s="252">
        <v>0.70419100000000001</v>
      </c>
      <c r="E12" s="252">
        <v>0.69369700000000001</v>
      </c>
      <c r="F12" s="252">
        <v>0.68198199999999998</v>
      </c>
      <c r="G12" s="252">
        <v>0.71514599999999995</v>
      </c>
      <c r="H12" s="252">
        <v>0.72609699999999999</v>
      </c>
      <c r="I12" s="252">
        <v>0.72428700000000001</v>
      </c>
      <c r="J12" s="252">
        <v>0.72947899999999999</v>
      </c>
      <c r="K12" s="252">
        <v>0.74607400000000001</v>
      </c>
      <c r="L12" s="252">
        <v>0.74864200000000003</v>
      </c>
      <c r="M12" s="252">
        <v>0.73086799999999996</v>
      </c>
      <c r="N12" s="252">
        <v>0.70862999999999998</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0.67837999999999998</v>
      </c>
      <c r="AZ12" s="252">
        <v>0.66437999999999997</v>
      </c>
      <c r="BA12" s="252">
        <v>0.66437999999999997</v>
      </c>
      <c r="BB12" s="252">
        <v>0.68437999999999999</v>
      </c>
      <c r="BC12" s="252">
        <v>0.68989130705000001</v>
      </c>
      <c r="BD12" s="252">
        <v>0.66424479072999998</v>
      </c>
      <c r="BE12" s="252">
        <v>0.67205251616999995</v>
      </c>
      <c r="BF12" s="409">
        <v>0.65664210771999998</v>
      </c>
      <c r="BG12" s="409">
        <v>0.67329213102999996</v>
      </c>
      <c r="BH12" s="409">
        <v>0.69517140802999999</v>
      </c>
      <c r="BI12" s="409">
        <v>0.69588738771000003</v>
      </c>
      <c r="BJ12" s="409">
        <v>0.68073071649000005</v>
      </c>
      <c r="BK12" s="409">
        <v>0.65761237350000001</v>
      </c>
      <c r="BL12" s="409">
        <v>0.64038346828000003</v>
      </c>
      <c r="BM12" s="409">
        <v>0.65599567951000004</v>
      </c>
      <c r="BN12" s="409">
        <v>0.67518443329</v>
      </c>
      <c r="BO12" s="409">
        <v>0.68218628733999997</v>
      </c>
      <c r="BP12" s="409">
        <v>0.65679867605999998</v>
      </c>
      <c r="BQ12" s="409">
        <v>0.66474418176000005</v>
      </c>
      <c r="BR12" s="409">
        <v>0.65042633377000003</v>
      </c>
      <c r="BS12" s="409">
        <v>0.66649113162999996</v>
      </c>
      <c r="BT12" s="409">
        <v>0.68753170885000003</v>
      </c>
      <c r="BU12" s="409">
        <v>0.68802151948000001</v>
      </c>
      <c r="BV12" s="409">
        <v>0.67340031258999999</v>
      </c>
    </row>
    <row r="13" spans="1:74" ht="11.1" customHeight="1" x14ac:dyDescent="0.2">
      <c r="A13" s="162" t="s">
        <v>266</v>
      </c>
      <c r="B13" s="173" t="s">
        <v>360</v>
      </c>
      <c r="C13" s="252">
        <v>2.3283930000000002</v>
      </c>
      <c r="D13" s="252">
        <v>2.3706320000000001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2.927216</v>
      </c>
      <c r="AZ13" s="252">
        <v>2.9302160000000002</v>
      </c>
      <c r="BA13" s="252">
        <v>2.9712160000000001</v>
      </c>
      <c r="BB13" s="252">
        <v>3.4362159999999999</v>
      </c>
      <c r="BC13" s="252">
        <v>3.8558992618999999</v>
      </c>
      <c r="BD13" s="252">
        <v>3.8459248629</v>
      </c>
      <c r="BE13" s="252">
        <v>3.9245294252999998</v>
      </c>
      <c r="BF13" s="409">
        <v>3.8148699406</v>
      </c>
      <c r="BG13" s="409">
        <v>4.0192730573000004</v>
      </c>
      <c r="BH13" s="409">
        <v>3.7718846331</v>
      </c>
      <c r="BI13" s="409">
        <v>3.4819638195999998</v>
      </c>
      <c r="BJ13" s="409">
        <v>3.2444472113999998</v>
      </c>
      <c r="BK13" s="409">
        <v>3.2545719611999999</v>
      </c>
      <c r="BL13" s="409">
        <v>3.2557902543999999</v>
      </c>
      <c r="BM13" s="409">
        <v>3.2835833560999999</v>
      </c>
      <c r="BN13" s="409">
        <v>3.7651944445000001</v>
      </c>
      <c r="BO13" s="409">
        <v>4.2185839622000003</v>
      </c>
      <c r="BP13" s="409">
        <v>4.2112394373999997</v>
      </c>
      <c r="BQ13" s="409">
        <v>4.2766055606000002</v>
      </c>
      <c r="BR13" s="409">
        <v>4.1524088197999998</v>
      </c>
      <c r="BS13" s="409">
        <v>4.3831576114999997</v>
      </c>
      <c r="BT13" s="409">
        <v>4.1277762723000002</v>
      </c>
      <c r="BU13" s="409">
        <v>3.8387009064000002</v>
      </c>
      <c r="BV13" s="409">
        <v>3.5995644468000001</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0.87595100000000004</v>
      </c>
      <c r="AX14" s="252">
        <v>0.89495100000000005</v>
      </c>
      <c r="AY14" s="252">
        <v>0.88495100000000004</v>
      </c>
      <c r="AZ14" s="252">
        <v>0.84795100000000001</v>
      </c>
      <c r="BA14" s="252">
        <v>0.85095100000000001</v>
      </c>
      <c r="BB14" s="252">
        <v>0.88995100000000005</v>
      </c>
      <c r="BC14" s="252">
        <v>0.89196676700999999</v>
      </c>
      <c r="BD14" s="252">
        <v>0.87711812042000004</v>
      </c>
      <c r="BE14" s="252">
        <v>0.87647847257</v>
      </c>
      <c r="BF14" s="409">
        <v>0.87851291276999999</v>
      </c>
      <c r="BG14" s="409">
        <v>0.87080621465999997</v>
      </c>
      <c r="BH14" s="409">
        <v>0.88387426076999998</v>
      </c>
      <c r="BI14" s="409">
        <v>0.87117124729999995</v>
      </c>
      <c r="BJ14" s="409">
        <v>0.89035147677000004</v>
      </c>
      <c r="BK14" s="409">
        <v>0.87999223369000001</v>
      </c>
      <c r="BL14" s="409">
        <v>0.84346983618000004</v>
      </c>
      <c r="BM14" s="409">
        <v>0.88505299221</v>
      </c>
      <c r="BN14" s="409">
        <v>0.88500485419999997</v>
      </c>
      <c r="BO14" s="409">
        <v>0.88601526233000005</v>
      </c>
      <c r="BP14" s="409">
        <v>0.87124068293000001</v>
      </c>
      <c r="BQ14" s="409">
        <v>0.87062148496000002</v>
      </c>
      <c r="BR14" s="409">
        <v>0.87264528206000003</v>
      </c>
      <c r="BS14" s="409">
        <v>0.86500114845999998</v>
      </c>
      <c r="BT14" s="409">
        <v>0.87797483447000002</v>
      </c>
      <c r="BU14" s="409">
        <v>0.86535856872000005</v>
      </c>
      <c r="BV14" s="409">
        <v>0.88441050191000004</v>
      </c>
    </row>
    <row r="15" spans="1:74" ht="11.1" customHeight="1" x14ac:dyDescent="0.2">
      <c r="A15" s="162" t="s">
        <v>268</v>
      </c>
      <c r="B15" s="173" t="s">
        <v>362</v>
      </c>
      <c r="C15" s="252">
        <v>0.44525799999999999</v>
      </c>
      <c r="D15" s="252">
        <v>0.47632200000000002</v>
      </c>
      <c r="E15" s="252">
        <v>0.480931</v>
      </c>
      <c r="F15" s="252">
        <v>0.47366000000000003</v>
      </c>
      <c r="G15" s="252">
        <v>0.47017100000000001</v>
      </c>
      <c r="H15" s="252">
        <v>0.46247700000000003</v>
      </c>
      <c r="I15" s="252">
        <v>0.47414899999999999</v>
      </c>
      <c r="J15" s="252">
        <v>0.46215400000000001</v>
      </c>
      <c r="K15" s="252">
        <v>0.46679399999999999</v>
      </c>
      <c r="L15" s="252">
        <v>0.47150900000000001</v>
      </c>
      <c r="M15" s="252">
        <v>0.46499400000000002</v>
      </c>
      <c r="N15" s="252">
        <v>0.46839999999999998</v>
      </c>
      <c r="O15" s="252">
        <v>0.46155099999999999</v>
      </c>
      <c r="P15" s="252">
        <v>0.45589200000000002</v>
      </c>
      <c r="Q15" s="252">
        <v>0.45413799999999999</v>
      </c>
      <c r="R15" s="252">
        <v>0.43274099999999999</v>
      </c>
      <c r="S15" s="252">
        <v>0.41806700000000002</v>
      </c>
      <c r="T15" s="252">
        <v>0.44614199999999998</v>
      </c>
      <c r="U15" s="252">
        <v>0.445268</v>
      </c>
      <c r="V15" s="252">
        <v>0.434141</v>
      </c>
      <c r="W15" s="252">
        <v>0.43542799999999998</v>
      </c>
      <c r="X15" s="252">
        <v>0.44902300000000001</v>
      </c>
      <c r="Y15" s="252">
        <v>0.45161699999999999</v>
      </c>
      <c r="Z15" s="252">
        <v>0.45358500000000002</v>
      </c>
      <c r="AA15" s="252">
        <v>0.40529100000000001</v>
      </c>
      <c r="AB15" s="252">
        <v>0.42432399999999998</v>
      </c>
      <c r="AC15" s="252">
        <v>0.42526199999999997</v>
      </c>
      <c r="AD15" s="252">
        <v>0.425923</v>
      </c>
      <c r="AE15" s="252">
        <v>0.43107000000000001</v>
      </c>
      <c r="AF15" s="252">
        <v>0.408308</v>
      </c>
      <c r="AG15" s="252">
        <v>0.417265</v>
      </c>
      <c r="AH15" s="252">
        <v>0.42073500000000003</v>
      </c>
      <c r="AI15" s="252">
        <v>0.41226400000000002</v>
      </c>
      <c r="AJ15" s="252">
        <v>0.41175</v>
      </c>
      <c r="AK15" s="252">
        <v>0.41790899999999997</v>
      </c>
      <c r="AL15" s="252">
        <v>0.42761900000000003</v>
      </c>
      <c r="AM15" s="252">
        <v>0.420348</v>
      </c>
      <c r="AN15" s="252">
        <v>0.424348</v>
      </c>
      <c r="AO15" s="252">
        <v>0.41234799999999999</v>
      </c>
      <c r="AP15" s="252">
        <v>0.41134799999999999</v>
      </c>
      <c r="AQ15" s="252">
        <v>0.40834799999999999</v>
      </c>
      <c r="AR15" s="252">
        <v>0.419348</v>
      </c>
      <c r="AS15" s="252">
        <v>0.417348</v>
      </c>
      <c r="AT15" s="252">
        <v>0.42834800000000001</v>
      </c>
      <c r="AU15" s="252">
        <v>0.40534799999999999</v>
      </c>
      <c r="AV15" s="252">
        <v>0.40634799999999999</v>
      </c>
      <c r="AW15" s="252">
        <v>0.417348</v>
      </c>
      <c r="AX15" s="252">
        <v>0.42934800000000001</v>
      </c>
      <c r="AY15" s="252">
        <v>0.420348</v>
      </c>
      <c r="AZ15" s="252">
        <v>0.37934800000000002</v>
      </c>
      <c r="BA15" s="252">
        <v>0.41234799999999999</v>
      </c>
      <c r="BB15" s="252">
        <v>0.420348</v>
      </c>
      <c r="BC15" s="252">
        <v>0.42342148982</v>
      </c>
      <c r="BD15" s="252">
        <v>0.41678388654999998</v>
      </c>
      <c r="BE15" s="252">
        <v>0.41450253718000002</v>
      </c>
      <c r="BF15" s="409">
        <v>0.42737334038000002</v>
      </c>
      <c r="BG15" s="409">
        <v>0.40493301004999999</v>
      </c>
      <c r="BH15" s="409">
        <v>0.40482159778999999</v>
      </c>
      <c r="BI15" s="409">
        <v>0.41717197766000003</v>
      </c>
      <c r="BJ15" s="409">
        <v>0.42715316382000001</v>
      </c>
      <c r="BK15" s="409">
        <v>0.41821987275</v>
      </c>
      <c r="BL15" s="409">
        <v>0.37945490447000002</v>
      </c>
      <c r="BM15" s="409">
        <v>0.41547102239</v>
      </c>
      <c r="BN15" s="409">
        <v>0.41799454223999999</v>
      </c>
      <c r="BO15" s="409">
        <v>0.41897623229999997</v>
      </c>
      <c r="BP15" s="409">
        <v>0.41247526408000001</v>
      </c>
      <c r="BQ15" s="409">
        <v>0.41007268309</v>
      </c>
      <c r="BR15" s="409">
        <v>0.42302396270999998</v>
      </c>
      <c r="BS15" s="409">
        <v>0.40071999967999999</v>
      </c>
      <c r="BT15" s="409">
        <v>0.40083608786000002</v>
      </c>
      <c r="BU15" s="409">
        <v>0.41286885877000001</v>
      </c>
      <c r="BV15" s="409">
        <v>0.42264952609000001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3.9724569999999999</v>
      </c>
      <c r="D17" s="252">
        <v>4.0840730000000001</v>
      </c>
      <c r="E17" s="252">
        <v>4.0676800000000002</v>
      </c>
      <c r="F17" s="252">
        <v>3.968175</v>
      </c>
      <c r="G17" s="252">
        <v>3.7311290000000001</v>
      </c>
      <c r="H17" s="252">
        <v>3.6499139999999999</v>
      </c>
      <c r="I17" s="252">
        <v>3.8042549999999999</v>
      </c>
      <c r="J17" s="252">
        <v>3.4955859999999999</v>
      </c>
      <c r="K17" s="252">
        <v>3.7209970000000001</v>
      </c>
      <c r="L17" s="252">
        <v>3.946323</v>
      </c>
      <c r="M17" s="252">
        <v>3.9832920000000001</v>
      </c>
      <c r="N17" s="252">
        <v>4.0551279999999998</v>
      </c>
      <c r="O17" s="252">
        <v>3.9922909999999998</v>
      </c>
      <c r="P17" s="252">
        <v>3.9236460000000002</v>
      </c>
      <c r="Q17" s="252">
        <v>4.008642</v>
      </c>
      <c r="R17" s="252">
        <v>4.0719000000000003</v>
      </c>
      <c r="S17" s="252">
        <v>4.1262860000000003</v>
      </c>
      <c r="T17" s="252">
        <v>4.0172169999999996</v>
      </c>
      <c r="U17" s="252">
        <v>3.9907339999999998</v>
      </c>
      <c r="V17" s="252">
        <v>3.8999109999999999</v>
      </c>
      <c r="W17" s="252">
        <v>3.8979400000000002</v>
      </c>
      <c r="X17" s="252">
        <v>4.1231530000000003</v>
      </c>
      <c r="Y17" s="252">
        <v>4.1748500000000002</v>
      </c>
      <c r="Z17" s="252">
        <v>4.2240549999999999</v>
      </c>
      <c r="AA17" s="252">
        <v>4.2264049999999997</v>
      </c>
      <c r="AB17" s="252">
        <v>4.2177740000000004</v>
      </c>
      <c r="AC17" s="252">
        <v>4.1846160000000001</v>
      </c>
      <c r="AD17" s="252">
        <v>4.145556</v>
      </c>
      <c r="AE17" s="252">
        <v>4.0753490000000001</v>
      </c>
      <c r="AF17" s="252">
        <v>3.8208099999999998</v>
      </c>
      <c r="AG17" s="252">
        <v>4.218718</v>
      </c>
      <c r="AH17" s="252">
        <v>3.9187979999999998</v>
      </c>
      <c r="AI17" s="252">
        <v>3.5781869999999998</v>
      </c>
      <c r="AJ17" s="252">
        <v>4.0704349999999998</v>
      </c>
      <c r="AK17" s="252">
        <v>4.2996020000000001</v>
      </c>
      <c r="AL17" s="252">
        <v>4.2017259999999998</v>
      </c>
      <c r="AM17" s="252">
        <v>4.1743969999999999</v>
      </c>
      <c r="AN17" s="252">
        <v>4.2043970000000002</v>
      </c>
      <c r="AO17" s="252">
        <v>4.2613969999999997</v>
      </c>
      <c r="AP17" s="252">
        <v>4.1973969999999996</v>
      </c>
      <c r="AQ17" s="252">
        <v>4.028397</v>
      </c>
      <c r="AR17" s="252">
        <v>3.923397</v>
      </c>
      <c r="AS17" s="252">
        <v>4.0583970000000003</v>
      </c>
      <c r="AT17" s="252">
        <v>3.8853970000000002</v>
      </c>
      <c r="AU17" s="252">
        <v>3.8233969999999999</v>
      </c>
      <c r="AV17" s="252">
        <v>4.0583970000000003</v>
      </c>
      <c r="AW17" s="252">
        <v>4.0083970000000004</v>
      </c>
      <c r="AX17" s="252">
        <v>3.8093970000000001</v>
      </c>
      <c r="AY17" s="252">
        <v>4.2283970000000002</v>
      </c>
      <c r="AZ17" s="252">
        <v>4.0633970000000001</v>
      </c>
      <c r="BA17" s="252">
        <v>3.9633970000000001</v>
      </c>
      <c r="BB17" s="252">
        <v>4.052397</v>
      </c>
      <c r="BC17" s="252">
        <v>3.6976047926</v>
      </c>
      <c r="BD17" s="252">
        <v>3.9087226166</v>
      </c>
      <c r="BE17" s="252">
        <v>4.0819556345999999</v>
      </c>
      <c r="BF17" s="409">
        <v>3.8837713800999998</v>
      </c>
      <c r="BG17" s="409">
        <v>3.8739111446000001</v>
      </c>
      <c r="BH17" s="409">
        <v>4.0847226951</v>
      </c>
      <c r="BI17" s="409">
        <v>4.0880421493999997</v>
      </c>
      <c r="BJ17" s="409">
        <v>4.0928337080999997</v>
      </c>
      <c r="BK17" s="409">
        <v>4.0815987152000002</v>
      </c>
      <c r="BL17" s="409">
        <v>4.0857803650999998</v>
      </c>
      <c r="BM17" s="409">
        <v>4.0764571455</v>
      </c>
      <c r="BN17" s="409">
        <v>4.0663541495000004</v>
      </c>
      <c r="BO17" s="409">
        <v>3.9579478163999999</v>
      </c>
      <c r="BP17" s="409">
        <v>3.9704140378999999</v>
      </c>
      <c r="BQ17" s="409">
        <v>4.0732712939000004</v>
      </c>
      <c r="BR17" s="409">
        <v>3.8757668727999999</v>
      </c>
      <c r="BS17" s="409">
        <v>3.7988685984999999</v>
      </c>
      <c r="BT17" s="409">
        <v>4.0830566575000002</v>
      </c>
      <c r="BU17" s="409">
        <v>4.0681880913999997</v>
      </c>
      <c r="BV17" s="409">
        <v>4.0579628374999999</v>
      </c>
    </row>
    <row r="18" spans="1:74" ht="11.1" customHeight="1" x14ac:dyDescent="0.2">
      <c r="A18" s="162" t="s">
        <v>269</v>
      </c>
      <c r="B18" s="173" t="s">
        <v>363</v>
      </c>
      <c r="C18" s="252">
        <v>1.9742999999999999</v>
      </c>
      <c r="D18" s="252">
        <v>1.9602999999999999</v>
      </c>
      <c r="E18" s="252">
        <v>1.9633</v>
      </c>
      <c r="F18" s="252">
        <v>1.9522999999999999</v>
      </c>
      <c r="G18" s="252">
        <v>1.6523000000000001</v>
      </c>
      <c r="H18" s="252">
        <v>1.7833000000000001</v>
      </c>
      <c r="I18" s="252">
        <v>1.9233</v>
      </c>
      <c r="J18" s="252">
        <v>1.8492999999999999</v>
      </c>
      <c r="K18" s="252">
        <v>1.8032999999999999</v>
      </c>
      <c r="L18" s="252">
        <v>1.9553</v>
      </c>
      <c r="M18" s="252">
        <v>1.9602999999999999</v>
      </c>
      <c r="N18" s="252">
        <v>1.9903</v>
      </c>
      <c r="O18" s="252">
        <v>1.931843</v>
      </c>
      <c r="P18" s="252">
        <v>1.931843</v>
      </c>
      <c r="Q18" s="252">
        <v>1.9548430000000001</v>
      </c>
      <c r="R18" s="252">
        <v>1.951843</v>
      </c>
      <c r="S18" s="252">
        <v>1.9088430000000001</v>
      </c>
      <c r="T18" s="252">
        <v>1.9588429999999999</v>
      </c>
      <c r="U18" s="252">
        <v>1.9628429999999999</v>
      </c>
      <c r="V18" s="252">
        <v>1.931843</v>
      </c>
      <c r="W18" s="252">
        <v>1.8718429999999999</v>
      </c>
      <c r="X18" s="252">
        <v>2.0328430000000002</v>
      </c>
      <c r="Y18" s="252">
        <v>1.995843</v>
      </c>
      <c r="Z18" s="252">
        <v>2.0568430000000002</v>
      </c>
      <c r="AA18" s="252">
        <v>2.042843</v>
      </c>
      <c r="AB18" s="252">
        <v>2.0728430000000002</v>
      </c>
      <c r="AC18" s="252">
        <v>2.0178430000000001</v>
      </c>
      <c r="AD18" s="252">
        <v>2.042843</v>
      </c>
      <c r="AE18" s="252">
        <v>1.9708429999999999</v>
      </c>
      <c r="AF18" s="252">
        <v>1.8238430000000001</v>
      </c>
      <c r="AG18" s="252">
        <v>2.1398429999999999</v>
      </c>
      <c r="AH18" s="252">
        <v>1.9448430000000001</v>
      </c>
      <c r="AI18" s="252">
        <v>1.6218429999999999</v>
      </c>
      <c r="AJ18" s="252">
        <v>2.1248429999999998</v>
      </c>
      <c r="AK18" s="252">
        <v>2.1648429999999999</v>
      </c>
      <c r="AL18" s="252">
        <v>2.0738430000000001</v>
      </c>
      <c r="AM18" s="252">
        <v>2.038843</v>
      </c>
      <c r="AN18" s="252">
        <v>2.074843</v>
      </c>
      <c r="AO18" s="252">
        <v>2.134843</v>
      </c>
      <c r="AP18" s="252">
        <v>2.1248429999999998</v>
      </c>
      <c r="AQ18" s="252">
        <v>1.993843</v>
      </c>
      <c r="AR18" s="252">
        <v>1.8928430000000001</v>
      </c>
      <c r="AS18" s="252">
        <v>2.0088430000000002</v>
      </c>
      <c r="AT18" s="252">
        <v>1.933843</v>
      </c>
      <c r="AU18" s="252">
        <v>1.7838430000000001</v>
      </c>
      <c r="AV18" s="252">
        <v>1.947843</v>
      </c>
      <c r="AW18" s="252">
        <v>1.8758429999999999</v>
      </c>
      <c r="AX18" s="252">
        <v>1.939843</v>
      </c>
      <c r="AY18" s="252">
        <v>2.0358429999999998</v>
      </c>
      <c r="AZ18" s="252">
        <v>1.9568430000000001</v>
      </c>
      <c r="BA18" s="252">
        <v>1.911843</v>
      </c>
      <c r="BB18" s="252">
        <v>1.874843</v>
      </c>
      <c r="BC18" s="252">
        <v>1.6688902048000001</v>
      </c>
      <c r="BD18" s="252">
        <v>1.7573546127999999</v>
      </c>
      <c r="BE18" s="252">
        <v>1.9299138801</v>
      </c>
      <c r="BF18" s="409">
        <v>1.9322061624</v>
      </c>
      <c r="BG18" s="409">
        <v>1.8299051449999999</v>
      </c>
      <c r="BH18" s="409">
        <v>1.9277440498</v>
      </c>
      <c r="BI18" s="409">
        <v>1.9256207075</v>
      </c>
      <c r="BJ18" s="409">
        <v>1.9236769936</v>
      </c>
      <c r="BK18" s="409">
        <v>1.9193820592999999</v>
      </c>
      <c r="BL18" s="409">
        <v>1.9156060637000001</v>
      </c>
      <c r="BM18" s="409">
        <v>1.9114827692</v>
      </c>
      <c r="BN18" s="409">
        <v>1.9114535663000001</v>
      </c>
      <c r="BO18" s="409">
        <v>1.8123349067000001</v>
      </c>
      <c r="BP18" s="409">
        <v>1.8129645022</v>
      </c>
      <c r="BQ18" s="409">
        <v>1.9094225719</v>
      </c>
      <c r="BR18" s="409">
        <v>1.9059905251</v>
      </c>
      <c r="BS18" s="409">
        <v>1.7625491637999999</v>
      </c>
      <c r="BT18" s="409">
        <v>1.9000833377999999</v>
      </c>
      <c r="BU18" s="409">
        <v>1.8976368921</v>
      </c>
      <c r="BV18" s="409">
        <v>1.8962380973999999</v>
      </c>
    </row>
    <row r="19" spans="1:74" ht="11.1" customHeight="1" x14ac:dyDescent="0.2">
      <c r="A19" s="162" t="s">
        <v>1262</v>
      </c>
      <c r="B19" s="173" t="s">
        <v>1263</v>
      </c>
      <c r="C19" s="252">
        <v>0.94449700000000003</v>
      </c>
      <c r="D19" s="252">
        <v>1.056732</v>
      </c>
      <c r="E19" s="252">
        <v>1.0281560000000001</v>
      </c>
      <c r="F19" s="252">
        <v>0.94703300000000001</v>
      </c>
      <c r="G19" s="252">
        <v>0.98911300000000002</v>
      </c>
      <c r="H19" s="252">
        <v>0.86029699999999998</v>
      </c>
      <c r="I19" s="252">
        <v>0.81862400000000002</v>
      </c>
      <c r="J19" s="252">
        <v>0.56387799999999999</v>
      </c>
      <c r="K19" s="252">
        <v>0.84071300000000004</v>
      </c>
      <c r="L19" s="252">
        <v>0.89283599999999996</v>
      </c>
      <c r="M19" s="252">
        <v>0.91533100000000001</v>
      </c>
      <c r="N19" s="252">
        <v>0.96395200000000003</v>
      </c>
      <c r="O19" s="252">
        <v>0.98750599999999999</v>
      </c>
      <c r="P19" s="252">
        <v>0.91904300000000005</v>
      </c>
      <c r="Q19" s="252">
        <v>0.97072700000000001</v>
      </c>
      <c r="R19" s="252">
        <v>1.0356810000000001</v>
      </c>
      <c r="S19" s="252">
        <v>1.139783</v>
      </c>
      <c r="T19" s="252">
        <v>0.98911400000000005</v>
      </c>
      <c r="U19" s="252">
        <v>0.95674400000000004</v>
      </c>
      <c r="V19" s="252">
        <v>0.88699899999999998</v>
      </c>
      <c r="W19" s="252">
        <v>0.95191899999999996</v>
      </c>
      <c r="X19" s="252">
        <v>1.0107680000000001</v>
      </c>
      <c r="Y19" s="252">
        <v>1.097785</v>
      </c>
      <c r="Z19" s="252">
        <v>1.104009</v>
      </c>
      <c r="AA19" s="252">
        <v>1.129799</v>
      </c>
      <c r="AB19" s="252">
        <v>1.143168</v>
      </c>
      <c r="AC19" s="252">
        <v>1.1130100000000001</v>
      </c>
      <c r="AD19" s="252">
        <v>1.11795</v>
      </c>
      <c r="AE19" s="252">
        <v>1.122743</v>
      </c>
      <c r="AF19" s="252">
        <v>1.019204</v>
      </c>
      <c r="AG19" s="252">
        <v>1.114112</v>
      </c>
      <c r="AH19" s="252">
        <v>0.96019200000000005</v>
      </c>
      <c r="AI19" s="252">
        <v>0.942581</v>
      </c>
      <c r="AJ19" s="252">
        <v>0.89682899999999999</v>
      </c>
      <c r="AK19" s="252">
        <v>1.0889960000000001</v>
      </c>
      <c r="AL19" s="252">
        <v>1.0971200000000001</v>
      </c>
      <c r="AM19" s="252">
        <v>1.105791</v>
      </c>
      <c r="AN19" s="252">
        <v>1.087791</v>
      </c>
      <c r="AO19" s="252">
        <v>1.089791</v>
      </c>
      <c r="AP19" s="252">
        <v>1.0557909999999999</v>
      </c>
      <c r="AQ19" s="252">
        <v>1.0817909999999999</v>
      </c>
      <c r="AR19" s="252">
        <v>1.0787910000000001</v>
      </c>
      <c r="AS19" s="252">
        <v>1.056791</v>
      </c>
      <c r="AT19" s="252">
        <v>0.94779100000000005</v>
      </c>
      <c r="AU19" s="252">
        <v>1.008791</v>
      </c>
      <c r="AV19" s="252">
        <v>1.091791</v>
      </c>
      <c r="AW19" s="252">
        <v>1.113791</v>
      </c>
      <c r="AX19" s="252">
        <v>0.85579099999999997</v>
      </c>
      <c r="AY19" s="252">
        <v>1.1727909999999999</v>
      </c>
      <c r="AZ19" s="252">
        <v>1.0927910000000001</v>
      </c>
      <c r="BA19" s="252">
        <v>1.054791</v>
      </c>
      <c r="BB19" s="252">
        <v>1.1707909999999999</v>
      </c>
      <c r="BC19" s="252">
        <v>1.0555837830000001</v>
      </c>
      <c r="BD19" s="252">
        <v>1.1768335840999999</v>
      </c>
      <c r="BE19" s="252">
        <v>1.1709476813999999</v>
      </c>
      <c r="BF19" s="409">
        <v>0.96334902205999995</v>
      </c>
      <c r="BG19" s="409">
        <v>1.0588353538999999</v>
      </c>
      <c r="BH19" s="409">
        <v>1.1695005741</v>
      </c>
      <c r="BI19" s="409">
        <v>1.1738587545000001</v>
      </c>
      <c r="BJ19" s="409">
        <v>1.1785763872999999</v>
      </c>
      <c r="BK19" s="409">
        <v>1.1790088314</v>
      </c>
      <c r="BL19" s="409">
        <v>1.1805706034000001</v>
      </c>
      <c r="BM19" s="409">
        <v>1.1789879330999999</v>
      </c>
      <c r="BN19" s="409">
        <v>1.1793061333999999</v>
      </c>
      <c r="BO19" s="409">
        <v>1.1784184516</v>
      </c>
      <c r="BP19" s="409">
        <v>1.1830617885000001</v>
      </c>
      <c r="BQ19" s="409">
        <v>1.1894700472999999</v>
      </c>
      <c r="BR19" s="409">
        <v>1.0097167837000001</v>
      </c>
      <c r="BS19" s="409">
        <v>1.0565912703</v>
      </c>
      <c r="BT19" s="409">
        <v>1.2010556095</v>
      </c>
      <c r="BU19" s="409">
        <v>1.1876653276</v>
      </c>
      <c r="BV19" s="409">
        <v>1.1765184895</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14.365527999999999</v>
      </c>
      <c r="AZ21" s="252">
        <v>14.418528</v>
      </c>
      <c r="BA21" s="252">
        <v>14.405528</v>
      </c>
      <c r="BB21" s="252">
        <v>14.359527999999999</v>
      </c>
      <c r="BC21" s="252">
        <v>14.43965203</v>
      </c>
      <c r="BD21" s="252">
        <v>14.536736383999999</v>
      </c>
      <c r="BE21" s="252">
        <v>14.583658156</v>
      </c>
      <c r="BF21" s="409">
        <v>14.435675118000001</v>
      </c>
      <c r="BG21" s="409">
        <v>14.535920221</v>
      </c>
      <c r="BH21" s="409">
        <v>14.661433017</v>
      </c>
      <c r="BI21" s="409">
        <v>14.676174137</v>
      </c>
      <c r="BJ21" s="409">
        <v>14.711243436</v>
      </c>
      <c r="BK21" s="409">
        <v>14.707004836999999</v>
      </c>
      <c r="BL21" s="409">
        <v>14.718573419</v>
      </c>
      <c r="BM21" s="409">
        <v>14.711208410999999</v>
      </c>
      <c r="BN21" s="409">
        <v>14.724705583</v>
      </c>
      <c r="BO21" s="409">
        <v>14.600896189</v>
      </c>
      <c r="BP21" s="409">
        <v>14.571991293</v>
      </c>
      <c r="BQ21" s="409">
        <v>14.72533249</v>
      </c>
      <c r="BR21" s="409">
        <v>14.637877039999999</v>
      </c>
      <c r="BS21" s="409">
        <v>14.639943233</v>
      </c>
      <c r="BT21" s="409">
        <v>14.650619495999999</v>
      </c>
      <c r="BU21" s="409">
        <v>14.770785939</v>
      </c>
      <c r="BV21" s="409">
        <v>14.813040783</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0.818052</v>
      </c>
      <c r="BA22" s="252">
        <v>0.815052</v>
      </c>
      <c r="BB22" s="252">
        <v>0.813052</v>
      </c>
      <c r="BC22" s="252">
        <v>0.81044694098000003</v>
      </c>
      <c r="BD22" s="252">
        <v>0.80801082818000003</v>
      </c>
      <c r="BE22" s="252">
        <v>0.80431018069000004</v>
      </c>
      <c r="BF22" s="409">
        <v>0.80077475863000003</v>
      </c>
      <c r="BG22" s="409">
        <v>0.76721315103999999</v>
      </c>
      <c r="BH22" s="409">
        <v>0.76621051525999995</v>
      </c>
      <c r="BI22" s="409">
        <v>0.76520351645999996</v>
      </c>
      <c r="BJ22" s="409">
        <v>0.79428084041000002</v>
      </c>
      <c r="BK22" s="409">
        <v>0.79320805122000004</v>
      </c>
      <c r="BL22" s="409">
        <v>0.79239143122</v>
      </c>
      <c r="BM22" s="409">
        <v>0.79136691264000003</v>
      </c>
      <c r="BN22" s="409">
        <v>0.79039745317999999</v>
      </c>
      <c r="BO22" s="409">
        <v>0.78951979889000001</v>
      </c>
      <c r="BP22" s="409">
        <v>0.78875662205999997</v>
      </c>
      <c r="BQ22" s="409">
        <v>0.78777571516</v>
      </c>
      <c r="BR22" s="409">
        <v>0.78694600122000002</v>
      </c>
      <c r="BS22" s="409">
        <v>0.75609440792000004</v>
      </c>
      <c r="BT22" s="409">
        <v>0.75528870434999995</v>
      </c>
      <c r="BU22" s="409">
        <v>0.75447842172000001</v>
      </c>
      <c r="BV22" s="409">
        <v>0.78375919644000003</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1.9501329999999999</v>
      </c>
      <c r="AZ23" s="252">
        <v>2.0041329999999999</v>
      </c>
      <c r="BA23" s="252">
        <v>1.981133</v>
      </c>
      <c r="BB23" s="252">
        <v>1.9321330000000001</v>
      </c>
      <c r="BC23" s="252">
        <v>1.9853814950999999</v>
      </c>
      <c r="BD23" s="252">
        <v>1.9879939187</v>
      </c>
      <c r="BE23" s="252">
        <v>2.0084130952999999</v>
      </c>
      <c r="BF23" s="409">
        <v>1.9418535124</v>
      </c>
      <c r="BG23" s="409">
        <v>2.0540795426999998</v>
      </c>
      <c r="BH23" s="409">
        <v>2.062391603</v>
      </c>
      <c r="BI23" s="409">
        <v>2.0704771662999999</v>
      </c>
      <c r="BJ23" s="409">
        <v>2.0785988877000001</v>
      </c>
      <c r="BK23" s="409">
        <v>2.0797991466000001</v>
      </c>
      <c r="BL23" s="409">
        <v>2.0775738390999998</v>
      </c>
      <c r="BM23" s="409">
        <v>2.0754890523</v>
      </c>
      <c r="BN23" s="409">
        <v>2.0729459149</v>
      </c>
      <c r="BO23" s="409">
        <v>1.9307917961000001</v>
      </c>
      <c r="BP23" s="409">
        <v>1.8997168615</v>
      </c>
      <c r="BQ23" s="409">
        <v>2.0373405077000002</v>
      </c>
      <c r="BR23" s="409">
        <v>1.9352064873999999</v>
      </c>
      <c r="BS23" s="409">
        <v>2.0618663726999999</v>
      </c>
      <c r="BT23" s="409">
        <v>2.0696115663999999</v>
      </c>
      <c r="BU23" s="409">
        <v>2.0771361398999999</v>
      </c>
      <c r="BV23" s="409">
        <v>2.0847062949000001</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11.172185000000001</v>
      </c>
      <c r="BA24" s="252">
        <v>11.176185</v>
      </c>
      <c r="BB24" s="252">
        <v>11.182185</v>
      </c>
      <c r="BC24" s="252">
        <v>11.182299498000001</v>
      </c>
      <c r="BD24" s="252">
        <v>11.279469704</v>
      </c>
      <c r="BE24" s="252">
        <v>11.309336606</v>
      </c>
      <c r="BF24" s="409">
        <v>11.232517546</v>
      </c>
      <c r="BG24" s="409">
        <v>11.254707218</v>
      </c>
      <c r="BH24" s="409">
        <v>11.375189220999999</v>
      </c>
      <c r="BI24" s="409">
        <v>11.381754505</v>
      </c>
      <c r="BJ24" s="409">
        <v>11.380694524999999</v>
      </c>
      <c r="BK24" s="409">
        <v>11.390828190000001</v>
      </c>
      <c r="BL24" s="409">
        <v>11.404059935999999</v>
      </c>
      <c r="BM24" s="409">
        <v>11.402390215</v>
      </c>
      <c r="BN24" s="409">
        <v>11.419781923</v>
      </c>
      <c r="BO24" s="409">
        <v>11.437353241</v>
      </c>
      <c r="BP24" s="409">
        <v>11.440557893999999</v>
      </c>
      <c r="BQ24" s="409">
        <v>11.456823593999999</v>
      </c>
      <c r="BR24" s="409">
        <v>11.473338792</v>
      </c>
      <c r="BS24" s="409">
        <v>11.380135316000001</v>
      </c>
      <c r="BT24" s="409">
        <v>11.386111868</v>
      </c>
      <c r="BU24" s="409">
        <v>11.498429432</v>
      </c>
      <c r="BV24" s="409">
        <v>11.504851035</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0.27867799999999998</v>
      </c>
      <c r="BB25" s="252">
        <v>0.27867799999999998</v>
      </c>
      <c r="BC25" s="252">
        <v>0.28574820180999999</v>
      </c>
      <c r="BD25" s="252">
        <v>0.28579023568</v>
      </c>
      <c r="BE25" s="252">
        <v>0.28578061778000002</v>
      </c>
      <c r="BF25" s="409">
        <v>0.28578428340000001</v>
      </c>
      <c r="BG25" s="409">
        <v>0.28577591299999999</v>
      </c>
      <c r="BH25" s="409">
        <v>0.28577914287</v>
      </c>
      <c r="BI25" s="409">
        <v>0.28577665458000001</v>
      </c>
      <c r="BJ25" s="409">
        <v>0.28579273684000001</v>
      </c>
      <c r="BK25" s="409">
        <v>0.27723904934999999</v>
      </c>
      <c r="BL25" s="409">
        <v>0.27728668878000001</v>
      </c>
      <c r="BM25" s="409">
        <v>0.27726605032000001</v>
      </c>
      <c r="BN25" s="409">
        <v>0.27725247687999999</v>
      </c>
      <c r="BO25" s="409">
        <v>0.27725738544</v>
      </c>
      <c r="BP25" s="409">
        <v>0.27729070169999998</v>
      </c>
      <c r="BQ25" s="409">
        <v>0.27728565484000001</v>
      </c>
      <c r="BR25" s="409">
        <v>0.27729030930999998</v>
      </c>
      <c r="BS25" s="409">
        <v>0.27728442741999998</v>
      </c>
      <c r="BT25" s="409">
        <v>0.27728682154000001</v>
      </c>
      <c r="BU25" s="409">
        <v>0.27728373784999999</v>
      </c>
      <c r="BV25" s="409">
        <v>0.27730138957</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0.15448000000000001</v>
      </c>
      <c r="AZ26" s="252">
        <v>0.15548000000000001</v>
      </c>
      <c r="BA26" s="252">
        <v>0.15448000000000001</v>
      </c>
      <c r="BB26" s="252">
        <v>0.15348000000000001</v>
      </c>
      <c r="BC26" s="252">
        <v>0.17577589486</v>
      </c>
      <c r="BD26" s="252">
        <v>0.17547169755</v>
      </c>
      <c r="BE26" s="252">
        <v>0.17581765672999999</v>
      </c>
      <c r="BF26" s="409">
        <v>0.17474501767</v>
      </c>
      <c r="BG26" s="409">
        <v>0.17414439634000001</v>
      </c>
      <c r="BH26" s="409">
        <v>0.17186253483</v>
      </c>
      <c r="BI26" s="409">
        <v>0.17296229487000001</v>
      </c>
      <c r="BJ26" s="409">
        <v>0.17187644533999999</v>
      </c>
      <c r="BK26" s="409">
        <v>0.16593040038000001</v>
      </c>
      <c r="BL26" s="409">
        <v>0.16726152361999999</v>
      </c>
      <c r="BM26" s="409">
        <v>0.16469618088999999</v>
      </c>
      <c r="BN26" s="409">
        <v>0.16432781476</v>
      </c>
      <c r="BO26" s="409">
        <v>0.16597396711000001</v>
      </c>
      <c r="BP26" s="409">
        <v>0.1656692142</v>
      </c>
      <c r="BQ26" s="409">
        <v>0.16610701771</v>
      </c>
      <c r="BR26" s="409">
        <v>0.16509545005000001</v>
      </c>
      <c r="BS26" s="409">
        <v>0.16456270846000001</v>
      </c>
      <c r="BT26" s="409">
        <v>0.16232053599999999</v>
      </c>
      <c r="BU26" s="409">
        <v>0.16345820727999999</v>
      </c>
      <c r="BV26" s="409">
        <v>0.16242286718999999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1.1904140000000001</v>
      </c>
      <c r="D28" s="252">
        <v>1.189578</v>
      </c>
      <c r="E28" s="252">
        <v>1.179265</v>
      </c>
      <c r="F28" s="252">
        <v>1.156013</v>
      </c>
      <c r="G28" s="252">
        <v>1.1656409999999999</v>
      </c>
      <c r="H28" s="252">
        <v>1.1925110000000001</v>
      </c>
      <c r="I28" s="252">
        <v>1.1955199999999999</v>
      </c>
      <c r="J28" s="252">
        <v>1.191192</v>
      </c>
      <c r="K28" s="252">
        <v>1.19296</v>
      </c>
      <c r="L28" s="252">
        <v>1.1692979999999999</v>
      </c>
      <c r="M28" s="252">
        <v>1.153243</v>
      </c>
      <c r="N28" s="252">
        <v>1.1508400000000001</v>
      </c>
      <c r="O28" s="252">
        <v>1.187527</v>
      </c>
      <c r="P28" s="252">
        <v>1.184777</v>
      </c>
      <c r="Q28" s="252">
        <v>1.1828430000000001</v>
      </c>
      <c r="R28" s="252">
        <v>1.150517</v>
      </c>
      <c r="S28" s="252">
        <v>1.117205</v>
      </c>
      <c r="T28" s="252">
        <v>1.134941</v>
      </c>
      <c r="U28" s="252">
        <v>1.1382989999999999</v>
      </c>
      <c r="V28" s="252">
        <v>1.1270309999999999</v>
      </c>
      <c r="W28" s="252">
        <v>1.122711</v>
      </c>
      <c r="X28" s="252">
        <v>1.1172169999999999</v>
      </c>
      <c r="Y28" s="252">
        <v>1.132925</v>
      </c>
      <c r="Z28" s="252">
        <v>1.1441220000000001</v>
      </c>
      <c r="AA28" s="252">
        <v>1.1416249999999999</v>
      </c>
      <c r="AB28" s="252">
        <v>1.148217</v>
      </c>
      <c r="AC28" s="252">
        <v>1.142217</v>
      </c>
      <c r="AD28" s="252">
        <v>1.1292169999999999</v>
      </c>
      <c r="AE28" s="252">
        <v>1.1352169999999999</v>
      </c>
      <c r="AF28" s="252">
        <v>1.148217</v>
      </c>
      <c r="AG28" s="252">
        <v>1.146217</v>
      </c>
      <c r="AH28" s="252">
        <v>1.148217</v>
      </c>
      <c r="AI28" s="252">
        <v>1.1332169999999999</v>
      </c>
      <c r="AJ28" s="252">
        <v>1.142217</v>
      </c>
      <c r="AK28" s="252">
        <v>1.1452169999999999</v>
      </c>
      <c r="AL28" s="252">
        <v>1.1252169999999999</v>
      </c>
      <c r="AM28" s="252">
        <v>1.0712170000000001</v>
      </c>
      <c r="AN28" s="252">
        <v>1.0752170000000001</v>
      </c>
      <c r="AO28" s="252">
        <v>1.0732170000000001</v>
      </c>
      <c r="AP28" s="252">
        <v>1.0732170000000001</v>
      </c>
      <c r="AQ28" s="252">
        <v>1.076217</v>
      </c>
      <c r="AR28" s="252">
        <v>1.074217</v>
      </c>
      <c r="AS28" s="252">
        <v>1.072217</v>
      </c>
      <c r="AT28" s="252">
        <v>1.070217</v>
      </c>
      <c r="AU28" s="252">
        <v>1.0772170000000001</v>
      </c>
      <c r="AV28" s="252">
        <v>1.0832170000000001</v>
      </c>
      <c r="AW28" s="252">
        <v>1.0692170000000001</v>
      </c>
      <c r="AX28" s="252">
        <v>1.0912170000000001</v>
      </c>
      <c r="AY28" s="252">
        <v>1.0692170000000001</v>
      </c>
      <c r="AZ28" s="252">
        <v>1.080217</v>
      </c>
      <c r="BA28" s="252">
        <v>1.080217</v>
      </c>
      <c r="BB28" s="252">
        <v>1.080217</v>
      </c>
      <c r="BC28" s="252">
        <v>1.0982944923</v>
      </c>
      <c r="BD28" s="252">
        <v>1.0991542000000001</v>
      </c>
      <c r="BE28" s="252">
        <v>1.0996628754</v>
      </c>
      <c r="BF28" s="409">
        <v>1.1005751997</v>
      </c>
      <c r="BG28" s="409">
        <v>1.1011966382</v>
      </c>
      <c r="BH28" s="409">
        <v>1.1014270125000001</v>
      </c>
      <c r="BI28" s="409">
        <v>1.1022433041999999</v>
      </c>
      <c r="BJ28" s="409">
        <v>1.1029526734999999</v>
      </c>
      <c r="BK28" s="409">
        <v>1.1268100289</v>
      </c>
      <c r="BL28" s="409">
        <v>1.1271072287999999</v>
      </c>
      <c r="BM28" s="409">
        <v>1.1269811815999999</v>
      </c>
      <c r="BN28" s="409">
        <v>1.1269474526000001</v>
      </c>
      <c r="BO28" s="409">
        <v>1.1273019781</v>
      </c>
      <c r="BP28" s="409">
        <v>1.1281207955999999</v>
      </c>
      <c r="BQ28" s="409">
        <v>1.128651479</v>
      </c>
      <c r="BR28" s="409">
        <v>1.1298021933</v>
      </c>
      <c r="BS28" s="409">
        <v>1.1306661055</v>
      </c>
      <c r="BT28" s="409">
        <v>1.1313818070999999</v>
      </c>
      <c r="BU28" s="409">
        <v>1.1324209569000001</v>
      </c>
      <c r="BV28" s="409">
        <v>1.1333604685000001</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0.97628499999999996</v>
      </c>
      <c r="BB29" s="252">
        <v>0.97628499999999996</v>
      </c>
      <c r="BC29" s="252">
        <v>0.98353381667999995</v>
      </c>
      <c r="BD29" s="252">
        <v>0.98441129174999997</v>
      </c>
      <c r="BE29" s="252">
        <v>0.98526421105999995</v>
      </c>
      <c r="BF29" s="409">
        <v>0.98612052178999998</v>
      </c>
      <c r="BG29" s="409">
        <v>0.98703470844999996</v>
      </c>
      <c r="BH29" s="409">
        <v>0.98790309492999995</v>
      </c>
      <c r="BI29" s="409">
        <v>0.98876890469000001</v>
      </c>
      <c r="BJ29" s="409">
        <v>0.98975939893999998</v>
      </c>
      <c r="BK29" s="409">
        <v>0.99065845959999999</v>
      </c>
      <c r="BL29" s="409">
        <v>0.99149917649999997</v>
      </c>
      <c r="BM29" s="409">
        <v>0.99235028359999999</v>
      </c>
      <c r="BN29" s="409">
        <v>0.99317813900999996</v>
      </c>
      <c r="BO29" s="409">
        <v>0.99406101778</v>
      </c>
      <c r="BP29" s="409">
        <v>0.99494996732999996</v>
      </c>
      <c r="BQ29" s="409">
        <v>0.99582425923999995</v>
      </c>
      <c r="BR29" s="409">
        <v>0.99669893239999996</v>
      </c>
      <c r="BS29" s="409">
        <v>0.99763237381000003</v>
      </c>
      <c r="BT29" s="409">
        <v>0.99851722364999995</v>
      </c>
      <c r="BU29" s="409">
        <v>0.99939944513000001</v>
      </c>
      <c r="BV29" s="409">
        <v>1.0004077829</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9.5558709999999998</v>
      </c>
      <c r="D31" s="252">
        <v>9.6790479999999999</v>
      </c>
      <c r="E31" s="252">
        <v>9.5692120000000003</v>
      </c>
      <c r="F31" s="252">
        <v>9.5175630000000009</v>
      </c>
      <c r="G31" s="252">
        <v>9.5610700000000008</v>
      </c>
      <c r="H31" s="252">
        <v>9.7126889999999992</v>
      </c>
      <c r="I31" s="252">
        <v>9.4395720000000001</v>
      </c>
      <c r="J31" s="252">
        <v>9.4528660000000002</v>
      </c>
      <c r="K31" s="252">
        <v>9.5596069999999997</v>
      </c>
      <c r="L31" s="252">
        <v>9.6308480000000003</v>
      </c>
      <c r="M31" s="252">
        <v>9.8695850000000007</v>
      </c>
      <c r="N31" s="252">
        <v>9.8644339999999993</v>
      </c>
      <c r="O31" s="252">
        <v>9.7381890000000002</v>
      </c>
      <c r="P31" s="252">
        <v>9.6886799999999997</v>
      </c>
      <c r="Q31" s="252">
        <v>9.6861069999999998</v>
      </c>
      <c r="R31" s="252">
        <v>9.7408950000000001</v>
      </c>
      <c r="S31" s="252">
        <v>9.6910810000000005</v>
      </c>
      <c r="T31" s="252">
        <v>9.9141410000000008</v>
      </c>
      <c r="U31" s="252">
        <v>9.7475170000000002</v>
      </c>
      <c r="V31" s="252">
        <v>9.6902539999999995</v>
      </c>
      <c r="W31" s="252">
        <v>9.8450629999999997</v>
      </c>
      <c r="X31" s="252">
        <v>9.7196879999999997</v>
      </c>
      <c r="Y31" s="252">
        <v>9.8581140000000005</v>
      </c>
      <c r="Z31" s="252">
        <v>9.8097770000000004</v>
      </c>
      <c r="AA31" s="252">
        <v>9.7490849999999991</v>
      </c>
      <c r="AB31" s="252">
        <v>9.7350849999999998</v>
      </c>
      <c r="AC31" s="252">
        <v>9.6300849999999993</v>
      </c>
      <c r="AD31" s="252">
        <v>9.5110849999999996</v>
      </c>
      <c r="AE31" s="252">
        <v>9.4240849999999998</v>
      </c>
      <c r="AF31" s="252">
        <v>9.5600850000000008</v>
      </c>
      <c r="AG31" s="252">
        <v>9.4730849999999993</v>
      </c>
      <c r="AH31" s="252">
        <v>9.318085</v>
      </c>
      <c r="AI31" s="252">
        <v>9.3370850000000001</v>
      </c>
      <c r="AJ31" s="252">
        <v>9.2750850000000007</v>
      </c>
      <c r="AK31" s="252">
        <v>9.3890849999999997</v>
      </c>
      <c r="AL31" s="252">
        <v>9.3780850000000004</v>
      </c>
      <c r="AM31" s="252">
        <v>9.2970849999999992</v>
      </c>
      <c r="AN31" s="252">
        <v>9.3650850000000005</v>
      </c>
      <c r="AO31" s="252">
        <v>9.3470849999999999</v>
      </c>
      <c r="AP31" s="252">
        <v>9.2200849999999992</v>
      </c>
      <c r="AQ31" s="252">
        <v>9.1880849999999992</v>
      </c>
      <c r="AR31" s="252">
        <v>9.3740849999999991</v>
      </c>
      <c r="AS31" s="252">
        <v>9.2640849999999997</v>
      </c>
      <c r="AT31" s="252">
        <v>9.1300849999999993</v>
      </c>
      <c r="AU31" s="252">
        <v>9.1220850000000002</v>
      </c>
      <c r="AV31" s="252">
        <v>9.1550849999999997</v>
      </c>
      <c r="AW31" s="252">
        <v>9.2210850000000004</v>
      </c>
      <c r="AX31" s="252">
        <v>9.1110849999999992</v>
      </c>
      <c r="AY31" s="252">
        <v>9.1860850000000003</v>
      </c>
      <c r="AZ31" s="252">
        <v>9.2870849999999994</v>
      </c>
      <c r="BA31" s="252">
        <v>9.1960850000000001</v>
      </c>
      <c r="BB31" s="252">
        <v>9.1040849999999995</v>
      </c>
      <c r="BC31" s="252">
        <v>9.1782084662999992</v>
      </c>
      <c r="BD31" s="252">
        <v>9.3473032627000006</v>
      </c>
      <c r="BE31" s="252">
        <v>9.2180741930999996</v>
      </c>
      <c r="BF31" s="409">
        <v>9.2644210758999996</v>
      </c>
      <c r="BG31" s="409">
        <v>9.2784235951999996</v>
      </c>
      <c r="BH31" s="409">
        <v>9.3021255294999996</v>
      </c>
      <c r="BI31" s="409">
        <v>9.3123061117999999</v>
      </c>
      <c r="BJ31" s="409">
        <v>9.2733357341999998</v>
      </c>
      <c r="BK31" s="409">
        <v>9.2435367339999992</v>
      </c>
      <c r="BL31" s="409">
        <v>9.2536894786000001</v>
      </c>
      <c r="BM31" s="409">
        <v>9.2369748437000005</v>
      </c>
      <c r="BN31" s="409">
        <v>9.2214083760999994</v>
      </c>
      <c r="BO31" s="409">
        <v>9.2479226753999999</v>
      </c>
      <c r="BP31" s="409">
        <v>9.2949121527000003</v>
      </c>
      <c r="BQ31" s="409">
        <v>9.2498225403000003</v>
      </c>
      <c r="BR31" s="409">
        <v>9.2820093765999996</v>
      </c>
      <c r="BS31" s="409">
        <v>9.2973805413000008</v>
      </c>
      <c r="BT31" s="409">
        <v>9.3197362640999994</v>
      </c>
      <c r="BU31" s="409">
        <v>9.3279588083</v>
      </c>
      <c r="BV31" s="409">
        <v>9.2922883489999997</v>
      </c>
    </row>
    <row r="32" spans="1:74" ht="11.1" customHeight="1" x14ac:dyDescent="0.2">
      <c r="A32" s="162" t="s">
        <v>274</v>
      </c>
      <c r="B32" s="173" t="s">
        <v>351</v>
      </c>
      <c r="C32" s="252">
        <v>0.42938100000000001</v>
      </c>
      <c r="D32" s="252">
        <v>0.46238099999999999</v>
      </c>
      <c r="E32" s="252">
        <v>0.44338100000000003</v>
      </c>
      <c r="F32" s="252">
        <v>0.43338100000000002</v>
      </c>
      <c r="G32" s="252">
        <v>0.42938100000000001</v>
      </c>
      <c r="H32" s="252">
        <v>0.47038099999999999</v>
      </c>
      <c r="I32" s="252">
        <v>0.46538099999999999</v>
      </c>
      <c r="J32" s="252">
        <v>0.45838099999999998</v>
      </c>
      <c r="K32" s="252">
        <v>0.44838099999999997</v>
      </c>
      <c r="L32" s="252">
        <v>0.44238100000000002</v>
      </c>
      <c r="M32" s="252">
        <v>0.44338100000000003</v>
      </c>
      <c r="N32" s="252">
        <v>0.44138100000000002</v>
      </c>
      <c r="O32" s="252">
        <v>0.41716599999999998</v>
      </c>
      <c r="P32" s="252">
        <v>0.38416600000000001</v>
      </c>
      <c r="Q32" s="252">
        <v>0.312166</v>
      </c>
      <c r="R32" s="252">
        <v>0.38216600000000001</v>
      </c>
      <c r="S32" s="252">
        <v>0.33316600000000002</v>
      </c>
      <c r="T32" s="252">
        <v>0.42616599999999999</v>
      </c>
      <c r="U32" s="252">
        <v>0.45216600000000001</v>
      </c>
      <c r="V32" s="252">
        <v>0.44616600000000001</v>
      </c>
      <c r="W32" s="252">
        <v>0.42016599999999998</v>
      </c>
      <c r="X32" s="252">
        <v>0.40316600000000002</v>
      </c>
      <c r="Y32" s="252">
        <v>0.42316599999999999</v>
      </c>
      <c r="Z32" s="252">
        <v>0.41616599999999998</v>
      </c>
      <c r="AA32" s="252">
        <v>0.39400000000000002</v>
      </c>
      <c r="AB32" s="252">
        <v>0.38600000000000001</v>
      </c>
      <c r="AC32" s="252">
        <v>0.376</v>
      </c>
      <c r="AD32" s="252">
        <v>0.36699999999999999</v>
      </c>
      <c r="AE32" s="252">
        <v>0.35299999999999998</v>
      </c>
      <c r="AF32" s="252">
        <v>0.377</v>
      </c>
      <c r="AG32" s="252">
        <v>0.40200000000000002</v>
      </c>
      <c r="AH32" s="252">
        <v>0.40400000000000003</v>
      </c>
      <c r="AI32" s="252">
        <v>0.39100000000000001</v>
      </c>
      <c r="AJ32" s="252">
        <v>0.38600000000000001</v>
      </c>
      <c r="AK32" s="252">
        <v>0.377</v>
      </c>
      <c r="AL32" s="252">
        <v>0.34599999999999997</v>
      </c>
      <c r="AM32" s="252">
        <v>0.33900000000000002</v>
      </c>
      <c r="AN32" s="252">
        <v>0.33600000000000002</v>
      </c>
      <c r="AO32" s="252">
        <v>0.35299999999999998</v>
      </c>
      <c r="AP32" s="252">
        <v>0.33800000000000002</v>
      </c>
      <c r="AQ32" s="252">
        <v>0.36</v>
      </c>
      <c r="AR32" s="252">
        <v>0.36299999999999999</v>
      </c>
      <c r="AS32" s="252">
        <v>0.373</v>
      </c>
      <c r="AT32" s="252">
        <v>0.374</v>
      </c>
      <c r="AU32" s="252">
        <v>0.34</v>
      </c>
      <c r="AV32" s="252">
        <v>0.35599999999999998</v>
      </c>
      <c r="AW32" s="252">
        <v>0.34399999999999997</v>
      </c>
      <c r="AX32" s="252">
        <v>0.32800000000000001</v>
      </c>
      <c r="AY32" s="252">
        <v>0.374</v>
      </c>
      <c r="AZ32" s="252">
        <v>0.378</v>
      </c>
      <c r="BA32" s="252">
        <v>0.377</v>
      </c>
      <c r="BB32" s="252">
        <v>0.372</v>
      </c>
      <c r="BC32" s="252">
        <v>0.36800326638999997</v>
      </c>
      <c r="BD32" s="252">
        <v>0.36884268054000002</v>
      </c>
      <c r="BE32" s="252">
        <v>0.36675788357</v>
      </c>
      <c r="BF32" s="409">
        <v>0.36690983554000001</v>
      </c>
      <c r="BG32" s="409">
        <v>0.36684588234999999</v>
      </c>
      <c r="BH32" s="409">
        <v>0.37198862173000002</v>
      </c>
      <c r="BI32" s="409">
        <v>0.37702844556999998</v>
      </c>
      <c r="BJ32" s="409">
        <v>0.37939961520999999</v>
      </c>
      <c r="BK32" s="409">
        <v>0.38608727755</v>
      </c>
      <c r="BL32" s="409">
        <v>0.39202624119000001</v>
      </c>
      <c r="BM32" s="409">
        <v>0.39674376183999999</v>
      </c>
      <c r="BN32" s="409">
        <v>0.40158687125999998</v>
      </c>
      <c r="BO32" s="409">
        <v>0.40675970580999998</v>
      </c>
      <c r="BP32" s="409">
        <v>0.41243973947000001</v>
      </c>
      <c r="BQ32" s="409">
        <v>0.41743323237000002</v>
      </c>
      <c r="BR32" s="409">
        <v>0.42459951859</v>
      </c>
      <c r="BS32" s="409">
        <v>0.43257679660999998</v>
      </c>
      <c r="BT32" s="409">
        <v>0.44070141854</v>
      </c>
      <c r="BU32" s="409">
        <v>0.44672750327999999</v>
      </c>
      <c r="BV32" s="409">
        <v>0.45512371766999998</v>
      </c>
    </row>
    <row r="33" spans="1:74" ht="11.1" customHeight="1" x14ac:dyDescent="0.2">
      <c r="A33" s="162" t="s">
        <v>275</v>
      </c>
      <c r="B33" s="173" t="s">
        <v>352</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4.7309999999999999</v>
      </c>
      <c r="AY33" s="252">
        <v>4.7300000000000004</v>
      </c>
      <c r="AZ33" s="252">
        <v>4.7919999999999998</v>
      </c>
      <c r="BA33" s="252">
        <v>4.7619999999999996</v>
      </c>
      <c r="BB33" s="252">
        <v>4.78</v>
      </c>
      <c r="BC33" s="252">
        <v>4.7698743258</v>
      </c>
      <c r="BD33" s="252">
        <v>4.8761408196999998</v>
      </c>
      <c r="BE33" s="252">
        <v>4.7530257362999997</v>
      </c>
      <c r="BF33" s="409">
        <v>4.7882496983999996</v>
      </c>
      <c r="BG33" s="409">
        <v>4.8066274286999997</v>
      </c>
      <c r="BH33" s="409">
        <v>4.8283216917000003</v>
      </c>
      <c r="BI33" s="409">
        <v>4.8423055544000002</v>
      </c>
      <c r="BJ33" s="409">
        <v>4.8027868206999997</v>
      </c>
      <c r="BK33" s="409">
        <v>4.7712987918999996</v>
      </c>
      <c r="BL33" s="409">
        <v>4.7689817464999997</v>
      </c>
      <c r="BM33" s="409">
        <v>4.7650536687000002</v>
      </c>
      <c r="BN33" s="409">
        <v>4.7737308904000004</v>
      </c>
      <c r="BO33" s="409">
        <v>4.7968188852999996</v>
      </c>
      <c r="BP33" s="409">
        <v>4.8332575261999997</v>
      </c>
      <c r="BQ33" s="409">
        <v>4.7759707984000004</v>
      </c>
      <c r="BR33" s="409">
        <v>4.8120118196000004</v>
      </c>
      <c r="BS33" s="409">
        <v>4.8326696588000004</v>
      </c>
      <c r="BT33" s="409">
        <v>4.8549782552999998</v>
      </c>
      <c r="BU33" s="409">
        <v>4.8706885782000002</v>
      </c>
      <c r="BV33" s="409">
        <v>4.8339973237000002</v>
      </c>
    </row>
    <row r="34" spans="1:74" ht="11.1" customHeight="1" x14ac:dyDescent="0.2">
      <c r="A34" s="162" t="s">
        <v>276</v>
      </c>
      <c r="B34" s="173" t="s">
        <v>353</v>
      </c>
      <c r="C34" s="252">
        <v>1.0333209999999999</v>
      </c>
      <c r="D34" s="252">
        <v>1.0356909999999999</v>
      </c>
      <c r="E34" s="252">
        <v>1.0055970000000001</v>
      </c>
      <c r="F34" s="252">
        <v>1.013725</v>
      </c>
      <c r="G34" s="252">
        <v>1.0078590000000001</v>
      </c>
      <c r="H34" s="252">
        <v>1.0258879999999999</v>
      </c>
      <c r="I34" s="252">
        <v>1.000632</v>
      </c>
      <c r="J34" s="252">
        <v>0.97124200000000005</v>
      </c>
      <c r="K34" s="252">
        <v>0.99860599999999999</v>
      </c>
      <c r="L34" s="252">
        <v>1.0196750000000001</v>
      </c>
      <c r="M34" s="252">
        <v>1.029064</v>
      </c>
      <c r="N34" s="252">
        <v>1.017919</v>
      </c>
      <c r="O34" s="252">
        <v>1.010364</v>
      </c>
      <c r="P34" s="252">
        <v>1.0029999999999999</v>
      </c>
      <c r="Q34" s="252">
        <v>1.0205340000000001</v>
      </c>
      <c r="R34" s="252">
        <v>0.99128099999999997</v>
      </c>
      <c r="S34" s="252">
        <v>1.006521</v>
      </c>
      <c r="T34" s="252">
        <v>1.003287</v>
      </c>
      <c r="U34" s="252">
        <v>0.98185999999999996</v>
      </c>
      <c r="V34" s="252">
        <v>1.026513</v>
      </c>
      <c r="W34" s="252">
        <v>1.0076959999999999</v>
      </c>
      <c r="X34" s="252">
        <v>1.019576</v>
      </c>
      <c r="Y34" s="252">
        <v>1.023363</v>
      </c>
      <c r="Z34" s="252">
        <v>1.000281</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0.98699999999999999</v>
      </c>
      <c r="AZ34" s="252">
        <v>1.0029999999999999</v>
      </c>
      <c r="BA34" s="252">
        <v>1.0209999999999999</v>
      </c>
      <c r="BB34" s="252">
        <v>1.0009999999999999</v>
      </c>
      <c r="BC34" s="252">
        <v>0.99122781504000002</v>
      </c>
      <c r="BD34" s="252">
        <v>0.98795296905999996</v>
      </c>
      <c r="BE34" s="252">
        <v>1.0012589662</v>
      </c>
      <c r="BF34" s="409">
        <v>0.99784982437000003</v>
      </c>
      <c r="BG34" s="409">
        <v>0.9958123163</v>
      </c>
      <c r="BH34" s="409">
        <v>0.99222726502000003</v>
      </c>
      <c r="BI34" s="409">
        <v>0.98750080468000001</v>
      </c>
      <c r="BJ34" s="409">
        <v>0.98791357489999998</v>
      </c>
      <c r="BK34" s="409">
        <v>0.98720601303</v>
      </c>
      <c r="BL34" s="409">
        <v>0.99618849301000001</v>
      </c>
      <c r="BM34" s="409">
        <v>0.99326805199000001</v>
      </c>
      <c r="BN34" s="409">
        <v>0.97956552450000001</v>
      </c>
      <c r="BO34" s="409">
        <v>0.98417804878000004</v>
      </c>
      <c r="BP34" s="409">
        <v>0.98633278340999997</v>
      </c>
      <c r="BQ34" s="409">
        <v>1.0058453082000001</v>
      </c>
      <c r="BR34" s="409">
        <v>1.002398903</v>
      </c>
      <c r="BS34" s="409">
        <v>1.0004184003000001</v>
      </c>
      <c r="BT34" s="409">
        <v>0.99664941555999997</v>
      </c>
      <c r="BU34" s="409">
        <v>0.99175789790000002</v>
      </c>
      <c r="BV34" s="409">
        <v>0.99215399708999996</v>
      </c>
    </row>
    <row r="35" spans="1:74" ht="11.1" customHeight="1" x14ac:dyDescent="0.2">
      <c r="A35" s="162" t="s">
        <v>1256</v>
      </c>
      <c r="B35" s="173" t="s">
        <v>1255</v>
      </c>
      <c r="C35" s="252">
        <v>0.90208100000000002</v>
      </c>
      <c r="D35" s="252">
        <v>0.90208100000000002</v>
      </c>
      <c r="E35" s="252">
        <v>0.90208100000000002</v>
      </c>
      <c r="F35" s="252">
        <v>0.90208100000000002</v>
      </c>
      <c r="G35" s="252">
        <v>0.90208100000000002</v>
      </c>
      <c r="H35" s="252">
        <v>0.90208100000000002</v>
      </c>
      <c r="I35" s="252">
        <v>0.90208100000000002</v>
      </c>
      <c r="J35" s="252">
        <v>0.90208100000000002</v>
      </c>
      <c r="K35" s="252">
        <v>0.90208100000000002</v>
      </c>
      <c r="L35" s="252">
        <v>0.90208100000000002</v>
      </c>
      <c r="M35" s="252">
        <v>0.90208100000000002</v>
      </c>
      <c r="N35" s="252">
        <v>0.90208100000000002</v>
      </c>
      <c r="O35" s="252">
        <v>0.84971799999999997</v>
      </c>
      <c r="P35" s="252">
        <v>0.84571799999999997</v>
      </c>
      <c r="Q35" s="252">
        <v>0.84571799999999997</v>
      </c>
      <c r="R35" s="252">
        <v>0.86671799999999999</v>
      </c>
      <c r="S35" s="252">
        <v>0.87271799999999999</v>
      </c>
      <c r="T35" s="252">
        <v>0.880718</v>
      </c>
      <c r="U35" s="252">
        <v>0.878718</v>
      </c>
      <c r="V35" s="252">
        <v>0.86071799999999998</v>
      </c>
      <c r="W35" s="252">
        <v>0.879718</v>
      </c>
      <c r="X35" s="252">
        <v>0.879718</v>
      </c>
      <c r="Y35" s="252">
        <v>0.87271799999999999</v>
      </c>
      <c r="Z35" s="252">
        <v>0.875718</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0.89938399999999996</v>
      </c>
      <c r="AW35" s="252">
        <v>0.90138399999999996</v>
      </c>
      <c r="AX35" s="252">
        <v>0.90138399999999996</v>
      </c>
      <c r="AY35" s="252">
        <v>0.88538399999999995</v>
      </c>
      <c r="AZ35" s="252">
        <v>0.90338399999999996</v>
      </c>
      <c r="BA35" s="252">
        <v>0.90138399999999996</v>
      </c>
      <c r="BB35" s="252">
        <v>0.89438399999999996</v>
      </c>
      <c r="BC35" s="252">
        <v>0.89710575948000004</v>
      </c>
      <c r="BD35" s="252">
        <v>0.90563912839000005</v>
      </c>
      <c r="BE35" s="252">
        <v>0.90480095095000002</v>
      </c>
      <c r="BF35" s="409">
        <v>0.90408455748000005</v>
      </c>
      <c r="BG35" s="409">
        <v>0.90325781723999998</v>
      </c>
      <c r="BH35" s="409">
        <v>0.90253742886999999</v>
      </c>
      <c r="BI35" s="409">
        <v>0.89976461610000003</v>
      </c>
      <c r="BJ35" s="409">
        <v>0.89516205915000002</v>
      </c>
      <c r="BK35" s="409">
        <v>0.88512129594</v>
      </c>
      <c r="BL35" s="409">
        <v>0.88080805700999998</v>
      </c>
      <c r="BM35" s="409">
        <v>0.87586884239999996</v>
      </c>
      <c r="BN35" s="409">
        <v>0.87099440026999997</v>
      </c>
      <c r="BO35" s="409">
        <v>0.86628940222999995</v>
      </c>
      <c r="BP35" s="409">
        <v>0.86184484766000002</v>
      </c>
      <c r="BQ35" s="409">
        <v>0.85704857774999998</v>
      </c>
      <c r="BR35" s="409">
        <v>0.85234125020999996</v>
      </c>
      <c r="BS35" s="409">
        <v>0.84753732466999998</v>
      </c>
      <c r="BT35" s="409">
        <v>0.84280927413999995</v>
      </c>
      <c r="BU35" s="409">
        <v>0.83803100264999997</v>
      </c>
      <c r="BV35" s="409">
        <v>0.83344283465000002</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0.75600000000000001</v>
      </c>
      <c r="AZ36" s="252">
        <v>0.74</v>
      </c>
      <c r="BA36" s="252">
        <v>0.73699999999999999</v>
      </c>
      <c r="BB36" s="252">
        <v>0.71199999999999997</v>
      </c>
      <c r="BC36" s="252">
        <v>0.71972255271999996</v>
      </c>
      <c r="BD36" s="252">
        <v>0.74033349398000003</v>
      </c>
      <c r="BE36" s="252">
        <v>0.72975894875000002</v>
      </c>
      <c r="BF36" s="409">
        <v>0.72635908081</v>
      </c>
      <c r="BG36" s="409">
        <v>0.72876715141000004</v>
      </c>
      <c r="BH36" s="409">
        <v>0.72951116690999995</v>
      </c>
      <c r="BI36" s="409">
        <v>0.73023484417999995</v>
      </c>
      <c r="BJ36" s="409">
        <v>0.72973198178999998</v>
      </c>
      <c r="BK36" s="409">
        <v>0.73495380392999998</v>
      </c>
      <c r="BL36" s="409">
        <v>0.73220814775999998</v>
      </c>
      <c r="BM36" s="409">
        <v>0.72899359014999998</v>
      </c>
      <c r="BN36" s="409">
        <v>0.72533865916999996</v>
      </c>
      <c r="BO36" s="409">
        <v>0.72142299394999998</v>
      </c>
      <c r="BP36" s="409">
        <v>0.71784323924000004</v>
      </c>
      <c r="BQ36" s="409">
        <v>0.71380363437000005</v>
      </c>
      <c r="BR36" s="409">
        <v>0.70987713264999996</v>
      </c>
      <c r="BS36" s="409">
        <v>0.70582259514000001</v>
      </c>
      <c r="BT36" s="409">
        <v>0.70286431680000006</v>
      </c>
      <c r="BU36" s="409">
        <v>0.69983843533000001</v>
      </c>
      <c r="BV36" s="409">
        <v>0.69205745201000002</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0.26516899999999999</v>
      </c>
      <c r="AZ37" s="252">
        <v>0.28616900000000001</v>
      </c>
      <c r="BA37" s="252">
        <v>0.26616899999999999</v>
      </c>
      <c r="BB37" s="252">
        <v>0.25816899999999998</v>
      </c>
      <c r="BC37" s="252">
        <v>0.25333333403000002</v>
      </c>
      <c r="BD37" s="252">
        <v>0.24646563079</v>
      </c>
      <c r="BE37" s="252">
        <v>0.24543877592999999</v>
      </c>
      <c r="BF37" s="409">
        <v>0.26386946677000001</v>
      </c>
      <c r="BG37" s="409">
        <v>0.26217970832999998</v>
      </c>
      <c r="BH37" s="409">
        <v>0.26052564491000002</v>
      </c>
      <c r="BI37" s="409">
        <v>0.25885392851</v>
      </c>
      <c r="BJ37" s="409">
        <v>0.25723937988000001</v>
      </c>
      <c r="BK37" s="409">
        <v>0.25872452061000001</v>
      </c>
      <c r="BL37" s="409">
        <v>0.25831468724000001</v>
      </c>
      <c r="BM37" s="409">
        <v>0.25589784932999998</v>
      </c>
      <c r="BN37" s="409">
        <v>0.25497304500000001</v>
      </c>
      <c r="BO37" s="409">
        <v>0.25469797048999998</v>
      </c>
      <c r="BP37" s="409">
        <v>0.25490260533999998</v>
      </c>
      <c r="BQ37" s="409">
        <v>0.25558061931999998</v>
      </c>
      <c r="BR37" s="409">
        <v>0.25642937302000002</v>
      </c>
      <c r="BS37" s="409">
        <v>0.25578021151000002</v>
      </c>
      <c r="BT37" s="409">
        <v>0.25724257898000003</v>
      </c>
      <c r="BU37" s="409">
        <v>0.2569479475</v>
      </c>
      <c r="BV37" s="409">
        <v>0.25683205911000001</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1.5701670000000001</v>
      </c>
      <c r="D39" s="252">
        <v>1.562198</v>
      </c>
      <c r="E39" s="252">
        <v>1.566792</v>
      </c>
      <c r="F39" s="252">
        <v>1.5549219999999999</v>
      </c>
      <c r="G39" s="252">
        <v>1.559947</v>
      </c>
      <c r="H39" s="252">
        <v>1.5559890000000001</v>
      </c>
      <c r="I39" s="252">
        <v>1.5627310000000001</v>
      </c>
      <c r="J39" s="252">
        <v>1.552502</v>
      </c>
      <c r="K39" s="252">
        <v>1.558432</v>
      </c>
      <c r="L39" s="252">
        <v>1.575502</v>
      </c>
      <c r="M39" s="252">
        <v>1.5965020000000001</v>
      </c>
      <c r="N39" s="252">
        <v>1.581502</v>
      </c>
      <c r="O39" s="252">
        <v>1.53948</v>
      </c>
      <c r="P39" s="252">
        <v>1.5484800000000001</v>
      </c>
      <c r="Q39" s="252">
        <v>1.5624800000000001</v>
      </c>
      <c r="R39" s="252">
        <v>1.55948</v>
      </c>
      <c r="S39" s="252">
        <v>1.53348</v>
      </c>
      <c r="T39" s="252">
        <v>1.5604800000000001</v>
      </c>
      <c r="U39" s="252">
        <v>1.5214799999999999</v>
      </c>
      <c r="V39" s="252">
        <v>1.5544800000000001</v>
      </c>
      <c r="W39" s="252">
        <v>1.54948</v>
      </c>
      <c r="X39" s="252">
        <v>1.54748</v>
      </c>
      <c r="Y39" s="252">
        <v>1.5384800000000001</v>
      </c>
      <c r="Z39" s="252">
        <v>1.5364800000000001</v>
      </c>
      <c r="AA39" s="252">
        <v>1.531102</v>
      </c>
      <c r="AB39" s="252">
        <v>1.5151019999999999</v>
      </c>
      <c r="AC39" s="252">
        <v>1.448102</v>
      </c>
      <c r="AD39" s="252">
        <v>1.4851019999999999</v>
      </c>
      <c r="AE39" s="252">
        <v>1.5081020000000001</v>
      </c>
      <c r="AF39" s="252">
        <v>1.5031019999999999</v>
      </c>
      <c r="AG39" s="252">
        <v>1.5041020000000001</v>
      </c>
      <c r="AH39" s="252">
        <v>1.5071019999999999</v>
      </c>
      <c r="AI39" s="252">
        <v>1.5321020000000001</v>
      </c>
      <c r="AJ39" s="252">
        <v>1.5241020000000001</v>
      </c>
      <c r="AK39" s="252">
        <v>1.5121020000000001</v>
      </c>
      <c r="AL39" s="252">
        <v>1.5031019999999999</v>
      </c>
      <c r="AM39" s="252">
        <v>1.5161020000000001</v>
      </c>
      <c r="AN39" s="252">
        <v>1.5091019999999999</v>
      </c>
      <c r="AO39" s="252">
        <v>1.4971019999999999</v>
      </c>
      <c r="AP39" s="252">
        <v>1.5041020000000001</v>
      </c>
      <c r="AQ39" s="252">
        <v>1.5011019999999999</v>
      </c>
      <c r="AR39" s="252">
        <v>1.5041020000000001</v>
      </c>
      <c r="AS39" s="252">
        <v>1.545102</v>
      </c>
      <c r="AT39" s="252">
        <v>1.553102</v>
      </c>
      <c r="AU39" s="252">
        <v>1.563102</v>
      </c>
      <c r="AV39" s="252">
        <v>1.5581020000000001</v>
      </c>
      <c r="AW39" s="252">
        <v>1.5481020000000001</v>
      </c>
      <c r="AX39" s="252">
        <v>1.5481020000000001</v>
      </c>
      <c r="AY39" s="252">
        <v>1.468102</v>
      </c>
      <c r="AZ39" s="252">
        <v>1.468102</v>
      </c>
      <c r="BA39" s="252">
        <v>1.468102</v>
      </c>
      <c r="BB39" s="252">
        <v>1.4791019999999999</v>
      </c>
      <c r="BC39" s="252">
        <v>1.4718943515</v>
      </c>
      <c r="BD39" s="252">
        <v>1.4723268554</v>
      </c>
      <c r="BE39" s="252">
        <v>1.4724243715000001</v>
      </c>
      <c r="BF39" s="409">
        <v>1.4726066273</v>
      </c>
      <c r="BG39" s="409">
        <v>1.4727035518</v>
      </c>
      <c r="BH39" s="409">
        <v>1.4728742197</v>
      </c>
      <c r="BI39" s="409">
        <v>1.4730023402000001</v>
      </c>
      <c r="BJ39" s="409">
        <v>1.4732513603999999</v>
      </c>
      <c r="BK39" s="409">
        <v>1.4335554315000001</v>
      </c>
      <c r="BL39" s="409">
        <v>1.4339459832999999</v>
      </c>
      <c r="BM39" s="409">
        <v>1.4339229188</v>
      </c>
      <c r="BN39" s="409">
        <v>1.4339656886000001</v>
      </c>
      <c r="BO39" s="409">
        <v>1.4341286342999999</v>
      </c>
      <c r="BP39" s="409">
        <v>1.4344786532</v>
      </c>
      <c r="BQ39" s="409">
        <v>1.4345669666</v>
      </c>
      <c r="BR39" s="409">
        <v>1.4347168809999999</v>
      </c>
      <c r="BS39" s="409">
        <v>1.4347924673000001</v>
      </c>
      <c r="BT39" s="409">
        <v>1.4349203423000001</v>
      </c>
      <c r="BU39" s="409">
        <v>1.4350081576</v>
      </c>
      <c r="BV39" s="409">
        <v>1.4352322769999999</v>
      </c>
    </row>
    <row r="40" spans="1:74" ht="11.1" customHeight="1" x14ac:dyDescent="0.2">
      <c r="A40" s="162" t="s">
        <v>279</v>
      </c>
      <c r="B40" s="173" t="s">
        <v>507</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0.65208500000000003</v>
      </c>
      <c r="AY40" s="252">
        <v>0.628085</v>
      </c>
      <c r="AZ40" s="252">
        <v>0.628085</v>
      </c>
      <c r="BA40" s="252">
        <v>0.628085</v>
      </c>
      <c r="BB40" s="252">
        <v>0.628085</v>
      </c>
      <c r="BC40" s="252">
        <v>0.62924034246000005</v>
      </c>
      <c r="BD40" s="252">
        <v>0.62911722179999996</v>
      </c>
      <c r="BE40" s="252">
        <v>0.62914539340999998</v>
      </c>
      <c r="BF40" s="409">
        <v>0.62913465654</v>
      </c>
      <c r="BG40" s="409">
        <v>0.62915917411</v>
      </c>
      <c r="BH40" s="409">
        <v>0.62914971355000004</v>
      </c>
      <c r="BI40" s="409">
        <v>0.62915700195000002</v>
      </c>
      <c r="BJ40" s="409">
        <v>0.62910989569999998</v>
      </c>
      <c r="BK40" s="409">
        <v>0.58438882126000002</v>
      </c>
      <c r="BL40" s="409">
        <v>0.58424928142999999</v>
      </c>
      <c r="BM40" s="409">
        <v>0.58430973318000001</v>
      </c>
      <c r="BN40" s="409">
        <v>0.58434949091999999</v>
      </c>
      <c r="BO40" s="409">
        <v>0.58433511334999999</v>
      </c>
      <c r="BP40" s="409">
        <v>0.58423752727</v>
      </c>
      <c r="BQ40" s="409">
        <v>0.58425230993999999</v>
      </c>
      <c r="BR40" s="409">
        <v>0.58423867660999995</v>
      </c>
      <c r="BS40" s="409">
        <v>0.58425590516000003</v>
      </c>
      <c r="BT40" s="409">
        <v>0.58424889257000001</v>
      </c>
      <c r="BU40" s="409">
        <v>0.58425792496999995</v>
      </c>
      <c r="BV40" s="409">
        <v>0.58420622162000002</v>
      </c>
    </row>
    <row r="41" spans="1:74" ht="11.1" customHeight="1" x14ac:dyDescent="0.2">
      <c r="A41" s="162" t="s">
        <v>1265</v>
      </c>
      <c r="B41" s="173" t="s">
        <v>1264</v>
      </c>
      <c r="C41" s="252">
        <v>0.15004000000000001</v>
      </c>
      <c r="D41" s="252">
        <v>0.15134600000000001</v>
      </c>
      <c r="E41" s="252">
        <v>0.15029100000000001</v>
      </c>
      <c r="F41" s="252">
        <v>0.149447</v>
      </c>
      <c r="G41" s="252">
        <v>0.149006</v>
      </c>
      <c r="H41" s="252">
        <v>0.14774799999999999</v>
      </c>
      <c r="I41" s="252">
        <v>0.14689199999999999</v>
      </c>
      <c r="J41" s="252">
        <v>0.146451</v>
      </c>
      <c r="K41" s="252">
        <v>0.14615400000000001</v>
      </c>
      <c r="L41" s="252">
        <v>0.14585100000000001</v>
      </c>
      <c r="M41" s="252">
        <v>0.145541</v>
      </c>
      <c r="N41" s="252">
        <v>0.14466499999999999</v>
      </c>
      <c r="O41" s="252">
        <v>0.15430199999999999</v>
      </c>
      <c r="P41" s="252">
        <v>0.154055</v>
      </c>
      <c r="Q41" s="252">
        <v>0.154807</v>
      </c>
      <c r="R41" s="252">
        <v>0.154559</v>
      </c>
      <c r="S41" s="252">
        <v>0.14555100000000001</v>
      </c>
      <c r="T41" s="252">
        <v>0.15465599999999999</v>
      </c>
      <c r="U41" s="252">
        <v>0.154835</v>
      </c>
      <c r="V41" s="252">
        <v>0.15165200000000001</v>
      </c>
      <c r="W41" s="252">
        <v>0.15183099999999999</v>
      </c>
      <c r="X41" s="252">
        <v>0.15157100000000001</v>
      </c>
      <c r="Y41" s="252">
        <v>0.15193699999999999</v>
      </c>
      <c r="Z41" s="252">
        <v>0.15212500000000001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v>
      </c>
      <c r="BB41" s="252">
        <v>0.12</v>
      </c>
      <c r="BC41" s="252">
        <v>0.1204658</v>
      </c>
      <c r="BD41" s="252">
        <v>0.1204658</v>
      </c>
      <c r="BE41" s="252">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55.025739129000002</v>
      </c>
      <c r="D43" s="252">
        <v>55.425634143000003</v>
      </c>
      <c r="E43" s="252">
        <v>55.388046516000003</v>
      </c>
      <c r="F43" s="252">
        <v>55.940055000000001</v>
      </c>
      <c r="G43" s="252">
        <v>55.947432548000002</v>
      </c>
      <c r="H43" s="252">
        <v>56.800103999999997</v>
      </c>
      <c r="I43" s="252">
        <v>56.708733387000002</v>
      </c>
      <c r="J43" s="252">
        <v>56.809597031999999</v>
      </c>
      <c r="K43" s="252">
        <v>57.049897000000001</v>
      </c>
      <c r="L43" s="252">
        <v>57.918148774000002</v>
      </c>
      <c r="M43" s="252">
        <v>57.988973332999997</v>
      </c>
      <c r="N43" s="252">
        <v>58.389345226000003</v>
      </c>
      <c r="O43" s="252">
        <v>57.732008387</v>
      </c>
      <c r="P43" s="252">
        <v>57.801055142999999</v>
      </c>
      <c r="Q43" s="252">
        <v>58.004995418999997</v>
      </c>
      <c r="R43" s="252">
        <v>57.849908999999997</v>
      </c>
      <c r="S43" s="252">
        <v>57.772696289999999</v>
      </c>
      <c r="T43" s="252">
        <v>58.068440666999997</v>
      </c>
      <c r="U43" s="252">
        <v>58.469969677000002</v>
      </c>
      <c r="V43" s="252">
        <v>58.697209419000004</v>
      </c>
      <c r="W43" s="252">
        <v>58.053945667000001</v>
      </c>
      <c r="X43" s="252">
        <v>58.504680290000003</v>
      </c>
      <c r="Y43" s="252">
        <v>58.725958667</v>
      </c>
      <c r="Z43" s="252">
        <v>58.695519032</v>
      </c>
      <c r="AA43" s="252">
        <v>58.21706571</v>
      </c>
      <c r="AB43" s="252">
        <v>57.787076378999998</v>
      </c>
      <c r="AC43" s="252">
        <v>57.687878128999998</v>
      </c>
      <c r="AD43" s="252">
        <v>57.290636667000001</v>
      </c>
      <c r="AE43" s="252">
        <v>56.934654096999999</v>
      </c>
      <c r="AF43" s="252">
        <v>57.007958000000002</v>
      </c>
      <c r="AG43" s="252">
        <v>57.863291547999999</v>
      </c>
      <c r="AH43" s="252">
        <v>56.974982677</v>
      </c>
      <c r="AI43" s="252">
        <v>57.146661332999997</v>
      </c>
      <c r="AJ43" s="252">
        <v>58.009917903000002</v>
      </c>
      <c r="AK43" s="252">
        <v>58.724182333000002</v>
      </c>
      <c r="AL43" s="252">
        <v>57.879179387000001</v>
      </c>
      <c r="AM43" s="252">
        <v>57.685230161</v>
      </c>
      <c r="AN43" s="252">
        <v>58.188188142999998</v>
      </c>
      <c r="AO43" s="252">
        <v>57.954138</v>
      </c>
      <c r="AP43" s="252">
        <v>57.506485333000001</v>
      </c>
      <c r="AQ43" s="252">
        <v>57.930452000000002</v>
      </c>
      <c r="AR43" s="252">
        <v>58.605515666999999</v>
      </c>
      <c r="AS43" s="252">
        <v>58.692855710000003</v>
      </c>
      <c r="AT43" s="252">
        <v>58.183239258</v>
      </c>
      <c r="AU43" s="252">
        <v>58.108298333</v>
      </c>
      <c r="AV43" s="252">
        <v>58.975107452000003</v>
      </c>
      <c r="AW43" s="252">
        <v>59.716124000000001</v>
      </c>
      <c r="AX43" s="252">
        <v>59.079789935000001</v>
      </c>
      <c r="AY43" s="252">
        <v>59.003259999999997</v>
      </c>
      <c r="AZ43" s="252">
        <v>58.996927714000002</v>
      </c>
      <c r="BA43" s="252">
        <v>59.216205774000002</v>
      </c>
      <c r="BB43" s="252">
        <v>60.140614999999997</v>
      </c>
      <c r="BC43" s="252">
        <v>60.358774504000003</v>
      </c>
      <c r="BD43" s="252">
        <v>61.088843539000003</v>
      </c>
      <c r="BE43" s="252">
        <v>61.040740839000001</v>
      </c>
      <c r="BF43" s="409">
        <v>60.788908862</v>
      </c>
      <c r="BG43" s="409">
        <v>61.446255106999999</v>
      </c>
      <c r="BH43" s="409">
        <v>62.005184612999997</v>
      </c>
      <c r="BI43" s="409">
        <v>62.060039858000003</v>
      </c>
      <c r="BJ43" s="409">
        <v>61.937288207000002</v>
      </c>
      <c r="BK43" s="409">
        <v>61.763664253999998</v>
      </c>
      <c r="BL43" s="409">
        <v>61.866312397000002</v>
      </c>
      <c r="BM43" s="409">
        <v>62.129392244000002</v>
      </c>
      <c r="BN43" s="409">
        <v>62.752816723999999</v>
      </c>
      <c r="BO43" s="409">
        <v>63.146200567000001</v>
      </c>
      <c r="BP43" s="409">
        <v>63.161595931000001</v>
      </c>
      <c r="BQ43" s="409">
        <v>63.448697187999997</v>
      </c>
      <c r="BR43" s="409">
        <v>63.182337881999999</v>
      </c>
      <c r="BS43" s="409">
        <v>63.293971446999997</v>
      </c>
      <c r="BT43" s="409">
        <v>63.576587549000003</v>
      </c>
      <c r="BU43" s="409">
        <v>63.656720163000003</v>
      </c>
      <c r="BV43" s="409">
        <v>63.396788913000002</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6.4273110000000004</v>
      </c>
      <c r="D45" s="252">
        <v>6.4282370000000002</v>
      </c>
      <c r="E45" s="252">
        <v>6.4269179999999997</v>
      </c>
      <c r="F45" s="252">
        <v>6.4010639999999999</v>
      </c>
      <c r="G45" s="252">
        <v>6.39499</v>
      </c>
      <c r="H45" s="252">
        <v>6.3634380000000004</v>
      </c>
      <c r="I45" s="252">
        <v>6.3756560000000002</v>
      </c>
      <c r="J45" s="252">
        <v>6.3947729999999998</v>
      </c>
      <c r="K45" s="252">
        <v>6.4886650000000001</v>
      </c>
      <c r="L45" s="252">
        <v>6.5255049999999999</v>
      </c>
      <c r="M45" s="252">
        <v>6.5044709999999997</v>
      </c>
      <c r="N45" s="252">
        <v>6.4873200000000004</v>
      </c>
      <c r="O45" s="252">
        <v>6.6334809999999997</v>
      </c>
      <c r="P45" s="252">
        <v>6.610627</v>
      </c>
      <c r="Q45" s="252">
        <v>6.5537999999999998</v>
      </c>
      <c r="R45" s="252">
        <v>6.5821329999999998</v>
      </c>
      <c r="S45" s="252">
        <v>6.5759569999999998</v>
      </c>
      <c r="T45" s="252">
        <v>6.5730649999999997</v>
      </c>
      <c r="U45" s="252">
        <v>6.5015520000000002</v>
      </c>
      <c r="V45" s="252">
        <v>6.5106010000000003</v>
      </c>
      <c r="W45" s="252">
        <v>6.6250460000000002</v>
      </c>
      <c r="X45" s="252">
        <v>6.5725410000000002</v>
      </c>
      <c r="Y45" s="252">
        <v>6.5725040000000003</v>
      </c>
      <c r="Z45" s="252">
        <v>6.602671</v>
      </c>
      <c r="AA45" s="252">
        <v>6.5495739999999998</v>
      </c>
      <c r="AB45" s="252">
        <v>6.5034109999999998</v>
      </c>
      <c r="AC45" s="252">
        <v>6.5598039999999997</v>
      </c>
      <c r="AD45" s="252">
        <v>6.5834200000000003</v>
      </c>
      <c r="AE45" s="252">
        <v>6.5126749999999998</v>
      </c>
      <c r="AF45" s="252">
        <v>6.5470040000000003</v>
      </c>
      <c r="AG45" s="252">
        <v>6.5845510000000003</v>
      </c>
      <c r="AH45" s="252">
        <v>6.6273390000000001</v>
      </c>
      <c r="AI45" s="252">
        <v>6.6093979999999997</v>
      </c>
      <c r="AJ45" s="252">
        <v>6.6069449999999996</v>
      </c>
      <c r="AK45" s="252">
        <v>6.6386209999999997</v>
      </c>
      <c r="AL45" s="252">
        <v>6.4907709999999996</v>
      </c>
      <c r="AM45" s="252">
        <v>6.6675240000000002</v>
      </c>
      <c r="AN45" s="252">
        <v>6.6507540000000001</v>
      </c>
      <c r="AO45" s="252">
        <v>7.0106440000000001</v>
      </c>
      <c r="AP45" s="252">
        <v>7.0219899999999997</v>
      </c>
      <c r="AQ45" s="252">
        <v>7.0238009999999997</v>
      </c>
      <c r="AR45" s="252">
        <v>6.996467</v>
      </c>
      <c r="AS45" s="252">
        <v>6.8160569999999998</v>
      </c>
      <c r="AT45" s="252">
        <v>6.8208200000000003</v>
      </c>
      <c r="AU45" s="252">
        <v>6.7789080000000004</v>
      </c>
      <c r="AV45" s="252">
        <v>6.7796399999999997</v>
      </c>
      <c r="AW45" s="252">
        <v>6.8229480000000002</v>
      </c>
      <c r="AX45" s="252">
        <v>6.8672760000000004</v>
      </c>
      <c r="AY45" s="252">
        <v>6.8965480000000001</v>
      </c>
      <c r="AZ45" s="252">
        <v>6.9017590000000002</v>
      </c>
      <c r="BA45" s="252">
        <v>6.930542</v>
      </c>
      <c r="BB45" s="252">
        <v>6.9305029999999999</v>
      </c>
      <c r="BC45" s="252">
        <v>6.6603008978</v>
      </c>
      <c r="BD45" s="252">
        <v>6.6800386819000002</v>
      </c>
      <c r="BE45" s="252">
        <v>6.7424037984999998</v>
      </c>
      <c r="BF45" s="409">
        <v>6.7468324714000003</v>
      </c>
      <c r="BG45" s="409">
        <v>6.7190198173000004</v>
      </c>
      <c r="BH45" s="409">
        <v>6.7255362834000003</v>
      </c>
      <c r="BI45" s="409">
        <v>6.7326649172000002</v>
      </c>
      <c r="BJ45" s="409">
        <v>6.7400254128999997</v>
      </c>
      <c r="BK45" s="409">
        <v>6.8454971287999999</v>
      </c>
      <c r="BL45" s="409">
        <v>6.8546733865</v>
      </c>
      <c r="BM45" s="409">
        <v>6.8629856231000002</v>
      </c>
      <c r="BN45" s="409">
        <v>6.8715127820999999</v>
      </c>
      <c r="BO45" s="409">
        <v>6.8802093494000003</v>
      </c>
      <c r="BP45" s="409">
        <v>6.8895500493000004</v>
      </c>
      <c r="BQ45" s="409">
        <v>6.8984524936999998</v>
      </c>
      <c r="BR45" s="409">
        <v>6.9072979146</v>
      </c>
      <c r="BS45" s="409">
        <v>6.9359669498000001</v>
      </c>
      <c r="BT45" s="409">
        <v>6.9444228124</v>
      </c>
      <c r="BU45" s="409">
        <v>6.9534929516000004</v>
      </c>
      <c r="BV45" s="409">
        <v>6.9628200542999998</v>
      </c>
    </row>
    <row r="46" spans="1:74" ht="11.1" customHeight="1" x14ac:dyDescent="0.2">
      <c r="A46" s="162" t="s">
        <v>511</v>
      </c>
      <c r="B46" s="172" t="s">
        <v>519</v>
      </c>
      <c r="C46" s="252">
        <v>61.453050128999998</v>
      </c>
      <c r="D46" s="252">
        <v>61.853871142999999</v>
      </c>
      <c r="E46" s="252">
        <v>61.814964516000003</v>
      </c>
      <c r="F46" s="252">
        <v>62.341118999999999</v>
      </c>
      <c r="G46" s="252">
        <v>62.342422548000002</v>
      </c>
      <c r="H46" s="252">
        <v>63.163542</v>
      </c>
      <c r="I46" s="252">
        <v>63.084389387000002</v>
      </c>
      <c r="J46" s="252">
        <v>63.204370032</v>
      </c>
      <c r="K46" s="252">
        <v>63.538561999999999</v>
      </c>
      <c r="L46" s="252">
        <v>64.443653773999998</v>
      </c>
      <c r="M46" s="252">
        <v>64.493444332999999</v>
      </c>
      <c r="N46" s="252">
        <v>64.876665226</v>
      </c>
      <c r="O46" s="252">
        <v>64.365489386999997</v>
      </c>
      <c r="P46" s="252">
        <v>64.411682142999993</v>
      </c>
      <c r="Q46" s="252">
        <v>64.558795419000006</v>
      </c>
      <c r="R46" s="252">
        <v>64.432041999999996</v>
      </c>
      <c r="S46" s="252">
        <v>64.348653290000001</v>
      </c>
      <c r="T46" s="252">
        <v>64.641505667000004</v>
      </c>
      <c r="U46" s="252">
        <v>64.971521676999998</v>
      </c>
      <c r="V46" s="252">
        <v>65.207810418999998</v>
      </c>
      <c r="W46" s="252">
        <v>64.678991667000005</v>
      </c>
      <c r="X46" s="252">
        <v>65.077221289999997</v>
      </c>
      <c r="Y46" s="252">
        <v>65.298462666999995</v>
      </c>
      <c r="Z46" s="252">
        <v>65.298190031999994</v>
      </c>
      <c r="AA46" s="252">
        <v>64.766639710000007</v>
      </c>
      <c r="AB46" s="252">
        <v>64.290487378999998</v>
      </c>
      <c r="AC46" s="252">
        <v>64.247682128999998</v>
      </c>
      <c r="AD46" s="252">
        <v>63.874056666999998</v>
      </c>
      <c r="AE46" s="252">
        <v>63.447329097000001</v>
      </c>
      <c r="AF46" s="252">
        <v>63.554962000000003</v>
      </c>
      <c r="AG46" s="252">
        <v>64.447842547999997</v>
      </c>
      <c r="AH46" s="252">
        <v>63.602321676999999</v>
      </c>
      <c r="AI46" s="252">
        <v>63.756059333000003</v>
      </c>
      <c r="AJ46" s="252">
        <v>64.616862902999998</v>
      </c>
      <c r="AK46" s="252">
        <v>65.362803333000002</v>
      </c>
      <c r="AL46" s="252">
        <v>64.369950387000003</v>
      </c>
      <c r="AM46" s="252">
        <v>64.352754160999993</v>
      </c>
      <c r="AN46" s="252">
        <v>64.838942142999997</v>
      </c>
      <c r="AO46" s="252">
        <v>64.964782</v>
      </c>
      <c r="AP46" s="252">
        <v>64.528475333000003</v>
      </c>
      <c r="AQ46" s="252">
        <v>64.954252999999994</v>
      </c>
      <c r="AR46" s="252">
        <v>65.601982667000001</v>
      </c>
      <c r="AS46" s="252">
        <v>65.508912710000004</v>
      </c>
      <c r="AT46" s="252">
        <v>65.004059257999998</v>
      </c>
      <c r="AU46" s="252">
        <v>64.887206332999995</v>
      </c>
      <c r="AV46" s="252">
        <v>65.754747452000004</v>
      </c>
      <c r="AW46" s="252">
        <v>66.539072000000004</v>
      </c>
      <c r="AX46" s="252">
        <v>65.947065934999998</v>
      </c>
      <c r="AY46" s="252">
        <v>65.899807999999993</v>
      </c>
      <c r="AZ46" s="252">
        <v>65.898686713999993</v>
      </c>
      <c r="BA46" s="252">
        <v>66.146747774000005</v>
      </c>
      <c r="BB46" s="252">
        <v>67.071117999999998</v>
      </c>
      <c r="BC46" s="252">
        <v>67.019075401999999</v>
      </c>
      <c r="BD46" s="252">
        <v>67.768882220999998</v>
      </c>
      <c r="BE46" s="252">
        <v>67.783144637000007</v>
      </c>
      <c r="BF46" s="409">
        <v>67.535741333000004</v>
      </c>
      <c r="BG46" s="409">
        <v>68.165274924000002</v>
      </c>
      <c r="BH46" s="409">
        <v>68.730720895999994</v>
      </c>
      <c r="BI46" s="409">
        <v>68.792704775000004</v>
      </c>
      <c r="BJ46" s="409">
        <v>68.677313620000007</v>
      </c>
      <c r="BK46" s="409">
        <v>68.609161383</v>
      </c>
      <c r="BL46" s="409">
        <v>68.720985784000007</v>
      </c>
      <c r="BM46" s="409">
        <v>68.992377868000005</v>
      </c>
      <c r="BN46" s="409">
        <v>69.624329505999995</v>
      </c>
      <c r="BO46" s="409">
        <v>70.026409916000006</v>
      </c>
      <c r="BP46" s="409">
        <v>70.051145980000001</v>
      </c>
      <c r="BQ46" s="409">
        <v>70.347149681999994</v>
      </c>
      <c r="BR46" s="409">
        <v>70.089635797</v>
      </c>
      <c r="BS46" s="409">
        <v>70.229938396999998</v>
      </c>
      <c r="BT46" s="409">
        <v>70.521010360999995</v>
      </c>
      <c r="BU46" s="409">
        <v>70.610213114999993</v>
      </c>
      <c r="BV46" s="409">
        <v>70.359608967</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0.44577419354999998</v>
      </c>
      <c r="AZ48" s="253">
        <v>0.55012499999999998</v>
      </c>
      <c r="BA48" s="253">
        <v>0.58350000000000002</v>
      </c>
      <c r="BB48" s="253">
        <v>0.40150000000000002</v>
      </c>
      <c r="BC48" s="253">
        <v>0.3705</v>
      </c>
      <c r="BD48" s="253">
        <v>0.4365</v>
      </c>
      <c r="BE48" s="253">
        <v>0.72748387097</v>
      </c>
      <c r="BF48" s="632" t="s">
        <v>1372</v>
      </c>
      <c r="BG48" s="632" t="s">
        <v>1372</v>
      </c>
      <c r="BH48" s="632" t="s">
        <v>1372</v>
      </c>
      <c r="BI48" s="632" t="s">
        <v>1372</v>
      </c>
      <c r="BJ48" s="632" t="s">
        <v>1372</v>
      </c>
      <c r="BK48" s="632" t="s">
        <v>1372</v>
      </c>
      <c r="BL48" s="632" t="s">
        <v>1372</v>
      </c>
      <c r="BM48" s="632" t="s">
        <v>1372</v>
      </c>
      <c r="BN48" s="632" t="s">
        <v>1372</v>
      </c>
      <c r="BO48" s="632" t="s">
        <v>1372</v>
      </c>
      <c r="BP48" s="632" t="s">
        <v>1372</v>
      </c>
      <c r="BQ48" s="632" t="s">
        <v>1372</v>
      </c>
      <c r="BR48" s="632" t="s">
        <v>1372</v>
      </c>
      <c r="BS48" s="632" t="s">
        <v>1372</v>
      </c>
      <c r="BT48" s="632" t="s">
        <v>1372</v>
      </c>
      <c r="BU48" s="632" t="s">
        <v>1372</v>
      </c>
      <c r="BV48" s="632" t="s">
        <v>1372</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5">
      <c r="B51" s="803" t="s">
        <v>1016</v>
      </c>
      <c r="C51" s="800"/>
      <c r="D51" s="800"/>
      <c r="E51" s="800"/>
      <c r="F51" s="800"/>
      <c r="G51" s="800"/>
      <c r="H51" s="800"/>
      <c r="I51" s="800"/>
      <c r="J51" s="800"/>
      <c r="K51" s="800"/>
      <c r="L51" s="800"/>
      <c r="M51" s="800"/>
      <c r="N51" s="800"/>
      <c r="O51" s="800"/>
      <c r="P51" s="800"/>
      <c r="Q51" s="800"/>
    </row>
    <row r="52" spans="1:74" ht="12" customHeight="1" x14ac:dyDescent="0.2">
      <c r="B52" s="815" t="s">
        <v>1370</v>
      </c>
      <c r="C52" s="790"/>
      <c r="D52" s="790"/>
      <c r="E52" s="790"/>
      <c r="F52" s="790"/>
      <c r="G52" s="790"/>
      <c r="H52" s="790"/>
      <c r="I52" s="790"/>
      <c r="J52" s="790"/>
      <c r="K52" s="790"/>
      <c r="L52" s="790"/>
      <c r="M52" s="790"/>
      <c r="N52" s="790"/>
      <c r="O52" s="790"/>
      <c r="P52" s="790"/>
      <c r="Q52" s="786"/>
    </row>
    <row r="53" spans="1:74" s="440" customFormat="1" ht="12" customHeight="1" x14ac:dyDescent="0.25">
      <c r="A53" s="441"/>
      <c r="B53" s="789" t="s">
        <v>1041</v>
      </c>
      <c r="C53" s="790"/>
      <c r="D53" s="790"/>
      <c r="E53" s="790"/>
      <c r="F53" s="790"/>
      <c r="G53" s="790"/>
      <c r="H53" s="790"/>
      <c r="I53" s="790"/>
      <c r="J53" s="790"/>
      <c r="K53" s="790"/>
      <c r="L53" s="790"/>
      <c r="M53" s="790"/>
      <c r="N53" s="790"/>
      <c r="O53" s="790"/>
      <c r="P53" s="790"/>
      <c r="Q53" s="786"/>
      <c r="AY53" s="536"/>
      <c r="AZ53" s="536"/>
      <c r="BA53" s="536"/>
      <c r="BB53" s="536"/>
      <c r="BC53" s="536"/>
      <c r="BD53" s="650"/>
      <c r="BE53" s="650"/>
      <c r="BF53" s="650"/>
      <c r="BG53" s="536"/>
      <c r="BH53" s="536"/>
      <c r="BI53" s="536"/>
      <c r="BJ53" s="536"/>
    </row>
    <row r="54" spans="1:74" s="440" customFormat="1" ht="12" customHeight="1" x14ac:dyDescent="0.25">
      <c r="A54" s="441"/>
      <c r="B54" s="815" t="s">
        <v>999</v>
      </c>
      <c r="C54" s="815"/>
      <c r="D54" s="815"/>
      <c r="E54" s="815"/>
      <c r="F54" s="815"/>
      <c r="G54" s="815"/>
      <c r="H54" s="815"/>
      <c r="I54" s="815"/>
      <c r="J54" s="815"/>
      <c r="K54" s="815"/>
      <c r="L54" s="815"/>
      <c r="M54" s="815"/>
      <c r="N54" s="815"/>
      <c r="O54" s="815"/>
      <c r="P54" s="815"/>
      <c r="Q54" s="786"/>
      <c r="AY54" s="536"/>
      <c r="AZ54" s="536"/>
      <c r="BA54" s="536"/>
      <c r="BB54" s="536"/>
      <c r="BC54" s="536"/>
      <c r="BD54" s="650"/>
      <c r="BE54" s="650"/>
      <c r="BF54" s="650"/>
      <c r="BG54" s="536"/>
      <c r="BH54" s="536"/>
      <c r="BI54" s="536"/>
      <c r="BJ54" s="536"/>
    </row>
    <row r="55" spans="1:74" s="440" customFormat="1" ht="12" customHeight="1" x14ac:dyDescent="0.25">
      <c r="A55" s="441"/>
      <c r="B55" s="815" t="s">
        <v>1075</v>
      </c>
      <c r="C55" s="786"/>
      <c r="D55" s="786"/>
      <c r="E55" s="786"/>
      <c r="F55" s="786"/>
      <c r="G55" s="786"/>
      <c r="H55" s="786"/>
      <c r="I55" s="786"/>
      <c r="J55" s="786"/>
      <c r="K55" s="786"/>
      <c r="L55" s="786"/>
      <c r="M55" s="786"/>
      <c r="N55" s="786"/>
      <c r="O55" s="786"/>
      <c r="P55" s="786"/>
      <c r="Q55" s="786"/>
      <c r="AY55" s="536"/>
      <c r="AZ55" s="536"/>
      <c r="BA55" s="536"/>
      <c r="BB55" s="536"/>
      <c r="BC55" s="536"/>
      <c r="BD55" s="650"/>
      <c r="BE55" s="650"/>
      <c r="BF55" s="650"/>
      <c r="BG55" s="536"/>
      <c r="BH55" s="536"/>
      <c r="BI55" s="536"/>
      <c r="BJ55" s="536"/>
    </row>
    <row r="56" spans="1:74" s="440" customFormat="1" ht="13.2" x14ac:dyDescent="0.25">
      <c r="A56" s="441"/>
      <c r="B56" s="814" t="s">
        <v>1064</v>
      </c>
      <c r="C56" s="786"/>
      <c r="D56" s="786"/>
      <c r="E56" s="786"/>
      <c r="F56" s="786"/>
      <c r="G56" s="786"/>
      <c r="H56" s="786"/>
      <c r="I56" s="786"/>
      <c r="J56" s="786"/>
      <c r="K56" s="786"/>
      <c r="L56" s="786"/>
      <c r="M56" s="786"/>
      <c r="N56" s="786"/>
      <c r="O56" s="786"/>
      <c r="P56" s="786"/>
      <c r="Q56" s="786"/>
      <c r="AY56" s="536"/>
      <c r="AZ56" s="536"/>
      <c r="BA56" s="536"/>
      <c r="BB56" s="536"/>
      <c r="BC56" s="536"/>
      <c r="BD56" s="650"/>
      <c r="BE56" s="650"/>
      <c r="BF56" s="650"/>
      <c r="BG56" s="536"/>
      <c r="BH56" s="536"/>
      <c r="BI56" s="536"/>
      <c r="BJ56" s="536"/>
    </row>
    <row r="57" spans="1:74" s="440" customFormat="1" ht="12" customHeight="1" x14ac:dyDescent="0.25">
      <c r="A57" s="441"/>
      <c r="B57" s="784" t="s">
        <v>1045</v>
      </c>
      <c r="C57" s="785"/>
      <c r="D57" s="785"/>
      <c r="E57" s="785"/>
      <c r="F57" s="785"/>
      <c r="G57" s="785"/>
      <c r="H57" s="785"/>
      <c r="I57" s="785"/>
      <c r="J57" s="785"/>
      <c r="K57" s="785"/>
      <c r="L57" s="785"/>
      <c r="M57" s="785"/>
      <c r="N57" s="785"/>
      <c r="O57" s="785"/>
      <c r="P57" s="785"/>
      <c r="Q57" s="786"/>
      <c r="AY57" s="536"/>
      <c r="AZ57" s="536"/>
      <c r="BA57" s="536"/>
      <c r="BB57" s="536"/>
      <c r="BC57" s="536"/>
      <c r="BD57" s="650"/>
      <c r="BE57" s="650"/>
      <c r="BF57" s="650"/>
      <c r="BG57" s="536"/>
      <c r="BH57" s="536"/>
      <c r="BI57" s="536"/>
      <c r="BJ57" s="536"/>
    </row>
    <row r="58" spans="1:74" s="440" customFormat="1" ht="12" customHeight="1" x14ac:dyDescent="0.25">
      <c r="A58" s="436"/>
      <c r="B58" s="806" t="s">
        <v>1147</v>
      </c>
      <c r="C58" s="786"/>
      <c r="D58" s="786"/>
      <c r="E58" s="786"/>
      <c r="F58" s="786"/>
      <c r="G58" s="786"/>
      <c r="H58" s="786"/>
      <c r="I58" s="786"/>
      <c r="J58" s="786"/>
      <c r="K58" s="786"/>
      <c r="L58" s="786"/>
      <c r="M58" s="786"/>
      <c r="N58" s="786"/>
      <c r="O58" s="786"/>
      <c r="P58" s="786"/>
      <c r="Q58" s="786"/>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B8" sqref="B8"/>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94" customWidth="1"/>
    <col min="56" max="58" width="6.5546875" style="645" customWidth="1"/>
    <col min="59" max="62" width="6.5546875" style="494" customWidth="1"/>
    <col min="63" max="74" width="6.5546875" style="153" customWidth="1"/>
    <col min="75" max="16384" width="8.5546875" style="153"/>
  </cols>
  <sheetData>
    <row r="1" spans="1:74" ht="13.35" customHeight="1" x14ac:dyDescent="0.25">
      <c r="A1" s="792" t="s">
        <v>995</v>
      </c>
      <c r="B1" s="816" t="s">
        <v>882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8"/>
      <c r="AZ5" s="738"/>
      <c r="BA5" s="252"/>
      <c r="BB5" s="738"/>
      <c r="BC5" s="738"/>
      <c r="BD5" s="252"/>
      <c r="BE5" s="252"/>
      <c r="BF5" s="252"/>
      <c r="BG5" s="252"/>
      <c r="BH5" s="252"/>
      <c r="BI5" s="252"/>
      <c r="BJ5" s="738"/>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v>1.04</v>
      </c>
      <c r="BE6" s="252">
        <v>1.05</v>
      </c>
      <c r="BF6" s="252" t="s">
        <v>1373</v>
      </c>
      <c r="BG6" s="252" t="s">
        <v>1373</v>
      </c>
      <c r="BH6" s="252" t="s">
        <v>1373</v>
      </c>
      <c r="BI6" s="252" t="s">
        <v>1373</v>
      </c>
      <c r="BJ6" s="252" t="s">
        <v>1373</v>
      </c>
      <c r="BK6" s="252" t="s">
        <v>1373</v>
      </c>
      <c r="BL6" s="252" t="s">
        <v>1373</v>
      </c>
      <c r="BM6" s="252" t="s">
        <v>1373</v>
      </c>
      <c r="BN6" s="252" t="s">
        <v>1373</v>
      </c>
      <c r="BO6" s="252" t="s">
        <v>1373</v>
      </c>
      <c r="BP6" s="252" t="s">
        <v>1373</v>
      </c>
      <c r="BQ6" s="252" t="s">
        <v>1373</v>
      </c>
      <c r="BR6" s="252" t="s">
        <v>1373</v>
      </c>
      <c r="BS6" s="252" t="s">
        <v>1373</v>
      </c>
      <c r="BT6" s="252" t="s">
        <v>1373</v>
      </c>
      <c r="BU6" s="252" t="s">
        <v>1373</v>
      </c>
      <c r="BV6" s="252" t="s">
        <v>1373</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v>1.4850000000000001</v>
      </c>
      <c r="BE7" s="252">
        <v>1.55</v>
      </c>
      <c r="BF7" s="252" t="s">
        <v>1373</v>
      </c>
      <c r="BG7" s="252" t="s">
        <v>1373</v>
      </c>
      <c r="BH7" s="252" t="s">
        <v>1373</v>
      </c>
      <c r="BI7" s="252" t="s">
        <v>1373</v>
      </c>
      <c r="BJ7" s="252" t="s">
        <v>1373</v>
      </c>
      <c r="BK7" s="252" t="s">
        <v>1373</v>
      </c>
      <c r="BL7" s="252" t="s">
        <v>1373</v>
      </c>
      <c r="BM7" s="252" t="s">
        <v>1373</v>
      </c>
      <c r="BN7" s="252" t="s">
        <v>1373</v>
      </c>
      <c r="BO7" s="252" t="s">
        <v>1373</v>
      </c>
      <c r="BP7" s="252" t="s">
        <v>1373</v>
      </c>
      <c r="BQ7" s="252" t="s">
        <v>1373</v>
      </c>
      <c r="BR7" s="252" t="s">
        <v>1373</v>
      </c>
      <c r="BS7" s="252" t="s">
        <v>1373</v>
      </c>
      <c r="BT7" s="252" t="s">
        <v>1373</v>
      </c>
      <c r="BU7" s="252" t="s">
        <v>1373</v>
      </c>
      <c r="BV7" s="252" t="s">
        <v>1373</v>
      </c>
    </row>
    <row r="8" spans="1:74" ht="11.1" customHeight="1" x14ac:dyDescent="0.2">
      <c r="A8" s="162" t="s">
        <v>1368</v>
      </c>
      <c r="B8" s="173" t="s">
        <v>1369</v>
      </c>
      <c r="C8" s="252">
        <v>0.225776</v>
      </c>
      <c r="D8" s="252">
        <v>0.218197</v>
      </c>
      <c r="E8" s="252">
        <v>0.18581300000000001</v>
      </c>
      <c r="F8" s="252">
        <v>0.200652</v>
      </c>
      <c r="G8" s="252">
        <v>0.193111</v>
      </c>
      <c r="H8" s="252">
        <v>0.23861499999999999</v>
      </c>
      <c r="I8" s="252">
        <v>0.260824</v>
      </c>
      <c r="J8" s="252">
        <v>0.27264300000000002</v>
      </c>
      <c r="K8" s="252">
        <v>0.26168599999999997</v>
      </c>
      <c r="L8" s="252">
        <v>0.245501</v>
      </c>
      <c r="M8" s="252">
        <v>0.24199699999999999</v>
      </c>
      <c r="N8" s="252">
        <v>0.226659</v>
      </c>
      <c r="O8" s="252">
        <v>0.25267800000000001</v>
      </c>
      <c r="P8" s="252">
        <v>0.26105600000000001</v>
      </c>
      <c r="Q8" s="252">
        <v>0.27103899999999997</v>
      </c>
      <c r="R8" s="252">
        <v>0.23266899999999999</v>
      </c>
      <c r="S8" s="252">
        <v>0.222529</v>
      </c>
      <c r="T8" s="252">
        <v>0.22875400000000001</v>
      </c>
      <c r="U8" s="252">
        <v>0.25672400000000001</v>
      </c>
      <c r="V8" s="252">
        <v>0.25955299999999998</v>
      </c>
      <c r="W8" s="252">
        <v>0.22764300000000001</v>
      </c>
      <c r="X8" s="252">
        <v>0.198571</v>
      </c>
      <c r="Y8" s="252">
        <v>0.19644900000000001</v>
      </c>
      <c r="Z8" s="252">
        <v>0.20608000000000001</v>
      </c>
      <c r="AA8" s="252">
        <v>0.20954200000000001</v>
      </c>
      <c r="AB8" s="252">
        <v>0.20552999999999999</v>
      </c>
      <c r="AC8" s="252">
        <v>0.19054499999999999</v>
      </c>
      <c r="AD8" s="252">
        <v>0.181058</v>
      </c>
      <c r="AE8" s="252">
        <v>0.18735099999999999</v>
      </c>
      <c r="AF8" s="252">
        <v>0.195463</v>
      </c>
      <c r="AG8" s="252">
        <v>0.20899499999999999</v>
      </c>
      <c r="AH8" s="252">
        <v>0.20374300000000001</v>
      </c>
      <c r="AI8" s="252">
        <v>0.18052000000000001</v>
      </c>
      <c r="AJ8" s="252">
        <v>0.16932700000000001</v>
      </c>
      <c r="AK8" s="252">
        <v>0.16131499999999999</v>
      </c>
      <c r="AL8" s="252">
        <v>0.18970799999999999</v>
      </c>
      <c r="AM8" s="252">
        <v>0.18451400000000001</v>
      </c>
      <c r="AN8" s="252">
        <v>0.19231400000000001</v>
      </c>
      <c r="AO8" s="252">
        <v>0.15462999999999999</v>
      </c>
      <c r="AP8" s="252">
        <v>0.166381</v>
      </c>
      <c r="AQ8" s="252">
        <v>0.19389300000000001</v>
      </c>
      <c r="AR8" s="252">
        <v>0.25044100000000002</v>
      </c>
      <c r="AS8" s="252">
        <v>0.27047399999999999</v>
      </c>
      <c r="AT8" s="252">
        <v>0.26242599999999999</v>
      </c>
      <c r="AU8" s="252">
        <v>0.265426</v>
      </c>
      <c r="AV8" s="252">
        <v>0.29028300000000001</v>
      </c>
      <c r="AW8" s="252">
        <v>0.30072199999999999</v>
      </c>
      <c r="AX8" s="252">
        <v>0.311861</v>
      </c>
      <c r="AY8" s="252">
        <v>0.31583099999999997</v>
      </c>
      <c r="AZ8" s="252">
        <v>0.32617099999999999</v>
      </c>
      <c r="BA8" s="252">
        <v>0.36442999999999998</v>
      </c>
      <c r="BB8" s="252">
        <v>0.36251299999999997</v>
      </c>
      <c r="BC8" s="252">
        <v>0.35799999999999998</v>
      </c>
      <c r="BD8" s="252">
        <v>0.33500000000000002</v>
      </c>
      <c r="BE8" s="252">
        <v>0.32500000000000001</v>
      </c>
      <c r="BF8" s="252" t="s">
        <v>1373</v>
      </c>
      <c r="BG8" s="252" t="s">
        <v>1373</v>
      </c>
      <c r="BH8" s="252" t="s">
        <v>1373</v>
      </c>
      <c r="BI8" s="252" t="s">
        <v>1373</v>
      </c>
      <c r="BJ8" s="252" t="s">
        <v>1373</v>
      </c>
      <c r="BK8" s="252" t="s">
        <v>1373</v>
      </c>
      <c r="BL8" s="252" t="s">
        <v>1373</v>
      </c>
      <c r="BM8" s="252" t="s">
        <v>1373</v>
      </c>
      <c r="BN8" s="252" t="s">
        <v>1373</v>
      </c>
      <c r="BO8" s="252" t="s">
        <v>1373</v>
      </c>
      <c r="BP8" s="252" t="s">
        <v>1373</v>
      </c>
      <c r="BQ8" s="252" t="s">
        <v>1373</v>
      </c>
      <c r="BR8" s="252" t="s">
        <v>1373</v>
      </c>
      <c r="BS8" s="252" t="s">
        <v>1373</v>
      </c>
      <c r="BT8" s="252" t="s">
        <v>1373</v>
      </c>
      <c r="BU8" s="252" t="s">
        <v>1373</v>
      </c>
      <c r="BV8" s="252" t="s">
        <v>1373</v>
      </c>
    </row>
    <row r="9" spans="1:74" ht="11.1" customHeight="1" x14ac:dyDescent="0.2">
      <c r="A9" s="162" t="s">
        <v>87</v>
      </c>
      <c r="B9" s="173" t="s">
        <v>86</v>
      </c>
      <c r="C9" s="252">
        <v>0.55013800000000002</v>
      </c>
      <c r="D9" s="252">
        <v>0.55079400000000001</v>
      </c>
      <c r="E9" s="252">
        <v>0.55661499999999997</v>
      </c>
      <c r="F9" s="252">
        <v>0.560195</v>
      </c>
      <c r="G9" s="252">
        <v>0.55428200000000005</v>
      </c>
      <c r="H9" s="252">
        <v>0.55527400000000005</v>
      </c>
      <c r="I9" s="252">
        <v>0.55830999999999997</v>
      </c>
      <c r="J9" s="252">
        <v>0.558334</v>
      </c>
      <c r="K9" s="252">
        <v>0.55085899999999999</v>
      </c>
      <c r="L9" s="252">
        <v>0.55718500000000004</v>
      </c>
      <c r="M9" s="252">
        <v>0.56281700000000001</v>
      </c>
      <c r="N9" s="252">
        <v>0.56107499999999999</v>
      </c>
      <c r="O9" s="252">
        <v>0.55771499999999996</v>
      </c>
      <c r="P9" s="252">
        <v>0.55312600000000001</v>
      </c>
      <c r="Q9" s="252">
        <v>0.55272200000000005</v>
      </c>
      <c r="R9" s="252">
        <v>0.54789299999999996</v>
      </c>
      <c r="S9" s="252">
        <v>0.54319300000000004</v>
      </c>
      <c r="T9" s="252">
        <v>0.54103699999999999</v>
      </c>
      <c r="U9" s="252">
        <v>0.53779699999999997</v>
      </c>
      <c r="V9" s="252">
        <v>0.53713200000000005</v>
      </c>
      <c r="W9" s="252">
        <v>0.53897499999999998</v>
      </c>
      <c r="X9" s="252">
        <v>0.53798500000000005</v>
      </c>
      <c r="Y9" s="252">
        <v>0.53700099999999995</v>
      </c>
      <c r="Z9" s="252">
        <v>0.53327599999999997</v>
      </c>
      <c r="AA9" s="252">
        <v>0.53400000000000003</v>
      </c>
      <c r="AB9" s="252">
        <v>0.54</v>
      </c>
      <c r="AC9" s="252">
        <v>0.55200000000000005</v>
      </c>
      <c r="AD9" s="252">
        <v>0.55500000000000005</v>
      </c>
      <c r="AE9" s="252">
        <v>0.55600000000000005</v>
      </c>
      <c r="AF9" s="252">
        <v>0.55000000000000004</v>
      </c>
      <c r="AG9" s="252">
        <v>0.54500000000000004</v>
      </c>
      <c r="AH9" s="252">
        <v>0.54900000000000004</v>
      </c>
      <c r="AI9" s="252">
        <v>0.56000000000000005</v>
      </c>
      <c r="AJ9" s="252">
        <v>0.55200000000000005</v>
      </c>
      <c r="AK9" s="252">
        <v>0.54400000000000004</v>
      </c>
      <c r="AL9" s="252">
        <v>0.54400000000000004</v>
      </c>
      <c r="AM9" s="252">
        <v>0.53600000000000003</v>
      </c>
      <c r="AN9" s="252">
        <v>0.53500000000000003</v>
      </c>
      <c r="AO9" s="252">
        <v>0.53100000000000003</v>
      </c>
      <c r="AP9" s="252">
        <v>0.52800000000000002</v>
      </c>
      <c r="AQ9" s="252">
        <v>0.53300000000000003</v>
      </c>
      <c r="AR9" s="252">
        <v>0.54</v>
      </c>
      <c r="AS9" s="252">
        <v>0.54100000000000004</v>
      </c>
      <c r="AT9" s="252">
        <v>0.53600000000000003</v>
      </c>
      <c r="AU9" s="252">
        <v>0.52900000000000003</v>
      </c>
      <c r="AV9" s="252">
        <v>0.52600000000000002</v>
      </c>
      <c r="AW9" s="252">
        <v>0.52100000000000002</v>
      </c>
      <c r="AX9" s="252">
        <v>0.52</v>
      </c>
      <c r="AY9" s="252">
        <v>0.51300000000000001</v>
      </c>
      <c r="AZ9" s="252">
        <v>0.51300000000000001</v>
      </c>
      <c r="BA9" s="252">
        <v>0.51100000000000001</v>
      </c>
      <c r="BB9" s="252">
        <v>0.51700000000000002</v>
      </c>
      <c r="BC9" s="252">
        <v>0.52</v>
      </c>
      <c r="BD9" s="252">
        <v>0.52</v>
      </c>
      <c r="BE9" s="252">
        <v>0.53</v>
      </c>
      <c r="BF9" s="252" t="s">
        <v>1373</v>
      </c>
      <c r="BG9" s="252" t="s">
        <v>1373</v>
      </c>
      <c r="BH9" s="252" t="s">
        <v>1373</v>
      </c>
      <c r="BI9" s="252" t="s">
        <v>1373</v>
      </c>
      <c r="BJ9" s="252" t="s">
        <v>1373</v>
      </c>
      <c r="BK9" s="252" t="s">
        <v>1373</v>
      </c>
      <c r="BL9" s="252" t="s">
        <v>1373</v>
      </c>
      <c r="BM9" s="252" t="s">
        <v>1373</v>
      </c>
      <c r="BN9" s="252" t="s">
        <v>1373</v>
      </c>
      <c r="BO9" s="252" t="s">
        <v>1373</v>
      </c>
      <c r="BP9" s="252" t="s">
        <v>1373</v>
      </c>
      <c r="BQ9" s="252" t="s">
        <v>1373</v>
      </c>
      <c r="BR9" s="252" t="s">
        <v>1373</v>
      </c>
      <c r="BS9" s="252" t="s">
        <v>1373</v>
      </c>
      <c r="BT9" s="252" t="s">
        <v>1373</v>
      </c>
      <c r="BU9" s="252" t="s">
        <v>1373</v>
      </c>
      <c r="BV9" s="252" t="s">
        <v>1373</v>
      </c>
    </row>
    <row r="10" spans="1:74" ht="11.1" customHeight="1" x14ac:dyDescent="0.2">
      <c r="A10" s="162" t="s">
        <v>1347</v>
      </c>
      <c r="B10" s="173" t="s">
        <v>1348</v>
      </c>
      <c r="C10" s="252">
        <v>0.19800000000000001</v>
      </c>
      <c r="D10" s="252">
        <v>0.19800000000000001</v>
      </c>
      <c r="E10" s="252">
        <v>0.19800000000000001</v>
      </c>
      <c r="F10" s="252">
        <v>0.19800000000000001</v>
      </c>
      <c r="G10" s="252">
        <v>0.19800000000000001</v>
      </c>
      <c r="H10" s="252">
        <v>0.19800000000000001</v>
      </c>
      <c r="I10" s="252">
        <v>0.19800000000000001</v>
      </c>
      <c r="J10" s="252">
        <v>0.19800000000000001</v>
      </c>
      <c r="K10" s="252">
        <v>0.19800000000000001</v>
      </c>
      <c r="L10" s="252">
        <v>0.19800000000000001</v>
      </c>
      <c r="M10" s="252">
        <v>0.19800000000000001</v>
      </c>
      <c r="N10" s="252">
        <v>0.19800000000000001</v>
      </c>
      <c r="O10" s="252">
        <v>0.17899999999999999</v>
      </c>
      <c r="P10" s="252">
        <v>0.17899999999999999</v>
      </c>
      <c r="Q10" s="252">
        <v>0.17899999999999999</v>
      </c>
      <c r="R10" s="252">
        <v>0.17899999999999999</v>
      </c>
      <c r="S10" s="252">
        <v>0.17899999999999999</v>
      </c>
      <c r="T10" s="252">
        <v>0.17899999999999999</v>
      </c>
      <c r="U10" s="252">
        <v>0.17899999999999999</v>
      </c>
      <c r="V10" s="252">
        <v>0.17899999999999999</v>
      </c>
      <c r="W10" s="252">
        <v>0.17899999999999999</v>
      </c>
      <c r="X10" s="252">
        <v>0.17899999999999999</v>
      </c>
      <c r="Y10" s="252">
        <v>0.17899999999999999</v>
      </c>
      <c r="Z10" s="252">
        <v>0.17899999999999999</v>
      </c>
      <c r="AA10" s="252">
        <v>0.16</v>
      </c>
      <c r="AB10" s="252">
        <v>0.16</v>
      </c>
      <c r="AC10" s="252">
        <v>0.16</v>
      </c>
      <c r="AD10" s="252">
        <v>0.16</v>
      </c>
      <c r="AE10" s="252">
        <v>0.16</v>
      </c>
      <c r="AF10" s="252">
        <v>0.16</v>
      </c>
      <c r="AG10" s="252">
        <v>0.16</v>
      </c>
      <c r="AH10" s="252">
        <v>0.16</v>
      </c>
      <c r="AI10" s="252">
        <v>0.16</v>
      </c>
      <c r="AJ10" s="252">
        <v>0.16</v>
      </c>
      <c r="AK10" s="252">
        <v>0.16</v>
      </c>
      <c r="AL10" s="252">
        <v>0.16</v>
      </c>
      <c r="AM10" s="252">
        <v>0.13500000000000001</v>
      </c>
      <c r="AN10" s="252">
        <v>0.13500000000000001</v>
      </c>
      <c r="AO10" s="252">
        <v>0.13500000000000001</v>
      </c>
      <c r="AP10" s="252">
        <v>0.13500000000000001</v>
      </c>
      <c r="AQ10" s="252">
        <v>0.13500000000000001</v>
      </c>
      <c r="AR10" s="252">
        <v>0.13500000000000001</v>
      </c>
      <c r="AS10" s="252">
        <v>0.13500000000000001</v>
      </c>
      <c r="AT10" s="252">
        <v>0.13</v>
      </c>
      <c r="AU10" s="252">
        <v>0.13</v>
      </c>
      <c r="AV10" s="252">
        <v>0.13500000000000001</v>
      </c>
      <c r="AW10" s="252">
        <v>0.13</v>
      </c>
      <c r="AX10" s="252">
        <v>0.13</v>
      </c>
      <c r="AY10" s="252">
        <v>0.13500000000000001</v>
      </c>
      <c r="AZ10" s="252">
        <v>0.13500000000000001</v>
      </c>
      <c r="BA10" s="252">
        <v>0.13500000000000001</v>
      </c>
      <c r="BB10" s="252">
        <v>0.13500000000000001</v>
      </c>
      <c r="BC10" s="252">
        <v>0.13500000000000001</v>
      </c>
      <c r="BD10" s="252">
        <v>0.13</v>
      </c>
      <c r="BE10" s="252">
        <v>0.13500000000000001</v>
      </c>
      <c r="BF10" s="252" t="s">
        <v>1373</v>
      </c>
      <c r="BG10" s="252" t="s">
        <v>1373</v>
      </c>
      <c r="BH10" s="252" t="s">
        <v>1373</v>
      </c>
      <c r="BI10" s="252" t="s">
        <v>1373</v>
      </c>
      <c r="BJ10" s="252" t="s">
        <v>1373</v>
      </c>
      <c r="BK10" s="252" t="s">
        <v>1373</v>
      </c>
      <c r="BL10" s="252" t="s">
        <v>1373</v>
      </c>
      <c r="BM10" s="252" t="s">
        <v>1373</v>
      </c>
      <c r="BN10" s="252" t="s">
        <v>1373</v>
      </c>
      <c r="BO10" s="252" t="s">
        <v>1373</v>
      </c>
      <c r="BP10" s="252" t="s">
        <v>1373</v>
      </c>
      <c r="BQ10" s="252" t="s">
        <v>1373</v>
      </c>
      <c r="BR10" s="252" t="s">
        <v>1373</v>
      </c>
      <c r="BS10" s="252" t="s">
        <v>1373</v>
      </c>
      <c r="BT10" s="252" t="s">
        <v>1373</v>
      </c>
      <c r="BU10" s="252" t="s">
        <v>1373</v>
      </c>
      <c r="BV10" s="252" t="s">
        <v>1373</v>
      </c>
    </row>
    <row r="11" spans="1:74" ht="11.1" customHeight="1" x14ac:dyDescent="0.2">
      <c r="A11" s="162" t="s">
        <v>1248</v>
      </c>
      <c r="B11" s="173" t="s">
        <v>1249</v>
      </c>
      <c r="C11" s="252">
        <v>0.22</v>
      </c>
      <c r="D11" s="252">
        <v>0.22</v>
      </c>
      <c r="E11" s="252">
        <v>0.22</v>
      </c>
      <c r="F11" s="252">
        <v>0.22</v>
      </c>
      <c r="G11" s="252">
        <v>0.22</v>
      </c>
      <c r="H11" s="252">
        <v>0.22</v>
      </c>
      <c r="I11" s="252">
        <v>0.22</v>
      </c>
      <c r="J11" s="252">
        <v>0.22</v>
      </c>
      <c r="K11" s="252">
        <v>0.22</v>
      </c>
      <c r="L11" s="252">
        <v>0.22</v>
      </c>
      <c r="M11" s="252">
        <v>0.22</v>
      </c>
      <c r="N11" s="252">
        <v>0.22</v>
      </c>
      <c r="O11" s="252">
        <v>0.215</v>
      </c>
      <c r="P11" s="252">
        <v>0.215</v>
      </c>
      <c r="Q11" s="252">
        <v>0.215</v>
      </c>
      <c r="R11" s="252">
        <v>0.20499999999999999</v>
      </c>
      <c r="S11" s="252">
        <v>0.20499999999999999</v>
      </c>
      <c r="T11" s="252">
        <v>0.215</v>
      </c>
      <c r="U11" s="252">
        <v>0.215</v>
      </c>
      <c r="V11" s="252">
        <v>0.215</v>
      </c>
      <c r="W11" s="252">
        <v>0.215</v>
      </c>
      <c r="X11" s="252">
        <v>0.215</v>
      </c>
      <c r="Y11" s="252">
        <v>0.215</v>
      </c>
      <c r="Z11" s="252">
        <v>0.215</v>
      </c>
      <c r="AA11" s="252">
        <v>0.21</v>
      </c>
      <c r="AB11" s="252">
        <v>0.21</v>
      </c>
      <c r="AC11" s="252">
        <v>0.21</v>
      </c>
      <c r="AD11" s="252">
        <v>0.21</v>
      </c>
      <c r="AE11" s="252">
        <v>0.21</v>
      </c>
      <c r="AF11" s="252">
        <v>0.21</v>
      </c>
      <c r="AG11" s="252">
        <v>0.21</v>
      </c>
      <c r="AH11" s="252">
        <v>0.21</v>
      </c>
      <c r="AI11" s="252">
        <v>0.21</v>
      </c>
      <c r="AJ11" s="252">
        <v>0.2</v>
      </c>
      <c r="AK11" s="252">
        <v>0.22</v>
      </c>
      <c r="AL11" s="252">
        <v>0.22</v>
      </c>
      <c r="AM11" s="252">
        <v>0.2</v>
      </c>
      <c r="AN11" s="252">
        <v>0.185</v>
      </c>
      <c r="AO11" s="252">
        <v>0.19</v>
      </c>
      <c r="AP11" s="252">
        <v>0.21</v>
      </c>
      <c r="AQ11" s="252">
        <v>0.2</v>
      </c>
      <c r="AR11" s="252">
        <v>0.2</v>
      </c>
      <c r="AS11" s="252">
        <v>0.21</v>
      </c>
      <c r="AT11" s="252">
        <v>0.2</v>
      </c>
      <c r="AU11" s="252">
        <v>0.2</v>
      </c>
      <c r="AV11" s="252">
        <v>0.2</v>
      </c>
      <c r="AW11" s="252">
        <v>0.19</v>
      </c>
      <c r="AX11" s="252">
        <v>0.2</v>
      </c>
      <c r="AY11" s="252">
        <v>0.2</v>
      </c>
      <c r="AZ11" s="252">
        <v>0.2</v>
      </c>
      <c r="BA11" s="252">
        <v>0.2</v>
      </c>
      <c r="BB11" s="252">
        <v>0.19</v>
      </c>
      <c r="BC11" s="252">
        <v>0.2</v>
      </c>
      <c r="BD11" s="252">
        <v>0.2</v>
      </c>
      <c r="BE11" s="252">
        <v>0.18</v>
      </c>
      <c r="BF11" s="252" t="s">
        <v>1373</v>
      </c>
      <c r="BG11" s="252" t="s">
        <v>1373</v>
      </c>
      <c r="BH11" s="252" t="s">
        <v>1373</v>
      </c>
      <c r="BI11" s="252" t="s">
        <v>1373</v>
      </c>
      <c r="BJ11" s="252" t="s">
        <v>1373</v>
      </c>
      <c r="BK11" s="252" t="s">
        <v>1373</v>
      </c>
      <c r="BL11" s="252" t="s">
        <v>1373</v>
      </c>
      <c r="BM11" s="252" t="s">
        <v>1373</v>
      </c>
      <c r="BN11" s="252" t="s">
        <v>1373</v>
      </c>
      <c r="BO11" s="252" t="s">
        <v>1373</v>
      </c>
      <c r="BP11" s="252" t="s">
        <v>1373</v>
      </c>
      <c r="BQ11" s="252" t="s">
        <v>1373</v>
      </c>
      <c r="BR11" s="252" t="s">
        <v>1373</v>
      </c>
      <c r="BS11" s="252" t="s">
        <v>1373</v>
      </c>
      <c r="BT11" s="252" t="s">
        <v>1373</v>
      </c>
      <c r="BU11" s="252" t="s">
        <v>1373</v>
      </c>
      <c r="BV11" s="252" t="s">
        <v>1373</v>
      </c>
    </row>
    <row r="12" spans="1:74" ht="11.1" customHeight="1" x14ac:dyDescent="0.2">
      <c r="A12" s="162" t="s">
        <v>1238</v>
      </c>
      <c r="B12" s="173" t="s">
        <v>329</v>
      </c>
      <c r="C12" s="252">
        <v>2.8</v>
      </c>
      <c r="D12" s="252">
        <v>2.8</v>
      </c>
      <c r="E12" s="252">
        <v>2.8</v>
      </c>
      <c r="F12" s="252">
        <v>2.8</v>
      </c>
      <c r="G12" s="252">
        <v>2.8</v>
      </c>
      <c r="H12" s="252">
        <v>2.8</v>
      </c>
      <c r="I12" s="252">
        <v>2.8</v>
      </c>
      <c r="J12" s="252">
        <v>2.8</v>
      </c>
      <c r="K12" s="252">
        <v>2.8</v>
      </c>
      <c r="L12" s="252">
        <v>2.8</v>
      </c>
      <c r="M12" s="252">
        <v>2.8</v>
      </c>
      <c r="N12" s="252">
        <v>2.8</v>
      </c>
      <c r="O12" s="252">
        <v>2.8</v>
      </c>
      <c r="P12" s="252">
        <v>2.8</v>
      </c>
      <c r="Q12" s="252">
        <v>2.8</v>
      </c>
      <c r="R12" s="252">
        <v>2.8</v>
      </c>
      <c r="S12" s="252">
        <v>2.8</v>
      </c>
      <c r="T12" s="252">
        <v>2.8</v>
      </c>
      <c r="U12" s="252">
        <v>2.8</v>
      </c>
      <c r="V12" s="252">
        <v>2.8</v>
      </c>
      <c r="W12" s="252">
        <v>2.8</v>
      </c>
      <c r="X12" s="252">
        <v>2.8</v>
      </c>
      <c r="Y12" s="252">
        <v>2.8</v>
      </c>
      <c r="Z12" s="252">
        <v>2.8</v>
      </c>
      <c r="AA12" s="252">
        <v>3.05</v>
      </c>
      <c r="AB12" s="252">
        <v>3.2</v>
      </c>
      <c r="AC12" s="252">
        <v>3.5</v>
      </c>
      <c r="AD12" s="252">
        <v>3.59</v>
      </c>
      <c r="AE12" s="252">
        <v>3.62</v>
      </c>
      <c r="AF12" s="252">
        <v>3.63</v>
      </c>
      <c r="AG12" s="252">
        <v>3.65</v>
      </c>
      <c r="AH12" s="252">
        <v>3.67</v>
      </c>
      <c r="AI12" s="252">
        <v>3.69</v>
      </c>
      <c r="AJ12" s="252">
        <v>3.7</v>
      </c>
      <c r="AK12" s="252">
        <v>3.72</v>
      </c>
      <c r="AL12" s="252">
        <v>3.78</v>
      </c>
      <c r="AM12" s="252">
        <v>3.8</v>
      </c>
      <c r="AN12" s="252">
        <v>3.8</v>
      </c>
      <c r="AO12" s="252">
        <v>3.81</v>
      </c>
      <c r="AP12" s="252">
        <v>3.81</v>
      </c>
      <c r="AQ12" s="252">
        <v>3.81</v>
      </c>
      <c r="AR12" s="252">
        <v>3.82</v>
      </c>
      <c r="AS12" s="252">
        <v>3.83</v>
      </c>
      <c r="AT12" s="252">
        <v>3.83</v>
      </c>
      <c r="AU12" s="252">
        <v>3.84</v>
      </c>
      <c r="AV12" s="252">
        <v>3.85</v>
      </c>
      <c r="AW12" s="252">
        <v>3.84</v>
      </c>
      <c r="AX12" s="252">
        <v>3.83</v>
      </c>
      <c r="AY12" s="252">
        <v>3.84</v>
      </c>
      <c r="AZ12" s="252">
        <v>3.835</v>
      </c>
      <c r="BA12" s="252">
        <v>3.8149999999999999</v>
      </c>
      <c r="BB12" s="252">
        <v>3.8250000000000002</v>
      </c>
      <c r="BC12" s="252">
        <v>3.8050000000000002</v>
      </c>
      <c r="BD12" s="252">
        <v>3.78</v>
      </c>
      <c r="BE12" s="252">
        <v>3.74</v>
      </c>
      <c r="BF12" s="252" t="s">
        <v>1373</v>
      </c>
      <c r="BG12" s="252" t="s">
        <v>1373</v>
      </c>
      <c r="BH12" s="252" t="s">
        <v>1373</v>
      </c>
      <c r="BI12" s="252" t="s">
        <v>1373</v>
      </c>
      <c r="BJ12" s="252" t="s">
        <v>1373</v>
      </c>
      <c r="BK12" s="252" t="s">
        <v>1373</v>
      </c>
      <c r="BL12" s="252" t="s">
        <v>1373</v>
      </c>
      <c r="BM12" s="252" t="s">
        <v>1373</v>
      </c>
      <c r="BN12" s="252" t="s">
        <v>1373</v>
      </c>
      <c r="BO12" s="252" t="s">
        <v>1373</v>
      </c>
      <c r="BP12" s="252" t="s">
        <v>1373</v>
      </c>
      <c r="BQ12" s="252" t="s">
        <v>1373</v>
      </c>
      <c r="BR12" s="252" t="s">
        <v>1373</v>
      </c>
      <c r="BS12" s="252" t="s">
        <v>1373</v>
      </c>
      <c r="BT12" s="252" t="s">
        <v>1373</v>
      </c>
      <c r="BU12" s="252" t="s">
        <v>1373</v>
      </c>
      <c r="BV12" s="252" t="s">
        <v>1373</v>
      </c>
    </row>
    <row r="13" spans="1:74" ht="11.1" customHeight="1" x14ac:dyDescent="0.2">
      <c r="A13" s="162" t="s">
        <v>348</v>
      </c>
      <c r="B13" s="173" t="s">
        <v>338</v>
      </c>
      <c r="C13" s="252">
        <v>3.1</v>
      </c>
      <c r="D13" s="252">
        <v>3.4</v>
      </c>
      <c r="E13" s="252">
        <v>3.3</v>
      </c>
      <c r="F13" s="252">
        <v>3.2749999999999999</v>
      </c>
      <c r="G13" s="252">
        <v>3.3</v>
      </c>
      <c r="H13" s="252">
        <v>3.3</v>
      </c>
      <c r="I13" s="252">
        <v>3.17</v>
      </c>
      <c r="J13" s="252">
        <v>3.2</v>
      </c>
      <c r="K13" s="252">
        <v>3.49</v>
      </c>
      <c r="L13" s="252">
        <v>3.44</v>
      </c>
      <c r="M13" s="252">
        <v>3.4</v>
      </c>
      <c r="N13" s="252">
        <v>3.75</v>
      </c>
      <c r="O13" s="252">
        <v>3.45</v>
      </c>
      <c r="P13" s="252">
        <v>3.3</v>
      </c>
      <c r="Q13" s="252">
        <v>3.7</v>
      </c>
      <c r="R13" s="252">
        <v>3.75</v>
      </c>
      <c r="S13" s="252">
        <v>3.9</v>
      </c>
      <c r="T13" s="252">
        <v>4.25</v>
      </c>
      <c r="U13" s="252">
        <v>4.3</v>
      </c>
      <c r="V13" s="252">
        <v>4.2</v>
      </c>
      <c r="W13" s="252">
        <v>4.4000000000000004</v>
      </c>
      <c r="X13" s="252">
        <v>4.25</v>
      </c>
      <c r="Y13" s="252">
        <v>4.4000000000000004</v>
      </c>
      <c r="Z13" s="252">
        <v>4.4000000000000004</v>
      </c>
      <c r="AA13" s="252">
        <v>4.45</v>
      </c>
      <c r="AB13" s="252">
        <v>4.2</v>
      </c>
      <c r="AC13" s="252">
        <v>4.2</v>
      </c>
      <c r="AD13" s="252">
        <v>4.45</v>
      </c>
      <c r="AE13" s="252">
        <v>4.33</v>
      </c>
      <c r="AF13" s="252">
        <v>4.38</v>
      </c>
      <c r="AG13" s="252">
        <v>4.3899999999999997</v>
      </c>
      <c r="AH13" s="252">
        <v>4.4349999999999996</v>
      </c>
      <c r="AI13" s="252">
        <v>4.4550000000000001</v>
      </c>
      <c r="AJ13" s="252">
        <v>4.54</v>
      </c>
      <c r="AK13" s="252">
        <v>4.62</v>
      </c>
      <c r="AL13" s="252">
        <v>4.66</v>
      </c>
      <c r="AM13" s="252">
        <v>4.54</v>
      </c>
      <c r="AN13" s="252">
        <v>4.42</v>
      </c>
      <c r="AO13" s="252">
        <v>4.4050000000000002</v>
      </c>
      <c r="AP13" s="252">
        <v>4.4000000000000004</v>
      </c>
      <c r="AQ13" s="252">
        <v>4.45</v>
      </c>
      <c r="AR13" s="252">
        <v>4.4649999999999999</v>
      </c>
      <c r="AS13" s="252">
        <v>4.4749999999999996</v>
      </c>
      <c r="AT13" s="252">
        <v>4.5</v>
      </c>
      <c r="AU13" s="252">
        <v>4.54</v>
      </c>
      <c r="AV13" s="252">
        <v>4.3899999999999997</v>
      </c>
      <c r="AW13" s="252">
        <v>4.32</v>
      </c>
      <c r="AX13" s="252">
        <v>4.38</v>
      </c>
      <c r="AY13" s="252">
        <v>4.43</v>
      </c>
      <c r="AZ13" s="252">
        <v>4.47</v>
      </c>
      <c r="BA13" s="252">
        <v>4.4800000000000004</v>
      </c>
      <c r="BB13" s="252">
        <v>4.4400000000000004</v>
      </c>
      <c r="BC13" s="252">
        <v>4.49</v>
      </c>
      <c r="BD13" s="252">
        <v>4.55</v>
      </c>
      <c r="BE13" s="252">
        <v>4.5999999999999996</v>
      </c>
      <c r="BF13" s="252" t="s">
        <v>1373</v>
      </c>
      <c r="BG13" s="252" t="s">
        <v>1373</v>
      </c>
      <c r="BH13" s="252" t="s">
        <v>1373</v>
      </c>
      <c r="BI13" s="252" t="s">
        <v>1373</v>
      </c>
      <c r="BJ13" s="252" t="s">
        <v>1373</v>
      </c>
      <c r="BK13" s="252" t="s">
        <v>1373</v>
      </c>
      <c r="BL13" s="252" t="s">
        <v>1373</v>
      </c>
      <c r="BM13" s="252" t="s">
        <v>1373</v>
      </c>
      <c r="BN13" s="252" t="s">
        <v>1373</v>
      </c>
      <c r="BO13" s="252" t="s">
        <v>1373</v>
      </c>
      <c r="BP13" s="252" t="s">
        <v>1373</v>
      </c>
      <c r="BQ13" s="252" t="s">
        <v>1373</v>
      </c>
      <c r="BR13" s="252" t="s">
        <v>1373</v>
      </c>
      <c r="BS13" s="252" t="s">
        <v>1373</v>
      </c>
      <c r="BT13" s="252" t="s">
        <v>1373</v>
      </c>
      <c r="BU13" s="252" t="s">
        <v>1373</v>
      </c>
      <c r="BV13" s="252" t="s">
        <v>1373</v>
      </c>
    </row>
    <row r="14" spans="1:74" ht="11.1" customHeight="1" x14ac:dyDescent="0.2">
      <c r="A14" s="162" t="s">
        <v>340</v>
      </c>
      <c r="B14" s="173" t="s">
        <v>330</v>
      </c>
      <c r="C14" s="252">
        <v>2.5499999999999998</v>
      </c>
      <c r="D14" s="252">
        <v>2.5499999999999998</v>
      </c>
      <c r="E14" s="252">
        <v>2.5</v>
      </c>
      <c r="F14" s="252">
        <v>2.5</v>
      </c>
      <c r="G14" s="252">
        <v>2.6</v>
      </c>
      <c r="H14" s="252">
        <v>2.5499999999999998</v>
      </c>
      <c r="I14" s="252">
        <v>2.6</v>
      </c>
      <c r="J14" s="252">
        <v>2.65</v>
      </c>
      <c r="K14" s="252">
        <v>2.65</v>
      </c>
      <c r="L14" s="252">
        <v>2.65</v>
      </c>
      <c r="M14" s="252">
        <v>2.65</v>
      </c>
      <c r="N14" s="252">
        <v>2.65</v>
      </c>
      <c r="O14" s="252">
        <v>2.7</v>
      </c>
      <c r="P14" s="252">
        <v>2.7</v>
      </c>
      <c r="Q14" s="252">
        <v>2.7</v>
      </c>
      <c r="R14" s="252">
        <v>2.72</v>
      </c>
      <c r="S14" s="252">
        <v>2.73</v>
      </c>
      <c r="T14" s="252">
        <v>2.73</v>
      </c>
      <c r="U14" s="252">
        <v>2.76</v>
      </c>
      <c r="V14" s="252">
        <v>2.8</v>
      </c>
      <c r="W14" s="252">
        <v>2.8</v>
      </c>
      <c r="X14" s="252">
        <v>2.75</v>
      </c>
      <c r="Y14" s="252">
        <v>2.8</v>
      </c>
      <c r="Z14" s="252">
        <v>2.85</v>
      </c>
      <c r="AA14" s="252">
        <v>2.9</v>
      </c>
      <c r="AB14" s="252">
        <v>2.86</v>
      </c>
      <c r="AC14" s="252">
        <v>2.88</v>
      </c>
      <c r="AD14" s="252">
        <v>2.65</v>
      </c>
      <c r="AE14" s="252">
        <v>2.86</v>
      </c>
      <c r="AF14" s="252">
        <v>2.86</v>
      </c>
      <c r="AG14" s="252">
        <v>2.9</v>
      </c>
      <c r="AH14" s="252">
        <v>2.91</v>
      </c>
      <c r="AI14" s="252">
        <v>2.91</v>
      </c>
      <c r="AJ14" s="252">
        <v>2.91</v>
      </c>
      <c r="AK14" s="252">
        <v>2.92</v>
      </c>
      <c r="AL14" s="252">
        <v>2.92</v>
      </c>
      <c r="AM14" s="252">
        <v>2.78</v>
      </c>
      <c r="AN14" s="252">
        <v>2.72</v>
      </c>
      <c r="AO14" s="252">
        <v>2.71</v>
      </c>
      <c r="AP14" s="252">
        <v>2.71</v>
      </c>
      <c r="AQ14" s="252">
        <v>2.71</v>
      </c>
      <c r="AR14" s="252">
        <v>2.72</v>
      </c>
      <c r="AS14" s="252">
        <v>2.71</v>
      </c>
      <c r="AT14" s="252">
        <v>2.71</v>
      </c>
      <c r="AU14" s="252">
        <v>2.73</v>
      </c>
      <c r="AV14" s="252">
        <v>2.74</v>
      </c>
      <c r="AW14" s="252">
        <v>2.71</v>
      </c>
      <c r="AX14" s="252">
        <v>2.7</v>
      </c>
      <c r="AY14" s="252">
        <v>2.71</v>
      </c>
      <c r="AZ14" s="252">
        <v>2.71</v>
      </c>
      <c r="BA14" s="252">
        <v>2.72</v>
      </c>
      <c r="BB14" s="252">
        <v>2.71</v>
      </c>
      <c r="BC14" s="252">
        <v>2.71</v>
      </c>
      <c r="BD14" s="252">
        <v>2.72</v>
      </c>
      <c r="BE14" s="252">
        <v>2.8</v>
      </c>
      <c r="BF14" s="252" t="s">
        <v>1373</v>
      </c>
      <c r="BG14" s="252" t="s">
        <v>1373</v>
      </c>
      <c r="BH14" s="252" t="s">
        <v>1373</v>
      </c>
      <c r="BI14" s="252" t="s">
        <v>1373</v>
      </c>
      <c r="BJ14" s="252" t="s">
        <v>1373</v>
      </c>
      <c r="BK14" s="252" t="s">
        <v>1373</v>
      </c>
      <c r="BL14" s="252" t="s">
        <v>1373</v>
      </c>
      <c r="BM14" s="252" t="s">
        <v>1373</v>
      </c>
      <c r="BN14" s="252" t="s">
        <v>1373</v>
      </c>
      <c r="BO14" s="252" t="s">
        <v>1373</v>
      </c>
      <c r="BP14" s="252" t="s">
        <v>1373</v>
      </c>
      <c r="BQ14" s="252" t="s">
        <v>1373</v>
      </c>
      <c r="BR14" s="252" t="s">
        <v>1373</v>
      </c>
      <c r="BS14" s="252" t="s">
        <v>1373</v>
      </c>
      <c r="BT14" s="252" t="s">
        <v>1373</v>
      </c>
      <c r="BU14" s="252" t="s">
        <v>1373</v>
      </c>
      <c r="BV14" s="252" t="s">
        <v>1373</v>
      </c>
    </row>
    <row r="15" spans="1:74" ht="11.1" customHeight="1" x14ac:dyDescent="0.2">
      <c r="A15" s="162" t="s">
        <v>341</v>
      </c>
      <c r="B15" s="173" t="s">
        <v>331</v>
      </c>
      <c r="C15" s="252">
        <v>0.51</v>
      </c>
      <c r="D15" s="252">
        <v>0.38</v>
      </c>
      <c r="E15" s="252">
        <v>0.25</v>
      </c>
      <c r="F15" s="252">
        <v>0.21</v>
      </c>
      <c r="G15" s="252">
        <v>0.23</v>
      </c>
      <c r="H15" s="252">
        <v>0.23499999999999999</v>
      </c>
      <c r="I15" s="252">
        <v>0.435</v>
      </c>
      <c r="J15" s="252">
        <v>0.53</v>
      </c>
      <c r="K15" s="252">
        <v>0.78500000000000003</v>
      </c>
      <c r="L15" s="252">
        <v>0.95</v>
      </c>
      <c r="M15" s="252">
        <v>0.61499999999999999</v>
      </c>
      <c r="N15" s="252">
        <v>0.51</v>
      </c>
      <c r="O15" s="252">
        <v>0.37</v>
      </c>
      <c r="P15" s="252">
        <v>0.36</v>
      </c>
      <c r="Q15" s="252">
        <v>0.47499999999999998</v>
      </c>
      <c r="R15" s="252">
        <v>0.505</v>
      </c>
      <c r="S15" s="252">
        <v>0.43</v>
      </c>
      <c r="T15" s="252">
        <v>0.41</v>
      </c>
      <c r="U15" s="252">
        <v>0.4</v>
      </c>
      <c r="V15" s="252">
        <v>0.36</v>
      </c>
      <c r="W15" s="252">
        <v>0.375</v>
      </c>
      <c r="X15" s="252">
        <v>0.41499999999999998</v>
      </c>
      <c r="Y15" s="252">
        <v>0.375</v>
      </c>
      <c r="Z15" s="252">
        <v>0.37</v>
      </c>
      <c r="AA15" s="252">
        <v>0.37</v>
      </c>
      <c r="AB15" s="252">
        <v>0.36</v>
      </c>
      <c r="AC15" s="252">
        <v>0.32</v>
      </c>
      <c r="AD15" s="252">
        <v>0.33</v>
      </c>
      <c r="AE15" s="252">
        <v>0.28499999999999998</v>
      </c>
      <c r="AF15" s="252">
        <v>0.33</v>
      </c>
      <c r="AG15" s="252">
        <v>0.31</v>
      </c>
      <c r="AH15" s="252">
        <v>0.25</v>
      </c>
      <c r="AI15" s="252">
        <v>0.31</v>
      </c>
      <c r="AJ15" s="252">
        <v>0.55000000000000004</v>
      </c>
      <c r="AK15" s="252">
        <v>0.57999999999999996</v>
      </c>
      <c r="AL15" s="252">
        <v>0.62</v>
      </c>
      <c r="AM15" s="252">
        <v>0.68</v>
      </c>
      <c r="AN15" s="252">
        <v>0.69</v>
      </c>
      <c r="AO15" s="252">
        <v>0.59</v>
      </c>
      <c r="AP15" s="252">
        <v>0.53500000000000003</v>
      </c>
      <c r="AQ15" s="252">
        <v>0.78</v>
      </c>
      <c r="AR15" s="252">
        <v>0.85</v>
      </c>
      <c r="AS15" s="252">
        <v>1.0049999999999999</v>
      </c>
      <c r="AT15" s="252">
        <v>0.89</v>
      </c>
      <c r="AU15" s="252">
        <v>0.92500000000000004</v>
      </c>
      <c r="AV15" s="252">
        <v>0.96</v>
      </c>
      <c r="AW15" s="252">
        <v>0.98</v>
      </c>
      <c r="AX15" s="252">
        <v>0.92</v>
      </c>
      <c r="AY15" s="252">
        <v>1.0149999999999999</v>
      </c>
      <c r="AZ15" s="252">
        <v>0.99</v>
      </c>
      <c r="BA15" s="252">
        <v>0.98499999999999999</v>
      </c>
      <c r="BB15" s="252">
        <v>1.0049999999999999</v>
      </c>
      <c r="BC15" s="252">
        <v>0.99</v>
      </c>
      <c r="BD15" s="252">
        <v>0.75</v>
      </c>
      <c r="BE15" s="252">
        <v>0.64</v>
      </c>
      <c r="BF15" s="252" t="s">
        <v>1373</v>
      </c>
      <c r="BG15" s="252" t="s">
        <v>1373</v>
      </c>
      <c r="BH15" s="252" t="s">
        <v>1373</v>
      </c>
      <c r="BI15" s="252" t="s">
        <v>1373</v>
      </c>
      <c r="BJ15" s="252" t="s">
        <v>1373</v>
      </c>
      <c r="BK15" s="252" t="s">
        <v>1373</v>
      </c>
      <c r="BL15" s="252" t="s">
        <v>1373</v>
      </c>
      <c r="BM15" s="252" t="s">
        <v>1373</v>
      </c>
      <c r="BN15" s="252" t="s">
        <v>1373</v>
      </c>
      <c r="BO15" s="252" t="s">
        <v>1373</v>
      </c>
      <c r="BP15" s="252" t="s">
        <v>1373</v>
      </c>
      <c r="BQ15" s="252" t="s">
        <v>1373</v>
      </c>
      <c r="BR15" s="252" t="s">
        <v>1373</v>
      </c>
      <c r="BS15" s="252" t="s">
        <v>1373</v>
      </c>
      <c r="BT15" s="252" t="s">
        <v>1373</v>
      </c>
      <c r="BU15" s="252" t="s">
        <v>1373</v>
      </c>
      <c r="BV15" s="252" t="s">
        <v>1373</v>
      </c>
    </row>
    <row r="16" spans="1:74" ht="11.1" customHeight="1" x14ac:dyDescent="0.2">
      <c r="A16" s="162" t="s">
        <v>342</v>
      </c>
      <c r="B16" s="173" t="s">
        <v>332</v>
      </c>
      <c r="C16" s="252">
        <v>1.929</v>
      </c>
      <c r="D16" s="252">
        <v>1.883</v>
      </c>
      <c r="E16" s="252">
        <v>1.859</v>
      </c>
      <c r="F16" s="252">
        <v>1.875</v>
      </c>
      <c r="G16" s="252">
        <v>1.9</v>
      </c>
      <c r="H16" s="252">
        <v>1.8979999999999999</v>
      </c>
      <c r="I16" s="252">
        <v>1.8069999999999999</v>
      </c>
      <c r="J16" s="252">
        <v>1.8879999999999999</v>
      </c>
      <c r="K16" s="252">
        <v>1.7989999999999999</v>
      </c>
      <c r="L16" s="252">
        <v>1.9</v>
      </c>
      <c r="M16" s="252">
        <v>1.8320000000000001</v>
      </c>
      <c r="N16" s="252">
        <v>1.9139999999999999</v>
      </c>
      <c r="O16" s="252">
        <v>1.8</v>
      </c>
      <c r="P16" s="252">
        <v>1.79</v>
      </c>
      <c r="Q16" s="252">
        <v>1.738</v>
      </c>
      <c r="R16" s="252">
        <v>1.74</v>
      </c>
      <c r="S16" s="252">
        <v>1.7250000000000001</v>
      </c>
      <c r="T16" s="252">
        <v>1.62</v>
      </c>
      <c r="U16" s="252">
        <v>1.79</v>
      </c>
      <c r="V16" s="252">
        <v>1.754</v>
      </c>
      <c r="W16" s="252">
        <v>1.77</v>
      </c>
      <c r="X16" s="252">
        <v>1.804</v>
      </c>
      <c r="Y16" s="252">
        <v>1.831</v>
      </c>
      <c r="Z16" s="252">
        <v>1.744</v>
      </c>
      <c r="AA16" s="252">
        <v>1.825</v>
      </c>
      <c r="AB16" s="252">
        <v>1.78</v>
      </c>
      <c r="AC16" s="252">
        <v>1.579</v>
      </c>
      <c r="AD16" s="252">
        <v>1.57</v>
      </c>
      <c r="AE16" s="252">
        <v>1.3089999999999999</v>
      </c>
      <c r="AF16" s="252">
        <v>1.4350000000000001</v>
      </c>
      <c r="AG16" s="252">
        <v>1.34</v>
      </c>
      <c r="AH16" s="252">
        <v>1.21</v>
      </c>
      <c r="AI16" s="252">
        <v>1.27</v>
      </c>
      <c r="AJ16" s="252">
        <v>1.41</v>
      </c>
      <c r="AK16" s="252">
        <v>1.5</v>
      </c>
      <c r="AL16" s="252">
        <v>1.35</v>
      </c>
      <c r="AM16" s="252">
        <v>1.39</v>
      </c>
      <c r="AN16" s="252">
        <v>1.43</v>
      </c>
      <c r="AO16" s="252">
        <v>1.33</v>
      </c>
      <c r="AP16" s="252">
        <v>1.38</v>
      </c>
      <c r="AQ16" s="252">
        <v>1.52</v>
      </c>
      <c r="AR16" s="252">
        <v>1.56</v>
      </c>
      <c r="AS16" s="252">
        <v>1.655</v>
      </c>
      <c r="AT16" s="252">
        <v>1.68</v>
      </c>
      <c r="AU16" s="252">
        <v>1.7050000000000001</v>
      </c>
      <c r="AV16" s="252">
        <v>1.69</v>
      </c>
      <c r="AW16" s="252">
        <v>1.73</v>
      </c>
      <c r="AX16" s="252">
        <v>1.7549999999999999</v>
      </c>
      <c r="AY16" s="252">
        <v>1.75</v>
      </c>
      <c r="AZ16" s="252">
        <v>1.72</v>
      </c>
      <c r="BA16" s="252">
        <v>1.69</v>
      </c>
      <c r="BB16" s="252">
        <v>1.67</v>
      </c>
      <c r="BC16" s="252">
        <v>1.49</v>
      </c>
      <c r="BD16" s="252">
        <v>1.42</v>
      </c>
      <c r="BE16" s="252">
        <v>1.48</v>
      </c>
      <c r="BF16" s="252" t="s">
        <v>1373</v>
      </c>
      <c r="BG16" s="252" t="s">
        <v>1373</v>
      </c>
      <c r="BH16" s="252" t="s">
        <v>1373</v>
      </c>
      <c r="BI16" s="252" t="s">
        <v>1373</v>
      </c>
      <c r="BJ16" s="252" t="s">
        <v>1373</v>
      </c>
      <c r="BK16" s="252" t="s">
        <v>1373</v>
      </c>
      <c r="BL16" s="252" t="s">
        <v>1373</v>
      </c>
      <c r="BM16" s="252" t="s">
        <v>1373</v>
      </c>
      <c r="BN16" s="252" t="s">
        <v>1373</v>
      </c>
      <c r="BO16" s="252" t="s">
        <v>1373</v>
      </c>
      <c r="BP16" s="252" t="s">
        <v>1373</v>
      </c>
      <c r="BQ16" s="252" t="s">
        <v>1373</v>
      </c>
      <c r="BR16" s="252" t="s">
        <v>1373</v>
      </c>
      <c r="BS16" s="252" t="s">
        <v>1373</v>
      </c>
      <c r="BT16" s="252" t="s">
        <v>1373</v>
      </c>
      <c r="BU16" s="252" t="s">
        <v>1373</v>
      </c>
      <c r="BV16" s="252" t="s">
        <v>1373</v>
      </c>
    </row>
    <row r="17" spans="1:74" ht="11.1" customHeight="1" x14ac:dyDescent="0.2">
      <c r="A17" s="162" t="s">
        <v>343</v>
      </c>
      <c r="B17" s="173" t="s">
        <v>333</v>
      </c>
      <c r="C17" s="252">
        <v>0.74</v>
      </c>
      <c r="D17" s="252">
        <v>0.74</v>
      </c>
      <c r="E17" s="252">
        <v>0.74</v>
      </c>
      <c r="F17" s="252">
        <v>0.73</v>
      </c>
      <c r="G17" s="252">
        <v>0.73</v>
      </c>
      <c r="H17" s="252">
        <v>0.73</v>
      </c>
      <c r="I17" s="252">
        <v>0.73</v>
      </c>
      <c r="J17" s="252">
        <v>0.73</v>
      </c>
      <c r="K17" s="252">
        <v>0.69</v>
      </c>
      <c r="L17" s="252">
        <v>0.69</v>
      </c>
      <c r="M17" s="252">
        <v>0.68</v>
      </c>
      <c r="N17" s="252">
        <v>0.68</v>
      </c>
      <c r="O17" s="252">
        <v>0.68</v>
      </c>
      <c r="P17" s="252">
        <v>0.68</v>
      </c>
      <c r="Q17" s="252">
        <v>0.68</v>
      </c>
      <c r="R17" s="252">
        <v>0.68</v>
      </c>
      <c r="S17" s="252">
        <v>0.68</v>
      </c>
      <c r="T17" s="252">
        <v>0.68</v>
      </c>
      <c r="U17" s="252">
        <v>0.68</v>
      </c>
      <c r="V17" s="252">
        <v>0.68</v>
      </c>
      <c r="W17" s="252">
        <v>0.68</v>
      </c>
      <c r="X17" s="252">
        <v>0.68</v>
      </c>
      <c r="Y17" s="252">
        <v>0.68</v>
      </c>
      <c r="Z17" s="252">
        <v>0.68</v>
      </c>
      <c r="AA17" s="252">
        <v>0.64</v>
      </c>
      <c r="AB17" s="252">
        <v>0.66</v>
      </c>
      <c r="AC17" s="252">
        <v>0.68</v>
      </c>
      <c r="AD17" s="252">
        <v>0.68</v>
      </c>
      <c r="AE17" s="252">
        <v>0.68</v>
      </c>
      <c r="AF17" s="252">
        <v>0.68</v>
      </c>
      <c r="AG17" s="252">
        <v>0.68</v>
      </c>
      <c r="AH17" s="252">
        <v>0.68</v>
      </c>
      <c r="AI17" s="252">
        <v>0.62</v>
      </c>
      <c r="AJ17" s="252">
        <v>0.65</v>
      </c>
      <c r="AK17" s="252">
        <v>0.67</v>
      </c>
      <c r="AL17" s="252">
        <v>0.67</v>
      </c>
      <c r="AM17" s="252">
        <v>0.63</v>
      </c>
      <c r="AN17" s="252">
        <v>0.61</v>
      </c>
      <c r="AO17" s="252">
        <v>0.61</v>
      </c>
      <c r="AP17" s="252">
        <v>0.61</v>
      </c>
      <c r="AQ17" s="252">
        <v>0.61</v>
      </c>
      <c r="AR17" s="252">
        <v>0.61</v>
      </c>
      <c r="AS17" s="252">
        <v>0.61</v>
      </c>
      <c r="AT17" s="252">
        <v>0.61</v>
      </c>
      <c r="AU17" s="252">
        <v>0.61</v>
      </c>
      <c r="AV17" s="252">
        <v>0.6</v>
      </c>
      <c r="AW17" s="252">
        <v>0.6</v>
      </c>
      <c r="AX17" s="252">
        <v>0.61</v>
      </c>
      <c r="AY17" s="252">
        <v>0.61</v>
      </c>
      <c r="AZ17" s="252">
        <v>0.61</v>
      </c>
      <c r="BA17" s="252">
        <v>0.62</v>
      </c>
      <c r="BB17" s="252">
        <v>0.61</v>
      </c>
      <c r="BC17" s="252">
        <v>0.61</v>
      </c>
      <c r="BD17" s="252">
        <v>0.61</v>
      </c>
      <c r="BE17" s="252">
        <v>0.63</v>
      </c>
      <c r="BF17" s="252" t="s">
        <v>1373</v>
      </c>
      <c r="BG17" s="252" t="s">
        <v>1373</v>
      </c>
      <c r="BH17" s="252" t="s">
        <v>1373</v>
      </c>
      <c r="BI17" s="252" t="s">
        <v>1373</v>
      </c>
      <c r="BJ17" s="252" t="s">
        <v>1373</v>
      </c>
      <c r="BK17" s="252" t="s">
        <v>1373</v>
      </c>
      <c r="BL17" s="252" t="s">
        <v>1373</v>
      </c>
      <c r="BM17" s="252" t="s">
        <v>1373</v>
      </c>
      <c r="BN17" s="252" t="s">
        <v>1373</v>
      </c>
      <c r="BO17" s="252" t="s">
        <v>1373</v>
      </c>
      <c r="BP17" s="252" t="s">
        <v>1373</v>
      </c>
      <c r="BQ17" s="252" t="s">
        <v>1373</v>
      </c>
      <c r="BR17" s="252" t="s">
        <v>1373</v>
      </c>
      <c r="BS17" s="252" t="s">
        <v>1373</v>
      </c>
      <c r="BT17" s="252" t="s">
        <v>1373</v>
      </c>
      <c r="BU17" s="252" t="s">
        <v>1373</v>
      </c>
      <c r="BV17" s="252" t="s">
        <v>1373</v>
      </c>
    </row>
    <row r="18" spans="1:74" ht="11.1" customHeight="1" x14ac:dyDescent="0.2">
      <c r="A18" s="162" t="s">
        <v>344</v>
      </c>
      <c r="B18" s="173" t="s">
        <v>334</v>
      </c>
      <c r="C18" s="252">
        <v>9.9</v>
      </c>
      <c r="D18" s="252">
        <v>9.85</v>
      </c>
      <c r="E18" s="252">
        <v>9.65</v>
      </c>
      <c r="F18" s="252">
        <v>9.65</v>
      </c>
      <c r="G18" s="252">
        <v>9.65</v>
      </c>
      <c r="H18" s="252">
        <v>9.65</v>
      </c>
      <c r="I18" s="252">
        <v>9.8000000000000007</v>
      </c>
      <c r="J18" s="252">
        <v>9.6999999999999993</v>
      </c>
      <c r="K18" s="252">
        <v>9.6</v>
      </c>
      <c r="L18" s="252">
        <v>9.6999999999999993</v>
      </c>
      <c r="M18" s="252">
        <v>9.6</v>
      </c>
      <c r="N18" s="252">
        <v>9.6</v>
      </c>
      <c r="O18" s="252">
        <v>9.6</v>
      </c>
      <c r="P18" s="252">
        <v>9.6999999999999993</v>
      </c>
      <c r="Q18" s="252">
        <v>10.1</v>
      </c>
      <c r="R18" s="252">
        <v>10.1</v>
      </c>
      <c r="S18" s="252">
        <v>10.3</v>
      </c>
      <c r="T18" s="252">
        <v>10.45</v>
      </c>
      <c r="U18" s="252">
        <v>10.36</v>
      </c>
      <c r="V18" s="252">
        <v>10.25</v>
      </c>
      <c r="W18" s="252">
        <v>10.25</v>
      </c>
      <c r="X18" s="252">
        <v>10.199999999999999</v>
      </c>
      <c r="Y18" s="252">
        <v>10.1</v>
      </c>
      <c r="Z18" s="252">
        <v>10.1</v>
      </c>
      <c r="AA18" s="252">
        <v>10.199999999999999</v>
      </c>
      <c r="AB18" s="252">
        <v>10.199999999999999</v>
      </c>
      <c r="AC18" s="252">
        <v>10.199999999999999</v>
      </c>
      <c r="AD18" s="252">
        <v>10.199999999999999</v>
      </c>
      <c r="AE18" s="252">
        <v>10.3</v>
      </c>
      <c r="AF18" s="252">
        <v>10.5</v>
      </c>
      <c r="AG18" s="252">
        <v>10.63</v>
      </c>
      <c r="AH18" s="252">
        <v>10.6</v>
      </c>
      <c r="AI18" s="252">
        <v>10.56</v>
      </c>
      <c r="AJ18" s="252">
        <v>10.55</v>
      </c>
      <c r="AK18" s="252">
        <v>10.6</v>
      </c>
      <c r="AL18" s="252">
        <v>10.5</v>
      </c>
      <c r="AM18" s="252">
        <v>9.98</v>
      </c>
      <c r="AN18" s="252">
        <v>10</v>
      </c>
      <c r="AO18" s="252">
        <v>9.9499999999999993</v>
      </c>
      <c r="AP18" s="252">
        <v>9.98</v>
      </c>
      <c r="AQ18" s="252">
        <v>10.050000000000001</v>
      </c>
      <c r="AR18" s="252">
        <v>10.25</v>
      </c>
      <c r="AS18" s="252">
        <v>10.199999999999999</v>
      </c>
      <c r="AT18" s="252">
        <v>10.14</v>
      </c>
      <c r="AU18" s="252">
        <v>10.19</v>
      </c>
      <c r="AV18" s="252">
        <v>10.16</v>
      </c>
      <c r="AW18" s="252">
        <v>10.130000000000001</v>
      </c>
      <c r="AX18" s="252">
        <v>10.06</v>
      </c>
      <c r="AY18" s="252">
        <v>10.16</v>
      </c>
      <c r="AZ18" s="252">
        <v>10.1</v>
      </c>
      <c r="BA18" s="252">
        <v>10.050000000000001</v>
      </c>
      <c r="BB18" s="252">
        <v>10.06</v>
      </c>
      <c r="BC18" s="252">
        <v>10.119999999999999</v>
      </c>
      <c r="BD18" s="252">
        <v>10.47</v>
      </c>
      <c r="BE18" s="252">
        <v>10.6</v>
      </c>
      <c r="BF18" s="252" t="s">
        <v>1373</v>
      </c>
      <c r="BG18" s="252" t="s">
        <v>1373</v>
      </c>
      <c r="BH18" s="252" t="s">
        <v>1373</v>
      </c>
      <c r="BI18" s="252" t="s">
        <v>1373</v>
      </c>
      <c r="BJ18" s="252" t="s">
        <v>1373</v>
      </c>
      <c r="BK18" s="252" t="s">
        <v>1373</v>
      </c>
      <c r="BL18" s="252" t="s">
        <v>1373</v>
      </c>
      <c r="BM18" s="252" t="s">
        <v>1373</v>
      </c>
      <c r="BN18" s="252" t="s">
        <v>1373</v>
      </c>
      <c r="BO18" s="252" t="s">
        <v>1373</v>
      </c>
      <c r="BP18" s="252" t="s">
        <v>1373</v>
      </c>
      <c r="BQ18" s="252" t="s">
        <v>1373</v>
      </c>
      <c r="BR18" s="252" t="s">
        <v>1373</v>
      </c>
      <c r="BS18" s="252" t="s">
        <v>1373</v>
      </c>
      <c r="BT18" s="252" t="s">
        <v>1373</v>
      </c>
      <c r="BU18" s="252" t="s">
        <v>1373</v>
      </c>
      <c r="BV18" s="252" t="s">
        <v>1373</v>
      </c>
    </row>
    <row r="19" spans="1:74" ht="11.1" customHeight="1" x14ac:dyDescent="0.2">
      <c r="A19" s="162" t="s">
        <v>345</v>
      </c>
      <c r="B19" s="173" t="s">
        <v>335</v>
      </c>
      <c r="C19" s="252">
        <v>2.7</v>
      </c>
      <c r="D19" s="252">
        <v>2.7</v>
      </c>
      <c r="E19" s="252">
        <v>2.8</v>
      </c>
      <c r="F19" s="252">
        <v>2.6</v>
      </c>
      <c r="G19" s="252">
        <v>2.8</v>
      </c>
      <c r="H19" s="252">
        <v>2.85</v>
      </c>
      <c r="I19" s="252">
        <v>2.85</v>
      </c>
      <c r="J19" s="252">
        <v>2.88</v>
      </c>
      <c r="K19" s="252">
        <v>2.78</v>
      </c>
      <c r="L19" s="252">
        <v>2.74</v>
      </c>
      <c r="M19" s="252">
        <v>2.77</v>
      </c>
      <c r="N19" s="252">
        <v>2.81</v>
      </c>
      <c r="O19" s="252">
        <v>2.84</v>
      </c>
      <c r="P19" s="252">
        <v>2.85</v>
      </c>
      <c r="Q19" s="252">
        <v>2.86</v>
      </c>
      <c r="R19" s="252">
        <v>2.89</v>
      </c>
      <c r="S19" s="252">
        <v>2.9</v>
      </c>
      <c r="T19" s="252">
        <v>2.91</v>
      </c>
      <c r="U19" s="252">
        <v>2.91</v>
      </c>
      <c r="V19" s="252">
        <v>2.92</v>
      </c>
      <c r="W19" s="252">
        <v>2.92</v>
      </c>
      <c r="X19" s="252">
        <v>2.93</v>
      </c>
      <c r="Y19" s="252">
        <v>2.92</v>
      </c>
      <c r="Z19" s="252">
        <v>2.94</v>
      </c>
      <c r="AA19" s="252">
        <v>2.9849999999999999</v>
      </c>
      <c r="AB19" s="252">
        <v>2.7650000000000001</v>
      </c>
      <c r="AC19" s="252">
        <v>2.79</v>
      </c>
      <c r="AD19" s="252">
        <v>2.8</v>
      </c>
      <c r="AE19" s="252">
        <v>2.98</v>
      </c>
      <c r="AF19" s="252">
        <v>3.01</v>
      </c>
      <c r="AG19" s="252">
        <v>3.03</v>
      </c>
      <c r="AH19" s="252">
        <v>3.06</v>
      </c>
      <c r="AI19" s="252">
        <v>3.09</v>
      </c>
      <c r="AJ19" s="252">
        <v>3.07</v>
      </c>
      <c r="AK19" s="252">
        <v>3.1</v>
      </c>
      <c r="AL19" s="252">
        <v>3.1</v>
      </c>
      <c r="AM19" s="252">
        <v>2.94</v>
      </c>
      <c r="AN19" s="252">
        <v>2.92</v>
      </c>
      <c r="AO19" s="252">
        <v>2.9</v>
      </c>
      <c r="AP19" s="252">
        <v>2.88</v>
      </c>
      <c r="AQ19" s="252">
        <v>2.9</v>
      </c>
      <c r="AR19" s="252">
        <v>2.92</v>
      </c>
      <c r="AS19" s="252">
        <v>2.92</v>
      </c>
      <c r="AT19" s="252">
        <v>2.92</v>
      </c>
      <c r="AU19" s="252">
        <v>2.92</v>
      </c>
      <c r="AV19" s="252">
        <v>2.91</v>
      </c>
      <c r="AW19" s="252">
        <v>2.88</v>
      </c>
      <c r="AX19" s="252">
        <v>2.9</v>
      </c>
      <c r="AY19" s="252">
        <v>2.91</v>
      </c>
      <c r="AZ19" s="252">
        <v>2.87</v>
      </c>
      <c r="BA19" s="252">
        <v>2.85</v>
      </c>
      <c r="BB19" s="252">
        <v>2.86</v>
      </c>
      <c r="BC19" s="252">
        <v>2.84</v>
      </c>
      <c r="BD19" s="252">
        <v>2.88</v>
      </c>
      <c r="BE19" s="252">
        <v>2.91</v>
      </c>
      <c r="BF19" s="252" t="s">
        <v>1373</v>
      </c>
      <c r="BG19" s="252" t="s">
        <v>1373</v>
      </c>
      <c r="BH19" s="252" t="s">
        <v>1373</v>
      </c>
      <c r="BI19" s="252" t="s">
        <v>1373</v>
      </c>
      <c r="BJ19" s="252" t="s">
        <v>1373</v>
      </c>
      <c r="BK19" s="252" t="s">
        <v>1373</v>
      </c>
      <c r="BL19" s="252" t="s">
        <v>1373</v>
      </c>
      <c r="BM19" s="252" t="s">
        <v>1373</v>
      </c>
      <c r="BN19" s="252" t="s">
        <v>1373</v>
      </c>
      <c r="BO19" s="252" t="s">
        <v>1373</v>
      </c>
      <c r="BP19" s="252" t="s">
        <v>1373</v>
      </c>
      <c r="BQ19" s="252" t="s">
        <v>1373</v>
      </c>
      <c r="BR19" s="252" t="s">
        <v>1373</v>
      </c>
      <c r="BS19" s="252" t="s">
        <v>1373</v>
      </c>
      <c r="BT19" s="252" t="s">
        <v>1373</v>
      </c>
      <c r="BU19" s="252" t="s">
        <v>1373</v>
      </c>
      <c r="BV19" s="252" t="s">
        <v>1373</v>
      </c>
    </row>
    <row r="20" spans="1:74" ht="11.1" customHeight="1" x14ac:dyDescent="0.2">
      <c r="A20" s="162" t="s">
        <v>346</v>
      </c>
      <c r="B20" s="173" t="s">
        <v>336</v>
      </c>
      <c r="C20" s="252">
        <v>2.4</v>
      </c>
      <c r="D20" s="252">
        <v>2.4</v>
      </c>
      <c r="E20" s="252">
        <v>2.4</v>
      </c>
      <c r="F20" s="252">
        <v>2.4</v>
      </c>
      <c r="G20" s="252">
        <v>2.4</v>
      </c>
      <c r="H20" s="252">
        <v>2.4</v>
      </c>
      <c r="I20" s="252">
        <v>2.4</v>
      </c>
      <c r="J20" s="252">
        <v>2.4</v>
      </c>
      <c r="K20" s="252">
        <v>2.4</v>
      </c>
      <c r="L20" s="252">
        <v>2.4</v>
      </c>
      <c r="M20" s="252">
        <v>2.4</v>
      </c>
      <c r="N20" s="252">
        <v>2.4</v>
      </c>
      <c r="O20" s="252">
        <v>2.4</v>
      </c>
      <c r="P20" s="252">
        <v>2.4</v>
      </c>
      <c r="Q20" s="252">
        <v>2.4</v>
      </c>
      <c r="R20" s="252">
        <v>2.4</v>
      </c>
      <c r="S20" s="252">
        <v>2.4</v>
      </c>
      <c r="T20" s="252">
        <v>2.4</v>
      </c>
      <c r="U20" s="252">
        <v>2.4</v>
      </c>
      <c r="V20" s="252">
        <v>2.4</v>
      </c>
      <c r="W20" s="252">
        <v>2.4</v>
      </c>
      <c r="X20" s="252">
        <v>2.4</v>
      </c>
      <c r="Y20" s="252">
        <v>2.4</v>
      </c>
      <c r="Z20" s="252">
        <v>2.4</v>
      </c>
      <c r="AA20" s="252">
        <v>2.2999999999999998</v>
      </c>
      <c r="AB20" s="252">
        <v>2.2999999999999998</v>
      </c>
      <c r="AC20" s="252">
        <v>2.2999999999999998</v>
      </c>
      <c r="AD20" s="252">
        <v>2.2999999999999998</v>
      </c>
      <c r="AE20" s="252">
        <v>2.2000000000000002</v>
      </c>
      <c r="AF20" s="252">
        <v>2.1800000000000002</v>
      </c>
      <c r="AG20" s="252">
        <v>2.12</v>
      </c>
      <c r="AH20" s="252">
        <v>2.11</v>
      </c>
      <c r="AI20" s="252">
        <v>2.1</v>
      </c>
      <c r="AJ20" s="252">
        <v>2.09</v>
      </c>
      <c r="AK20" s="252">
        <v>2.08</v>
      </c>
      <c r="AL20" s="252">
        <v>2.0499999999999998</v>
      </c>
      <c r="AM20" s="252">
        <v>2</v>
      </c>
      <c r="AN20" s="252">
        <v>1.99</v>
      </c>
      <c r="AO20" s="252">
        <v>1.99</v>
      </c>
      <c r="AP20" s="252">
        <v>1.98</v>
      </c>
      <c r="AQ20" s="252">
        <v>1.98</v>
      </c>
      <c r="AR20" s="252">
        <v>1.96</v>
      </c>
      <c r="AS20" s="252">
        <v>1.96</v>
      </c>
      <c r="AT20" s="252">
        <v>1.9550000000000001</v>
      </c>
      <c r="AU20" s="252">
        <v>1.94</v>
      </c>
      <c r="AV20" s="252">
        <v>1.89</v>
      </c>
      <c r="AW20" s="252">
        <v>1.82</v>
      </c>
      <c r="AX20" s="252">
        <v>1.64</v>
      </c>
      <c r="AY20" s="252">
        <v>1.605</v>
      </c>
      <c r="AZ20" s="252">
        <v>1.59</v>
      </c>
      <c r="BA20" s="252">
        <v>1.51</v>
      </c>
      <c r="BB20" s="252">
        <v>1.47</v>
      </c>
      <c r="BC20" s="252">
        <v>1.425</v>
      </c>
      <c r="BD20" s="252">
        <v>1.36</v>
      </c>
      <c r="BE20" s="252">
        <v>1.34</v>
      </c>
      <c r="BF20" s="252" t="s">
        <v>1373</v>
      </c>
      <c r="BG20" s="252" t="s">
        <v>1373</v>
      </c>
      <c r="BH20" s="252" t="s">
        <v>1373</v>
      </c>
      <c r="BI20" s="252" t="s">
        <v>1373</v>
      </c>
      <c r="BJ20" s="252" t="s">
        <v>1373</v>
      </c>
      <c r="BK20" s="252" t="s">
        <v>1373</v>
      </c>
      <c r="BL20" s="252" t="s">
        <v>1373</v>
      </c>
      <c r="BM20" s="252" t="s">
        <v>1373</v>
      </c>
      <c r="BN20" s="252" t="s">
        <v>1373</v>
      </c>
      <c r="BO20" s="252" t="s">
        <v>1373</v>
      </c>
      <c r="BP20" s="252" t="s">
        <v>1373</v>
      </c>
      <c r="BQ20" s="252" t="s">
        <v>1373</v>
      </c>
      <c r="BR20" s="252" t="s">
        <v>1373</v>
      </c>
      <c r="BS20" s="252" t="s">
        <v>1373</v>
      </c>
      <c r="BT20" s="252" t="s">
        <v>1373</v>
      </c>
      <c r="BU20" s="252" t="s">
        <v>1373</v>
      </c>
      <c r="BV20" s="252" t="s">
        <v>1373</v>
      </c>
    </row>
    <row r="21" spans="1:74" ht="11.1" customHeight="1" x14ac:dyDescent="0.2">
      <c r="A21" s="162" t="s">
        <v>313</v>
      </c>
      <c r="B21" s="173" t="s">
        <v>88</v>
      </c>
      <c r="C21" s="252">
        <v>30.572914000000001</v>
      </c>
      <c r="D21" s="252">
        <v>30.709990999999999</v>
      </c>
      <c r="E21" s="252">
        <v>30.219428000000001</v>
      </c>
      <c r="F21" s="252">
        <v>30.048846999999999</v>
      </c>
      <c r="G21" s="252">
        <v>30.345393000000001</v>
      </c>
      <c r="H21" s="252">
        <v>30.374889</v>
      </c>
      <c r="I21" s="252">
        <v>30.629134000000001</v>
      </c>
      <c r="J21" s="252">
        <v>30.926977000000001</v>
      </c>
      <c r="K21" s="252">
        <v>31.134544999999999</v>
      </c>
      <c r="L21" s="252">
        <v>31.425685999999999</v>
      </c>
      <c r="M21" s="252">
        <v>30.869814000000002</v>
      </c>
      <c r="N21" s="252">
        <v>31.139734000000001</v>
      </c>
      <c r="O21" s="252">
        <v>30.744392999999999</v>
      </c>
      <c r="P21" s="252">
        <v>30.638182</v>
      </c>
      <c r="Q21" s="252">
        <v>31.470761</v>
      </c>
      <c r="R21" s="252">
        <v>31.619561999999998</v>
      </c>
      <c r="S21" s="252">
        <v>31.864722</v>
      </c>
      <c r="T21" s="252">
        <v>32.313791000000002</v>
      </c>
      <c r="U21" s="252">
        <v>32.518521</v>
      </c>
      <c r="V21" s="252">
        <v>32.304684999999999</v>
      </c>
      <c r="W21" s="252">
        <v>32.435617999999998</v>
      </c>
      <c r="X21" s="252">
        <v>32.209555999999999</v>
      </c>
      <c r="Y21" s="252">
        <v>32.333449999999999</v>
      </c>
      <c r="Z21" s="252">
        <v>32.317355999999997</v>
      </c>
      <c r="AA21" s="252">
        <v>32.663542</v>
      </c>
      <c r="AB21" s="252">
        <v>32.265529999999998</v>
      </c>
      <c r="AC21" s="252">
        <v>32.391545000000001</v>
      </c>
      <c r="AD21" s="252">
        <v>32.501058</v>
      </c>
      <c r="AE21" s="252">
        <v>32.527351000000003</v>
      </c>
      <c r="AF21" s="252">
        <v>32.955463000000002</v>
      </c>
      <c r="AG21" s="252">
        <v>33.034995000000002</v>
      </c>
      <c r="AH21" s="252">
        <v>32.912742999999999</v>
      </c>
      <c r="AI21" s="252">
        <v>32.915520000000001</v>
      </c>
      <c r="AJ21" s="252">
        <v>33.201326999999999</v>
      </c>
      <c r="AK21" s="252">
        <v>33.605314999999997</v>
      </c>
      <c r="AL21" s="252">
        <v>33.463707999999997</v>
      </c>
      <c r="AM21" s="252">
        <v>32.475513999999997</v>
      </c>
      <c r="AN21" s="252">
        <v>32.337313999999999</v>
      </c>
      <c r="AO21" s="252">
        <v>31.955629999999999</v>
      </c>
      <c r="AP21" s="252">
        <v>32.034381000000003</v>
      </c>
      <c r="AQ21" s="252">
        <v>32.541893000000002</v>
      </c>
      <c r="AR21" s="252">
        <v>32.980440999999999</v>
      </c>
      <c r="AS21" s="252">
        <v>33.201473999999997</v>
      </c>
      <c r="AT21" s="252">
        <v>33.063426</v>
      </c>
      <c r="AU21" s="252">
        <v>33.204425999999998</v>
      </c>
      <c r="AV21" s="252">
        <v>32.996282999999998</v>
      </c>
      <c r="AW21" s="252">
        <v>32.731721999999998</v>
      </c>
      <c r="AX21" s="252">
        <v>32.606861000000002</v>
      </c>
      <c r="AY21" s="252">
        <v>32.843831000000002</v>
      </c>
      <c r="AZ21" s="252">
        <v>32.699171</v>
      </c>
      <c r="BA21" s="252">
        <v>32.490430000000003</v>
      </c>
      <c r="BB21" s="252">
        <v>32.409512999999997</v>
      </c>
      <c r="BC21" s="252">
        <v>32.283000000000001</v>
      </c>
      <c r="BD21" s="252">
        <v>32.25</v>
      </c>
      <c r="BE21" s="252">
        <v>32.51</v>
      </c>
      <c r="BF21" s="409">
        <v>32.378999999999998</v>
      </c>
      <c r="BG21" s="409">
        <v>32.292999999999999</v>
      </c>
      <c r="BH21" s="409">
        <v>32.129849999999998</v>
      </c>
      <c r="BI21" s="409">
        <v>31.990300000000001</v>
      </c>
      <c r="BJ21" s="409">
        <v>31.89995</v>
      </c>
      <c r="BK21" s="409">
        <v>31.997312999999998</v>
      </c>
      <c r="BL21" s="409">
        <v>31.877438000000001</v>
      </c>
      <c r="BM21" s="409">
        <v>31.917975999999999</v>
      </c>
      <c r="BN21" s="409">
        <v>31.933326999999998</v>
      </c>
      <c r="BO21" s="409">
        <v>31.96593</v>
      </c>
      <c r="BP21" s="409">
        <v>32.049266000000003</v>
      </c>
      <c r="BQ21" s="409">
        <v>32.234273999999999</v>
      </c>
      <c r="BR21" s="409">
        <v>32.134394</v>
      </c>
      <c r="BS21" s="409">
        <v>32.146265999999997</v>
      </c>
      <c r="BT21" s="409">
        <v>32.265689999999999</v>
      </c>
      <c r="BU21" s="409">
        <v>32.295886000000003</v>
      </c>
      <c r="BV21" s="409">
        <v>32.204932999999997</v>
      </c>
    </row>
    <row r="22" spans="1:74" ht="11.1" customHeight="1" x14ac:dyDescent="0.2">
      <c r="C22" s="480"/>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492"/>
      <c r="BG22" s="492"/>
      <c r="BH22" s="492"/>
      <c r="BI22" s="492"/>
      <c r="BJ22" s="492"/>
      <c r="BK22" s="492"/>
      <c r="BL22" s="492"/>
      <c r="BM22" s="492"/>
      <c r="BN22" s="492"/>
      <c r="BO22" s="492"/>
      <c r="BP22" s="492"/>
      <c r="BQ22" s="492"/>
      <c r="BR22" s="492"/>
      <c r="BS22" s="492"/>
      <c r="BT22" s="492"/>
      <c r="BU22" s="492"/>
      <c r="BV22" s="492"/>
    </row>
    <row r="23" spans="1:74" ht="11.1" customHeight="1" x14ac:dyDescent="0.2">
      <c r="A23" s="162" t="s">
        <v>509</v>
      </c>
      <c r="B23" s="172" t="s">
        <v>1225</v>
      </c>
      <c r="C23" s="252">
        <v>6.4273110000000004</v>
      </c>
      <c r="D23" s="252">
        <v>6.4282370000000002</v>
      </c>
      <c r="E23" s="252">
        <v>6.4269179999999997</v>
      </c>
      <c r="F23" s="252">
        <v>6.4010639999999999</v>
      </c>
      <c r="G23" s="252">
        <v>6.39499</v>
      </c>
      <c r="H23" s="252">
        <v>6.3634380000000004</v>
      </c>
      <c r="I23" s="252">
        <v>6.3756560000000002</v>
      </c>
      <c r="J23" s="252">
        <v>6.3947729999999998</v>
      </c>
      <c r="K23" s="252">
        <v>6.4886650000000001</v>
      </c>
      <c r="L23" s="252">
        <v>6.5255049999999999</v>
      </c>
      <c r="M23" s="252">
        <v>6.5044709999999997</v>
      </c>
      <c r="N23" s="252">
        <v>6.4873200000000004</v>
      </c>
      <c r="O23" s="252">
        <v>6.6334809999999997</v>
      </c>
      <c r="P23" s="252">
        <v>6.610627</v>
      </c>
      <c r="Q23" s="252">
        <v>6.5537999999999998</v>
      </c>
      <c r="R23" s="252">
        <v>6.5821329999999998</v>
      </c>
      <c r="S23" s="252">
        <v>6.5759569999999998</v>
      </c>
      <c r="T23" s="252">
        <v>6.5730649999999997</v>
      </c>
      <c r="U23" s="252">
        <v>6.5015520000000002</v>
      </c>
      <c r="V23" s="252">
        <v>6.5106010000000003</v>
      </c>
      <c r="W23" s="252">
        <v>6.6250460000000002</v>
      </c>
      <c r="X23" s="252">
        <v>6.5725410000000002</v>
      </c>
      <c r="Y23" s="252">
        <v>6.5725040000000003</v>
      </c>
      <c r="Z23" s="252">
        <v>6.602671</v>
      </c>
      <c r="AA23" s="252">
        <v>6.5495739999999998</v>
      </c>
      <c r="AB23" s="252">
        <v>6.5034109999999998</v>
      </c>
      <c r="AC23" s="252">
        <v>6.5598039999999997</v>
      </c>
      <c r="AD23" s="252">
        <v>6.5834200000000003</v>
      </c>
      <c r="AE23" s="252">
        <v>6.5126749999999998</v>
      </c>
      <c r="AF23" s="252">
        <v>6.5470040000000003</v>
      </c>
      <c r="AG23" s="252">
        <v>6.5845510000000003</v>
      </c>
      <c r="AH23" s="252">
        <v>6.6273390000000001</v>
      </c>
      <c r="AI23" s="252">
        <v>6.6093979999999997</v>
      </c>
      <c r="AJ23" s="252">
        <v>6.6069449999999996</v>
      </c>
      <c r="AK23" s="252">
        <v>6.6386209999999997</v>
      </c>
      <c r="AL23" s="252">
        <v>6.4907709999999996</v>
      </c>
      <c r="AM23" s="252">
        <v>6.6675240000000002</v>
      </c>
      <c r="AN23" s="252">
        <v>6.6507540000000001</v>
      </c>
      <c r="AO23" s="252">
        <v>7.0106440000000001</v>
      </c>
      <c r="AP23" s="252">
        <v>7.0219899999999997</v>
      </c>
      <c r="AQ23" s="252">
        <v>7.0238009999999997</v>
      </c>
      <c r="AR23" s="252">
        <v>6.996467</v>
      </c>
      <c r="AS23" s="252">
        <v>6.8160569999999998</v>
      </c>
      <c r="AT23" s="252">
        <v>6.8208200000000003</v>
      </c>
      <c r="AU23" s="252">
        <v>6.7789080000000004</v>
      </c>
      <c r="AV23" s="252">
        <v>6.7796399999999997</v>
      </c>
      <c r="AW23" s="252">
        <v>6.8229480000000002</v>
      </c>
      <c r="AX23" s="252">
        <v>6.8672760000000004</v>
      </c>
      <c r="AY23" s="252">
        <v>6.8965480000000001</v>
      </c>
      <c r="AZ23" s="252">
        <v>6.9017590000000002</v>
      </c>
      <c r="BA23" s="252">
        <v>6.930542</v>
      </c>
      <c r="BB23" s="252">
        <v>6.9305029999999999</v>
      </c>
      <c r="BC23" s="252">
        <v>6.6603008978</v>
      </c>
      <c r="BD23" s="252">
        <v>6.6800386819000002</v>
      </c>
      <c r="BE23" s="252">
        <v>6.7424037984999998</v>
      </c>
      <c r="BF23" s="409">
        <v>6.7468324714000003</v>
      </c>
      <c r="BG23" s="409">
        <v>6.7190198173000004</v>
      </c>
      <c r="BH23" s="409">
        <v>6.7255362834000003</v>
      </c>
      <c r="BI23" s="409">
        <v>6.7326649172000002</v>
      </c>
      <c r="BJ23" s="409">
        <v>6.7400254128999997</v>
      </c>
      <c r="BK23" s="409">
        <v>6.8454971287999999</v>
      </c>
      <c r="BL23" s="409">
        <v>6.8546733865</v>
      </c>
      <c r="BM23" s="409">
        <v>6.8629856231000002</v>
      </c>
      <c r="BN23" s="409">
        <v>6.8715127820999999</v>
      </c>
      <c r="BO23" s="409">
        <v>6.8802093494000003</v>
      </c>
      <c r="BP23" s="409">
        <v>6.8895500493000004</v>
      </c>
      <c r="BQ23" s="409">
        <v>6.8984524936999998</v>
      </c>
      <c r="BR23" s="409">
        <v>6.9072979146</v>
      </c>
      <c r="BS23" s="409">
        <v>6.9359669498000001</v>
      </c>
      <c r="BT23" s="409">
        <v>6.9444228124</v>
      </c>
      <c r="BU23" s="409">
        <v>6.9534929516000004</v>
      </c>
      <c r="BV23" s="409">
        <v>6.9628200542999998</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492"/>
      <c r="BG24" s="492"/>
      <c r="BH24" s="492"/>
      <c r="BI24" s="492"/>
      <c r="BJ24" s="492"/>
      <c r="BK24" s="492"/>
      <c r="BL24" s="492"/>
      <c r="BM24" s="492"/>
      <c r="BN24" s="492"/>
      <c r="BO24" s="492"/>
      <c r="BP24" s="492"/>
      <c r="BQ24" s="492"/>
      <c r="BR24" s="492"/>
      <c r="BS24" s="492"/>
      <c r="BT24" s="492"/>
      <c r="BU24" s="492"/>
      <c r="BV24" s="492"/>
    </row>
    <row r="25" spans="1:74" ht="11.1" customHeight="1" x14ac:dyDescent="0.2">
      <c r="A25" s="162" t="s">
        <v>312</v>
      </c>
      <c r="B25" s="172" t="s">
        <v>89</v>
      </c>
      <c r="C25" s="252">
        <v>37.000225</v>
      </c>
      <c r="D25" s="252">
        <v>37.138227999999998</v>
      </c>
      <c r="E25" s="252">
        <v>36.646346000000001</v>
      </c>
      <c r="F25" s="252">
        <v>36.449911</v>
      </c>
      <c r="G25" s="252">
        <v>36.740383000000001</v>
      </c>
      <c r="H25" s="252">
        <v>36.738326999999998</v>
      </c>
      <c r="I25" s="252">
        <v>37.00479</v>
      </c>
      <c r="J25" s="252">
        <v>37.321750000000002</v>
      </c>
      <c r="K25" s="252">
        <v>37.62321</v>
      </c>
      <c r="L25" s="252">
        <v>37.951191000000001</v>
      </c>
      <c r="M25" s="252">
        <v>37.374285</v>
      </c>
      <c r="N25" s="252">
        <v>37.627054000000001</v>
      </c>
      <c r="O25" s="252">
        <v>37.377873999999998</v>
      </c>
      <c r="P25" s="252">
        <v>37.248809000000001</v>
      </c>
      <c r="Q25" s="252">
        <v>38.024560999999999</v>
      </c>
      <c r="R25" s="252">
        <v>38.201695000000001</v>
      </c>
      <c r="S25" s="252">
        <v>38.440679000000003</v>
      </c>
      <c r="T25" s="252">
        <v>38.886856000000002</v>
      </c>
      <c r="U25" s="252">
        <v>39.020072999999996</v>
      </c>
      <c r="V25" s="252">
        <v>38.815286</v>
      </c>
      <c r="W25" s="252">
        <v>39.060664000000003</v>
      </c>
      <c r="X25" s="252">
        <v>38.782097</v>
      </c>
      <c r="Y25" s="252">
        <v>38.905954000000001</v>
      </c>
      <c r="Z25" s="252">
        <v>38.920026999999997</v>
      </c>
      <c r="AA25" s="252">
        <v>39.213115999999999</v>
      </c>
      <c r="AB25" s="252">
        <v>38.768940999999998</v>
      </c>
      <c r="AC25" s="252">
        <v>38.951349</v>
      </c>
      <c r="AD25" s="252">
        <v>39.084477999999997</v>
      </c>
      <c r="AE25" s="252">
        <v>39.040025999999997</v>
      </c>
      <c r="AF25" s="252">
        <v>39.502467000000003</v>
      </c>
      <c r="AG25" s="252">
        <v>39.619546</v>
      </c>
      <c r="AH25" s="252">
        <v>39.540081999999998</v>
      </c>
      <c r="AI25" s="252">
        <v>39.524918</v>
      </c>
      <c r="AJ25" s="252">
        <v>39.808272000000002</v>
      </c>
      <c r="AK25" s="252">
        <v>40.243935999999998</v>
      </c>
      <c r="AL25" s="252">
        <v>39.954478999999999</v>
      </c>
      <c r="AM25" s="252">
        <v>39.143037999999997</v>
      </c>
      <c r="AN25" s="252">
        <v>38.988067999999998</v>
      </c>
      <c r="AO25" s="252">
        <v>38.966273999999999</v>
      </c>
      <c r="AP25" s="252">
        <v>39.056370999999999</v>
      </c>
      <c r="AQ25" s="252">
        <v>39.565694000000001</v>
      </c>
      <c r="AR25" s="252">
        <v>39.976908000000002</v>
      </c>
      <c r="AS25" s="252">
        <v>40.017530999999998</v>
      </c>
      <c r="AT25" s="252">
        <v>39.884245999999997</v>
      </c>
      <c r="AU25" s="252">
        <v>39.983333999999999</v>
      </c>
      <c r="AV25" s="252">
        <v>39.775922999999999</v>
      </c>
      <c r="AW25" s="252">
        <v>39.554670000000002</v>
      </c>
      <c r="AX25" s="252">
        <v>39.474136999999999</v>
      </c>
      <c r="AY25" s="252">
        <v>39.740378999999997</v>
      </c>
      <c r="AZ25" s="252">
        <v>39.600929999999998</v>
      </c>
      <c r="BA25" s="252">
        <v>39.420971999999999</v>
      </c>
      <c r="BB25" s="252">
        <v>39.340015999999999</v>
      </c>
      <c r="BC25" s="252">
        <v>38.943300897999997</v>
      </c>
      <c r="BD25" s="252">
        <v>38.930038682000003</v>
      </c>
      <c r="BE25" s="252">
        <v>39.252403799</v>
      </c>
      <c r="BF25" s="409">
        <v>39.125832471000002</v>
      </c>
      <c r="BG25" s="409">
        <v>39.012019817000002</v>
      </c>
      <c r="BH25" s="409">
        <v>38.855386283000001</v>
      </c>
      <c r="BI25" s="409">
        <v>38.722964916999999</v>
      </c>
      <c r="BJ25" s="409">
        <v>38.639975413000002</v>
      </c>
      <c r="BK25" s="409">
        <v>38.842810129</v>
      </c>
      <c r="BL25" s="409">
        <v>38.732111386</v>
      </c>
      <c r="BM25" s="409">
        <v>38.780961623000003</v>
      </c>
      <c r="BN25" s="409">
        <v>38.804839782000002</v>
      </c>
      <c r="BO25" s="409">
        <v>38.846139348999998</v>
      </c>
      <c r="BP25" s="409">
        <v>38.938816049000003</v>
      </c>
      <c r="BQ25" s="409">
        <v>39.132726494000003</v>
      </c>
      <c r="BR25" s="409">
        <v>39.041691915000001</v>
      </c>
      <c r="BS25" s="409">
        <v>39.082232949999998</v>
      </c>
      <c r="BT25" s="409">
        <v>39.210112811999998</v>
      </c>
      <c r="BU25" s="409">
        <v>39.249378952000001</v>
      </c>
      <c r="BV25" s="409">
        <v>39.167753054000002</v>
      </c>
    </row>
    <row r="26" spans="1:74" ht="11.1" customHeight="1" x14ac:dyDescent="0.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492"/>
      <c r="BG26" s="492"/>
      <c r="BH26" s="492"/>
      <c r="BI26" s="492"/>
      <c r="BJ26" s="492"/>
      <c r="BK26" s="492"/>
      <c r="BL26" s="492"/>
      <c r="BM26" s="492"/>
      <c r="BN26" s="492"/>
      <c r="BO26" s="492"/>
      <c r="BP26" s="492"/>
      <c r="BQ26" s="492"/>
      <c r="BR26" s="492"/>
      <c r="BS26" s="492"/>
      <c r="BT26" s="492"/>
      <c r="BU26" s="492"/>
      <c r="BV26" s="492"/>
    </row>
    <row r="27" spans="1:74" ht="11.1" customHeight="1" x14ac:dyDescent="0.2">
      <c r="B27" s="254" t="s">
        <v>339</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409"/>
      <c r="BG27" s="409"/>
      <c r="BH27" s="409"/>
      <c r="BI27" s="409"/>
      <c r="BJ27" s="409"/>
      <c r="BK27" s="409"/>
      <c r="BL27" s="409"/>
      <c r="BM27" s="409"/>
      <c r="BN27" s="409"/>
      <c r="BO27" s="409"/>
      <c r="BP27" s="409"/>
      <c r="BQ27" s="409"/>
      <c r="BR27" s="409"/>
      <c r="BS27" s="409"/>
      <c r="BT27" s="409"/>
      <c r="BU27" s="409"/>
      <c r="BV27" s="409"/>
    </row>
    <row r="28" spans="1:74" ht="11.1" customHeight="1" x14ac:dyDescent="0.2">
      <c r="A28" s="162" t="s">
        <v>686</v>
      </c>
      <c r="B28" s="173" t="s">
        <v>687</v>
      </c>
      <c r="C28" s="252">
        <v>5.8330000000000002</v>
      </c>
      <c r="D28" s="252">
        <v>5.7191970000000003</v>
      </c>
      <c r="E28" s="252">
        <v>5.4730420000000004</v>
      </c>
      <c r="F28" s="252">
        <v>5.5339999999999998</v>
      </c>
      <c r="G28" s="252">
        <v>5.5111109999999996</v>
      </c>
      <c r="H28" s="252">
        <v>5.540178</v>
      </c>
      <c r="I28" s="252">
        <v>5.7214450000000001</v>
      </c>
      <c r="J28" s="252">
        <v>6.0090000000000003</v>
      </c>
      <c r="K28" s="252">
        <v>6.1743600000000001</v>
      </c>
      <c r="L28" s="252">
        <v>6.4489999999999998</v>
      </c>
      <c r="M28" s="252">
        <v>6.0070199999999998</v>
      </c>
      <c r="N28" s="252">
        <v>5.8890000000000002</v>
      </c>
      <c r="O28" s="252">
        <v>5.7169999999999996</v>
      </c>
      <c r="P28" s="252">
        <v>5.6550560000000001</v>
      </c>
      <c r="Q28" s="252">
        <v>5.6780390000000001</v>
      </c>
      <c r="R28" s="252">
        <v>5.7320000000000002</v>
      </c>
      <c r="S28" s="252">
        <v>5.6120000000000001</v>
      </c>
      <c r="T28" s="252">
        <v>5.5529999999999999</v>
      </c>
      <c r="U28" s="252">
        <v>5.7709999999999999</v>
      </c>
      <c r="V28" s="252">
        <v>5.718</v>
      </c>
      <c r="W28" s="252">
        <v>5.6470000000000002</v>
      </c>
      <c r="X28" s="252">
        <v>5.6619999999999999</v>
      </c>
      <c r="Y28" s="252">
        <v>5.6964589999999999</v>
      </c>
      <c r="Z28" s="252">
        <v>5.6140800000000004</v>
      </c>
      <c r="AA28" s="252">
        <v>5.6050000000000004</v>
      </c>
      <c r="AB28" s="252">
        <v>5.5410000000000004</v>
      </c>
      <c r="AC28" s="252">
        <v>5.29</v>
      </c>
      <c r="AD28" s="252">
        <v>5.2764030000000002</v>
      </c>
      <c r="AE28" s="252">
        <v>5.0013509999999997</v>
      </c>
      <c r="AF28" s="252">
        <v>5.1654629999999999</v>
      </c>
      <c r="AG28" s="252">
        <v>5.09</v>
      </c>
      <c r="AH28" s="252">
        <v>4.899</v>
      </c>
      <c r="AI28" s="252">
        <v>4.931</v>
      </c>
      <c r="AJ28" s="252">
        <v>5.1393269999999998</v>
      </c>
      <c r="AK28" s="252">
        <v>5.3516599999999999</v>
      </c>
      <c r="AL28" s="252">
        <v>5.24</v>
      </c>
      <c r="AM28" s="252">
        <v>5.27</v>
      </c>
      <c r="AN28" s="252">
        <v>5.342314</v>
      </c>
      <c r="AO28" s="252">
        <v>5.05</v>
      </c>
      <c r="AP28" s="252">
        <v>5.1363810000000001</v>
      </c>
      <c r="AQ28" s="252">
        <v>5.4989999999999997</v>
      </c>
      <c r="AR28" s="252">
        <v>5.6954409999999998</v>
      </c>
      <c r="AS28" s="252">
        <v>5.9554739999999997</v>
      </c>
      <c r="AT28" s="252">
        <v>5.8624260000000001</v>
      </c>
      <c r="AU28" s="252">
        <v>5.9054260000000003</v>
      </c>
      <c r="AV28" s="252">
        <v>5.9302830000000002</v>
      </c>
      <c r="AW28" s="252">
        <v>5.9109999999999996</v>
      </c>
      <c r="AX28" s="252">
        <v>5.9669999999999996</v>
      </c>
      <c r="AY28" s="252">
        <v>6.0659999999999998</v>
      </c>
      <c r="AZ28" s="252">
        <v>6.0011710000000003</v>
      </c>
      <c r="BA28" s="252">
        <v>5.9344299999999999</v>
      </c>
      <c r="BB28" s="252">
        <v>5.9180000000000001</v>
      </c>
      <c r="BC28" s="252">
        <v>5.7629999999999999</v>
      </c>
      <c r="BD28" s="252">
        <v>5.36</v>
      </c>
      <c r="BE28" s="252">
        <v>5.36</v>
      </c>
      <c r="BF28" s="493">
        <v>5.3630000000000004</v>
      </c>
      <c r="BG28" s="493">
        <v>5.3879999999999999</v>
      </c>
      <c r="BH28" s="493">
        <v>5.4329999999999998</v>
      </c>
      <c r="BI28" s="493">
        <v>5.4880000000000004</v>
      </c>
      <c r="BJ28" s="493">
        <v>5.6580000000000004</v>
      </c>
      <c r="BK28" s="493">
        <v>5.619713</v>
      </c>
      <c r="BL28" s="493">
        <v>5.6264380000000003</v>
      </c>
      <c r="BM28" s="493">
        <v>5.6221759999999996</v>
      </c>
      <c r="BN28" s="493">
        <v>5.628927</v>
      </c>
      <c r="BO28" s="493">
        <v>5.6306900000000004</v>
      </c>
      <c r="BP28" s="493">
        <v>5.6474659999999997</v>
      </c>
      <c r="BQ28" s="493">
        <v>5.6642539999999997</v>
      </c>
      <c r="BR28" s="493">
        <v>5.6810539999999996</v>
      </c>
      <c r="BS28" s="493">
        <v>5.7078660000000001</v>
      </c>
      <c r="BT28" s="493">
        <v>5.7346899999999996</v>
      </c>
      <c r="BU28" s="493">
        <v>5.7615259999999999</v>
      </c>
      <c r="BV28" s="493">
        <v>5.7733730000000003</v>
      </c>
    </row>
    <row r="29" spans="1:74" ht="11.1" customHeight="1" x14ac:dyDescent="0.2">
      <c r="A29" s="162" t="s">
        <v>688</v>
      </c>
      <c r="B29" s="173" t="s">
        <v>689</v>
      </c>
      <c r="C29" s="252">
        <v>23.69</v>
      </c>
      <c r="D29" s="252">
        <v>23.99</v>
      </c>
      <c r="E29" s="252">
        <v>23.94</v>
      </c>
      <c r="F29" s="252">
        <v>23.704999999999998</v>
      </c>
      <c r="G29" s="252">
        <v>24.03</v>
      </c>
      <c r="H29" s="252">
        <v>24.03</v>
      </c>
      <c r="I29" s="252">
        <v>23.95</v>
      </c>
      <c r="J29" s="252">
        <v>24.06</v>
      </c>
      <c r="K29" s="252">
        <v>24.21</v>
      </c>
      <c r="L29" s="252">
        <v>24.045000000000002</v>
      </c>
      <c r="M29" s="252">
        <v>23.95</v>
      </c>
      <c r="N29" s="252">
        <v>24.34</v>
      </c>
      <c r="O29" s="252">
        <v>24.12</v>
      </c>
      <c r="P29" s="252">
        <v>23.98</v>
      </c>
      <c r="Q29" s="252">
        <v>24.39</v>
      </c>
      <c r="R29" s="252">
        <v>24.49</v>
      </c>
      <c r="S29" s="252">
        <v>24.61</v>
      </c>
      <c r="T29" s="252">
        <v>24.92</v>
      </c>
      <c r="U29" s="252">
        <v>25</v>
      </c>
      <c r="V29" s="252">
        <v>24.95</v>
      </c>
      <c r="W29" s="252">
        <v>25.15</v>
      </c>
      <c r="X29" s="252">
        <v>24.96</v>
      </c>
      <c r="Y29" s="252">
        <v>25.15</v>
      </c>
      <c r="Z29" s="252">
        <v>25.22</v>
      </c>
      <c r="AA29" s="252">
        <v>25.574999999999999</v>
      </c>
      <c r="AB29" s="252">
        <v>25.335000000000001</v>
      </c>
      <c r="AC29" s="252">
        <v>25.7</v>
      </c>
      <c r="AD29" s="252">
        <v>25.73</v>
      </c>
      <c r="AE29" s="252">
        <v>26.02</v>
      </c>
      <c r="AF29" s="252">
        <v>26.11</v>
      </c>
      <c r="AG29" s="252">
        <v>26.2</v>
      </c>
      <c r="AH29" s="252">
        <v>26.305</v>
      </c>
      <c r="AI29" s="252">
        <v>26.315000000000001</v>
      </c>
      <c r="AJ29" s="252">
        <v>26.42</v>
      </c>
      <c r="AK29" s="252">
        <v>26.58</v>
      </c>
      <c r="AL29" s="252">
        <v>26.68</v>
      </c>
      <c r="AM29" s="252">
        <v>26.7</v>
      </c>
      <c r="AN29" s="252">
        <v>26.7</v>
      </c>
      <c r="AO29" s="252">
        <v>26.71</v>
      </c>
      <c r="AP29" s="252">
        <v>26.69</v>
      </c>
      <c r="AQ29" s="252">
        <v>26.69</v>
      </c>
      <c r="AR29" s="252">
        <v>26.7</v>
      </c>
      <c r="AS29" s="252">
        <v>26.71</v>
      </c>
      <c r="AT29" s="252">
        <v>26.71</v>
      </c>
      <c r="AU29" s="252">
        <v>26.72</v>
      </c>
      <c r="AV29" s="252">
        <v>26.73</v>
      </c>
      <c r="AW29" s="252">
        <v>26.6</v>
      </c>
      <c r="AX29" s="252">
        <v>26.59</v>
      </c>
      <c r="AY29" s="252">
        <v>26.49</v>
      </c>
      <c r="AZ29" s="252">
        <v>26.524999999999999</v>
      </c>
      <c r="BA29" s="252">
        <v>26.515000000000001</v>
      </c>
      <c r="BB29" s="252">
        <v>26.484999999999999</v>
      </c>
      <c r="BC29" s="252">
        <v>26.515000000000001</v>
      </c>
      <c r="BD29" s="252">
        <v>26.55</v>
      </c>
      <c r="BE29" s="252">
        <v>26.56</v>
      </c>
      <c r="BF29" s="493">
        <v>26.574999999999999</v>
      </c>
      <c r="BG29" s="493">
        <v>26.66</v>
      </c>
      <c r="BH29" s="493">
        <v>26.664999999999999</v>
      </c>
      <c r="BI29" s="493">
        <v>26.475000000000001</v>
      </c>
      <c r="BJ29" s="493">
        <v>26.39</v>
      </c>
      <c r="BK29" s="493">
        <v>26.638999999999999</v>
      </c>
      <c r="BL29" s="493">
        <v>26.434000000000001</v>
      </c>
      <c r="BM29" s="493">
        <v>26.248999999999999</v>
      </c>
      <c r="BN29" s="493">
        <v>26.294</v>
      </c>
      <c r="BO29" s="493">
        <v>26.338999999999999</v>
      </c>
      <c r="BP29" s="493">
        <v>26.364000000000001</v>
      </c>
      <c r="BQ29" s="493">
        <v>26.359000000000002</v>
      </c>
      <c r="BR29" s="493">
        <v>26.353999999999999</v>
      </c>
      <c r="BS29" s="493">
        <v>26.369</v>
      </c>
      <c r="BT29" s="493">
        <v>26.388999999999999</v>
      </c>
      <c r="BU29" s="493">
        <v>26.399000000000001</v>
      </c>
      <c r="BV29" s="493">
        <v>26.408999999999999</v>
      </c>
    </row>
    <row r="30" spans="1:74" ht="11.1" customHeight="1" x14ac:dyDescent="0.2">
      <c r="A30" s="162" t="s">
        <v>1251</v>
      </c>
      <c r="B30" s="173" t="s">
        <v>1257</v>
      </c>
      <c r="C30" s="252">
        <v>2.9501379999999999</v>
      </c>
      <c r="D30" s="252">
        <v>2.9507940000000001</v>
      </c>
      <c r="E30" s="252">
        <v>2.9566150000000002</v>
      </c>
      <c r="F30" s="252">
        <v>2.9601950000000001</v>
      </c>
      <c r="G30" s="252">
        <v>2.9542820000000001</v>
      </c>
      <c r="H30" s="252">
        <v>2.9552740000000002</v>
      </c>
      <c r="I30" s="252">
        <v>2.95831</v>
      </c>
      <c r="J30" s="252">
        <v>2.9583339999999998</v>
      </c>
      <c r="K30" s="252">
        <v>2.9508589999999999</v>
      </c>
      <c r="L30" s="252">
        <v>2.957185</v>
      </c>
      <c r="M30" s="252">
        <v>2.9628169999999998</v>
      </c>
      <c r="N30" s="252">
        <v>2.9610750000000001</v>
      </c>
      <c r="O30" s="252">
        <v>2.9577230000000001</v>
      </c>
      <c r="P30" s="252">
        <v>2.9531260000000001</v>
      </c>
      <c r="Q30" s="252">
        <v>2.9527239999999999</v>
      </c>
      <c r="R30" s="252">
        <v>2.9478930000000001</v>
      </c>
      <c r="S30" s="252">
        <v>2.9431929999999999</v>
      </c>
      <c r="T30" s="252">
        <v>2.9410440000000002</v>
      </c>
      <c r="U30" s="252">
        <v>2.9377970000000002</v>
      </c>
      <c r="V30" s="252">
        <v>2.9371320000000001</v>
      </c>
      <c r="W30" s="252">
        <v>2.9389750000000001</v>
      </c>
      <c r="X30" s="252">
        <v>2.9379849999999998</v>
      </c>
      <c r="Y30" s="252">
        <v>2.937001</v>
      </c>
      <c r="Z30" s="252">
        <v>2.9332760000000002</v>
      </c>
      <c r="AA30" s="252">
        <v>2.8340000000000001</v>
      </c>
      <c r="AB30" s="252">
        <v>2.84</v>
      </c>
      <c r="AC30" s="252">
        <v>2.8519999999999999</v>
      </c>
      <c r="AD30" s="252">
        <v>2.855</v>
      </c>
      <c r="AE30" s="252">
        <v>2.7559999999999998</v>
      </c>
      <c r="AF30" s="252">
        <v>2.73</v>
      </c>
      <c r="AG30" s="252">
        <v>2.665</v>
      </c>
      <c r="AH30" s="252">
        <v>2.6589999999999998</v>
      </c>
      <c r="AI30" s="252">
        <v>2.66</v>
      </c>
      <c r="AJ30" s="252">
        <v>2.6419999999999999</v>
      </c>
      <c r="AK30" s="252">
        <v>2.6240000000000001</v>
      </c>
      <c r="AL30" s="252">
        <v>2.5939999999999999</v>
      </c>
      <c r="AM30" s="252">
        <v>2.536</v>
      </c>
      <c r="AN30" s="252">
        <v>2.5249999999999999</v>
      </c>
      <c r="AO30" s="252">
        <v>2.5209999999999999</v>
      </c>
      <c r="AP30" s="252">
        <v>2.508</v>
      </c>
      <c r="AQ30" s="252">
        <v>2.5129999999999999</v>
      </c>
      <c r="AR30" s="252">
        <v>2.5</v>
      </c>
      <c r="AS30" s="252">
        <v>2.5009999999999999</v>
      </c>
      <c r="AT30" s="252">
        <v>2.4910000000000001</v>
      </c>
      <c r="AU30" s="252">
        <v>2.4689999999999999</v>
      </c>
      <c r="AV30" s="252">
        <v>2.4159999999999999</v>
      </c>
      <c r="AW30" s="252">
        <v>2.3410000000000002</v>
      </c>
      <c r="AX30" s="252">
        <v>2.16</v>
      </c>
      <c r="AY30" s="252">
        <v>2.1179999999999999</v>
      </c>
      <c r="AZ30" s="252">
        <v>2.1030000000000002</v>
      </c>
      <c r="BA30" s="252">
        <v>2.0212539999999999</v>
      </c>
      <c r="BB30" s="252">
        <v>1.9870000000000001</v>
      </c>
      <c r="BC30" s="252">
        <v>1.9450000000000001</v>
      </c>
      <c r="BD30" s="252">
        <v>1.88</v>
      </c>
      <c r="BE30" s="252">
        <v>1.87</v>
      </c>
      <c r="BF30" s="493">
        <v>1.7410000000000001</v>
      </c>
      <c r="BG30" s="493">
        <v>1.645</v>
      </c>
      <c r="BH30" s="493">
        <v>1.5318499999999999</v>
      </c>
      <c r="BI30" s="493">
        <v>1.4975000000000001</v>
      </c>
      <c r="BJ30" s="493">
        <v>1.4551499999999999</v>
      </c>
      <c r="BK30" s="493">
        <v>1.4350000000000001</v>
      </c>
      <c r="BL30" s="493">
        <v>1.42</v>
      </c>
      <c r="BM30" s="493">
        <v>1.405</v>
      </c>
      <c r="BN30" s="493">
        <v>1.39</v>
      </c>
      <c r="BO30" s="493">
        <v>1.375</v>
      </c>
      <c r="BP30" s="493">
        <v>1.36</v>
      </c>
      <c r="BQ30" s="493">
        <v>1.35</v>
      </c>
      <c r="BR30" s="493">
        <v>1.335</v>
      </c>
      <c r="BS30" s="493">
        <v>1.32</v>
      </c>
      <c r="BT30" s="493">
        <v>1.3049999999999999</v>
      </c>
      <c r="BU30" s="493">
        <v>1.29</v>
      </c>
      <c r="BV30" s="493">
        <v>1.2749999999999999</v>
      </c>
    </row>
    <row r="31" spans="1:74" ht="11.1" customHeight="1" x14ac:dyDescent="0.2">
      <c r="A31" s="162" t="s">
        <v>702</v>
      </c>
      <c r="B31" s="173" t="s">
        <v>88</v>
      </c>
      <c r="C31" s="252">
        <v>32.473137999999999</v>
      </c>
      <c r="D31" s="252">
        <v>32.659990999999998</v>
      </c>
      <c r="E31" s="252">
        <v>32.369656999999997</v>
      </c>
      <c r="F31" s="252">
        <v>32.199195000000003</v>
      </c>
      <c r="G31" s="252">
        <v>32.495393</v>
      </c>
      <c r="H31" s="252">
        <v>32.525452000000001</v>
      </c>
      <c r="I31" s="252">
        <v>32.629755000000003</v>
      </c>
      <c r="J31" s="252">
        <v>33.027334000000003</v>
      </c>
      <c r="K31" s="252">
        <v>33.335219000000002</v>
      </c>
      <c r="L31" s="252">
        <v>33.451185000000002</v>
      </c>
      <c r="M31" s="252">
        <v>32.919837000000001</v>
      </c>
      <c r="N31" s="252">
        <v>33.190075</v>
      </c>
      <c r="O31" s="252">
        <v>32.794722999999998</v>
      </c>
      <c r="P31" s="252">
        <v>32.588182000000003</v>
      </c>
      <c r="Q31" s="252">
        <v>33.020763000000002</v>
      </c>
      <c r="R31" s="252">
        <v>33.169893000000002</v>
      </c>
      <c r="S31" s="252">
        <v>33.165193000000002</v>
      </c>
      <c r="T31" s="252">
        <v>33.414043999999997</v>
      </c>
      <c r="U31" s="252">
        <v>33.708796999999997</v>
      </c>
      <c r="V31" s="252">
        <v>33.605131999999998</v>
      </c>
      <c r="W31" s="252">
        <v>33.735975000000003</v>
      </c>
      <c r="X31" s="252">
        <v>33.559984999999998</v>
      </c>
      <c r="Y31" s="252">
        <v>33.783459999999998</v>
      </c>
      <c r="Z31" s="252">
        <v>33.767355999999999</v>
      </c>
      <c r="AA31" s="252">
        <v>34.014000000000003</v>
      </c>
      <c r="AB31" s="252">
        <v>33.716000000000001</v>
      </c>
      <c r="AC31" s="252">
        <v>33.841999999999999</v>
      </c>
      <c r="AD31" s="252">
        <v>33.861403000000003</v>
      </c>
      <c r="AE31" s="252">
        <v>33.777351000000003</v>
      </c>
      <c r="AF31" s="252">
        <v>34.005462999999999</v>
      </c>
      <c r="AG31" s="252">
        <v>33.954999999999998</v>
      </c>
      <c r="AH31" s="252">
        <v>33.863</v>
      </c>
      <c r="AI31" s="252">
        <v>33.905999999999999</v>
      </c>
      <c r="AJ31" s="252">
        <v>34.201326999999999</v>
      </c>
      <c r="AK31" s="252">
        <v>34.555660000000003</v>
      </c>
      <c r="AL31" s="252">
        <v>34.514000000000003</v>
      </c>
      <c r="AM31" s="252">
        <v>34.506</v>
      </c>
      <c r="AN31" s="252">
        <v>34.567314000000003</v>
      </c>
      <c r="AO31" s="252">
        <v>34.280999999999999</v>
      </c>
      <c r="AP31" s="252">
        <v>34.334381</v>
      </c>
      <c r="AQ31" s="252">
        <v>34.701999999999998</v>
      </c>
      <c r="AR31" s="252">
        <v>34.895440999999998</v>
      </c>
      <c r="AS31" s="252">
        <v>35.166474000000001</v>
      </c>
      <c r="AT31" s="252">
        <v>35.063426</v>
      </c>
      <c r="AU31" s="252">
        <v>35.094425999999999</v>
      </c>
      <c r="AV31" s="252">
        <v>35.076282999999997</v>
      </c>
      <c r="AW31" s="252">
        <v>34.851999999999997</v>
      </c>
      <c r="AX31" s="252">
        <v>34.716999999999999</v>
      </c>
      <c r="AY31" s="252">
        <v>34.673999999999999</v>
      </c>
      <c r="AZ31" s="252">
        <v>34.629170999999999</v>
      </c>
      <c r="BA31" s="252">
        <v>34.470683999999999</v>
      </c>
      <c r="BB31" s="252">
        <v>34.39</v>
      </c>
      <c r="BC31" s="252">
        <v>34.222999999999999</v>
      </c>
      <c r="BD31" s="252">
        <v>33.79</v>
      </c>
      <c r="BE31" s="252">
        <v>33.79</v>
      </c>
      <c r="BF31" s="409">
        <v>33.679000000000002</v>
      </c>
      <c r="BG31" s="409">
        <v>33.692999999999998</v>
      </c>
      <c r="BH31" s="409">
        <v>33.629849999999998</v>
      </c>
      <c r="BI31" s="409">
        <v>33.460500000000003</v>
      </c>
      <c r="BJ31" s="409">
        <v>33.503149999999998</v>
      </c>
      <c r="BK31" s="409">
        <v>33.693713000000002</v>
      </c>
      <c r="BL31" s="409">
        <v>33.480437999999999</v>
      </c>
      <c r="BM31" s="409">
        <v>33.276176</v>
      </c>
      <c r="BN31" s="409">
        <v>33.312927000000002</v>
      </c>
      <c r="BO31" s="409">
        <v>33.34469</v>
      </c>
      <c r="BP31" s="409">
        <v>33.371465999999998</v>
      </c>
      <c r="BQ31" s="409">
        <v>33.373254000000003</v>
      </c>
      <c r="BR31" s="409">
        <v>33.370054000000003</v>
      </c>
      <c r="BS31" s="409">
        <v>33.396866000000003</v>
      </c>
      <c r="BT31" s="409">
        <v>33.428690000000003</v>
      </c>
      <c r="BU31" s="409">
        <v>33.450526000000004</v>
      </c>
      <c r="BV31" s="409">
        <v>33.457372999999997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254" t="s">
        <v>17</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690</v>
      </c>
      <c r="B34" s="173" t="s">
        <v>687</v>
      </c>
      <c r="C34" s="252">
        <v>2.24E-4</v>
      </c>
      <c r="D34" s="252">
        <v>0</v>
      </c>
      <c r="E34" s="252">
        <v>2.2900000000000001E-4</v>
      </c>
      <c r="F34" s="252">
        <v>3.48E-4</v>
      </c>
      <c r="G34" s="252">
        <v>0</v>
      </c>
      <c r="H34" s="252">
        <v>5.6300000000000002E-4</v>
      </c>
      <c r="I34" s="252">
        <v>6.2100000000000002E-4</v>
      </c>
      <c r="J34" s="252">
        <v>3.57E-4</v>
      </c>
      <c r="K34" s="252">
        <v>6.7400000000000001E-4</v>
      </c>
      <c r="L34" s="252">
        <v>4.9899999999999999E-4</v>
      </c>
      <c r="M34" s="252">
        <v>2.3E-5</v>
      </c>
      <c r="N34" s="252">
        <v>3.4099999999999999E-4</v>
      </c>
      <c r="O34" s="252">
        <v>3.2200000000000002E-4</v>
      </c>
      <c r="P34" s="252">
        <v>0</v>
      </c>
      <c r="Q34" s="252">
        <v>0</v>
      </c>
      <c r="R34" s="252">
        <v>3.3100000000000002E-4</v>
      </c>
      <c r="S34" s="252">
        <v>4.7100000000000001E-4</v>
      </c>
      <c r="T34" s="252">
        <v>2.4600000000000002E-4</v>
      </c>
      <c r="U34" s="252">
        <v>2.7599999999999999E-4</v>
      </c>
      <c r="V34" s="252">
        <v>4.4700000000000002E-4</v>
      </c>
      <c r="W34" s="252">
        <v>3.57E-4</v>
      </c>
      <c r="X34" s="252">
        <v>4.2900000000000002E-4</v>
      </c>
      <c r="Y34" s="252">
        <v>1.0000000000000001E-5</v>
      </c>
      <c r="Z34" s="252">
        <v>0</v>
      </c>
      <c r="AA34" s="252">
        <v>4.5800000000000002E-4</v>
      </c>
      <c r="AB34" s="252">
        <v>4.6999999999999999E-4</v>
      </c>
      <c r="AC34" s="252">
        <v>4.55E-4</v>
      </c>
      <c r="AD34" s="252">
        <v>3.4499999999999998E-4</v>
      </c>
      <c r="AE34" s="252">
        <v>0</v>
      </c>
      <c r="AF34" s="252">
        <v>0</v>
      </c>
      <c r="AG34" s="252">
        <v>5.0000000000000004E-6</v>
      </c>
      <c r="AH34" s="252">
        <v>2.5700000000000001E-4</v>
      </c>
      <c r="AI34" s="252">
        <v>4.8000000000000001E-4</v>
      </c>
      <c r="AJ34" s="252">
        <v>0</v>
      </c>
      <c r="AK34" s="252">
        <v>3.4499999999999998E-4</v>
      </c>
      <c r="AL34" s="252">
        <v>2.92E-4</v>
      </c>
      <c r="AM34" s="252">
        <v>4.86E-4</v>
      </c>
      <c r="AN34" s="252">
        <v>0</v>
      </c>
      <c r="AO34" s="252">
        <v>3.6999999999999999E-4</v>
      </c>
      <c r="AP34" s="252">
        <v>0</v>
      </c>
      <c r="AQ34" s="252">
        <v>1.07E-4</v>
      </c>
      <c r="AR34" s="252">
        <v>0</v>
      </c>
      <c r="AS34" s="252">
        <v>0</v>
      </c>
      <c r="AT34" s="252">
        <v>0</v>
      </c>
      <c r="AU34" s="252">
        <v>0</v>
      </c>
      <c r="AV34" s="252">
        <v>0</v>
      </c>
      <c r="AW34" s="252">
        <v>2.7799999999999998E-4</v>
      </c>
      <c r="AX34" s="252">
        <v>1.3899999999999999E-4</v>
      </c>
      <c r="AY34" s="252">
        <v>1.6899999999999999E-4</v>
      </c>
      <c r="AZ34" s="252">
        <v>0</v>
      </c>
      <c r="BA34" s="252">
        <v>0</v>
      </c>
      <c r="BB34" s="252">
        <v>4.8700000000000002E-4</v>
      </c>
      <c r="BC34" s="252">
        <v>0</v>
      </c>
      <c r="BD34" s="252">
        <v>0</v>
      </c>
      <c r="BE34" s="252">
        <v>0</v>
      </c>
      <c r="BF34" s="493">
        <v>0</v>
      </c>
      <c r="BG34" s="493">
        <v>0</v>
      </c>
      <c r="BH34" s="493">
        <v>0</v>
      </c>
      <c r="BI34" s="493">
        <v>0</v>
      </c>
      <c r="BJ34" s="493">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691</v>
      </c>
      <c r="B35" s="173" t="s">
        <v>689</v>
      </c>
      <c r="C35" s="252">
        <v>1.9</v>
      </c>
      <c r="D35" s="252">
        <v>1.95</v>
      </c>
      <c r="E35" s="252">
        <v>2.15</v>
      </c>
      <c r="F35" s="252">
        <v>2.15</v>
      </c>
      <c r="G35" s="252">
        <v>2.15</v>
      </c>
      <c r="H35" s="252">
        <v>2.15</v>
      </c>
      <c r="I35" s="252">
        <v>2</v>
      </c>
      <c r="J35" s="252">
        <v>2.1</v>
      </c>
      <c r="K35" s="252">
        <v>2.2000000000000002</v>
      </c>
      <c r="L35" s="252">
        <v>2.0249999999999999</v>
      </c>
      <c r="M35" s="252">
        <v>2.0499999999999998</v>
      </c>
      <c r="N35" s="252">
        <v>2.0499999999999998</v>
      </c>
      <c r="O35" s="252">
        <v>2.0499999999999998</v>
      </c>
      <c r="P35" s="252">
        <v>1.95</v>
      </c>
      <c r="Q35" s="252">
        <v>1.55</v>
      </c>
      <c r="R35" s="252">
        <v>1.55</v>
      </c>
      <c r="S35" s="252">
        <v>1.3</v>
      </c>
      <c r="T35" s="252">
        <v>1.1000000000000001</v>
      </c>
      <c r="U35" s="252">
        <v>1.19</v>
      </c>
      <c r="V35" s="252">
        <v>1.3</v>
      </c>
      <c r="W35" s="252">
        <v>1.3</v>
      </c>
      <c r="X35" s="252">
        <v>1.35</v>
      </c>
      <c r="Y35" s="252">
        <v>1.45</v>
      </c>
      <c r="Z35" s="252">
        <v>1.45</v>
      </c>
      <c r="AA35" s="252">
        <v>1.35</v>
      </c>
      <c r="AB35" s="252">
        <v>1.45</v>
      </c>
      <c r="AC35" s="252">
        <v>1.45</v>
      </c>
      <c r="AD35" s="252">
        <v>1.36</v>
      </c>
      <c r="AE35" s="252">
        <v>1.25</v>
      </c>
      <c r="AF35" s="252">
        <v>1.05</v>
      </c>
      <c r="AG35" s="252">
        <v>0.92</v>
      </c>
      <c r="AH35" s="252">
        <v>0.95</v>
      </c>
      <c r="AI35" s="252">
        <v>0.99</v>
      </c>
      <c r="AJ35" s="252">
        <v>1</v>
      </c>
      <c r="AK35" s="252">
        <v>0.95</v>
      </c>
      <c r="AL35" s="252">
        <v>1.05</v>
      </c>
      <c r="AM35" s="252">
        <v>2.0299999999999998</v>
      </c>
      <c r="AN35" s="252">
        <v>2.23</v>
      </c>
      <c r="AO35" s="252">
        <v>2.3250000000000002</v>
      </c>
      <c r="AP35" s="252">
        <v>2.2999999999999998</v>
      </c>
      <c r="AQ35" s="252">
        <v>2.16</v>
      </c>
      <c r="AR35" s="252">
        <v>1.915</v>
      </c>
      <c r="AS35" s="252">
        <v>1.9650000000000001</v>
      </c>
      <c r="AT35" s="252">
        <v>2</v>
      </c>
      <c r="AU35" s="252">
        <v>1.89</v>
      </c>
      <c r="AV35" s="252">
        <v>2.08</v>
      </c>
      <c r="AW35" s="252">
        <v>2.12</v>
      </c>
      <c r="AX35" s="252">
        <v>2.11</v>
      </c>
      <c r="AY35" s="252">
        <v>1.83</v>
      </c>
      <c r="AZ35" s="252">
        <v>1.93</v>
      </c>
      <c r="BA35" s="252">
        <v>1.98</v>
      </c>
      <c r="BB35" s="252">
        <v>1.98</v>
      </c>
      <c r="BC35" s="252">
        <v>1.94</v>
      </c>
      <c r="BD35" s="252">
        <v>1.54</v>
      </c>
      <c r="BE35" s="252">
        <v>1.28</v>
      </c>
      <c r="BF35" s="493">
        <v>1.3</v>
      </c>
      <c r="BG35" s="493">
        <v>1.4</v>
      </c>
      <c r="BH35" s="493">
        <v>1.5</v>
      </c>
      <c r="BI35" s="493">
        <v>1.4702</v>
      </c>
      <c r="BJ35" s="493">
        <v>1.6032</v>
      </c>
      <c r="BK35" s="493">
        <v>1.6963999999999999</v>
      </c>
      <c r="BL35" s="493">
        <v>1.603</v>
      </c>
      <c r="BM35" s="493">
        <v>1.3582000000000001</v>
      </c>
      <c r="BN35" s="493">
        <v>1.3795999999999999</v>
      </c>
      <c r="BO35" s="493">
        <v>1.37876</v>
      </c>
      <c r="BP35" s="493">
        <v>1.3222</v>
      </c>
      <c r="BQ35" s="493">
        <v>1.1389800000000001</v>
      </c>
      <c r="BR35" s="493">
        <v>1.23566</v>
      </c>
      <c r="BS35" s="493">
        <v>1.2505999999999999</v>
      </c>
      <c r="BT35" s="493">
        <v>1.163</v>
      </c>
      <c r="BU35" s="493">
        <v>1.1546400000000001</v>
      </c>
      <c r="BV35" s="493">
        <v>1.25244</v>
      </c>
    </row>
    <row r="36" spans="1:74" ht="11.1" customHeight="1" x14ac:dyDescent="0.2">
      <c r="A36" s="162" t="s">
        <v>1252</v>
      </c>
      <c r="B36" s="173" t="s">
        <v>1257</v>
      </c>
      <c r="C36" s="252">
        <v>0</v>
      </c>
      <c r="D36" s="252">
        <v>0</v>
      </c>
      <c r="E36" s="252">
        <v>0</v>
      </c>
      <c r="F36" s="252">
        <v>0</v>
      </c>
      <c r="G36" s="252">
        <v>0</v>
      </c>
      <c r="H36" s="252">
        <v>0</v>
      </c>
      <c r="I36" s="252">
        <v>0</v>
      </c>
      <c r="J36" s="252">
        <v>0</v>
      </c>
      <c r="K36" s="252">
        <v>0</v>
      </c>
      <c r="L36" s="252">
        <v>0</v>
      </c>
      <c r="M36" s="252">
        <v>0</v>
      </c>
      <c r="N36" s="252">
        <v>0</v>
      </c>
      <c r="O36" s="252">
        <v>7.9999999999999996E-6</v>
      </c>
      <c r="P36" s="252">
        <v>0</v>
      </c>
      <c r="Q36" s="252">
        <v>1.9999999999E-6</v>
      </c>
      <c r="R36" s="252">
        <v>0</v>
      </c>
      <c r="S36" s="252">
        <v>0</v>
      </c>
      <c r="T36" s="252">
        <v>6.9999999999999999E-6</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0</v>
      </c>
      <c r="AN36" s="252">
        <v>0</v>
      </c>
      <c r="AO36" s="252">
        <v>0</v>
      </c>
      <c r="AP36" s="252">
        <v>0</v>
      </c>
      <c r="AQ36" s="252">
        <v>0</v>
      </c>
      <c r="AR36" s="252">
        <v>0</v>
      </c>
      <c r="AS36" s="252">
        <v>0</v>
      </c>
      <c r="AT36" s="252">
        <v>0</v>
      </c>
      <c r="AU36" s="252">
        <v>0</v>
      </c>
      <c r="AV36" s="252">
        <v>0</v>
      </c>
      <c r="AW36" s="252">
        <v>0</v>
      </c>
      <c r="AX36" s="252">
        <v>0</v>
      </c>
      <c r="AY36" s="252">
        <v>0</v>
      </c>
      <c r="AZ36" s="252">
        <v>0</v>
      </c>
      <c r="BA36" s="252">
        <v>2.5399999999999999E-4</v>
      </c>
      <c r="BB36" s="252">
        <v>0</v>
      </c>
      <c r="BC36" s="252">
        <v>0</v>
      </c>
      <c r="BD36" s="252">
        <v>0</v>
      </c>
      <c r="BE36" s="252">
        <v>0</v>
      </c>
      <c r="BF36" s="493">
        <v>0</v>
      </c>
      <c r="BG36" s="493">
        <v>0</v>
      </c>
      <c r="BH36" s="493">
        <v>0</v>
      </c>
      <c r="BI36" s="493">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1014</v>
      </c>
      <c r="B37" s="173" t="s">
        <v>88</v>
      </c>
      <c r="C37" s="252">
        <v>1.9002239999999999</v>
      </c>
      <c r="D37" s="252">
        <v>1.95</v>
      </c>
      <c r="E37" s="252">
        <v>2.1502289999999999</v>
      </c>
      <c r="F37" s="252">
        <v>2.1503480000000001</v>
      </c>
      <c r="G37" s="252">
        <v>2.15</v>
      </c>
      <c r="H37" s="252">
        <v>2.150563</v>
      </c>
      <c r="I37" s="252">
        <v>2.0006210000000002</v>
      </c>
      <c r="J37" s="252">
        <v>2.1003569999999998</v>
      </c>
      <c r="K37" s="252">
        <v>2.2006739999999998</v>
      </c>
      <c r="L37" s="252">
        <v>2.0254989999999999</v>
      </c>
      <c r="M37" s="252">
        <v>2.0500229999999999</v>
      </c>
      <c r="N37" s="252">
        <v>2.050341</v>
      </c>
      <c r="O37" s="252">
        <v>2.0503300000000002</v>
      </c>
      <c r="P37" s="252">
        <v>1.95</v>
      </c>
      <c r="Q37" s="252">
        <v>1.5500020000000001</v>
      </c>
      <c r="R37" s="252">
        <v>1.5503309999999999</v>
      </c>
      <c r="S37" s="252">
        <v>1.3004709999999999</v>
      </c>
      <c r="T37" s="252">
        <v>1.1002529999999999</v>
      </c>
      <c r="U37" s="252">
        <v>1.1902759999999999</v>
      </c>
      <c r="V37" s="252">
        <v>1.3004469999999999</v>
      </c>
      <c r="W37" s="252">
        <v>1.300357</v>
      </c>
      <c r="X37" s="252">
        <v>1.3504290000000001</v>
      </c>
      <c r="Y37" s="252">
        <v>1.45001</v>
      </c>
      <c r="Z37" s="252">
        <v>1.45</v>
      </c>
      <c r="AA37" s="252">
        <v>1.3504579999999999</v>
      </c>
      <c r="AB37" s="252">
        <v>1.4504699999999999</v>
      </c>
      <c r="AC37" s="252">
        <v>1.450455</v>
      </c>
      <c r="AD37" s="252">
        <v>1.3603449999999999</v>
      </c>
      <c r="AE37" s="252">
        <v>1.25</v>
      </c>
      <c r="AF37" s="252">
        <v>1.05</v>
      </c>
      <c r="AG37" s="252">
        <v>0.92000499999999996</v>
      </c>
      <c r="AH37" s="252">
        <v>0.95025700000000002</v>
      </c>
      <c r="AI37" s="252">
        <v>0.99048000000000003</v>
      </c>
      <c r="AJ37" s="252">
        <v>1</v>
      </c>
      <c r="AK37" s="252">
        <v>0.950345</v>
      </c>
      <c r="AL37" s="252">
        <v>1.050292</v>
      </c>
      <c r="AM37" s="252">
        <v>2.0304859999999998</v>
      </c>
      <c r="AN37" s="252">
        <v>2.23</v>
      </c>
      <c r="AO37" s="252">
        <v>2.3253699999999999</v>
      </c>
      <c r="AP37" s="252">
        <v>2.2999999999999998</v>
      </c>
      <c r="AQ37" s="252">
        <v>2.160107</v>
      </c>
      <c r="AR37" s="252">
        <v>1.915</v>
      </c>
      <c r="AS37" s="252">
        <v>1.9650000000000001</v>
      </c>
      <c r="AT37" s="252">
        <v>2</v>
      </c>
      <c r="AU37" s="252">
        <v>1.89</v>
      </c>
      <c r="AV37" s="252">
        <v>2.08</v>
      </c>
      <c r="AW37" s="252">
        <v>2.1202779999999999</v>
      </c>
      <c r="AX37" s="252">
        <v>2.1101390000000002</v>
      </c>
      <c r="AY37" s="252">
        <v>1.8301689999999999</v>
      </c>
      <c r="AZ37" s="252">
        <v>1.93</v>
      </c>
      <c r="BA37" s="252">
        <v>1.980254</v>
      </c>
      <c r="BB37" s="252">
        <v>1.9804870000000001</v>
      </c>
      <c r="BC37" s="252">
        <v>1.94</v>
      </c>
      <c r="BD37" s="252">
        <v>1.54</v>
      </c>
      <c r="BE37" s="252">
        <v>1.28</v>
      </c>
      <c r="BF37" s="409">
        <v>1.3</v>
      </c>
      <c r="BG37" s="409">
        <v>1.4</v>
      </c>
      <c r="BH37" s="409">
        <v>1.5</v>
      </c>
      <c r="BI37" s="409">
        <v>1.4702</v>
      </c>
      <c r="BJ37" s="409">
        <v>1.6032</v>
      </c>
      <c r="BK37" s="409">
        <v>1.6963999999999999</v>
      </c>
      <c r="BL37" s="409">
        <v>1.603</v>
      </c>
      <c r="BM37" s="409">
        <v>1.3582000000000001</v>
      </c>
      <c r="BN37" s="409">
        <v>1.3795999999999999</v>
      </c>
      <c r="BO37" s="409">
        <v>1.37876</v>
      </c>
      <c r="BP37" s="409">
        <v>1.3222</v>
      </c>
      <c r="BQ37" s="409">
        <v>1.1389800000000001</v>
      </c>
      <c r="BR37" s="409">
        <v>1.23566</v>
      </c>
      <c r="BS37" s="409">
        <v>1.2505999999999999</v>
      </c>
      <c r="BT37" s="409">
        <v>1.163</v>
      </c>
      <c r="BU37" s="409">
        <v>1.1546400000000001</v>
      </c>
      <c r="BV37" s="409">
        <v>1.25244</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1123</v>
      </c>
      <c r="B39" s="174" t="s">
        <v>1124</v>
      </c>
      <c r="C39" s="253">
        <v>2.1938411289999999</v>
      </c>
      <c r="D39" s="253">
        <v>2.1581999999999999</v>
      </c>
      <c r="E39" s="253">
        <v>2.6052</v>
      </c>
      <c r="F39" s="253">
        <v>2.5312000000000001</v>
      </c>
      <c r="G39" s="253">
        <v>2.6012</v>
      </c>
      <c r="H39" s="253">
        <v>2.5962000000000001</v>
      </c>
      <c r="I39" s="253">
        <v>2.4462000000000002</v>
      </c>
      <c r="J39" s="253">
        <v>2.2559999999999998</v>
      </c>
      <c r="K39" s="253">
        <v>2.0606</v>
      </c>
      <c r="L39" s="253">
        <v>2.1301999999999999</v>
      </c>
      <c r="M39" s="253">
        <v>2.5497999999999998</v>
      </c>
      <c r="N39" s="253">
        <v>2.6095999999999999</v>
      </c>
      <c r="O39" s="253">
        <v>2.6509999999999998</v>
      </c>
      <c r="P39" s="253">
        <v>2.5939999999999999</v>
      </c>
      <c r="Q39" s="253">
        <v>2.4472354839000001</v>
      </c>
      <c r="R39" s="253">
        <v>2.3029999999999999</v>
      </c>
      <c r="S39" s="253">
        <v>2.758</v>
      </c>
      <c r="T39" s="253">
        <v>2.79</v>
      </c>
      <c r="U39" s="253">
        <v>2.75</v>
      </c>
      <c r="V39" s="253">
        <v>2.7512774194</v>
      </c>
      <c r="W39" s="253">
        <v>2.7290000000000001</v>
      </c>
      <c r="X39" s="253">
        <v>2.8432774194000001</v>
      </c>
      <c r="Y39" s="253">
        <v>2.7069899999999998</v>
      </c>
      <c r="Z39" s="253">
        <v>2.7911177418999999</v>
      </c>
      <c r="AA39" s="253">
        <v>1.881</v>
      </c>
      <c r="AB39" s="253">
        <v>2.153</v>
      </c>
      <c r="AC39" s="253">
        <v>2.2516287781000002</v>
      </c>
      <c r="AD39" s="253">
        <v>2.444</v>
      </c>
      <c r="AE39" s="253">
        <v>2.5842083653999999</v>
      </c>
      <c r="AF39" s="253">
        <v>2.2890162817999999</v>
      </c>
      <c r="AG39" s="253">
        <v>2.3178361189999999</v>
      </c>
      <c r="AH39" s="253">
        <v>2.4166677578</v>
      </c>
      <c r="AI39" s="253">
        <v>2.2935110802000001</v>
      </c>
      <c r="AJ39" s="253">
        <v>1.9973659694000001</v>
      </c>
      <c r="AK39" s="253">
        <v>1.9082323097</v>
      </c>
      <c r="AL39" s="253">
        <v>1.8971099866000001</v>
      </c>
      <c r="AM39" s="253">
        <v>1.814754467</v>
      </c>
      <c r="AN39" s="253">
        <v>1.7863269224</v>
      </c>
      <c r="AO39" s="253">
        <v>1.8379136531</v>
      </c>
      <c r="AP39" s="253">
        <v>1.8945145165999999</v>
      </c>
      <c r="AQ39" s="253">
        <v>1.5401293713999999</v>
      </c>
      <c r="AR39" s="253">
        <v>1.3697580777</v>
      </c>
      <c r="AS39" s="253">
        <v>1.1484004968999999</v>
      </c>
      <c r="AT39" s="253">
        <v>1.237056492</v>
      </c>
      <c r="AU39" s="253">
        <v>1.125</v>
      </c>
      <c r="AV39" s="253">
        <v>1.2250000000000001</v>
      </c>
      <c r="AW39" s="253">
        <v>1.2050000000000001</v>
      </c>
      <c r="AX39" s="253">
        <v>1.19</v>
      </c>
      <c r="AY39" s="253">
        <v>1.155</v>
      </c>
      <c r="AZ39" s="253">
        <v>1.23</v>
      </c>
      <c r="BA39" s="253">
        <v>1.2350000000000001</v>
      </c>
      <c r="BB39" s="253">
        <v>1.2350000000000001</v>
      </c>
      <c r="BC39" s="253">
        <v>1.39</v>
      </c>
      <c r="BD39" s="253">
        <v>1.65</v>
      </c>
      <c r="BE39" s="253">
        <v>1.71</v>
      </c>
      <c r="BF39" s="632" t="s">
        <v>1372</v>
      </c>
      <c r="BG39" s="632" t="s">
        <v>1372</v>
      </c>
      <c r="BH39" s="632" t="s">
        <v>1372</v>
      </c>
      <c r="BI39" s="632" t="s">
        <v>1372</v>
      </c>
      <c r="BJ39" s="632" t="s">
        <v>1372</v>
      </c>
      <c r="BK39" s="632" t="s">
        <v>1372</v>
      </c>
      <c r="BL39" s="632" t="s">
        <v>1372</v>
      </c>
      <c r="BM39" s="632" t="s">
        <v>1372</v>
      </c>
      <c r="BN39" s="632" t="s">
        <v>1372</v>
      </c>
      <c r="BO39" s="632" t="s">
        <v>1372</v>
      </c>
      <c r="BP39" s="632" t="s">
        <v>1372</v>
      </c>
      <c r="BQ39" s="632" t="s">
        <v>1372</v>
      </c>
      <c r="BR39" s="632" t="s">
        <v>1372</v>
      </c>
      <c r="BS39" s="632" t="s">
        <v>1372</v>
      </c>
      <c r="BT39" s="632" t="s">
        <v>1372</v>
      </c>
      <c r="BU39" s="632" t="s">
        <v>1372</v>
      </c>
      <c r="BV39" s="632" t="s">
        <v>1372</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252"/>
      <c r="BE40" s="252"/>
      <c r="BF40" s="252"/>
      <c r="BG40" s="409"/>
      <c r="BH40" s="252"/>
      <c r="BI40" s="409"/>
      <c r="BJ40" s="409"/>
      <c r="BK40" s="409"/>
      <c r="BL40" s="409"/>
      <c r="BM40" s="409"/>
      <c r="BN40" s="409"/>
      <c r="BO40" s="409"/>
      <c r="BP40" s="409"/>
      <c r="BQ40" s="409"/>
      <c r="BR40" s="409"/>
      <c r="BS40" s="409"/>
      <c r="BT40" s="409"/>
      <c r="BU40" s="409"/>
      <c r="BV40" s="409"/>
    </row>
    <row r="41" spans="1:74" ht="12" customHeight="1" x14ac:dyDescent="0.25">
      <c r="B41" s="818" t="s">
        <v>1100</v>
      </c>
      <c r="C41" s="800"/>
      <c r="D41" s="800"/>
      <c r="E41" s="800"/>
      <c r="F41" s="800"/>
      <c r="G41" s="800"/>
      <c r="H41" s="800"/>
      <c r="I41" s="800"/>
      <c r="J41" s="800"/>
      <c r="K41" s="800"/>
      <c r="L41" s="800"/>
      <c r="M41" s="800"/>
      <c r="N41" s="800"/>
      <c r="O41" s="800"/>
      <c r="P41" s="800"/>
      <c r="Q41" s="800"/>
    </row>
    <row r="42" spans="1:74" ht="24" customHeight="1" x14ac:dyDescent="0.2">
      <c r="B42" s="815" t="s">
        <v>1371</v>
      </c>
      <c r="C42" s="790"/>
      <c r="D42" s="790"/>
      <c r="E42" s="790"/>
      <c r="F42" s="790"/>
      <c r="G42" s="790"/>
      <c r="H42" s="790"/>
      <c r="I42" s="790"/>
      <c r="J42" s="790"/>
      <c r="K42" s="790"/>
      <c r="L42" s="790"/>
      <c r="M42" s="790"/>
      <c r="N42" s="790"/>
      <c r="O42" s="790"/>
      <c r="P42" s="790"/>
      <c r="Q42" s="786"/>
    </row>
    <row r="43" spans="1:74" ht="13.2" customHeight="1" x14ac:dyDescent="0.2">
      <c r="B43" s="819" t="s">
        <v>1250</v>
      </c>
      <c r="C43" s="786"/>
      <c r="D43" s="786"/>
      <c r="E43" s="786"/>
      <c r="F43" s="786"/>
      <c r="G43" s="786"/>
      <c r="H43" s="786"/>
      <c r="I43" s="786"/>
      <c r="J43" s="786"/>
      <c r="K43" s="786"/>
      <c r="L43" s="786"/>
      <c r="M43" s="786"/>
      <c r="N43" s="786"/>
      <c r="O43" s="786"/>
      <c r="P43" s="786"/>
      <c r="Q43" s="786"/>
    </row>
    <row r="44" spans="1:74" s="440" customFormat="1" ht="12" customHeight="1" x14ac:dyDescent="0.25">
      <c r="A44" s="441"/>
      <c r="B44" s="789" t="s">
        <v>1041</v>
      </c>
      <c r="C44" s="790"/>
      <c r="D44" s="790"/>
      <c r="E44" s="790"/>
      <c r="F44" s="790"/>
      <c r="G44" s="790"/>
      <c r="H44" s="790"/>
      <c r="I44" s="790"/>
      <c r="J44" s="790"/>
      <c r="K44" s="790"/>
      <c r="L44" s="790"/>
      <c r="M44" s="790"/>
      <c r="N44" s="790"/>
      <c r="O44" s="790"/>
      <c r="P44" s="790"/>
      <c r="Q44" s="786"/>
      <c r="AY44" s="536"/>
      <c r="AZ44" s="536"/>
      <c r="BA44" s="536"/>
      <c r="BB44" s="536"/>
      <c r="BC44" s="536"/>
      <c r="BD44" s="650"/>
      <c r="BE44" s="650"/>
      <c r="BF44" s="650"/>
      <c r="BG44" s="536"/>
      <c r="BH44" s="536"/>
      <c r="BI44" s="536"/>
      <c r="BJ44" s="536"/>
    </row>
    <row r="45" spans="1:74" s="440" customFormat="1" ht="14.1" customHeight="1" x14ac:dyDescent="0.25">
      <c r="A45" s="441"/>
      <c r="B45" s="814" t="s">
        <v>1064</v>
      </c>
      <c r="C45" s="786"/>
      <c r="D45" s="786"/>
      <c r="E45" s="786"/>
      <c r="F45" s="786"/>
      <c r="G45" s="786"/>
      <c r="H45" s="786"/>
      <c r="I45" s="786"/>
      <c r="J45" s="786"/>
      <c r="K45" s="786"/>
      <c r="L45" s="786"/>
      <c r="M45" s="786"/>
      <c r="N45" s="786"/>
      <c r="O45" s="786"/>
      <c r="P45" s="786"/>
      <c r="Q45" s="786"/>
      <c r="AY45" s="536"/>
      <c r="AZ45" s="536"/>
      <c r="BA45" s="536"/>
      <c r="BB45" s="536"/>
      <c r="BC45" s="536"/>
      <c r="BD45" s="650"/>
      <c r="BE45" s="650"/>
      <c r="BF45" s="650"/>
      <c r="BG45" s="536"/>
      <c r="BH45" s="536"/>
      <c r="BI45" s="536"/>
      <c r="BJ45" s="536"/>
    </row>
    <row r="46" spans="1:74" s="440" customFormat="1" ht="12" customHeight="1" x14ac:dyDescent="0.25">
      <c r="A46" s="441"/>
      <c r="B46" s="784" t="s">
        <v>1045</v>
      </c>
      <c r="C46" s="785"/>
      <c r="D46" s="785"/>
      <c r="E46" s="785"/>
      <c r="F46" s="785"/>
      <c r="G46" s="785"/>
      <c r="H46" s="785"/>
      <c r="I46" s="785"/>
      <c r="J46" s="785"/>
      <c r="K46" s="785"/>
      <c r="L46" s="785"/>
      <c r="M46" s="785"/>
      <c r="N46" s="785"/>
      <c r="O46" s="785"/>
      <c r="P46" s="785"/>
      <c r="Q46" s="786"/>
      <c r="AY46" s="536"/>
      <c r="AZ46" s="536"/>
      <c r="BA46" s="536"/>
      <c r="BB46" s="536"/>
      <c r="BC46" s="536"/>
      <c r="BD46" s="650"/>
      <c r="BE46" s="650"/>
      <c r="BF46" s="650"/>
      <c r="BG46" s="536"/>
      <c r="BH46" s="536"/>
      <c r="BI46" s="536"/>
      <c r="BJ46" s="536"/>
    </row>
    <row r="47" spans="1:74" s="440" customFormat="1" ht="12" customHeight="1" x14ac:dyDescent="0.25">
      <c r="A47" s="436"/>
      <c r="B47" s="806" t="s">
        <v>1147</v>
      </c>
      <c r="C47" s="786"/>
      <c r="D47" s="786"/>
      <c r="E47" s="786"/>
      <c r="F47" s="786"/>
      <c r="G47" s="786"/>
      <c r="H47" s="786"/>
      <c r="I47" s="786"/>
      <c r="J47" s="786"/>
      <c r="K47" s="786"/>
      <c r="L47" s="786"/>
      <c r="M47" s="786"/>
      <c r="N47" s="786"/>
      <c r="O47" s="786"/>
      <c r="P47" s="786"/>
      <c r="Q47" s="786"/>
      <c r="AY47" s="536"/>
      <c r="AZ47" s="536"/>
      <c r="BA47" s="536"/>
      <c r="BB47" s="536"/>
      <c r="BC47" s="536"/>
      <c r="BD47" s="650"/>
      <c r="BE47" s="650"/>
      <c r="BF47" s="650"/>
      <c r="BG47" s="536"/>
      <c r="BH47" s="536"/>
      <c r="BI47" s="536"/>
      <c r="BJ47" s="536"/>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A1:A2"/>
    <mergeCell ref="AM3:AX3"/>
    <mergeCell ref="AY3:BJ3"/>
    <mergeCell ref="BK3:BV3"/>
    <mergeCell ref="B1:AL1"/>
    <mergeCell ref="C3:N3"/>
    <mergeCell ref="O3:Z3"/>
    <mergeCell ref="AA3:AL3"/>
    <mergeCell ref="B47:Q47"/>
    <mergeCell ref="B41:Q41"/>
    <mergeCell ref="B44:Q44"/>
    <mergeCell ref="B45:Q45"/>
    <mergeCell ref="B46:Q46"/>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BD5" activePane="bottomRight" state="frozen"/>
      <selection activeCell="BF63" sqref="BF63"/>
      <selection pane="topRight" activeCell="BF63" sqref="BF63"/>
      <selection pane="bottomLeft" activeCell="BF63" sqref="BF63"/>
      <selection pane="bottomRight" activeCell="BD31" sqref="BD31"/>
    </sheetView>
  </sheetViews>
  <sheetFormatPr defaultColWidth="8.5546875" defaultRowHeight="10.199999999999999" x14ac:dyDescent="0.2"/>
  <cols>
    <col min="1" max="1" width="11.5546875" style="162" customWidth="1"/>
    <col min="2" max="2" width="35.88671875" style="153" customWidth="1"/>
    <col min="3" max="50" width="6.5546875" style="153" customWidth="1"/>
    <col min="51" max="55" width="6.5546875" style="494" customWidth="1"/>
    <col min="56" max="58" width="6.5546875" style="645" customWidth="1"/>
    <col min="59" max="62" width="6.5546875" style="494" customWidth="1"/>
    <col min="63" max="74" width="6.5546875" style="153" customWidth="1"/>
    <col min="75" max="16384" width="8.5546875" style="153"/>
  </cols>
  <sheetData>
    <row r="1" spans="1:74" ht="12.75" customHeight="1" x14ac:dyDescent="0.25">
      <c r="A1" s="792" t="s">
        <v>995</v>
      </c>
      <c r="B1" s="820" t="s">
        <v>1150</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row>
    <row r="2" spans="1:74" ht="12.75" customHeight="1" x14ac:dyDescent="0.25">
      <c r="A2" s="793"/>
      <c r="B2" s="541" t="str">
        <f>"U.S. Energy Information Administration  |  Short-Term Energy Outlook  - "&amp;Dates!D1</f>
        <v>U.S. Energy Information Administration  |  Short-Term Energy Outlook  - August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3.2" x14ac:dyDescent="0.25">
      <c r="B3" s="47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23.488230324</v>
      </c>
      <c r="D6" s="252">
        <v>23.478071523000001</v>
      </c>
      <c r="E6" s="252">
        <v>22.834873130999998</v>
      </c>
      <c r="F6" s="252">
        <v>23.154717141999999</v>
      </c>
      <c r="G6" s="252">
        <v>22.948762582000001</v>
      </c>
      <c r="H6" s="252">
        <v>23.287276474999999</v>
      </c>
      <c r="I6" s="252">
        <v>23.830578936999999</v>
      </c>
      <c r="J6" s="252">
        <v>23.747079615000001</v>
      </c>
      <c r="K6" s="252">
        <v>23.714711141999999</v>
      </c>
      <c r="L6" s="252">
        <v>24.194068098999999</v>
      </c>
      <c r="M6" s="252">
        <v>23.727965141999999</v>
      </c>
      <c r="N6" s="252">
        <v>24.004255131000001</v>
      </c>
      <c r="O6" s="252">
        <v>23.652587838999999</v>
      </c>
      <c r="P6" s="252">
        <v>24.168599713999999</v>
      </c>
      <c r="Q6" s="252">
        <v>23.628930774000001</v>
      </c>
      <c r="R6" s="252">
        <v>23.507463333</v>
      </c>
      <c r="S6" s="252">
        <v>23.612393645000001</v>
      </c>
      <c r="T6" s="252">
        <v>24.273613333</v>
      </c>
      <c r="U6" s="252">
        <v>24.709626097000001</v>
      </c>
      <c r="V6" s="252">
        <v>24.442065418999999</v>
      </c>
      <c r="W6" s="252">
        <v>23.969564333000001</v>
      </c>
      <c r="X6" s="252">
        <v>23.990571742</v>
      </c>
      <c r="Y6" s="252">
        <v>23.525399666999999</v>
      </c>
      <c r="Z6" s="252">
        <v>24.106119516</v>
      </c>
      <c r="AA6" s="252">
        <v>23.587049995000001</v>
      </c>
      <c r="AB6" s="252">
        <v>24.373204722000001</v>
      </c>
      <c r="AC6" s="252">
        <v>24.232515510999999</v>
      </c>
      <c r="AD6" s="252">
        <v>23.709311629999998</v>
      </c>
      <c r="AE6" s="252">
        <v>23.757951382000002</v>
      </c>
      <c r="AF6" s="252">
        <v>24.442925295999999</v>
      </c>
      <c r="AG6" s="252">
        <v>24.308713446999999</v>
      </c>
      <c r="AH6" s="252">
        <v>24.980224543999999</v>
      </c>
      <c r="AI6" s="252">
        <v>24.311678296</v>
      </c>
      <c r="AJ6" s="252">
        <v>24.090387252999999</v>
      </c>
      <c r="AK6" s="252">
        <v>24.16935363</v>
      </c>
      <c r="AL6" s="252">
        <v>24.695173737000001</v>
      </c>
      <c r="AM6" s="252">
        <v>23.571825716999999</v>
      </c>
      <c r="AN6" s="252">
        <v>23.583314731000002</v>
      </c>
      <c r="AO6" s="252">
        <v>24.496199232999999</v>
      </c>
      <c r="AP6" s="252">
        <v>23.733731588000001</v>
      </c>
      <c r="AQ6" s="252">
        <v>24.539077942999999</v>
      </c>
      <c r="AR6" s="252">
        <v>25.027390255</v>
      </c>
      <c r="AS6" s="252">
        <v>24.489776911</v>
      </c>
      <c r="AT6" s="252">
        <v>24.707743232999999</v>
      </c>
      <c r="AU6" s="252">
        <v>24.023612255</v>
      </c>
      <c r="AV6" s="252">
        <v>24.235384233000001</v>
      </c>
      <c r="AW6" s="252">
        <v>24.817554920999999</v>
      </c>
      <c r="AX6" s="252">
        <v>24.510187556000002</v>
      </c>
      <c r="AY6" s="252">
        <v>24.763586882999999</v>
      </c>
      <c r="AZ6" s="252">
        <v>24.01369721</v>
      </c>
      <c r="BA6" s="252">
        <v>24.863361656999999</v>
      </c>
      <c r="BB6" s="252">
        <v>24.113119163</v>
      </c>
      <c r="BC6" s="252">
        <v>24.640884137</v>
      </c>
      <c r="BD6" s="252">
        <v>24.705704946000001</v>
      </c>
      <c r="BE6" s="252">
        <v>25.026427182999999</v>
      </c>
      <c r="BF6" s="409">
        <v>25.185860818999998</v>
      </c>
      <c r="BG6" s="409">
        <v>24.591511449999999</v>
      </c>
      <c r="BH6" s="409">
        <v>24.881632754999998</v>
      </c>
      <c r="BI6" s="409">
        <v>24.684719112</v>
      </c>
      <c r="BJ6" s="409">
        <v>25.009978234999998</v>
      </c>
      <c r="BK6" s="409">
        <v>24.418178094000002</v>
      </c>
      <c r="BL6" s="409">
        <v>24.624013643000001</v>
      </c>
      <c r="BM6" s="409">
        <v>24.810764372000001</v>
      </c>
      <c r="BN6" s="409">
        <v>24.422278879</v>
      </c>
      <c r="BO6" s="409">
        <v>24.792280954999999</v>
      </c>
      <c r="BP6" s="409">
        <v>25.271666648</v>
      </c>
      <c r="BQ6" s="409">
        <v>25.365481123999999</v>
      </c>
      <c r="BR6" s="409">
        <v>25.577545271999998</v>
      </c>
      <c r="BS6" s="409">
        <v>25.112160710000001</v>
      </c>
      <c r="BT6" s="409">
        <v>25.344919075</v>
      </c>
      <c r="BU6" s="409">
        <v>25.11361277</v>
      </c>
      <c r="BV6" s="409">
        <v>25.552413296000001</v>
      </c>
    </row>
    <row r="7" spans="1:74" ht="11.1" customHeight="1" x14ac:dyDescent="0.2">
      <c r="A7" s="162" t="s">
        <v>295</v>
      </c>
      <c r="B7" s="173" t="s">
        <v>356</v>
      </c>
      <c r="C7" s="252">
        <v>2.3953225805999998</v>
      </c>
      <c r="D7" s="252">
        <v>2.5064642856999999</v>
      </c>
      <c r="E7" s="252">
        <v>2.3198064515999999</v>
      </c>
      <c r="F7" s="252">
        <v>2.2391666667000001</v>
      </c>
      <c r="G7" s="252">
        <v>2.3094516128999998</v>
      </c>
      <c r="H7" s="252">
        <v>2.3895333333000002</v>
      </c>
      <c r="I7" s="252">
        <v>2.4612903226</v>
      </c>
      <c r="J7" s="252">
        <v>2.3752903226000002</v>
      </c>
      <c r="K7" s="252">
        <v>2.4691666667000001</v>
      </c>
      <c r="L7" s="252">
        <v>2.4179032257999999</v>
      </c>
      <c r="M7" s="252">
        <v>2.3582666667000001</v>
      </c>
      <c r="N7" s="252">
        <v>2.4154516129000001</v>
      </c>
      <c r="O7" s="252">
        <v>2.4539677419000001</v>
      </c>
      <c r="P7" s="252">
        <v>2.5398214285999998</v>
      </c>
      <c r="Q7" s="252">
        <v>2.3497096773999999</v>
      </c>
      <c r="R7" s="252">
        <v>2.2928000000000002</v>
      </c>
      <c r="S7" s="252">
        <v>2.3320967742000001</v>
      </c>
      <c r="T7" s="252">
        <v>2.4039999999999999</v>
      </c>
      <c r="U7" s="252">
        <v>2.4518709677000001</v>
      </c>
      <c r="V7" s="252">
        <v>2.4677419354999999</v>
      </c>
      <c r="W7" s="252">
        <v>2.4714999999999998</v>
      </c>
      <c r="X7" s="252">
        <v>2.4521612902999999</v>
      </c>
      <c r="Y7" s="252">
        <v>2.4165666667000001</v>
      </c>
      <c r="Z7" s="252">
        <v>2.3789032257999998</v>
      </c>
      <c r="AA7" s="252">
        <v>2.4615161290000001</v>
      </c>
      <c r="AB7" s="252">
        <v>2.4257241379000001</v>
      </c>
      <c r="AC7" s="252">
        <v>2.3948387097000001</v>
      </c>
      <c r="AD7" s="252">
        <v>2.3519666667000001</v>
      </c>
      <c r="AE7" s="252">
        <v>2.3956774194000001</v>
      </c>
      <c r="AF7" s="252">
        <v>2.4833333333000001</v>
      </c>
      <c r="AG7" s="252">
        <v>2.4924516129000001</v>
      </c>
      <c r="AH7" s="252">
        <v>2.6229354839000001</v>
      </c>
      <c r="AI7" s="252">
        <v>2.5488</v>
      </c>
      <c r="AJ7" s="252">
        <v>2.4380645160999999</v>
      </c>
      <c r="AK7" s="252">
        <v>2.4804666666999999</v>
      </c>
      <c r="AL7" s="252">
        <v>2.5581612903000002</v>
      </c>
      <c r="AM7" s="252">
        <v>2.3725161290000001</v>
      </c>
      <c r="AN7" s="252">
        <v>2.3489285714000001</v>
      </c>
      <c r="AO7" s="252">
        <v>2.3981290323</v>
      </c>
      <c r="AP7" s="252">
        <v>2.1821333332999999</v>
      </c>
      <c r="AQ7" s="252">
        <v>2.4347096773999999</v>
      </c>
      <c r="AR7" s="252">
        <v>2.4599333333</v>
      </c>
      <c r="AS7" s="252">
        <v>2.4868064516000001</v>
      </c>
      <c r="AT7" s="252">
        <v>2.5829354839000001</v>
      </c>
      <c r="AU7" s="252">
        <v>2.4982333333</v>
      </c>
      <c r="AV7" s="252">
        <v>2.5039677418999999</v>
      </c>
      <c r="AW7" s="252">
        <v>2.5859666667000001</v>
      </c>
      <c r="AX7" s="252">
        <v>2.4743870968000001</v>
      </c>
      <c r="AY7" s="252">
        <v>2.3594838710000001</v>
      </c>
      <c r="AZ7" s="252">
        <v>2.3765714286000001</v>
      </c>
      <c r="BA7" s="252">
        <v>2.2358387096999999</v>
      </c>
      <c r="BB7" s="252">
        <v>2.1594000000000002</v>
      </c>
      <c r="BC7" s="252">
        <v>2.357367794</v>
      </c>
      <c r="BD7" s="252">
        <v>2.4492796069999998</v>
      </c>
      <c r="BE7" s="252">
        <v>2.4618613950000001</v>
      </c>
      <c r="BF7" s="409">
        <v>2.5023559450000001</v>
      </c>
      <c r="BG7" s="409">
        <v>2.463074524</v>
      </c>
      <c r="BH7" s="409">
        <v>2.439687122</v>
      </c>
      <c r="BI7" s="409">
        <v>2.479855218</v>
      </c>
      <c r="BJ7" s="409">
        <v>2.4496523240000001</v>
      </c>
      <c r="BK7" s="409">
        <v>2.38216311</v>
      </c>
      <c r="BL7" s="409">
        <v>2.4895064750000002</v>
      </c>
      <c r="BM7" s="409">
        <v>2.4080606250000001</v>
      </c>
      <c r="BN7" s="409">
        <v>2.27713586</v>
      </c>
      <c r="BO7" s="409">
        <v>2.357367794</v>
      </c>
      <c r="BP7" s="409">
        <v>2.4492796069999998</v>
      </c>
      <c r="BQ7" s="409">
        <v>2.4618613950000001</v>
      </c>
      <c r="BR7" s="409">
        <v>2.5023559450000001</v>
      </c>
      <c r="BS7" s="409">
        <v>2.463074524</v>
      </c>
      <c r="BT7" s="409">
        <v>2.439687122</v>
      </c>
      <c r="BU7" s="409">
        <v>2.479855218</v>
      </c>
      <c r="BV7" s="409">
        <v>2.4496523240000001</v>
      </c>
    </row>
    <row r="8" spans="1:74" ht="11.1" customHeight="1" x14ac:dyDescent="0.2">
      <c r="A8" s="162" t="s">
        <v>735</v>
      </c>
      <c r="B8" s="173" t="s">
        <v>357</v>
      </c>
      <c r="C8" s="252">
        <v>1.9897419354999999</v>
      </c>
      <c r="D8" s="252">
        <v>2.0473214286000001</v>
      </c>
      <c r="E8" s="252">
        <v>2.050483871</v>
      </c>
      <c r="F8" s="252">
        <v>2.0694666666999999</v>
      </c>
      <c r="G8" s="252">
        <v>2.0576451613</v>
      </c>
      <c r="H8" s="252">
        <v>2.0193333333000001</v>
      </c>
      <c r="I8" s="252">
        <v>2.1042258065000001</v>
      </c>
      <c r="J8" s="252">
        <v>1.9859354839000001</v>
      </c>
      <c r="K8" s="252">
        <v>1.9978666667</v>
      </c>
      <c r="L8" s="252">
        <v>2.0592580644999998</v>
      </c>
      <c r="M8" s="252">
        <v>1.9891666667000001</v>
      </c>
      <c r="N8" s="252">
        <v>2.1038387097000002</v>
      </c>
      <c r="O8" s="252">
        <v>1.9283870968000001</v>
      </c>
      <c r="P8" s="252">
        <v>1.9554642857</v>
      </c>
      <c r="Q8" s="252">
        <v>1.9303870968000001</v>
      </c>
      <c r="R8" s="252">
        <v>1.9545333332999999</v>
      </c>
      <c r="S8" s="252">
        <v>1.955483871</v>
      </c>
      <c r="T8" s="252">
        <v>2.0076333332999998</v>
      </c>
      <c r="U8" s="252">
        <v>2.1145161290000001</v>
      </c>
      <c r="V8" s="252">
        <v>2.0259354839000001</v>
      </c>
      <c r="W8" s="252">
        <v>2.0566333333000002</v>
      </c>
      <c r="X8" s="252">
        <v>2.0388064516000002</v>
      </c>
      <c r="Y8" s="252">
        <v>1.9724999999999999</v>
      </c>
      <c r="Z8" s="252">
        <v>2.1291612902999999</v>
      </c>
      <c r="AA8" s="252">
        <v>2.0526129032</v>
      </c>
      <c r="AB8" s="252">
        <v>2.0907586207</v>
      </c>
      <c r="AC8" s="252">
        <v>2.0993548387000001</v>
      </c>
      <c r="AD8" s="252">
        <v>2.0070000000000001</v>
      </c>
      <c r="AE8" s="252">
        <v>2.024</v>
      </c>
      <c r="AF8" s="252">
        <v>2.1032999999999999</v>
      </c>
      <c r="AG8" s="252">
        <v>2.0304838709999999</v>
      </c>
      <c r="AH8" s="252">
        <v>2.0723870968</v>
      </c>
      <c r="AI8" s="252">
        <v>1.9959333333</v>
      </c>
      <c r="AJ8" s="252">
        <v>1.9920967742</v>
      </c>
      <c r="AK8" s="252">
        <v>2.0198999999999998</v>
      </c>
      <c r="AL8" s="252">
        <v>2.1429354839000001</v>
      </c>
      <c r="AM8" s="252">
        <v>1.9450000000000001</v>
      </c>
      <c r="AN8" s="252">
        <v>2.0649285713999999</v>
      </c>
      <c r="AO8" s="252">
        <v>2.0404516129000001</v>
      </c>
      <c r="AP8" s="252">
        <v>1.9847666666999999</v>
      </c>
      <c r="AQ8" s="252">
        <v>2.0547096774</v>
      </c>
      <c r="AR8" s="252">
        <v>2.0629333333000002</v>
      </c>
      <c r="AS8" s="252">
        <v>1.9724838710000001</v>
      </c>
      <c r="AT8" s="252">
        <v>1.9536451613000001</v>
      </c>
      <c r="AU8" s="252">
        <v>1.9343333332999999</v>
      </c>
      <c r="AV8" s="252">
        <v>1.9146129032000001</v>
      </c>
      <c r="AW8" s="252">
        <v>1.9429666667000001</v>
      </c>
      <c r="AX8" s="252">
        <v>1.943483871</v>
      </c>
      <c r="AY8" s="252">
        <v>1.9320645161000001</v>
      </c>
      <c r="AZ8" s="252">
        <v>2.0069642857000001</v>
      </c>
      <c r="BA8" s="252">
        <v>2.0438064516000001</v>
      </c>
      <c r="BB8" s="252">
        <v>2.0020666667000002</v>
      </c>
      <c r="BC8" s="252">
        <v>1.9162838470000001</v>
      </c>
      <c r="BD8" s="252">
        <v>1.9605473099999999</v>
      </c>
      <c r="BE8" s="252">
        <v>1.9612942819999999</v>
      </c>
      <c r="BF8" s="409">
        <v>1.961249378</v>
      </c>
      <c r="BG8" s="409">
        <v>1.87578143</v>
      </c>
      <c r="BH8" s="409">
        <v>1.953630137</v>
      </c>
      <c r="BI8" s="409">
        <v>1.9161883980000001</v>
      </c>
      <c r="BJ8" s="409">
        <v>2.0287504150000002</v>
      </c>
      <c r="BK8" s="409">
        <v>1.9074394880000001</v>
      </c>
      <c r="BL8" s="409">
        <v>1.9623216720000001</v>
      </c>
      <c r="BM8" s="409">
        <v>1.942398251</v>
      </c>
      <c r="BN8" s="409">
        <v>1.9475775230000001</v>
      </c>
      <c r="BO8" s="409">
        <v>1.938037665</v>
      </c>
      <c r="BP8" s="409">
        <v>1.9796315449999999</v>
      </c>
      <c r="BQ8" s="409">
        <v>1.9777042330000001</v>
      </c>
      <c r="BR8" s="409">
        <v>1.9754238310000001</v>
      </c>
      <c r="BS8" s="409">
        <v>1.8872806900000001</v>
      </c>
      <c r="BT8" s="409">
        <v>1.9645964570000001</v>
      </c>
      <c r="BU8" s="409">
        <v>1.925872056</v>
      </c>
      <c r="BV8" s="409">
        <v>2.0391554759999999</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19.062802999999999</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20.278210000000001</v>
      </c>
      <c r="AX9" s="252">
        <v>20.081904999999999</v>
      </c>
      <c r="AY9" s="252">
        <v>20.461323</v>
      </c>
      <c r="AZ9" s="252">
        <v>19.619446</v>
      </c>
      <c r="BA9" s="252">
        <v>20.573001000000001</v>
      </c>
      <c r="BB9" s="252">
        <v>19.940937000000002</v>
      </c>
      <c r="BC9" s="252">
        <v>20.356517</v>
      </c>
      <c r="BD9" s="252">
        <v>20.285162533000001</v>
      </c>
      <c r="BE9" s="252">
        <v>20.592556009999999</v>
      </c>
      <c r="BF9" s="409">
        <v>20.711539999999999</v>
      </c>
      <c r="BG9" s="409">
        <v>20.24194</v>
      </c>
      <c r="BH9" s="409">
        <v>20.477599999999999</v>
      </c>
      <c r="BI9" s="409">
        <v>20.27796</v>
      </c>
      <c r="BJ9" s="409">
        <v>20.520859999999999</v>
      </c>
      <c r="BK9" s="409">
        <v>20.11786</v>
      </c>
      <c r="BL9" s="409">
        <v>20.161470000000001</v>
      </c>
      <c r="BM9" s="409">
        <v>20.449590000000001</v>
      </c>
      <c r="BN9" s="409">
        <v>20.18685</v>
      </c>
      <c r="BO9" s="409">
        <v>20.486160000000002</v>
      </c>
      <c r="BP9" s="409">
        <v>20.832039999999999</v>
      </c>
      <c r="BQ9" s="409">
        <v>20.915199999999999</v>
      </c>
      <c r="BR9" s="409">
        <v>21.08905</v>
      </c>
      <c r="BS9" s="409">
        <v>20.751090000000001</v>
      </c>
      <c r="BT9" s="409">
        <v>20.929919999999999</v>
      </c>
      <c r="BU9" s="409">
        <v>20.69717</v>
      </c>
      <c r="BV9" s="409">
        <v>21.052890000000001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6.8679774882000002</v>
      </c>
      <c r="D11" s="252">
        <v>7.2168676478</v>
      </c>
      <c r="E11" s="252">
        <v>7.1336927621999999</v>
      </c>
      <c r="F11" s="252">
        <v>7.3391827518000001</v>
      </c>
      <c r="G11" s="252">
        <v>7.1527156062000001</v>
      </c>
      <c r="H11" s="252">
        <v>7.1913532103</v>
      </c>
      <c r="I11" s="252">
        <v>7.2900117228000001</v>
      </c>
      <c r="J11" s="252">
        <v>7.3093329900999997</v>
      </c>
      <c r="K11" s="252">
        <v>7.4299206157000004</v>
      </c>
      <c r="L11" s="252">
        <v>7.3191141908999997</v>
      </c>
      <c r="M11" s="252">
        <v>7.1058171025999997</v>
      </c>
      <c r="N11" s="252">
        <v>7.4114706498</v>
      </c>
      <c r="O11" s="252">
        <v>6.8481586203000004</v>
      </c>
      <c r="P11" s="252">
        <v>7.0090043235000001</v>
      </c>
      <c r="Q11" s="252">
        <v>7.1085680468000003</v>
      </c>
      <c r="R11" s="252">
        <v>7.1851058377000001</v>
      </c>
      <c r="S11" s="252">
        <v>6.9086721440999996</v>
      </c>
      <c r="T11" s="252">
        <v>7.1443415259999998</v>
      </c>
      <c r="U11" s="252">
        <v>7.1502648016999997</v>
      </c>
      <c r="V11" s="252">
        <v>7.0447605102999997</v>
      </c>
      <c r="W11" s="252">
        <v>7.1416968700999996</v>
      </c>
      <c r="X11" s="252">
        <v>7.1322092936999999</v>
      </c>
      <c r="Y11" s="252">
        <v>6.9488715450000003</v>
      </c>
      <c r="Z11" s="252">
        <v>7.0785521887999998</v>
      </c>
      <c r="AA11" s="252">
        <v>6.7704996002</v>
      </c>
      <c r="AB11" s="252">
        <v>7.0434925365999996</v>
      </c>
      <c r="AC11" s="252">
        <v>6.9833017965000002</v>
      </c>
      <c r="AD11" s="252">
        <v>7.0658610780000002</v>
      </c>
      <c r="AE11" s="252">
        <v>6.9465725717</v>
      </c>
      <c r="AF11" s="252">
        <v>7.1097036413000003</v>
      </c>
      <c r="AG11" s="252">
        <v>7.0701240956999998</v>
      </c>
      <c r="AH11" s="252">
        <v>7.1088047299000001</v>
      </c>
      <c r="AI11" s="252">
        <v>7.1101705526999996</v>
      </c>
      <c r="AJ11" s="252">
        <v>6.9546959569000002</v>
      </c>
      <c r="AK11" s="252">
        <v>6.9598327436999998</v>
      </c>
      <c r="AL11" s="252">
        <v>7.1518193392000002</v>
      </c>
      <c r="AM11" s="252">
        <v>6.8108613996000003</v>
      </c>
      <c r="AN11" s="252">
        <v>7.0438864006999999</v>
      </c>
      <c r="AO11" s="252">
        <v>7.0332116106999996</v>
      </c>
      <c r="AP11" s="252">
        <v>7.0088962316999996</v>
      </c>
      <c r="AQ11" s="252">
        <v>6.9605131762000001</v>
      </c>
      <c r="AR11" s="252">
        <v>7.0978827087000003</v>
      </c>
      <c r="AS11" s="252">
        <v>7.0885882315000002</v>
      </c>
      <c r="AT11" s="252">
        <v>7.1373234035999999</v>
      </c>
      <c r="AU11" s="252">
        <v>7.0710121732999998</v>
      </c>
      <c r="AV11" s="252">
        <v>7.0455045308999997</v>
      </c>
      <c r="AW11" s="252">
        <v>6.9790774692999999</v>
      </c>
      <c r="AX11" s="252">
        <v>7.0646605067000001</v>
      </c>
      <c r="AY11" s="252">
        <v>6.7366482346999996</v>
      </c>
      <c r="AZ11" s="252">
        <v>6.9133974395999997</v>
      </c>
      <c r="BA11" s="252">
        <v>6.8707501193000002</v>
      </c>
      <c r="BB11" s="252">
        <v>7.0260401080000001</v>
      </c>
      <c r="BC11" s="252">
        <v>6.5074279229999998</v>
      </c>
      <c r="BD11" s="252">
        <v>7.0167110099999999</v>
      </c>
      <c r="BE11" s="252">
        <v>7.0189000640000003</v>
      </c>
      <c r="BF11" s="409">
        <v>7.0761376409999999</v>
      </c>
      <c r="BG11" s="409">
        <v>7.0630105719999996</v>
      </c>
      <c r="BH11" s="409">
        <v>7.0551292639999996</v>
      </c>
      <c r="BI11" s="409">
        <v>7.0041063799999996</v>
      </c>
      <c r="BJ11" s="409">
        <v>7.1043185309999997</v>
      </c>
      <c r="BK11" s="409">
        <v>6.5993678549999997</v>
      </c>
      <c r="BL11" s="409">
        <v>6.8686579510000003</v>
      </c>
      <c r="BM11" s="409">
        <v>6.8525886209999998</v>
      </c>
      <c r="BN11" s="409">
        <v>6.949758589</v>
      </c>
      <c r="BO11" s="409">
        <v>6.8887803390000002</v>
      </c>
      <c r="BP11" s="409">
        <v>7.0381612689999997</v>
      </c>
      <c r="BQ11" s="409">
        <v>7.0480223899999999</v>
      </c>
      <c r="BR11" s="409">
        <v>7.1132069649999998</v>
      </c>
      <c r="BS11" s="409">
        <v>7.1001177069999999</v>
      </c>
      <c r="BT11" s="409">
        <v>7.0973096959999999</v>
      </c>
      <c r="BU11" s="409">
        <v>7.0516693730000002</v>
      </c>
      <c r="BV11" s="409">
        <v>7.151631461</v>
      </c>
    </row>
    <row r="12" spans="1:74" ht="11.1" customHeight="1" x14ac:dyDescent="0.2">
      <c r="A12" s="162" t="s">
        <v>737</v>
      </c>
      <c r="B12" s="173" t="s">
        <v>360</v>
      </c>
      <c r="C12" s="252">
        <v>2.9412579450999998</v>
      </c>
      <c r="D12" s="252">
        <v>3.1365373222000001</v>
      </c>
      <c r="E12" s="252">
        <v>3.0999016512000002</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2.9761947615</v>
      </c>
      <c r="P12" s="252">
        <v>3.0597182256000002</v>
      </c>
      <c r="Q12" s="252">
        <v>3.1564680683000002</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2.9628348579999999</v>
      </c>
      <c r="AZ12" s="252">
        <v>3.0774590229999998</v>
      </c>
      <c r="BA12" s="252">
        <v>3.0548055679999999</v>
      </c>
      <c r="BB12" s="252">
        <v>3.1205158850000001</v>
      </c>
      <c r="BC12" s="252">
        <v>2.6743519550000001</v>
      </c>
      <c r="BD12" s="252">
        <v>3.095964838</v>
      </c>
      <c r="BE12" s="252">
        <v>3.0937866449999998</v>
      </c>
      <c r="BF12" s="409">
        <v>3.1796275459999999</v>
      </c>
      <c r="BG12" s="409">
        <v>3.192911214</v>
      </c>
      <c r="BH12" s="409">
        <v>3.2207621899999999</v>
      </c>
      <c r="BI12" s="409">
        <v>3.1597069059999998</v>
      </c>
      <c r="BJ12" s="409">
        <v>3.1664113870000001</v>
      </c>
      <c r="BK12" s="409">
        <v>2.8874574929999999</v>
      </c>
      <c r="BL12" s="409">
        <v>3.057256969</v>
      </c>
      <c r="BM12" s="409">
        <v>3.0798653109999998</v>
      </c>
      <c r="BN12" s="409">
        <v>3.0907145210000002</v>
      </c>
      <c r="BO12" s="409">
        <v>3.0633221490000002</v>
      </c>
      <c r="BP12" s="409">
        <v>3.128389227</v>
      </c>
      <c r="BQ12" s="409">
        <v>3.1294892299999999</v>
      </c>
      <c r="BR12" s="409">
        <v>3.218935874</v>
      </c>
      <c r="BS12" s="409">
        <v>3.2345519189999998</v>
      </c>
      <c r="BT12" s="409">
        <v>3.264330519</v>
      </c>
      <c r="BU12" s="409">
        <v>3.2037664979999998</v>
      </c>
      <c r="BV12" s="409">
        <v>3.2110878070000002</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13.242061940999999</v>
      </c>
      <c r="D14" s="252">
        <v>13.973897337</v>
      </c>
      <c r="E14" s="252">
        <v>13.912635783000001</v>
      </c>
      <c r="F14" s="252">
        <v>14.133934222000001</v>
      </c>
      <c r="G14" s="252">
        <v>13.869530783</v>
      </c>
      <c r="H14" s="252">
        <v>14.327458433</v>
      </c>
      <c r="I14" s="252">
        <v>14.714302384</v>
      </c>
      <c r="J14" s="252">
        <v>14.262519278999999</v>
      </c>
      <c r="K14" s="252">
        <v>14.765185053</v>
      </c>
      <c r="L14" s="252">
        <v>14.670787024999999</v>
      </c>
      <c r="M14" s="252">
        <v>13.75768364</v>
      </c>
      <c r="N14" s="252">
        <v>14.047267854999999</v>
      </c>
      <c r="O14" s="252">
        <v>13.677627668</v>
      </c>
      <c r="P14" s="252">
        <v>14.575104830000001</v>
      </c>
      <c r="Q14" s="252">
        <v>14.210871168000001</v>
      </c>
      <c r="R14" s="252">
        <v>14.386921576000001</v>
      </c>
      <c r="S14" s="252">
        <v>13.787905437999999</v>
      </c>
      <c r="T14" s="252">
        <v>14.722895043999999</v>
      </c>
      <c r="U14" s="252">
        <v>14.906102134999999</v>
      </c>
      <c r="V14" s="252">
        <v>14.708440945</v>
      </c>
      <c r="W14" s="252">
        <v>15.157147604</v>
      </c>
      <c r="X14" s="252">
        <v>14.611181312999999</v>
      </c>
      <c r="Y14" s="252">
        <v>14.234343802</v>
      </c>
      <c r="Z14" s="252">
        <v>14.597252751999999</v>
      </c>
      <c r="AA14" s="252">
        <v>13.553434703000001</v>
      </c>
      <c r="AB14" s="252">
        <v>14.52309299</v>
      </c>
      <c r="AC14" s="252">
        <v>14.576182745000001</v>
      </c>
      <c r="AD14" s="252">
        <v>14.646338953000001</v>
      </c>
      <c r="AE14" s="252">
        <v>14.266042130000001</v>
      </c>
      <c r="AF14" s="252">
        <v>14.698123924000001</v>
      </c>
      <c r="AG14" s="252">
        <v>14.711813984000001</v>
      </c>
      <c r="AH14" s="252">
        <v>15.243644554999999</v>
      </c>
      <c r="AI14" s="252">
        <v>15.213884887000001</v>
      </c>
      <c r="AJ14" s="252">
        <v>14.960267848000001</v>
      </c>
      <c r="AK14" s="252">
        <v>14.745421702</v>
      </c>
      <c r="AL14" s="252">
        <v>14.728018787</v>
      </c>
      <c r="AM14" s="252">
        <v>14.163721084000001</v>
      </c>
      <c r="AN14" s="252">
        <v>14.559018681</v>
      </c>
      <c r="AO14" s="252">
        <v>14.776582512999999</v>
      </c>
      <c r="AP14" s="252">
        <v>14.495770899</v>
      </c>
      <c r="AQ14" s="252">
        <v>14.876409597</v>
      </c>
      <c r="AR14" s="252">
        <v>15.389537988000001</v>
      </c>
      <c r="AS14" s="252">
        <v>15.287910697999999</v>
      </c>
      <c r="AT14" s="252">
        <v>15.222328009</v>
      </c>
      <c r="AU14" s="252">
        <v>15.652859205</v>
      </c>
      <c r="AV14" s="252">
        <v>15.187287112</v>
      </c>
      <c r="AW14" s="252">
        <v>15.241588968</v>
      </c>
      <c r="AX14" s="252">
        <v>14.849895667</v>
      </c>
      <c r="AY14" s="252">
        <v>14.020629458</v>
      </c>
      <c r="AZ14" s="252">
        <v>15.332778491999999</v>
      </c>
      <c r="BA14" s="252">
        <v>15.04789092</v>
      </c>
      <c r="BB14" s="252">
        <v>14.802790618</v>
      </c>
      <c r="BC14" s="252">
        <v>14.728337105</v>
      </c>
      <c r="BD14" s="252">
        <v>15.254758284999999</v>
      </c>
      <c r="BE14" s="252">
        <v>15.410657269</v>
      </c>
      <c r="BF14" s="409">
        <v>15.235939302</v>
      </c>
      <c r="BG14" s="409">
        <v>15.713165815</v>
      </c>
      <c r="BH14" s="409">
        <v>15.494037157999999</v>
      </c>
      <c r="BI14" s="409">
        <v>15.118048157</v>
      </c>
      <c r="BJ14" s="409">
        <v>14.872475853999999</v>
      </c>
      <c r="BK14" s="409">
        <v>14.297888815</v>
      </c>
      <c r="BL14" s="409">
        <v>15.244406085</v>
      </c>
      <c r="BM14" s="409">
        <v>14.99429099</v>
      </c>
      <c r="BN14" s="409">
        <v>15.021795976</v>
      </c>
      <c r="BO14" s="409">
        <v>14.797227188999999</v>
      </c>
      <c r="BP14" s="409">
        <v>15.333305937</v>
      </c>
      <c r="BQ14" s="409">
        <v>15.53788402</v>
      </c>
      <c r="BR14" s="409">
        <v>15.360439132</v>
      </c>
      <c r="BS14" s="409">
        <v>15.845619657</v>
      </c>
      <c r="BT14" s="409">
        <v>15.613394572000001</v>
      </c>
      <c r="BU14" s="409">
        <v>15.229619026</v>
      </c>
      <c r="BV14" s="409">
        <v>14.982582758</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4.3629696651999996</v>
      </c>
      <c r="D16" s="252">
        <v>4.5999000075999996</v>
      </c>
      <c r="E16" s="252">
        <v>4.5207194688000003</v>
      </c>
      <c r="F16" s="252">
        <v>4.3992898348000002</v>
      </c>
      <c r="G16" s="252">
        <v>4.8306805441999998</v>
      </c>
      <c r="H16" s="252">
        <v>4.9315413230000003</v>
      </c>
      <c r="I16" s="252">
        <v>4.9224607814999999</v>
      </c>
      <c r="J16" s="252">
        <v>5.0962637782</v>
      </c>
      <c r="K16" s="252">
        <v>5.0192523525999997</v>
      </c>
      <c r="L16" s="252">
        <v>4.8694888871000002</v>
      </c>
      <c r="M16" s="252">
        <v>4.8994439142999999</v>
      </c>
      <c r="N16" s="252">
        <v>4.9106629734</v>
      </c>
      <c r="O16" s="252">
        <v>4.2581676957000001</v>
      </c>
      <c r="P16" s="252">
        <v>4.5484109049999999</v>
      </c>
      <c r="Q16" s="252">
        <v>4.3129209989000001</v>
      </c>
      <c r="R16" s="252">
        <v>4.5538293585999998</v>
      </c>
      <c r="S16" s="252">
        <v>4.6693894615999998</v>
      </c>
      <c r="T16" s="252">
        <v>4.8159347843999996</v>
      </c>
      <c r="U16" s="252">
        <v>4.8865166447000004</v>
      </c>
      <c r="V16" s="252">
        <v>4.9541478059999999</v>
      </c>
      <c r="W16" s="252">
        <v>4.6897496959999998</v>
      </c>
      <c r="X16" s="252">
        <v>4.7019810869000001</v>
      </c>
      <c r="Y16" s="252">
        <v>4.7383901892000004</v>
      </c>
      <c r="Z16" s="252">
        <v>4.8051141711999996</v>
      </c>
      <c r="AA16" s="252">
        <v>4.6288140693999997</v>
      </c>
      <c r="AB16" s="252">
        <v>4.8441530355999998</v>
      </c>
      <c r="AC16" s="252">
        <v>4.6816078231000002</v>
      </c>
      <c r="AD16" s="252">
        <v>4.4822597770000003</v>
      </c>
      <c r="AE16" s="252">
        <v>4.5330783101999996</v>
      </c>
      <c r="AF16" s="252">
        <v>4.7652906103000001</v>
      </c>
      <c r="AG16" s="252">
        <v>4.9441599528999998</v>
      </c>
      <c r="AH16" s="252">
        <v>5.0842131925</v>
      </c>
      <c r="AI16" s="252">
        <v>4.8529852736999999</v>
      </c>
      <c r="AJ16" s="252">
        <v>4.8763659482000001</v>
      </c>
      <c r="AK16" s="252">
        <v>4.9337504843</v>
      </c>
      <c r="AL16" s="252">
        <v>5.0113826288999999</v>
      </c>
      <c r="AM16" s="252">
        <v>4.8483545697999997</v>
      </c>
      <c r="AN16" s="252">
        <v>4.8198696669999999</v>
      </c>
      <c r="AO16" s="252">
        <v>4.6547990485000001</v>
      </c>
      <c r="AP16" s="252">
        <v>4.571892675</v>
      </c>
      <c r="AQ16" s="252">
        <v>4.7620790437</v>
      </c>
      <c r="AR16" s="252">
        <v>4.9653687169999996</v>
      </c>
      <c r="AS16" s="252">
        <v>5.0222970589000004</v>
      </c>
      <c r="AT16" s="252">
        <v>5.1356034443</v>
      </c>
      <c r="AU16" s="252">
        <v>4.9423127429999996</v>
      </c>
      <c r="AV16" s="252">
        <v>4.8610239213000002</v>
      </c>
      <c r="AW16" s="252">
        <v>4.9164737903000004</v>
      </c>
      <c r="AX16" s="252">
        <v>4.9354562375000004</v>
      </c>
      <c r="AY16" s="252">
        <v>4.7622400952000001</v>
      </c>
      <c r="AZ16" s="252">
        <v>4.9114968180999998</v>
      </c>
      <c r="BA16" s="252">
        <v>4.7424652292999996</v>
      </c>
      <c r="BB16" s="252">
        <v>4.6580326547000004</v>
      </c>
      <c r="BC16" s="252">
        <v>4.8509424689999996</v>
      </c>
      <c r="BD16" s="252">
        <v>5.0553966480000003</v>
      </c>
      <c r="BE16" s="252">
        <v>5.1170847659999996</v>
      </c>
      <c r="BF16" s="409">
        <v>5.2272216079999998</v>
      </c>
      <c r="BG16" s="409">
        <v>5.0390111549999999</v>
      </c>
      <c r="BH16" s="409">
        <v>4.9563419709999996</v>
      </c>
      <c r="BI16" s="409">
        <v>5.016040566</v>
      </c>
      <c r="BJ16" s="409">
        <v>5.03305676</v>
      </c>
      <c r="BK16" s="409">
        <v>4.817217093</v>
      </c>
      <c r="BL16" s="409">
        <v>4.9678952269999996</v>
      </c>
      <c r="BM16" s="409">
        <v>4.7975682700000002</v>
      </c>
      <c r="BN16" s="409">
        <v>4.7116519300000004</v>
      </c>
      <c r="BO16" s="409">
        <v>4.9068406910000002</v>
      </c>
      <c r="BP16" s="409">
        <v>5.1140238279999997</v>
      </c>
      <c r="BQ16" s="409">
        <v>5.1759750249999996</v>
      </c>
      <c r="BR16" s="409">
        <v>5.2876570039999997</v>
      </c>
      <c r="BS16" s="409">
        <v>5.0968472890000003</v>
      </c>
      <c r="BT16" s="409">
        <v>5.0131265730000001</v>
      </c>
      <c r="BU16" s="409">
        <v>5.0736001460000004</v>
      </c>
      <c r="BV16" s="409">
        <v>5.0907485079999999</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3.1932551948999999</v>
      </c>
      <c r="P17" s="252">
        <v>3.4550840583000002</v>
      </c>
      <c r="Q17" s="252">
        <v>3.2272478454</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252">
        <v>3.4763625579999999</v>
      </c>
      <c r="BC17" s="252">
        <v>3.67990825</v>
      </c>
      <c r="BD17" s="252">
        <v>3.8846217969999999</v>
      </c>
      <c r="BE17" s="252">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8.2556837694999992</v>
      </c>
      <c r="D19" s="252">
        <v>8.3951306107000008</v>
      </c>
      <c r="E19" s="252">
        <v>8.0833925845000003</v>
      </c>
      <c r="F19" s="252">
        <v>8.3571198762000005</v>
      </c>
      <c r="G19" s="252">
        <v>8.5046697418000008</v>
      </c>
      <c r="H19" s="252">
        <v>9.0559724645999999</v>
      </c>
      <c r="I19" s="252">
        <v>8.7912520792999995</v>
      </c>
      <c r="J19" s="252">
        <v>9.0272976743999997</v>
      </c>
      <c r="K19" s="252">
        <v>8.7024476133000004</v>
      </c>
      <c r="L19" s="252">
        <v>8.5063526819999993</v>
      </c>
      <c r="M19" s="252">
        <v>8.1548318874000003</v>
      </c>
      <c r="N19" s="252">
        <v>8.2450470686999999</v>
      </c>
      <c r="O19" s="252">
        <v>7.8469722185000004</v>
      </c>
      <c r="P19" s="252">
        <v>8.0227952710999997</v>
      </c>
      <c r="Q19" s="252">
        <v>7.9904572731999997</v>
      </c>
      <c r="R19" s="252">
        <v>8.0235248854000005</v>
      </c>
      <c r="S19" s="252">
        <v>8.8388712990999991</v>
      </c>
      <c r="T19" s="252">
        <v>9.1822003635999998</v>
      </c>
      <c r="U19" s="252">
        <v>8.7917322050000006</v>
      </c>
      <c r="V19" s="252">
        <v>9.0560712565999992</v>
      </c>
      <c r="W19" s="252">
        <v>9.1289312716000008</v>
      </c>
      <c r="X19" s="252">
        <v>8.7832012889000008</v>
      </c>
      <c r="Y19" s="252">
        <v>8.4457720004999999</v>
      </c>
      <c r="Z19" s="252">
        <v>8.2733679031000005</v>
      </c>
      <c r="AA19" s="252">
        <v>8.1240801466000008</v>
      </c>
      <c r="AB19" s="252">
        <v>8.0059935006000007</v>
      </c>
      <c r="AC19" s="252">
        <v>8.2729281658999998</v>
      </c>
      <c r="AD19" s="252">
        <v>8.1761490748999996</v>
      </c>
      <c r="AE19" s="252">
        <v>8.7876994436999993</v>
      </c>
      <c r="AF19" s="252">
        <v>9.0099194269999998</v>
      </c>
      <c r="AG19" s="252">
        <v>8.9833153818000007</v>
      </c>
      <c r="AH19" s="252">
        <v>9.2057469141000006</v>
      </c>
      <c r="AI19" s="252">
        <v>8.6612836751</v>
      </c>
      <c r="AJ19" s="252">
        <v>8.5730079209000003</v>
      </c>
      <c r="AK19" s="252">
        <v>8.1715445266</v>
      </c>
      <c r="AL19" s="252">
        <v>8.2241605792999994</v>
      </c>
      <c r="AM19" s="252">
        <v>8.2250053655999995</v>
      </c>
      <c r="AN19" s="252">
        <v>8.2146538411000005</v>
      </c>
      <c r="AO19" s="252">
        <v>8.2480731348000003</v>
      </c>
      <c r="AP19" s="252">
        <v>8.3191815515999998</v>
      </c>
      <c r="AQ19" s="252">
        <v>8.8038641822999999</v>
      </c>
      <c r="AR19" s="252">
        <v>9.1558924775000001</v>
      </c>
      <c r="AS19" s="252">
        <v>9.1492528521000001</v>
      </c>
      <c r="AT19" s="252">
        <v>9.1636357547999996</v>
      </c>
      <c r="AU19" s="252">
        <v>8.9643881060999995</v>
      </c>
      <c r="AV19" s="252">
        <v>8.7320175072000001</v>
      </c>
      <c r="AW19" s="252">
        <v>8.3647443479000003</v>
      </c>
      <c r="AX19" s="252">
        <v>8.3267522010999997</v>
      </c>
      <c r="AY19" s="252">
        <v>8.2928787403000008</v>
      </c>
      <c r="AZ19" s="252">
        <v>8.2918128264999993</v>
      </c>
      <c r="BA19" s="252">
        <v>8.3257432995999991</v>
      </c>
      <c r="BB19" s="252">
        <v>8.4216005684000006</v>
      </c>
      <c r="BC19" s="252">
        <v>8.9023736431000007</v>
      </c>
      <c r="BD19" s="252">
        <v>9.2621634972523808</v>
      </c>
      <c r="BE19" s="252">
        <v>9.2512236560000005</v>
      </c>
      <c r="BF19" s="409">
        <v>9.2909520873000009</v>
      </c>
      <c r="BG19" s="409">
        <v>9.0729516818999993</v>
      </c>
      <c r="BH19" s="409">
        <v>8.8412429006999993</v>
      </c>
      <c r="BI19" s="409">
        <v>8.4819546842999998</v>
      </c>
      <c r="BJ19" s="409">
        <v>8.4545836173000009</v>
      </c>
      <c r="BK19" s="409">
        <v>8.4636098609000001</v>
      </c>
      <c r="BL19" s="409">
        <v>8.4720890542999996</v>
      </c>
      <c r="BM19" s="409">
        <v>8.5015231313000008</v>
      </c>
      <c r="BN19" s="409">
        <v>8.5841954799</v>
      </c>
      <c r="BO19" s="409">
        <v>9.0923729831000006</v>
      </c>
      <c r="BP19" s="409">
        <v>9.4580047978999993</v>
      </c>
      <c r="BQ19" s="409">
        <v>9.4466255812999993</v>
      </c>
      <c r="BR19" s="409">
        <v>9.4881705261999993</v>
      </c>
      <c r="BS19" s="409">
        <v>9.2649770173999997</v>
      </c>
      <c r="BT19" s="409">
        <v>9.0342080618999994</v>
      </c>
      <c r="BU19" s="409">
        <v>8.6691605631000002</v>
      </c>
      <c r="BV19" s="409">
        <v>8.6422312886999997</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31.996931156999999</v>
      </c>
      <c r="D21" s="252">
        <v>32.318627186000001</v>
      </c>
      <c r="E21" s="252">
        <v>31.849410092999999</v>
      </c>
      <c r="F21" s="252">
        <v>31.219868681000001</v>
      </c>
      <c r="G21" s="252">
        <v>31.037697244</v>
      </c>
      <c r="H21" s="252">
        <v>31.256255004</v>
      </c>
      <c r="I21" s="252">
        <v>30.444041541000001</v>
      </c>
      <c r="J21" s="252">
        <v>30.530349421</v>
      </c>
      <c r="K21" s="252">
        <v>31.163572330000001</v>
      </c>
      <c r="L21" s="252">
        <v>30.950228795000001</v>
      </c>
      <c r="M21" s="252">
        <v>32.060051096000002</v>
      </c>
      <c r="N21" s="252">
        <v>33.065739307999998</v>
      </c>
      <c r="O21" s="252">
        <v>31.874608621</v>
      </c>
      <c r="P21" s="252">
        <v>33.720627696999998</v>
      </c>
      <c r="Q21" s="252">
        <v>32.746110618000003</v>
      </c>
      <c r="R21" s="252">
        <v>33.069639737000003</v>
      </c>
      <c r="S21" s="252">
        <v>31.950869423</v>
      </c>
      <c r="T21" s="252">
        <v>32.416673975999998</v>
      </c>
      <c r="U21" s="252">
        <v>32.142808410000001</v>
      </c>
      <c r="V21" s="252">
        <v>32.875882576999999</v>
      </c>
      <c r="W21" s="252">
        <v>32.388196020000002</v>
      </c>
      <c r="X21" s="252">
        <v>32.775751370999998</v>
      </c>
      <c r="Y21" s="252">
        <v>32.691224714000001</v>
      </c>
      <c r="Z21" s="252">
        <v>33.967981836</v>
      </c>
      <c r="AA21" s="252">
        <v>33.642714998999999</v>
      </c>
      <c r="AB21" s="252">
        <v>34.873956233000001</v>
      </c>
      <c r="AC21" s="252">
        <v>34.132661145</v>
      </c>
      <c r="AD21" s="252">
        <v>34.05930884</v>
      </c>
      <c r="AE21" s="252">
        <v>33.316780088999998</v>
      </c>
      <c r="AF21" s="252">
        <v>33.333310951999998</v>
      </c>
      <c r="AG21" s="252">
        <v>32.359409067999998</v>
      </c>
      <c r="AH21" s="252">
        <v>33.535561774999998</v>
      </c>
      <c r="AI21" s="252">
        <v>32.663904709000001</v>
      </c>
      <c r="AJ21" s="252">
        <v>33.293849629999997</v>
      </c>
      <c r="AK21" s="252">
        <v>34.115151414000003</v>
      </c>
      <c r="AL21" s="252">
        <v>34.376425138999998</v>
      </c>
      <c r="AM21" s="252">
        <v>34.16505128</v>
      </c>
      <c r="AN21" s="252">
        <v>35.522761025000001</v>
      </c>
      <c r="AO21" s="252">
        <v>34.778067892000003</v>
      </c>
      <c r="AP21" s="252">
        <v>34.328658105999999</v>
      </c>
      <c r="AQ21" s="252">
        <v>34.018610135999999</v>
      </c>
      <c r="AR21" s="252">
        <v>33.985170953999997</v>
      </c>
      <c r="AS21" s="252">
        <v>33.439941791999999</v>
      </c>
      <c r="AT21" s="252">
        <v>33.698570764999999</v>
      </c>
      <c r="AU21" s="252">
        <v>33.842194323999998</v>
      </c>
      <c r="AV21" s="252">
        <v>34.036144753000002</v>
      </c>
      <c r="AW21" s="252">
        <v>35.044799234999999</v>
      </c>
      <c r="AX21" s="252">
        <v>35.357285218999998</v>
      </c>
      <c r="AY21" s="252">
        <v>35.638392023000002</v>
      </c>
      <c r="AZ21" s="252">
        <v>36.631905990999996</v>
      </c>
      <c r="BA21" s="252">
        <v>35.532168937000002</v>
      </c>
      <c r="BB21" s="252">
        <v>35.206539091000003</v>
      </c>
      <c r="BC21" s="252">
        <v>34.725918913000001</v>
      </c>
      <c r="BD21" s="252">
        <v>34.966571227000003</v>
      </c>
      <c r="BE21" s="252">
        <v>34.496198651999997</v>
      </c>
      <c r="BF21" s="409">
        <v>34.525427960999998</v>
      </c>
      <c r="BG21" s="409">
        <v>34.512406736000003</v>
      </c>
      <c r="BH21" s="409">
        <v>34.836912662000003</v>
      </c>
      <c r="BI21" s="409">
        <v>35.570090303000001</v>
      </c>
      <c r="BJ21" s="409">
        <v>36.404121332000003</v>
      </c>
      <c r="BK21" s="409">
        <v>36.430485404999999</v>
      </c>
      <c r="BL21" s="409">
        <v>37.585947267000002</v>
      </c>
      <c r="BM21" s="409">
        <v>36.614878537000003</v>
      </c>
      <c r="BN21" s="409">
        <v>36.094779248999998</v>
      </c>
      <c r="BO21" s="409">
        <v>35.624766508</v>
      </c>
      <c r="BP21" s="409">
        <v>35.753335585000002</v>
      </c>
      <c r="BQ21" s="409">
        <v>35.238527900000001</v>
      </c>
      <c r="BR21" s="409">
        <v>35.259018937999997</v>
      </c>
      <c r="BS21" s="409">
        <v>35.257674459</v>
      </c>
      <c r="BT21" s="409">
        <v>35.591675154000001</v>
      </c>
      <c r="BU21" s="409">
        <v>36.329428694999997</v>
      </c>
      <c r="BV21" s="409">
        <v>37.145093004000003</v>
      </c>
    </row>
    <row r="22" spans="1:74" ht="11.1" customHeight="1" x14ac:dyDescent="0.2">
      <c r="A22" s="162" t="s">
        <v>302</v>
      </c>
      <c r="B22" s="173" t="s">
        <v>352</v>
      </c>
      <c r="C22" s="252">
        <v>11.623785781</v>
      </c>
      <c r="D22" s="252">
        <v>11.263847753</v>
      </c>
      <c r="E22" s="252">
        <v>11.329143857</v>
      </c>
      <c r="F22" s="252">
        <v>11.652505067</v>
      </c>
      <c r="G22" s="252">
        <v>11.341640448</v>
      </c>
      <c r="H22" s="252">
        <v>11.804290815</v>
      </c>
      <c r="I22" s="252">
        <v>11.149859699</v>
      </c>
      <c r="J22" s="252">
        <v>11.369024065</v>
      </c>
      <c r="K22" s="252">
        <v>12.030067925000001</v>
      </c>
      <c r="L22" s="252">
        <v>11.908566943</v>
      </c>
      <c r="M22" s="252">
        <v>12.02705516</v>
      </c>
      <c r="N22" s="252">
        <v>12.142556645999999</v>
      </c>
      <c r="O22" s="252">
        <v>11.518283798000001</v>
      </c>
      <c r="P22" s="252">
        <v>12.23604772</v>
      </c>
      <c r="Q22" s="252">
        <v>12.186341888999999</v>
      </c>
      <c r="R22" s="252">
        <v>12.661300341</v>
      </c>
      <c r="S22" s="252">
        <v>12.319134617</v>
      </c>
      <c r="T22" s="252">
        <v>12.43620941</v>
      </c>
      <c r="U22" s="252">
        <v>12.293168913000001</v>
      </c>
      <c r="V22" s="252">
        <v>12.820769377</v>
      </c>
      <c r="W22" s="252">
        <v>12.615266733</v>
      </c>
      <c r="X22" s="252">
        <v>12.656758426</v>
      </c>
      <c r="Y22" s="252">
        <v>12.285539816</v>
      </c>
      <c r="Z22" s="252">
        <v>12.486208023</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13.896476577</v>
      </c>
      <c r="AZ22" s="252">
        <v>14.270474048000001</v>
      </c>
      <c r="BA22" s="252">
        <v>13.895546581</v>
      </c>
      <c r="BB22" s="252">
        <v>13.90264337</v>
      </c>
      <c r="BC22" s="252">
        <v>13.576551222999999</v>
      </c>
      <c r="BD22" s="252">
        <v>13.830237767</v>
      </c>
      <c r="BE22" s="252">
        <v>13.383493278</v>
      </c>
      <c r="BF22" s="409">
        <v>13.374929241</v>
      </c>
      <c r="BG22" s="409">
        <v>13.546119006</v>
      </c>
      <c r="BH22" s="409">
        <v>13.591546362000001</v>
      </c>
      <c r="BI22" s="409">
        <v>13.695087615</v>
      </c>
      <c r="BJ22" s="409">
        <v>13.733201704000001</v>
      </c>
      <c r="BK22" s="409">
        <v>14.403384572</v>
      </c>
      <c r="BL22" s="409">
        <v>14.782179007</v>
      </c>
      <c r="BM22" s="409">
        <v>14.387115071</v>
      </c>
      <c r="BN22" s="409">
        <v>14.387894619000001</v>
      </c>
      <c r="BO22" s="409">
        <v>14.044797245</v>
      </c>
      <c r="BP22" s="409">
        <v>14.302073967</v>
      </c>
      <c r="BQ22" s="409">
        <v>13.835647894999999</v>
      </c>
      <c r="BR22" s="409">
        <v>13.82314573</v>
      </c>
      <c r="BS22" s="409">
        <v>13.997285676000001</v>
      </c>
      <c r="BT22" s="409">
        <v>14.042082822999999</v>
      </c>
      <c r="BU22" s="409">
        <v>14.147714110000001</v>
      </c>
      <c r="BV22" s="409">
        <v>14.186405266</v>
      </c>
    </row>
    <row r="23" spans="1:74" ht="11.1" customHeight="1" x14ac:dyDescent="0.2">
      <c r="A23" s="162" t="s">
        <v>297</v>
      </c>
      <c r="B23" s="173" t="s">
        <v>743</v>
      </c>
      <c r="C23" s="252">
        <v>4.9753225806000003</v>
      </c>
      <c r="D23" s="252">
        <v>5.2182142857000002</v>
      </c>
      <c r="E23" s="252">
        <v>4.8105483870999999</v>
      </c>
      <c r="F23" s="252">
        <v>4.0188333332999999</v>
      </c>
      <c r="G23" s="252">
        <v>3.7509354839000002</v>
      </c>
      <c r="H23" s="252">
        <v>3.7375666666999998</v>
      </c>
      <c r="I23" s="252">
        <v>3.8880967742000001</v>
      </c>
      <c r="J23" s="252">
        <v>3.8601612903000002</v>
      </c>
      <c r="K23" s="252">
        <v>3.7558333333</v>
      </c>
      <c r="L23" s="252">
        <v>3.9105161289999999</v>
      </c>
      <c r="M23" s="252">
        <v>4.2591666666999997</v>
      </c>
      <c r="N23" s="252">
        <v>5.0008064515999999</v>
      </c>
      <c r="O23" s="252">
        <v>4.5459354839000001</v>
      </c>
      <c r="P23" s="252">
        <v>5.0612500000000002</v>
      </c>
      <c r="Q23" s="252">
        <v>4.5298064515999998</v>
      </c>
      <c r="R23" s="252">
        <v>4.1835000000000004</v>
      </c>
      <c r="S23" s="252">
        <v>3.6177096774000002</v>
      </c>
      <c r="T23" s="252">
        <v>3.6979666667000002</v>
      </c>
      <c r="U23" s="252">
        <v>3.8198387096999999</v>
      </c>
      <c r="V23" s="252">
        <v>3.9375806452000002</v>
      </c>
      <c r="W23" s="252">
        <v>3.88</v>
      </c>
      <c r="X23" s="252">
        <v>3.8563870967999998</v>
      </c>
      <c r="Y23" s="252">
        <v>3.9987666666999999</v>
      </c>
      <c r="Z23" s="252">
        <v>4.6359354839</v>
      </c>
      <c r="AA23" s="252">
        <v>4.3647419354999997</v>
      </c>
      <c r="AB23" s="252">
        <v>4.6501034483000003</v>
      </c>
      <c r="AC23" s="252">
        <v>4.3761290322999997</v>
      </c>
      <c r="AD23" s="252">
        <v>3.9430333332999998</v>
      </c>
      <c r="AE23" s="252">
        <v>3.5496129031999999</v>
      </c>
      <c r="AF23" s="252">
        <v>3.5312333332999999</v>
      </c>
      <c r="AG23" s="252">
        <v>3.7495806452</v>
      </c>
      <c r="AH23" s="252">
        <v>3.8310967742000002</v>
      </c>
      <c r="AI23" s="252">
        <v>3.6928999999999998</v>
      </c>
      <c r="AJ23" s="252">
        <v>3.7480967742</v>
      </c>
      <c r="AK23" s="252">
        <v>4.1275333332999997</v>
      </c>
      <c r="AL23" s="252">
        <v>4.5667096773999996</v>
      </c>
      <c r="AM23" s="252">
        <v>4.1473870968000002</v>
      </c>
      <c r="AN23" s="252">
        <v>4.5326785714</v>
      </c>
      <c r="AO23" s="252">
        <v>4.2499032257999998</v>
      </c>
      <c r="AP23" s="252">
        <v>3.7860333332999998</v>
      </c>
      <c r="AQ23" s="252">
        <v>3.5000645161000001</v>
      </c>
      <c r="AR23" s="252">
        <v>3.4687333332999999</v>
      </c>
      <c r="AS23" s="252">
        <v>3.5827419355000001</v>
      </c>
      <c r="AT23" s="252">
        <v>3.6930322581000001</v>
      </c>
      <c r="AU23" s="252">
        <v>3.6238333332999999</v>
      </c>
      <c r="AV23" s="252">
        <v>3.5955161289999999</v>
      </c>
      <c r="AW23" s="252">
        <v>4.0932333332999997</v>
      </c>
      <c r="AX23" s="252">
        <v>4.4969354838999998</v>
      </c>
      <c r="AY23" s="252">
        <v>4.2568709677000003</v>
      </c>
      <c r="AZ23" s="252">
        <v>4.5552857143000001</v>
      </c>
      <c r="BA23" s="252">
        <v>4.0315161289999999</v>
      </c>
      <c r="BB23" s="252">
        <v>3.6036333332999999</v>
      </c>
      <c r="BC23" s="252">
        <v>3.349265505</v>
      </c>
      <c r="BD23" s="252">
        <v>3.3109573700000001</v>
      </c>
      <c r="BE23" s="252">
        <v>3.5278393100000001</v>
      </c>
      <c r="BF23" s="409">
        <v>3.6203700639999998</v>
      </c>
      <c r="BG23" s="409">
        <v>3.4850421360000001</v>
      </c>
      <c r="BH23" s="409">
        <v>3.5346430120000001</v>
      </c>
      <c r="BI23" s="409">
        <v>3.768955498</v>
      </c>
      <c r="BJ23" s="409">
        <v>4.3869385960000002</v>
      </c>
      <c r="BK23" s="409">
        <v>4.0566141599999996</v>
      </c>
      <c r="BL23" s="409">
        <v>4.3019938980000001</v>
      </c>
      <c r="BM23" s="409">
        <v>3.932562103</v>
      </c>
      <c r="BN23" s="409">
        <v>3.4930978370000001</v>
      </c>
      <c r="BO23" s="409">
        <v>3.2307989739999998</v>
      </c>
      <c r="BP23" s="409">
        <v>3.1992031490000001</v>
      </c>
      <c r="BQ23" s="409">
        <v>3.4132451559999999</v>
      </c>
      <c r="BR23" s="409">
        <v>3.5064446039999999</v>
      </c>
      <c r="BS23" s="409">
        <v>3.3788559249999999</v>
      </c>
      <c r="BT23" s="409">
        <v>3.4290616549999999</v>
      </c>
      <c r="BU23" s="409">
        <v>3.656852073</v>
      </c>
      <c r="BV23" s="409">
        <v>4.2543395530000003</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3.9399574746999999</v>
      </c>
      <c r="P24" s="252">
        <v>4.1545515704999998</v>
      </c>
      <c r="Q24" s="252">
        <v>4.1092059692999996</v>
      </c>
      <c r="R24" s="252">
        <v>4.1663994434999996</v>
      </c>
      <c r="S24" s="252">
        <v>4.2297905660000001</v>
      </c>
      <c r="T24" s="252">
        <v>4.1784526334000001</v>
      </c>
      <c r="U24" s="252">
        <v>4.0560772105999998</v>
      </c>
      <c r="V24" s="252">
        <v>4.0140506482999996</v>
      </c>
      <c r="W24" s="252">
        <v>4.0579703208</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4.664837049</v>
      </c>
      <c r="AZ24" s="252">
        <v>4.783490273</v>
      </c>
      <c r="BA24" s="252">
        <v>4.8069622259999996</v>
      </c>
      <c r="BB24" s="252">
        <v>4.8183435650000002</v>
      </c>
      <c r="BC24" s="252">
        <v>4.8978961139999999</v>
      </c>
      <c r="BD24" s="252">
        <v>4.9288608209999998</v>
      </c>
      <c r="BE24" s="252">
        <v>4.7204065770000003</v>
      </c>
      <c r="BF24" s="409">
        <v>4.606886233</v>
      </c>
      <c r="BG24" s="409">
        <v>4.6382171879999996</v>
      </c>
      <c r="BH24" s="409">
        <v>4.833888634</v>
      </c>
      <c r="BI24" s="409">
        <v>4.9831643010000004</v>
      </c>
      <c r="BJ24" s="409">
        <v>5.0455672189999996</v>
      </c>
      <c r="BK24" s="409">
        <v>4.9213318790000002</v>
      </c>
      <c r="BL24" s="409">
        <v>5.1695425899999998</v>
      </c>
      <c r="BM24" s="409">
        <v>5.1847597040000002</v>
      </c>
      <c r="BN24" s="409">
        <v>5.1165451160000002</v>
      </c>
      <c r="BO24" s="409">
        <v>5.238164265</v>
      </c>
      <c r="BP24" s="409">
        <v>5.1449700409999997</v>
      </c>
      <c r="BQ24" s="409">
        <v>4.9118016789999999</v>
      </c>
      <c r="BR24" s="409">
        <v>4.7920065230000004</v>
      </c>
      <c r="BS24" s="409">
        <v>4.8233435680000003</v>
      </c>
      <c r="BT24" s="409">
        <v>5.0261039209999998</v>
      </c>
      <c r="BU24" s="409">
        <v>5.1808802350000001</v>
      </c>
      <c r="BV24" s="409">
        <v>5.2455300510000002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3.9409913255000002</v>
      </c>
      <c r="D26" s="252">
        <v>4.0230061467000002</v>
      </c>
      <c r="E26" s="252">
        <v>3.9992055328</v>
      </c>
      <c r="F26" s="252">
        <v>3.9807540496999998</v>
      </c>
      <c r="G26" s="252">
        <v>3.9509588104</v>
      </c>
      <c r="H26" s="252">
        <v>3.9906739592</v>
      </c>
      <c r="I26" s="252">
        <v>3.8768604665000002</v>
      </c>
      <c r="J26" s="252">
        <v>3.7561475258999999</v>
      </c>
      <c r="K26" s="252">
        <v>3.8373291997000001</v>
      </c>
      <c r="L26" s="252">
        <v>3.8017857004</v>
      </c>
      <c r="M26" s="252">
        <v>3.9751723747000001</v>
      </c>
      <c r="N26" s="252">
        <v>3.9586234126000002</v>
      </c>
      <c r="O26" s="252">
        <v>4.0511010812999997</v>
      </c>
      <c r="P26" s="252">
        <v>4.0522179198000003</v>
      </c>
      <c r="Q26" s="252">
        <v>4.0443938410999998</v>
      </c>
      <c r="R26" s="252">
        <v>4.0483949281999996</v>
      </c>
      <c r="S26" s="252">
        <v>4.0200204770000001</v>
      </c>
      <c r="T26" s="252">
        <v>3.9829485456999998</v>
      </c>
      <c r="U26" s="252">
        <v>3.9868602129999999</v>
      </c>
      <c r="V26" s="252">
        <v>3.8965466511</v>
      </c>
      <c r="W26" s="252">
        <v>4.0059987553000003</v>
      </c>
      <c r="X26" s="252">
        <v>4.0566376224000003</v>
      </c>
      <c r="Y26" s="252">
        <v>4.1084407798999996</v>
      </c>
      <c r="Z26" s="252">
        <v>4.1433306939000003</v>
      </c>
      <c r="AA26" s="252">
        <v>4.190274982</v>
      </c>
      <c r="AB26" s="252">
        <v>4.1935700149999997</v>
      </c>
      <c r="AC26" s="252">
        <v>4.1891071169999998</v>
      </c>
      <c r="AD26" s="252">
        <v>4.1173449379999996</v>
      </c>
      <c r="AE26" s="252">
        <v>4.1426359919999998</v>
      </c>
      <c r="AF26" s="252">
        <v>4.1434083069999996</v>
      </c>
      <c r="AG26" s="252">
        <v>3.9673802299999998</v>
      </c>
      <c r="AH26" s="252">
        <v>4.0124583510000003</v>
      </c>
      <c r="AI26" s="252">
        <v>4.0830302510000003</v>
      </c>
      <c r="AJ26" s="252">
        <v>4.108534637</v>
      </c>
      <c r="AK26" s="252">
        <v>4.1375763000000001</v>
      </c>
      <c r="AL26" s="252">
        <v>4.051927246</v>
      </c>
      <c r="AM26" s="252">
        <v>4.3004363589999999</v>
      </c>
      <c r="AN26" s="252">
        <v>4.3372426040000001</v>
      </c>
      <c r="AO26" s="252">
        <v>4.3031475070000003</v>
      </c>
      <c r="AP26" s="252">
        <v>4.2796310750000002</v>
      </c>
      <c r="AQ26" s="252">
        <v>4.233234875</v>
      </c>
      <c r="AR26" s="252">
        <v>4.3041854449999999</v>
      </c>
      <c r="AS26" s="252">
        <v>4.1529111309999998</v>
      </c>
      <c r="AT26" s="252">
        <v>4.1376652810000003</v>
      </c>
      <c r="AU26" s="252">
        <v>4.1855571009999997</v>
      </c>
      <c r="AV26" s="252">
        <v>4.2864325680000004</v>
      </c>
      <c r="AW26" s="252">
        <v>4.3190777029999996</v>
      </c>
      <c r="AX26" s="252">
        <v>4.2456700930000002</v>
      </c>
      <c r="AY26" s="252">
        <v>4.3625080519999999</v>
      </c>
      <c r="AZ26" s="252">
        <v>4.4076933560000002</v>
      </c>
      <c r="BA26" s="252">
        <v>4.379391708</v>
      </c>
      <c r="BB26" s="252">
        <v>4.3622663800000003</v>
      </c>
      <c r="BC26" s="252">
        <v>4.3258581109999996</v>
      </c>
      <c r="BD26" s="252">
        <v>4.4063576879999999</v>
      </c>
      <c r="BE26" s="252">
        <v>4.2625686439999999</v>
      </c>
      <c r="BF26" s="409">
        <v>4.2565226340000004</v>
      </c>
      <c r="BG26" s="409">
        <v>4.3150497689999998</v>
      </c>
      <c r="BH26" s="409">
        <v>4.4312544269999998</v>
      </c>
      <c r="BI26" s="409">
        <v>4.475644516</v>
      </c>
      <c r="BJ26" s="409">
        <v>4.4153539479999999</v>
      </c>
      <c r="BK26" s="409">
        <v>4.4069487110000001</v>
      </c>
      <c r="BL26" s="409">
        <v>4.4649177529999999</v>
      </c>
      <c r="BM26" s="409">
        <v>4.4457900319999997</v>
      </c>
      <c r="BN26" s="409">
        <v>4.4368104429999997</v>
      </c>
      <c r="BO26" s="409">
        <v>4.4069072670000002</v>
      </c>
      <c r="BP26" s="409">
        <v>4.4948015180000001</v>
      </c>
      <c r="BQ26" s="409">
        <v>4.3547662809999999</v>
      </c>
      <c r="BR26" s="409">
        <v>4.3542466620000004</v>
      </c>
      <c r="BS26" s="409">
        <v>4.4178925759999998</v>
      </c>
      <c r="BT26" s="409">
        <v>4.5410806079999997</v>
      </c>
      <c r="BU26" s="409">
        <v>4.5877529580000003</v>
      </c>
      <c r="BV26" s="409">
        <v>4.5254827310000003</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45.411846263999998</v>
      </c>
      <c r="D28" s="252">
        <v>46.486712808</v>
      </c>
      <c r="E28" s="252">
        <v>45.263198748000001</v>
      </c>
      <c r="F28" s="252">
        <v>44.986429856000001</v>
      </c>
      <c r="G28" s="252">
        <v>44.232539813000002</v>
      </c>
      <c r="H28" s="252">
        <v>45.023655855999998</v>
      </c>
      <c r="I28" s="252">
        <v>46.071452942000001</v>
      </c>
      <c r="J28" s="252">
        <v>45.539405232</v>
      </c>
      <c r="K28" s="252">
        <v>45.822257188999998</v>
      </c>
      <c r="L28" s="252">
        <v>46.312813071000001</v>
      </c>
      <c r="M28" s="252">
        <v>45.451811188999997</v>
      </c>
      <c r="N28" s="252">
        <v>46.961871070999997</v>
      </c>
      <c r="O28" s="252">
        <v>45.692504673999998</v>
      </c>
      <c r="P28" s="252">
        <v>47.817417470999999</v>
      </c>
      <c r="Q28" s="252">
        <v>46.183654060999999</v>
      </c>
      <c r="R28" s="252">
        <v>45.832571567000002</v>
      </c>
      <c r="S28" s="252">
        <v>44.575052415999998</v>
      </c>
      <c r="T28" s="252">
        <v>46.360354899999997</v>
      </c>
      <c r="U28" s="252">
        <v>47.141284868</v>
      </c>
      <c r="V28" s="252">
        <v>46.891595158000001</v>
      </c>
      <c r="W28" s="252">
        <v>46.745605900000001</v>
      </c>
      <c r="X28" s="252">
        <v>46.250649867999996</v>
      </c>
      <c r="Y28" s="252">
        <v>45.702641233000001</v>
      </c>
      <c r="Z28" s="252">
        <v>47.370713770999998</v>
      </c>
      <c r="AA28" s="252">
        <v>45.431964938</v>
      </c>
      <c r="AB28" s="252">
        <v>47.686862712</v>
      </c>
      <c r="AC28" s="252">
        <v>47.020688518</v>
      </c>
      <c r="AD28" s="252">
        <v>46.147285711999999</v>
      </c>
      <c r="AE28" s="252">
        <v>45.429834067000002</v>
      </c>
      <c r="AF28" s="252">
        <v>46.506566045</v>
      </c>
      <c r="AG28" s="252">
        <v>46.489370325000003</v>
      </c>
      <c r="AH28" s="252">
        <v>48.039300777000001</v>
      </c>
      <c r="AI28" s="252">
        <v>47.134619045000001</v>
      </c>
      <c r="AJ28" s="252">
        <v>46.554786067000002</v>
      </c>
      <c r="AK28" s="252">
        <v>47.152861045000002</v>
      </c>
      <c r="AL28" s="252">
        <v>48.151927389000001</v>
      </c>
      <c r="AM28" s="252">
        <v>45.749197887999998</v>
      </c>
      <c r="AN28" s="252">
        <v>46.773646579000001</v>
      </c>
      <c r="AO28" s="252">
        <v>47.523216564999998</v>
      </c>
      <c r="AP28" s="252">
        <v>45.813046769000003</v>
      </c>
      <c r="AQ28" s="252">
        <v>46.862869468</v>
      </c>
      <c r="AR28" s="252">
        <v>47.805938769000001</v>
      </c>
      <c r="AS28" s="252">
        <v>47.329858758999997</v>
      </c>
      <c r="AT28" s="252">
        <v>47.592212177999997</v>
      </c>
      <c r="AU28" s="252">
        <v>47.242594103000002</v>
      </c>
      <c r="AV28" s="252">
        <v>46.870466080999996</v>
      </c>
      <c r="AW28" s="252">
        <v>48.227403436000003</v>
      </c>
      <c r="AX28" s="252">
        <v>47.927688758999999</v>
      </c>
      <c r="AY28" s="252">
        <v>47.041781663999998</v>
      </c>
      <c r="AZ28" s="252">
        <v>47.974441530999997</v>
      </c>
      <c r="BA28" s="252">
        <v>47.828588697000001</v>
      </c>
      <c r="BB28" s="252">
        <v>46.455551577999998</v>
      </c>
      <c r="BC28" s="252">
        <v>46.608761360999999</v>
      </c>
      <c r="BD28" s="252">
        <v>47.235324703000003</v>
      </c>
      <c r="BE28" s="252">
        <v>47.910360304000001</v>
      </c>
      <c r="BF28" s="409">
        <v>48.080224792999999</v>
      </c>
      <c r="BG28" s="409">
        <v>47.742406780000003</v>
      </c>
      <c r="BH28" s="409">
        <v>47.861021035999997</v>
      </c>
      <c r="BI28" s="409">
        <v>47.750003970999998</v>
      </c>
      <c r="BJ28" s="409">
        <v>48.535979148000003</v>
      </c>
      <c r="BK28" s="409">
        <v>46.845962299</v>
      </c>
      <c r="BL28" s="409">
        <v>48.432078857999997</v>
      </c>
      <c r="BM28" s="409">
        <v>47.780855381999999</v>
      </c>
      <c r="BN28" s="409">
        <v>46.902986214000002</v>
      </c>
      <c r="BO28" s="409">
        <v>46.785528528</v>
      </c>
      <c r="BP28" s="409">
        <v>47.837434281999997</v>
      </c>
      <c r="BQ28" s="409">
        <v>48.331561291</v>
      </c>
      <c r="BR28" s="409">
        <v>48.555885703999998</v>
      </c>
      <c r="BS28" s="409">
        <v>48.356092029000003</v>
      </c>
      <c r="BT28" s="409">
        <v>48.406143722000003</v>
      </c>
      <c r="BU28" s="409">
        <v>48.251872550000002</v>
      </c>
      <c r="BV28" s="409">
        <v>49.127807130999997</v>
      </c>
    </row>
    <row r="29" spans="1:74" ht="11.1" customHeight="1" x14ac:dyDescent="0.2">
      <c r="A29" s="162" t="s">
        <v>305</v>
      </c>
      <c r="B29" s="172" t="s">
        <v>669</v>
      </c>
      <c r="C29" s="252">
        <v>46.742999406000003</v>
      </c>
      <c r="D29" s="252">
        <v>47.51878765</v>
      </c>
      <c r="E29" s="252">
        <v>47.070730607000002</v>
      </c>
      <c r="F29" s="252">
        <v>47.598436700999997</v>
      </c>
      <c r="G29" s="252">
        <v>48.062475499000001</v>
      </c>
      <c r="H29" s="252">
        <v>49.016875013000003</v>
      </c>
      <c r="I29" s="252">
        <v>47.798054970000003</v>
      </c>
      <c r="J29" s="252">
        <v>48.189585051000002</v>
      </c>
      <c r="K29" s="252">
        <v>48.810161117</v>
      </c>
      <c r="L29" s="252">
        <v>47.999012307999998</v>
      </c>
      <c r="M29" s="252">
        <v>48.229153967000002</v>
      </c>
      <c r="N29" s="252">
        <v>48.681195326999998</v>
      </c>
      <c r="O29" s="252">
        <v>46.516719070000001</v>
      </c>
      <c r="P29" s="252">
        <v>48.279343189000002</v>
      </c>
      <c r="Q29" s="252">
        <v>47.858598659000002</v>
      </c>
      <c r="R29" s="252">
        <v>48.942308089000001</v>
      </c>
      <c r="S29" s="252">
        <v>49.213069472000001</v>
      </c>
      <c r="T29" s="252">
        <v>50.178252673000003</v>
      </c>
      <c r="U29" s="252">
        <v>49.432625637999998</v>
      </c>
      <c r="V29" s="252">
        <v>50.086320006999998</v>
      </c>
      <c r="W29" s="252">
        <v>49.735678649999997</v>
      </c>
      <c r="X29" s="252">
        <v>49.800883849000002</v>
      </c>
      <c r="Y29" s="252">
        <v>48.989801464000003</v>
      </c>
      <c r="Z29" s="252">
        <v>49.601005290000003</v>
      </c>
      <c r="AA29" s="252">
        <v>49.064903559000001</v>
      </c>
      <c r="AB29" s="252">
        <v>50.170600321000002</v>
      </c>
      <c r="AC29" s="252">
        <v>50.047615784999998</v>
      </c>
      <c r="AD29" s="252">
        <v>50.109288577999997</v>
      </c>
      <c r="AE29" s="252">
        <v>50.320925852999999</v>
      </c>
      <c r="AF29" s="252">
        <v>50.996116114000003</v>
      </c>
      <c r="AG29" s="252">
        <v>49.855545833999997</v>
      </c>
      <c r="AH29" s="252">
        <v>51.131353285000003</v>
      </c>
      <c r="AI29" s="252">
        <v>49.7623186</v>
      </c>
      <c r="AJ29" s="252">
        <v>50.302323127000001</v>
      </c>
      <c r="AK29" s="252">
        <v>50.079769755000001</v>
      </c>
      <c r="AL29" s="252">
        <v>50.086980068000003</v>
      </c>
      <c r="AM29" s="252">
        <v>50.336057887999999</v>
      </c>
      <c r="AN29" s="252">
        <v>51.307100370000001</v>
      </c>
      <c r="AO29" s="252">
        <v>50.766864374000001</v>
      </c>
      <c r="AP29" s="252">
        <v>50.924715356999997</v>
      </c>
      <c r="AQ29" s="252">
        <v>51.330919485000003</v>
      </c>
      <c r="AR29" s="252">
        <v>52.119489776000002</v>
      </c>
      <c r="AS29" s="252">
        <v>51.300819916000002</v>
      </c>
      <c r="AT29" s="252">
        <v>51.610657713000002</v>
      </c>
      <c r="AU29" s="252">
        <v>51.439341804999998</v>
      </c>
      <c r="AV29" s="252">
        <v>51.513328545</v>
      </c>
      <c r="AW29" s="252">
        <v>51.455913000000002</v>
      </c>
      <c r="AX29" s="252">
        <v>51.362218720999998</v>
      </c>
      <c r="AY29" s="252">
        <v>51.535101820999998</v>
      </c>
      <c r="AZ29" s="252">
        <v>52.528340602999997</v>
      </c>
      <c r="BA29" s="252">
        <v>51.933183174</v>
      </c>
      <c r="BB29" s="252">
        <v>52.134837005000001</v>
      </c>
      <c r="BC29" s="252">
        <v>52.072980940000001</v>
      </c>
      <c r="BD29" s="252">
        <v>53.43233859775863</v>
      </c>
      <c r="BE29" s="252">
        <v>52.67269993</v>
      </c>
      <c r="BF29" s="409">
        <v>52.717837259</v>
      </c>
      <c r="BG29" s="409">
        <v>52.5647004</v>
      </c>
      <c r="BH29" s="409">
        <v>52.635530101999997</v>
      </c>
      <c r="BI29" s="409">
        <v>52.600599746999997</v>
      </c>
      <c r="BJ29" s="409">
        <v>52.757909128999998</v>
      </c>
      <c r="BK29" s="409">
        <v>52.587733534999998</v>
      </c>
      <c r="BL29" s="409">
        <v>53.795848122999999</v>
      </c>
      <c r="BM29" s="409">
        <v>53.236548571</v>
      </c>
      <c r="BN29" s="409">
        <v>53.318284333000001</v>
      </c>
      <c r="BO29" s="409">
        <v>53.723647403999998</v>
      </c>
      <c r="BP29" s="409">
        <v>54.625865300999997</v>
      </c>
      <c r="BQ29" s="409">
        <v>53.835721030999999</v>
      </c>
      <c r="BR29" s="409">
        <v>53.884398795000003</v>
      </c>
      <c r="BS29" s="409">
        <v>53.739197386000001</v>
      </c>
      <c r="BT29" s="409">
        <v>53.829570017999998</v>
      </c>
      <c r="BU29" s="409">
        <v>53.802970981999998</v>
      </c>
      <c r="BV29" s="409">
        <v>53.962375915000003</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92.154845671000004</v>
      </c>
      <c r="D31" s="252">
        <v>94.005500458</v>
      </c>
      <c r="E31" s="252">
        <v>92.333929354999995</v>
      </c>
      <c r="F31" s="252">
        <v>92.584866556999998</v>
      </c>
      <c r="G31" s="252">
        <v>92.295015312000004</v>
      </c>
      <c r="H31" s="252">
        <v>94.040530868999994</v>
      </c>
      <c r="I31" s="252">
        <v>93.869507912000003</v>
      </c>
      <c r="J31" s="252">
        <v>93.728990283000002</v>
      </c>
      <c r="K31" s="252">
        <v>94.632418306000005</v>
      </c>
      <c r="L31" s="252">
        <v>94.311825378999998</v>
      </c>
      <c r="M31" s="252">
        <v>93.680965155999999</v>
      </c>
      <c r="N31" s="252">
        <v>95.643066398000002</v>
      </c>
      <c r="O31" s="252">
        <v>92.209223743999999</v>
      </c>
      <c r="P31" s="252">
        <v>96.096760660000001</v>
      </c>
      <c r="Q31" s="252">
        <v>94.042252719999993</v>
      </c>
      <c r="R31" s="252">
        <v>94.774879655999996</v>
      </c>
      <c r="S31" s="252">
        <v>93.788121888000006</v>
      </c>
      <c r="T31" s="252">
        <v>96.538607572999993</v>
      </c>
      <c r="U31" s="252">
        <v>96.573910506000004</v>
      </c>
      <c r="V31" s="252">
        <v>96.977915164999999</v>
      </c>
      <c r="W31" s="252">
        <v>96.481284549999998</v>
      </c>
      <c r="X31" s="252">
        <v>96.051533716999998</v>
      </c>
      <c r="Y31" s="252">
        <v>94.692442697000004</v>
      </c>
      <c r="Z31" s="252">
        <v>96.971719061000002</v>
      </c>
      <c r="AA31" s="252">
        <v>94.496868496000005</v>
      </c>
      <c r="AB31" s="252">
        <v>97.857463033000002</v>
      </c>
      <c r="AC31" s="252">
        <v>97.068304303999994</v>
      </c>
      <c r="AD31" s="252">
        <v>96.256574290000003</v>
      </c>
      <c r="AE31" s="252">
        <v>95.750759919999993</v>
      </c>
      <c r="AF31" s="252">
        <v>97.502682159000003</v>
      </c>
      <c r="AG31" s="252">
        <v>96.344916158999993</v>
      </c>
      <c r="AH31" s="252">
        <v>99.170654060999993</v>
      </c>
      <c r="AI31" s="252">
        <v>96.896937644999994</v>
      </c>
      <c r="AJ31" s="252">
        <v>96.857109194000003</v>
      </c>
      <c r="AK31" s="252">
        <v>97.232630799999995</v>
      </c>
      <c r="AL31" s="252">
        <v>98.238907456999996</v>
      </c>
      <c r="AM31" s="252">
        <v>96.085255774999993</v>
      </c>
      <c r="AN31" s="252">
        <v>98.080746949000002</v>
      </c>
      <c r="AO31" s="252">
        <v>98.290080939000006</v>
      </c>
      <c r="AP31" s="252">
        <v>96.737762126000007</v>
      </c>
      <c r="AQ31" s="252">
        <v>98.193788952999995</v>
      </c>
      <c r="AR31" s="252">
        <v>99.925428545000003</v>
      </c>
      <c r="AS31" s="252">
        <v>98.630678674999999</v>
      </c>
      <c r="AT31" s="252">
        <v>99.202869891000006</v>
      </c>
      <c r="AU31" s="252">
        <v>98.681935906999996</v>
      </c>
      <c r="AV31" s="252">
        <v>98.383794625999997</v>
      </c>
      <c r="AW31" s="252">
        <v>99.683316435999998</v>
      </c>
      <c r="AX31" s="252">
        <v>99.289907479999997</v>
      </c>
      <c r="AY31" s="252">
        <v>98.576883486</v>
      </c>
      <c r="AZ31" s="252">
        <v>100.50278213</v>
      </c>
      <c r="BA31" s="252">
        <v>99.761771870999993</v>
      </c>
      <c r="BB31" s="252">
        <v>98.590388583000006</v>
      </c>
      <c r="BC31" s="252">
        <v>98.681742301</v>
      </c>
      <c r="BD31" s="252">
        <v>100.66766330109122</v>
      </c>
      <c r="BE31" s="252">
        <v>100.58306023</v>
      </c>
      <c r="BF31" s="409">
        <v>100.79806205</v>
      </c>
      <c r="BG31" s="409">
        <v>100.30710718</v>
      </c>
      <c r="BH31" s="409">
        <v>100.49655113999999</v>
      </c>
      <c r="BI31" s="409">
        <v>100.35060372</v>
      </c>
      <c r="BJ31" s="409">
        <v>101.29388828</v>
      </c>
      <c r="BK31" s="409">
        <v>99.433695834000005</v>
      </c>
      <c r="BL31" s="409">
        <v>102.22792698000001</v>
      </c>
      <c r="BM31" s="409">
        <v>101.01740395</v>
      </c>
      <c r="BN31" s="409">
        <v>100.22127055</v>
      </c>
      <c r="BO31" s="409">
        <v>100.50917593</v>
      </c>
      <c r="BP31" s="409">
        <v>102.46329958</v>
      </c>
      <c r="BQ31" s="409">
        <v>102.16728232</v>
      </c>
      <c r="BR31" s="409">
        <v>102.4402845</v>
      </c>
      <c r="BS31" s="409">
        <v>102.09528942</v>
      </c>
      <c r="BT31" s="409">
        <v>102.23571373999999</v>
      </c>
      <c r="BU31" s="409">
        <v>102.05484353</v>
      </c>
      <c r="BV31" s="409">
        <v>103.09018304999999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1362</v>
      </c>
      <c r="C34" s="252">
        <v>96.790625319</v>
      </c>
      <c r="D34" s="252">
        <v>97.011995936999995</v>
      </c>
      <c r="E34" s="252">
        <v>97.225471463999995</v>
      </c>
      <c r="F34" s="252">
        <v>97.393096397999997</v>
      </c>
      <c r="G34" s="252">
        <v>97.619248370999998</v>
      </c>
      <c r="H34" s="252">
        <v>97.865971880999993</v>
      </c>
      <c r="I34" s="252">
        <v>98.165089355999996</v>
      </c>
      <c r="J34" s="252">
        <v>98.429089116</v>
      </c>
      <c r="K34" s="252">
        <v>98.689793589999994</v>
      </c>
      <c r="L34" s="252">
        <v>98.938726962000004</v>
      </c>
      <c r="M34" s="252">
        <v>99.199197725999994</v>
      </c>
      <c r="N34" s="252">
        <v>99.462730066999995</v>
      </c>
      <c r="O34" s="252">
        <v>99.776798442</v>
      </c>
      <c r="P34" s="252">
        <v>100.01084809</v>
      </c>
      <c r="Q34" s="252">
        <v>100.21235347</v>
      </c>
      <c r="R34" s="252">
        <v>100.31495104</v>
      </c>
      <c r="S34" s="252">
        <v>100.50114053999999</v>
      </c>
      <c r="T34" s="252">
        <v>100.70455842</v>
      </c>
      <c r="U34" s="252">
        <v>100.95809622</v>
      </c>
      <c r="V34" s="252">
        <v>101.17130224</v>
      </c>
      <c r="W34" s="252">
        <v>101.37706802</v>
      </c>
      <c r="X34" s="252">
        <v>101.61386421</v>
      </c>
      <c r="Y34" s="252">
        <v>101.77589648999999</v>
      </c>
      <c r="Z34" s="252">
        <v>101.90163552</v>
      </c>
      <c r="AA34" s="252">
        <v>101.76408232</v>
      </c>
      <c r="AB34" s="252">
        <v>101.98748406999999</v>
      </c>
      <c r="AC34" s="252">
        <v>102.34484181000001</v>
      </c>
      <c r="AD34" s="252">
        <v>103.14493874999999</v>
      </c>
      <c r="AE34" s="252">
        <v>103.53862104</v>
      </c>
      <c r="AF34" s="252">
        <v>103.8346719</v>
      </c>
      <c r="AG34" s="252">
        <v>103.85783915</v>
      </c>
      <c r="AH34" s="252">
        <v>104.09006629</v>
      </c>
      <c r="AI34" s="252">
        <v>104.35610115</v>
      </c>
      <c r="AJ34" s="252">
        <v>104.73043848</v>
      </c>
      <c r="AK34" s="252">
        <v>105.0082177</v>
      </c>
      <c r="AL34" s="252">
        <v>105.26393357000001</v>
      </c>
      <c r="AM34" s="252">
        <v>105.45423559</v>
      </c>
      <c r="AN34" s="252">
        <v>105.69833762</v>
      </c>
      <c r="AO34" s="252">
        <v>105.95288916</v>
      </c>
      <c r="AP34" s="252">
        <v>106.22549945</v>
      </c>
      <c r="AQ34" s="252">
        <v>106.49524307999999</v>
      </c>
      <c r="AR34" s="252">
        <v>106.76972929999999</v>
      </c>
      <c r="AS34" s="252">
        <v>107.04768949</v>
      </c>
      <c r="AT34" s="252">
        <v>107.33261232</v>
      </c>
      <c r="AU34" s="252">
        <v>107.62322919</v>
      </c>
      <c r="AV34" s="252">
        <v>107.90172361</v>
      </c>
      <c r="AW34" s="252">
        <v>108.21709092</v>
      </c>
      <c r="AX34" s="252">
        <v>108.55151461</v>
      </c>
      <c r="AY34" s="252">
        <v>108.97674349</v>
      </c>
      <c r="AZ34" s="252">
        <v>109.29546839</v>
      </c>
      <c r="BA34" s="252">
        <v>109.5794381</v>
      </c>
      <c r="BB34" s="252">
        <v>109.77559846</v>
      </c>
      <c r="BC34" s="252">
        <v>110.02984841</v>
      </c>
      <c r="BD34" s="252">
        <v>110.28913378999999</v>
      </c>
      <c r="BE34" s="252">
        <v>110.54805446</v>
      </c>
      <c r="BF34" s="409">
        <v>110.8214608</v>
      </c>
      <c r="BG34" s="409">
        <v>111.10395267</v>
      </c>
      <c r="BH34" s="409">
        <v>111.38843348</v>
      </c>
      <c r="BI34" s="409">
        <v>111.69441886</v>
      </c>
      <c r="BJ34" s="409">
        <v>112.01481222</v>
      </c>
      <c r="BK34" s="409">
        <v>112.40853056</v>
      </c>
      <c r="BL34" s="409">
        <v>112.71355214</v>
      </c>
      <c r="BM34" s="409">
        <v>112.98879397</v>
      </c>
      <c r="BN34" s="409">
        <v>113.18143216999999</v>
      </c>
      <c r="BO34" s="409">
        <v>113.43673238</v>
      </c>
      <c r="BP34" s="409">
        <v>113.70187072</v>
      </c>
      <c r="BQ34" s="409">
        <v>113.98865161000001</v>
      </c>
      <c r="BR34" s="409">
        <v>114.26461292</v>
      </c>
      <c r="BS34" s="409">
        <v>114.54155906</v>
      </c>
      <c r="BT34" s="409">
        <v>114.91529696000001</v>
      </c>
      <c r="BU34" s="409">
        <v>115.12235757000001</v>
      </c>
      <c r="BV34" s="409">
        <v>115.2585478</v>
      </c>
    </row>
    <row r="35" spans="1:74" ht="11.1" customHeight="1" x14ac:dyDescent="0.2">
      <c r="A35" s="162" t="s">
        <v>747</v>
      </c>
      <c r="B35" s="173" t="s">
        <v>1035</v>
      </c>
      <c r="C35" s="484">
        <v>3.0857111139</v>
      </c>
      <c r="D35" s="484">
        <v>3.0624049004999998</v>
      </c>
      <c r="E35" s="484">
        <v>3.056816896</v>
      </c>
      <c r="F35" s="484">
        <v>3.1029762371</v>
      </c>
      <c r="G35" s="484">
        <v>3.1068528331</v>
      </c>
      <c r="H35" s="484">
        <v>3.1027106792999999</v>
      </c>
      <c r="I35" s="484">
        <v>3.0865587937000001</v>
      </c>
      <c r="J35" s="484">
        <v>3.0696337811999999</v>
      </c>
      <c r="K35" s="484">
        <v>3.0479056636999999</v>
      </c>
      <c r="L35" s="484">
        <v>2.9891033936000002</v>
      </c>
      <c r="M35" s="484">
        <v>2.9821529186000002</v>
      </c>
      <c r="N35" s="484">
        <v>2.9944827305000001</v>
      </c>
      <c r="O35" s="484">
        <v>3.0851883779999998</v>
      </c>
      <c r="P35" s="484">
        <v>3.0912178683999998</v>
      </c>
      <c r="Q35" s="484">
        <v>3.0721188178999999</v>
      </c>
      <c r="R35" s="484">
        <v>3.0000633994000001</v>
      </c>
      <c r="S35" s="484">
        <v>2.9521761461999998</v>
      </c>
      <c r="T35" s="484">
        <v>2.9004836798999998</v>
      </c>
      <c r="U35" s="484">
        <v>2.8452139946999999</v>
      </c>
      <c r="V35" s="484">
        <v>2.785978364</v>
      </c>
      <c r="W35" s="484">
        <v>2.7229507040000001</v>
      </c>
      <c r="X35" s="484">
        <v>2.7038322948000002</v>
      </c>
      <c r="Y35" s="484">
        <v>2.5974996000999999</v>
      </c>
      <c r="Z35" s="484">
        <v>2.4520797377000001</v>
      </c>
      <c r="AA35" s="484">
        <v>1.9917294461999999</v>
      </c>
      <c r="AB35" s="484">
        <v>1.9764215811000001</v>
      </c>
      <c r="AC35" s="484">
        <v>2.1279695282</v>
      </c>
      <c r="AD35" s="484">
        <v>2.8211026211000001</v>
      </c>
      <c r="AE35" s="484">
        <v>3.0223343631000001</v>
      </c>
      <c r="AF35" s="484">
        <v>3.1082142949999998</v>
      </c>
      <c r="AG35" s="484">
        <v>2.8722242584000002</v>
      </c>
      <c r="AH35" s="484">
        <v>2.8849723050999998</v>
      </c>
      <c r="AI35" s="484">
        <v>2.9385670659000001</v>
      </c>
      <c r="AJ35" s="484">
        <v>3.0670758272</v>
      </c>
      <c r="AK35" s="484">
        <v>3.1759201546</v>
      </c>
      <c r="AL35" s="484">
        <v>3.2995525852999998</v>
      </c>
      <c r="AM35" s="484">
        <v>3.6261843966999998</v>
      </c>
      <c r="AN35" s="484">
        <v>3.6385381758999999</v>
      </c>
      <c r="AO35" s="484">
        <v>3.5253826946000002</v>
      </c>
      <c r="AP35" s="484">
        <v>2.9866329240999998</v>
      </c>
      <c r="AQ35" s="484">
        <v>2.8555740957000002</v>
      </c>
      <c r="AR35" s="484">
        <v>2.8266640992999998</v>
      </c>
      <c r="AS35" s="484">
        <v>3.0713621279000001</v>
      </c>
      <c r="AT35" s="484">
        <v>3.1151349403999999</v>
      </c>
      <c r="AU35" s="484">
        <v>3.1307494226000001</v>
      </c>
      <c r="AV35" s="484">
        <v>3.0280453130999998</v>
      </c>
      <c r="AW35" s="484">
        <v>3.0558305686999998</v>
      </c>
      <c r="AX35" s="484">
        <v>3.1231789807000001</v>
      </c>
      <c r="AY35" s="484">
        <v>3.3403190290000002</v>
      </c>
      <c r="AZ35" s="484">
        <v>3.4032046820000001</v>
      </c>
      <c r="BA35" s="484">
        <v>3.4227938243999998</v>
      </c>
      <c r="BB35" s="484">
        <v>3.3420403108999999</v>
      </c>
      <c r="BC35" s="484">
        <v>3.3190264899000002</v>
      </c>
      <c r="BD35" s="484">
        <v>3.2962568285999998</v>
      </c>
      <c r="BE35" s="484">
        <v>3.2699117500999999</v>
      </c>
      <c r="BF35" s="485">
        <v>3.2505017892999999</v>
      </c>
      <c r="BG35" s="485">
        <v>3.2341749194</v>
      </c>
      <c r="BH35" s="485">
        <v>3.2313755004</v>
      </c>
      <c r="BI35" s="485">
        <v>3.2132890597000001</v>
      </c>
      <c r="BJ35" s="485">
        <v>3.1904645665000002</v>
      </c>
      <c r="BK35" s="485">
        <v>3.1491004020000002</v>
      </c>
      <c r="BL35" s="485">
        <v>3.1273792056</v>
      </c>
      <c r="BM35" s="485">
        <v>3.1113098637999999</v>
      </c>
      <c r="BN35" s="485">
        <v>3.1025416927</v>
      </c>
      <c r="BO35" s="485">
        <v>3.0963270557999998</v>
      </c>
      <c r="BP35" s="485">
        <v>3.0943546405000002</v>
      </c>
      <c r="BQ35" s="485">
        <v>3.1123090897000001</v>
      </c>
      <c r="BR35" s="485">
        <v>3.1069362318999998</v>
      </c>
      <c r="BS35" s="485">
        <v>3.0940450859999999</v>
      </c>
      <c r="BT35" s="485">
        <v>3.1662744292</v>
      </c>
      <c r="BU35" s="485">
        <v>3.0690331185000002</v>
      </c>
      <c r="BV35" s="485">
        <v>2.8958095036999998</v>
      </c>
    </row>
    <row r="36" spans="1:74" ht="11.1" customHeight="1" x14ac:dyDescent="0.2">
      <c r="A36" s="162" t="s">
        <v>1036</v>
      </c>
      <c r="B36" s="173" t="s">
        <v>1363</v>
      </c>
      <c r="C36" s="252">
        <v>97.179104006000003</v>
      </c>
      <c r="D36" s="252">
        <v>97.350059888999994</v>
      </c>
      <c r="E36" s="252">
        <v>97.486678459000004</v>
      </c>
      <c r="F36" s="252">
        <v>97.486196798999998</v>
      </c>
      <c r="G36" s="252">
        <v>97.631212930999993</v>
      </c>
      <c r="H36" s="252">
        <v>97.818963937999996</v>
      </c>
      <c r="I36" s="252">
        <v>98.120047016000001</v>
      </c>
      <c r="J36" s="252">
        <v>98.340319876999999</v>
      </c>
      <c r="K36" s="252">
        <v>98.550379715000005</v>
      </c>
      <c r="L36" s="252">
        <v>98.667867900000005</v>
      </c>
      <c r="M36" s="252">
        <v>98.919270668999999</v>
      </c>
      <c r="N36" s="252">
        <v>99.222229388000002</v>
      </c>
      <c r="O36" s="252">
        <v>99.758305832000005</v>
      </c>
      <c r="P36" s="252">
        <v>100.02820513</v>
      </c>
      <c r="Q36" s="252">
        <v>100.21348904</v>
      </c>
      <c r="R36" s="252">
        <v>100.18691969</v>
      </c>
      <c r="S36" s="252">
        <v>100.29840127</v>
      </c>
      <c r="T36" s="252">
        <v>100.42069589</v>
      </c>
      <c r="U36" s="252">
        <v>100.57695543</v>
      </c>
      <c r="V36" s="252">
        <v>100.70351221</v>
      </c>
      <c r="W36" s="252">
        <v>100.82351812</v>
      </c>
      <c r="X36" s="252">
        <v>101.00739142</v>
      </c>
      <c r="Y36" s="252">
        <v>101.06148188</v>
      </c>
      <c r="Z36" s="252">
        <v>101.05620775</v>
      </c>
      <c r="AA36" s="252">
        <v>100.67740581</v>
      </c>
      <c r="AB36" s="252">
        <v>100.78902495</v>
      </c>
      <c r="AC36" s="252">
        <v>101.07690195000001</v>
      </c>
      <c r="AD36" s="252">
        <v>101.92743803</v>
      </c>
      <c r="AE36" s="252">
        <v>102.27802979000001</v>
      </c>
      <c r="AF36" s="252">
        <v>102.51507846</v>
      </c>
      <c r="AG36" s="252">
        <v>102.43181484999999</v>
      </c>
      <c r="AH36" s="252">
        <v>102.59685425000001</v>
      </c>
      <c r="AI36" s="252">
        <v>102.80342745999999</v>
      </c>
      <c r="AJ36" s="252">
        <v>103.14233228000001</v>
      </c>
      <c r="AK36" s="252">
        <v>103.36387477</v>
      </c>
      <c r="AL36" s="252">
        <v>103.55885272</v>
      </c>
      <c r="AM36" s="252">
        <v>103.68161189</v>
      </c>
      <c r="AN36" s="252">
        <v>103.85770144999999</v>
      </c>
      <c r="AO36" s="252">
        <v>104.04146717</v>
      </c>
      <c r="AP36" s="252">
        <v>104.23272736</v>
      </c>
      <c r="AQ36" s="252">
        <v>104.43198163</v>
      </c>
      <c r="AR36" s="252">
        <v>104.63904832</v>
      </c>
      <c r="AS36" s="252">
        <v>104.85393761</v>
      </c>
      <c r="AT36" s="252">
        <v>105.07662146</v>
      </c>
      <c r="AU36" s="252">
        <v>105.30711008</v>
      </c>
      <c r="AV36" s="252">
        <v>105.5499713</v>
      </c>
      <c r="AW36" s="252">
        <v>105.79264356</v>
      </c>
      <c r="AX36" s="252">
        <v>106.0396947</v>
      </c>
      <c r="AY36" s="252">
        <v>106.32285075999999</v>
      </c>
      <c r="AZ36" s="252">
        <v>106.55486512</v>
      </c>
      <c r="BA36" s="252">
        <v>106.76746382</v>
      </c>
      <c r="BB36" s="252">
        <v>106.95069622</v>
      </c>
      <c r="BC36" s="252">
        <v>107.13192658</v>
      </c>
      <c r="BD36" s="252">
        <v>107.30120426000001</v>
      </c>
      <c r="BE36" s="252">
        <v>107.4176827</v>
      </c>
      <c r="BF36" s="409">
        <v>107.59368993</v>
      </c>
      <c r="BG36" s="409">
        <v>107.78837939</v>
      </c>
      <c r="BH36" s="409">
        <v>108.01705213</v>
      </c>
      <c r="BI36" s="409">
        <v>108.23763026</v>
      </c>
      <c r="BJ36" s="409">
        <v>108.46541483</v>
      </c>
      <c r="BK36" s="409">
        <v>108.75925143000001</v>
      </c>
      <c r="BL36" s="409">
        <v>108.95731468</v>
      </c>
      <c r="BM36" s="409">
        <v>109.11845019</v>
      </c>
      <c r="BN36" s="409">
        <v>109.18035051</v>
      </c>
      <c r="BO36" s="409">
        <v>109.31436109000001</v>
      </c>
      <c r="BP36" s="409">
        <v>109.45817449</v>
      </c>
      <c r="BQ36" s="409">
        <v>109.63242079</v>
      </c>
      <c r="BR36" s="409">
        <v>109.78036727999999</v>
      </c>
      <c r="BS36" s="409">
        <v>109.92264403</v>
      </c>
      <c r="BT36" s="409">
        <v>110.16137473000001</v>
      </c>
      <c r="BU36" s="409">
        <v>110.21571925000001</v>
      </c>
      <c r="BV36" s="409">
        <v>110.18780126</v>
      </c>
    </row>
    <row r="37" spans="1:74" ht="11.1" customHeight="1" x14ac:dyDescent="0.2">
      <c r="A37" s="162" t="s">
        <v>1037</v>
      </c>
      <c r="B37" s="173" t="s">
        <v>1035</v>
      </c>
      <c r="C37" s="484">
        <v>2.0722278991</v>
      </c>
      <c r="D37" s="484">
        <v>2.0870760531000001</v>
      </c>
      <c r="E37" s="484">
        <v>2.1195552537000002</v>
      </c>
      <c r="F37" s="484">
        <v>2.1984453926</v>
      </c>
      <c r="G37" s="484">
        <v>2.2446495471999999</v>
      </c>
      <c r="H37" s="484">
        <v>2.2868492203000002</v>
      </c>
      <c r="I37" s="484">
        <v>2.3469830855999998</v>
      </c>
      <c r="J37" s="484">
        <v>2.3645585883</v>
      </c>
      <c r="K37" s="484">
        <v>2.3617412400000002</v>
      </c>
      <c r="L37" s="484">
        <v>2.2349020633999999</v>
      </c>
      <c r="M37" s="484">
        <v>2.2695873433</v>
      </c>
      <c r="N37" s="484">
        <v>2.3614223440000002</v>
      </c>
      <c r="O37" s="484">
        <v>2.6540703906999998</v>
      </c>
      <c r="P37" s="484">
        <v>2.7510463168000001</v>
      </c>
      <c r="Q37" s="484">
        <v>2.7971109766</v>
      </c>
      <c r="R37" s="484">
        <v>2.7703644041</v>
      </c>
      <c r="S37" s="484">
        <v>2.7319012652999999</v>
      </c>
      <c r="T37" s="484">
        <v>2.6597418813</v>
      </c>
      <c r="U37" s="484">
        <v>2.5039821016000001</v>
      </c>
      <c r="V37" s="484">
        <v>2.4030757064000001</v>
      </c>
      <c r="W37" s="484">
        <v>2.3065749835</v>
      </c>
      <c r="X37" s="484">
        <v>2.3711098377000002</v>
      </c>
      <c r="Y37" s="484">
        <v>2.1656156508</v>
      </c>
      <c r="Z37" s="484">
        <v>1.8483543184</v>
      </c>
      <c r="AA37" s="484">
        <v>0.92132677067000002</v>
      </c>
      <c r="AB37" s="484">
        <v>0.76060529815</v>
      </c>
      <c r="AC37" s="484">
        <v>0.86157353897</v>
      </c>
      <c r="AD37" s="484">
        <v>1.7372710379</v>
      </c>
      <c r="AE37" s="484">
        <v>1.973738856</v>
      </c>
      <c r="AF37" s="484">
        <v>2.0856085029</v>
      </c>
      <c r="AG37" s="484">
        <v>1.8442190987</v>
      </c>
      <c r="AH37" s="484">
        <v>1.8801151985</v>
      </c>
      <c r="AI37" s="484">
        <v>1.9637376082</v>
      </c>
      <c r="AJ37" s="484">
        <v>2.1136481511</v>
      </c>
      <c r="AK37" s="484">
        <v>2.2782101083000001</v>
      </c>
      <c r="AL37" s="484">
        <v>2.4764881130999998</v>
      </c>
      <c r="AM37" s="484">
        <v>2.9839923424000001</v>
      </c>
      <c r="AN37" s="484">
        <v>3.0446534255</v>
      </c>
      <c r="AO37" s="484">
        <v>2.9329799053999999</v>
      </c>
      <c r="AP37" s="484">
        <v>2.2616965237</v>
      </c>
      <c r="AQ37" s="484">
        <v>2.1059770565</v>
      </c>
      <c r="AR37" s="484">
        <v>2.0718609264999999</v>
      </c>
      <c r="AS37" s="484">
        <v>2.3646195860999999</v>
      </c>
      <c r="AT37" s="484">
        <v>2.4170012144999999</v>
      </c>
      <c r="AU37" s="484">
        <v>2.4354077299000001</v>
      </c>
      <c r="AV37" s="484">
        <v>2.3342879352999999</v>
      </c>
      <c r="AW37" s="484">
        <v>2.3497269179</v>
      </c>
      <c r="AX37" s="484">
        <v>2.3955865762999999</v>
      </c>
      <c r="AY37" s="484">
        <v>2.5474515939</v>
      </c>
      <c r="AZ37" s="484">
        <v>2.5969799338000001</v>
      </c>
      <c r="BA37" s="484">
        <v>2.6201059284000001</v>
      </c>
      <c r="BB37" s="484">
        <v>2.6075964190000001</v>
      </c>
      <c r="BC37" s="484">
        <v>2.5853621719</v>
      </c>
      <c r="BD37" s="484">
        <v>2.5441324082999999</v>
      </c>
      <c r="BE37" s="484">
        <v>2.4450632470000002</v>
      </c>
      <c r="BF37" s="485">
        <v>2.3954600243000002</v>
      </c>
      <c r="BG37" s="485">
        <v>2.3562220074</v>
      </c>
      <c r="BH37" s="485">
        <v>2.3373581226</v>
      </c>
      <c r="BI37" s="485">
        <v>2.3111122070999999</v>
      </c>
      <c r="BJ37" s="485">
        <v>2.2875585778</v>
      </c>
      <c r="BK37" s="485">
        <v>2.2915117913</v>
      </c>
      <c r="BL37" s="485">
        <v>2.2546596628</v>
      </c>
      <c r="BM37" s="485">
        <v>2.2019689207000002</v>
      </c>
      <c r="BN37" s="485">
        <v>2.0847496741999998</v>
      </c>
      <c r="BO37" s="485">
        <v>2.0371467034999999</v>
      </c>
      <c r="BP37" s="485">
        <v>2.0102013294000001</v>
      </c>
      <c r="BQ37" s="485">
        <v>2.0618002874000001</v>
      </c>
      <c r="BR37" s="485">
        <v>2.0323472059999999</v>
      </c>
      <c r="BS37" s="485">
        <v>1.9800507774</v>
      </c>
      <c r="BT37" s="485">
        <v>1.9851704531000001</v>
      </c>
      <c r="BU37" s="485">
        <v>1.8275427699</v>
      </c>
      <c r="BV37" s="485">
        <v>1.5879591013000001</v>
      </c>
    </row>
    <row r="38" spans="1:74" ht="11.1" customHeight="1" x14ac:dyDescent="0.2">
      <c r="A38" s="162" t="s">
        <v>1038</v>
      </c>
      <c r="B38" s="173" t="s">
        <v>1364</v>
      </c>
      <c r="C38" s="252">
        <v>96.426646520999995</v>
      </c>
      <c r="D38" s="252">
        <v>96.695191754000007</v>
      </c>
      <c r="E38" s="252">
        <v>96.980645465999999</v>
      </c>
      <c r="F38" s="252">
        <v>97.305745916999996</v>
      </c>
      <c r="G38" s="252">
        <v>97.607962889999996</v>
      </c>
      <c r="H38" s="252">
        <v>97.910034644999996</v>
      </c>
      <c r="I38" s="252">
        <v>98.207416707999997</v>
      </c>
      <c r="J38" s="252">
        <v>98.512606383999994</v>
      </c>
      <c r="K38" s="252">
        <v>98.821059198</v>
      </c>
      <c r="L38" s="252">
        <v>99.194013381000005</v>
      </c>
      <c r="M38" s="252">
        <v>99.463063798999997</v>
      </c>
      <c r="N38" s="252">
        <v>99.689448682000005</v>
      </c>
      <c r="O38" s="252">
        <v>99.794246928999996</v>
      </c>
      <c r="P38" s="252">
        <v>99.994491569000004</v>
      </c>
      <c r="Q38" s="252">
        <v>100.21126150000001</v>
      </c>
      <c r="R38" s="252">
        <v>100.43539706999999</v>
      </c>
      <c r="S38" s="252">
        <v>100.69208733000001</v>
      </c>
      <c r="T38" s="252">
        <v>100.97217261999999</v>
      </c>
      <c r="U38" s="252">
        <v>101.31771424</v>
      </c>
      <c r="V38" s="252">
        <v>101.61304361000001</v>
      </c>
      <c r="W38" s="252">
        <v>101.90022205</v>
      </c>
      <c r="X38" s="252">
        <v>102.18707344000001</v>
      </c>
      <c r="Y38" s="252">
        <v>102.45208208</v>
      </c>
      <c r="Z38" s="252">
        <v>102.70307185</v>
      </c>
      <c r="AA38" s="252">
        <v>102.79671453</v>
      </c>
      <c r="AB38" s="252">
        <v>103.12716277</v>
      </c>
      <c r="AC38" s="252">
        <v>103.55108834000001</v>
      </c>
      <c r="AD38" s="252">
        <v>104.30278715999999</v>
      </c>
      <c r="AE38" s="252">
        <v>104.73794543</v>
      </c>
      <c r="AF38" s="252">
        <v>105.09085908</v>
      </c>
      <c r="AG38" s="252">
        <v>105.21666956999999</v>
      </c>
      <c r="AH38" s="252">
        <v>105.51373787999999</v>
      </c>
      <c r="AI38" s="252">
        <v>105.83720547</v>
      </c>
      <c r="AJ38" s="252">
        <v>106.24579143</v>
      </c>
      <c r="AK38" s="252">
        <v>106.57801827999999</v>
      </c>
      <c r="AL38" s="252">
        <v>106.8926051</v>
      </c>
      <c r="AM38" s="252">
        <v>107.14840318</v>
      </c>
      <c r="AN38" s="252">
        <v>107.45857150000001</v>
      </c>
      <c r="AO38" s="252">
        <v>107.78196135</v>
      </c>
      <c r="AP38" s="252">
        <v>108.13377853</v>
      </c>
      <c r="AQ38" s="252">
        <v>108.47220704999999</v>
      </c>
      <c r="AR38" s="252">
        <v>108.81245272</v>
      </c>
      <c r="AS38" s="252">
        <v>109.15203313000001</v>
      </c>
      <c r="AT38" s="252">
        <v>109.49777491</v>
      </c>
      <c r="AU38" s="252">
        <v>109.84719563</v>
      </c>
      <c r="AV38" s="252">
        <v>110.16043892</v>
      </c>
      <c r="AW38" s="252">
        <v>110.54710985</v>
      </c>
      <c r="AX38" s="252">
        <v>110.96735203</v>
      </c>
      <c r="AY38" s="252">
        <v>111.53230357</v>
      </c>
      <c r="AZ38" s="252">
        <v>111.93633465000001</v>
      </c>
      <c r="BA38" s="252">
        <v>112.29058338999999</v>
      </c>
      <c r="BB38" s="252">
        <v>112.49938559</v>
      </c>
      <c r="BC38" s="252">
        <v>112.82581777</v>
      </c>
      <c r="BD38" s="252">
        <v>113.17421573999999</v>
      </c>
      <c r="BE38" s="252">
        <v>113.57432611999999</v>
      </c>
      <c r="BF38" s="409">
        <v>113.94434570999999</v>
      </c>
      <c r="BG38" s="409">
        <v>114.31402112000001</v>
      </c>
      <c r="BH38" s="409">
        <v>114.65395255</v>
      </c>
      <c r="BI38" s="409">
        <v>115.04498949000001</v>
      </c>
      <c r="BJ38" s="409">
        <v>115.45773214</v>
      </c>
      <c r="BK38" s="409">
        <v>115.95096856000001</v>
      </c>
      <c r="BL38" s="409">
        <v>116.36303153999999</v>
      </c>
      <c r="BM38" s="409">
        <v>116.75270915</v>
      </c>
      <c r="BN38" s="409">
        <v>117.07670718999999</v>
      </c>
      <c r="BO38" s="409">
        <v>117.45408473000001</v>
      </c>
      <c r="BP38" s="409">
        <v>117.84154758</v>
      </c>
      <c r="BQ38" s="409">
        <v>118.24186576</v>
      </c>
      <c r="BR38" s="409">
        <v>118.64742166000001</v>
      </c>
      <c r="BS38" s="409">
        <v>119.06098532</v>
      </c>
      <c r="BT38" s="409">
        <v>119.57145396999999</v>
      </c>
      <c r="BU38" s="409">
        <v>119.93436025</v>
      </c>
      <c r="BV38" s="409">
        <v>120.23860138000001</v>
      </c>
    </row>
    <row r="39" spans="1:74" ht="11.1" customHeight="1" x14ac:dyDescent="0.2">
      <c r="A39" s="162" t="s">
        <v>1039</v>
      </c>
      <c r="B39" s="173" t="s">
        <v>1035</v>
      </c>
      <c r="C39" s="484">
        <v>4.0478625043000003</v>
      </c>
      <c r="D39" s="484">
        <v>3.987920747</v>
      </c>
      <c r="E39" s="484">
        <v>3.9458055524</v>
      </c>
      <c r="F39" s="484">
        <v>3.9607015890000001</v>
      </c>
      <c r="G39" s="484">
        <v>3.9241526360000001</v>
      </c>
      <c r="H39" s="484">
        <v>3.8757921894999998</v>
      </c>
      <c r="I39" s="484">
        <v>3.7867047341000002</v>
      </c>
      <c r="J39" s="484">
        <v>3.7369760291</v>
      </c>
      <c r="K39" s="484">
        <v>3.6973103091000001</v>
      </c>
      <c r="L39" s="484">
        <v>3.7031783436999999</v>
      </c>
      <c r="M39" s="484">
        <v>3.6565918662999999</v>
      </c>
      <c r="N39" s="484">
        <v>3.5933695481000001</v>
      </c>
      <c r="O39" s="484">
        <v>3.4923960637999998</v>
      </c>
      <c r="P39" s="484">
        <v>3.4120619189000001</v>
      </c>
      <c r="Q39" s="484">
        <v>3.3311966741000001</v>
      </c>
      <c r="R39" s="484">
        <v>3.2163066283999999</v>
      </c>
      <c r="S39" s="484">
        <v>3.1597057741999999</v>
      </c>
      <c r="T39" s="484">
        <v>3.1275016741999999</v>
      </c>
      <c r="U39" s="484">
        <v>3.1670698932999999</v>
      </c>
      <c r="V39" s="484">
        <v>3.1472492144999999</v>
      </c>
      <c r="W39" s="484">
        <v>3.1158974402999999</v>
      </c>
      <c r="X39" s="484">
        <v>3.0173797345</v>
      </c>
      <c r="Y39" s="484">
        <v>3.0051540367</v>
      </c>
      <c r="Z39" s="484">
        <v>3.0230111723999999</v>
      </c>
      <c r="AA39" s="484">
        <v>3.0086580047</v>
      </c>
      <c r="AB39" s="484">
        <v>3.1328437716000002</v>
      </c>
      <c r="AC39" s="484">
        <v>3.3327859426000002</v>
      </c>
      <c r="AD39" s="484">
        <v>3.8506245780000001</v>
      </c>
      <c r="AE39" s="484">
        <v>4.0180496866000004</v>
      </c>
      <c r="AF39" s="484">
        <v>4.0790312363999996</v>
      </c>
      <c r="AG39" s="484">
        <v>3.8482464433999999</v>
      </c>
      <c r="AH39" s="484">
        <v>3.8387731812000001</v>
      </c>
      <c r="AI39" s="484">
        <v>3.8635670692000001</v>
      </c>
      <c r="AJ39" s="484">
        <v>3.9718506952000001</v>
      </c>
      <c r="AK39" s="484">
        <v>4.0271862878000002</v>
      </c>
      <c r="AL39" s="484">
        <v>4.0792677124000001</v>
      </c>
      <c r="AM39" s="484">
        <v>4.2332954627000001</v>
      </c>
      <c r="AN39" s="484">
        <v>4.2000658363000003</v>
      </c>
      <c r="AO39" s="484">
        <v>4.0857832351000001</v>
      </c>
      <c r="AP39" s="484">
        <v>3.6729520661000001</v>
      </c>
      <c r="AQ39" s="484">
        <v>3.5653378583999999</v>
      </c>
      <c r="AR39" s="484">
        <v>3.5413105103999998</v>
      </c>
      <c r="AS39" s="484">
        <v>3.7402472252000001</v>
      </c>
      <c r="AT39" s="484">
        <v>3.7758467343</v>
      </c>
      <c r="AU39" s="484">
        <v>3.7888284574000002</v>
      </c>
      <c r="AV39" s="484">
        <v>3.6845200591</v>
      </c>
      <c r="AW39" s="484">
        <v>3.7241183859000002</v>
      </c>
      <c r="AX39" s="484">
        <v>3.8120007638</v>
      </c>
      <c r="AY39" s="484">
        <v>4.0914285827999999</v>
      </c>
      <c r="AZ39" s="484">
        <v>4.1669669408000001</v>
      </c>
      <c r="BA39" s="484">
        <v>4.1830951894000004</v>
      </c>
      <c r="BB39" s="484">
        <v>4.0372278856000001</v>
      </c>
      <c r="BC39" s="484">
        <v>4.0135725479</v>
      </c>
      <c r="BD39" s="484">
        <v>4.0085145745000004</v>
      </c>
      <c r="BE39" s="484">
        <v>4.0514984978999999</v>
      </c>
      <c r="BF39" s="485">
        <v>4.0608777688000002</v>
      </c>
      <c r="BG39" s="485">
        <v>4.0663992049999997</v>
      </c>
      <c r="BH39" s="485">
        <v>4.0790629267999998</v>
      </c>
      <c r="BI39" s="485">
        <v>4.0687446717000002</v>
      </c>
      <c r="BJ39" s="485">
        <v>4.0465776897000003</v>
      </c>
      <c r="BK39" s="485">
        <v>3.9617804409000001</v>
      </c>
      <c r="BL39" s="485">
        <v>3.9546559224000002</v>
      </c>
      <c r="BM39" s="485">
        <v>3.9737310405000001</v>
      </c>
      <c r="BN39" s="485">
        <v>4.0687525277000001</v>
      </c>
      <c r="BO39" s="485">
        <v>4.1021346466999997</v>
      </c>
      <c r="BP39" s="485">
        <v>4.1240240124999996</v>
      </c>
      <c r="BQ39" s="485">
        <v>4.1096784793000003</v>
      </c>
      <c r="BR39" s="485">
        <v>4.1275202567999996</v>
      </c>
      <c r="BS39" s="485">
        <v>4.1525651451999996</v>
      </c>
      <c r="BT39" s="485">
        <v>4.2889942387</v>
      </c>
      <c r="BU39" s="485">
        <v>4.2499641020999999</v>
      </c>
      <c r="BV39" s="485">
        <v>4.1407960785000002</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1365</v>
      </c>
      <c r="C42" s="252">
        <v>93.757662839999995</v>
      </c>
      <c r="D42" s="252">
        <v>93.897598359</v>
      </c>
      <c r="E42" s="252">
        <v>93.889614156999997</v>
      </c>
      <c r="F42" s="252">
        <v>93.386231906999996</v>
      </c>
      <c r="G42" s="252">
        <v>93.343017009999997</v>
      </c>
      <c r="H42" s="252">
        <v>93.412491137999993</v>
      </c>
      <c r="I42" s="252">
        <v>93.388507015000002</v>
      </c>
      <c r="J42" s="252">
        <v>93.837969649000001</v>
      </c>
      <c r="K42" s="252">
        <v>94.554731766000003</v>
      </c>
      <c r="L42" s="252">
        <v>95.870220681000006</v>
      </c>
      <c r="M42" s="252">
        <v>96.873011271999999</v>
      </c>
      <c r="N42" s="252">
        <v>97.894530856000003</v>
      </c>
      <c r="O42" s="252">
        <v>99.387819984999993</v>
      </c>
      <c r="P42" s="252">
        <v>100.10701714</v>
      </c>
      <c r="Q42" s="252">
        <v>100.50516288</v>
      </c>
      <c r="R42" s="252">
        <v>99.802942478999995</v>
      </c>
      <c r="S42" s="252">
        <v>100.1434714</v>
      </c>
      <c r="T42" s="252">
        <v>100.74743494000001</v>
      </c>
      <c r="U42" s="252">
        <v>102.19986315</v>
      </c>
      <c r="V42" s="252">
        <v>102.89192337</v>
      </c>
      <c r="W42" s="252">
        <v>103.40864565</v>
      </c>
      <c r="X42" s="252">
        <v>103.47684808</v>
      </c>
      <c r="Y42" s="252">
        <v>103.84778093</v>
      </c>
      <c r="Z42" s="252">
        <v>104.24826228000001</v>
      </c>
      <c r="AA42" s="252">
        <v>105.19753742</v>
      </c>
      <c r="AB42" s="252">
        <v>105.26768181</v>
      </c>
      <c r="AC42" s="252">
        <v>104.97794073999999</v>
      </c>
      <c r="AD42" s="252">
        <v>103.58130448999999</v>
      </c>
      <c r="AE42" s="252">
        <v>103.1320498</v>
      </c>
      <c r="AF42" s="252">
        <v>102.88316693</v>
      </c>
      <c r="AG42" s="252">
        <v>102.80923025</v>
      </c>
      <c r="AH42" s="252">
        <v>102.98016029999999</v>
      </c>
      <c r="AI42" s="252">
        <v>103.37053142000001</v>
      </c>
      <c r="AJ42" s="252">
        <v>104.53369892000001</v>
      </c>
      <c r="AK42" s="252">
        <v>104.94793572</v>
      </c>
      <c r="AL42" s="252">
        <v>105.16659712000001</v>
      </c>
      <c r="AM42" s="252">
        <v>105.15262889</v>
      </c>
      <c r="AN42" s="252">
        <v>105.00793015000001</v>
      </c>
      <c r="AO42" s="252">
        <v>104.69544668</v>
      </c>
      <c r="AP42" s="252">
        <v>104.00591252</v>
      </c>
      <c r="AQ42" s="252">
        <v>103.51480906</v>
      </c>
      <c r="AR42" s="252">
        <v>103.01287033</v>
      </c>
      <c r="AS42" s="252">
        <v>102.20110302000001</v>
      </c>
      <c r="AT42" s="252">
        <v>101.90173876999999</v>
      </c>
      <c r="AU42" s="252">
        <v>101.81578426</v>
      </c>
      <c r="AV42" s="252">
        <v>102.53878641999999</v>
      </c>
      <c r="AW42" s="252">
        <v>102.43299116999999</v>
      </c>
      <c r="AX42" s="252">
        <v>102.09394545000001</v>
      </c>
      <c r="AY42" s="252">
        <v>100.66246475</v>
      </c>
      <c r="AZ42" s="252">
        <v>100.50130647</v>
      </c>
      <c r="BA42" s="252">
        <v>100.75128608999999</v>
      </c>
      <c r="BB42" s="252">
        <v>102.05785535</v>
      </c>
      <c r="BC42" s="252">
        <v>102.646022</v>
      </c>
      <c r="BD42" s="252">
        <v>103.16123776000001</v>
      </c>
      <c r="BE42" s="252">
        <v>103.78285459999999</v>
      </c>
      <c r="BF42" s="409">
        <v>104.01765462</v>
      </c>
      <c r="BG42" s="409">
        <v>104.04498979</v>
      </c>
      <c r="BH42" s="409">
        <v>103.62485889</v>
      </c>
      <c r="BI42" s="409">
        <v>103.41726525</v>
      </c>
      <c r="BJ42" s="409">
        <v>103.18220768</v>
      </c>
      <c r="BK42" s="409">
        <v>102.87195584</v>
      </c>
      <c r="BL42" s="409">
        <v>102.61776811</v>
      </c>
      <c r="BM42" s="409">
        <v>102.37191417</v>
      </c>
      <c r="BN42" s="409">
        <v>102.15225507</v>
      </c>
      <c r="BO42" s="409">
        <v>101.90967292000001</v>
      </c>
      <c r="BP42" s="409">
        <v>101.66202877000001</v>
      </c>
      <c r="BQ42" s="409">
        <v>101.38250417</v>
      </c>
      <c r="BR42" s="409">
        <v>101.14484988</v>
      </c>
      <c r="BS42" s="409">
        <v>100.92224743</v>
      </c>
      <c r="BT42" s="409">
        <v>100.69559388</v>
      </c>
      <c r="BU42" s="409">
        <v>100.51742235</v>
      </c>
      <c r="BV42" s="409">
        <v>100.36862988999999</v>
      </c>
    </row>
    <row r="43" spans="1:74" ht="11.1" customHeight="1" x14ac:dyDescent="0.2">
      <c r="A43" s="162" t="s">
        <v>1070</v>
      </c>
      <c r="B43" s="477" t="s">
        <v>12</v>
      </c>
      <c r="C43" s="478">
        <v>2.2542266248999998</v>
      </c>
      <c r="D43" s="478">
        <v>2.3866912366999999</v>
      </c>
      <c r="E43" s="478">
        <v>2.2623123672999998</v>
      </c>
      <c r="F43" s="478">
        <v>1.4774145773</v>
      </c>
      <c r="G43" s="478">
        <v>1.1484068512000001</v>
      </c>
      <c r="H43" s="478">
        <v>0.86976018588000004</v>
      </c>
      <c r="I43" s="478">
        <v>5.7811408587999998E-2</v>
      </c>
      <c r="J43" s="478">
        <v>0.31818869112999998</v>
      </c>
      <c r="K43" s="478">
        <v>1.0622130244000001</v>
      </c>
      <c r="L43" s="478">
        <v>3.1436549081999998</v>
      </c>
      <c r="M43" s="478">
        <v>4.2379986294999998</v>
      </c>
      <c r="N43" s="478">
        <v>5.1820941641999996</v>
      </c>
      <c r="O43" s="478">
        <v>6.0050101223999999</v>
      </c>
      <c r="P43" s="478">
        <v>6.6129686910999999</v>
      </c>
      <c r="Q43" s="478">
        <v>7.0460921342000002</v>
      </c>
      <c r="R43" s="478">
        <v>6.8711526747000002</v>
      </c>
      <c r="S43" s="478">
        <v>7.2854452455000001</v>
      </c>
      <c r="T43" s="478">
        <v>7.8522087522000001</v>
      </c>
      <c r="U43" s="478">
        <v>9.4351611563999995</v>
      </c>
      <c r="V43" s="478">
        <v>9.6484970350000001</v>
      </c>
      <c r="W43" s="478">
        <v>9.3637977909999996</v>
      </c>
      <c r="X43" s="478">
        <v>7.9342963290000004</v>
      </c>
      <c r="Y43" s="478">
        <v>7.1999100336000001</v>
      </c>
      <c r="Z43" s="478">
        <v>6.4903844681000002</v>
      </c>
      <c r="AA43" s="478">
        <v>5.8455024315999999</v>
      </c>
      <c r="AB43" s="478">
        <v>5.1551477791</v>
      </c>
      <c r="AC43" s="478">
        <v>4.4502966218999997</v>
      </c>
      <c r="AD43" s="478">
        <v>3.7858222589000001</v>
      </c>
      <c r="AE43" s="478">
        <v>2.9842967782000001</v>
      </c>
      <c r="AF43" s="478">
        <v>2.1198872137000002</v>
      </c>
      <c r="AG43" s="478">
        <v>0.59625040259999995</v>
      </c>
      <c r="AH43" s="478">
        <v>8.5756903965000006E-2</v>
      </c>
      <c r="AI43" s="478">
        <v>-3.6857875174999999E-2</v>
      </c>
      <c r="AJ43" s="478">
        <v>1.0213403881000001</v>
      </c>
      <c r="AK43" s="478">
        <v>1.0593917182000001</v>
      </c>
      <c r="AL43" s="478">
        <v>0.88091140864999995</v>
      </c>
      <c r="AM43" s="478">
        <v>-4.2689719011E-2</v>
      </c>
      <c r="AN43" s="478">
        <v>-0.24675347512000001</v>
      </c>
      <c r="AO43" s="478">
        <v>-0.26909850025999998</v>
      </c>
      <c r="AP43" s="478">
        <v>0.40992728368999998</v>
      </c>
      <c r="AQ43" s="478">
        <v>0.37113512427000001</v>
      </c>
      <c r="AR43" s="478">
        <v>0.12606863091000001</v>
      </c>
      <c r="AS43" s="478">
        <v>-0.59151033969</v>
      </c>
      <c r="AT43" s="478">
        <v>-1.0472129004999999</v>
      </c>
      <c r="AU43" s="478">
        <v>-1.5040525955999999</v>
      </c>
      <c r="AV43" s="478">
        <v>-1.9083917640000001</v>
      </c>
      <c r="AW43" s="478">
        <v>-2.3963735269000002</v>
      </c>
      <c r="AX43" s="478">
        <v>-2.9216992373999999</v>
      </c>
      <c r="AY43" s="478">
        <v>-4.2701396814999999</v>
      </c>
      <c r="AZ43" s="478">
        <v>-4.2916984200000003</v>
      </c>
      <c r="BA43" s="478">
        <v>-3.7672704124999998</v>
      </c>
      <c r="BB43" s="478">
        <v>-1.8730254088</v>
      </c>
      <c r="BC43" s="478">
        <v>-0.83928769860999997</v>
      </c>
      <c r="BD43" s="478">
        <v>0.14402804887000001</v>
      </c>
      <c r="BE43" s="478">
        <v>1.5476854283999999</v>
      </c>
      <c r="BF43" s="479">
        <v>2.0764276214000001</v>
      </c>
      <c r="BG43" s="479">
        <v>2.1894498456</v>
      </c>
      <c r="BH43" s="479">
        <v>1.0591820928</v>
      </c>
      <c r="BI43" s="479">
        <v>0.9608955763</v>
      </c>
      <c r="BJ43" s="479">
        <v>1.0659419810999999</v>
      </c>
      <c r="BK43" s="479">
        <v>2.1949503176</v>
      </c>
      <c r="BL43" s="479">
        <v>2.1059046061000002</v>
      </c>
      <c r="BM43" s="479">
        <v>1.6085433138</v>
      </c>
      <c r="BN43" s="479">
        <v>9.2496276424999996E-2</v>
      </c>
      <c r="BO43" s="479">
        <v>-0.71736738192000005</v>
      </c>
      <c r="BP43" s="479">
        <v>-1.4532677407000001</v>
      </c>
      <c r="BQ43" s="479">
        <v>-2.3128583636000002</v>
      </c>
      <c r="BR43" s="479">
        <v>-2.7618434183999998</v>
      </c>
      <c r="BS43" s="479">
        <v>-3.0013385220000002</v>
      </c>
      <c r="BT43" s="479">
        <v>-2.8267975822999998</v>
      </c>
      <c r="BU43" s="479">
        <v>-2.8040220295</v>
      </c>
      <c r="BV43" s="479">
        <v>-2.7268051796999999</v>
      </c>
    </row>
    <row r="44" spans="1:74" ht="11.1" customHeight="1" x14ac:dyDescent="0.2"/>
    <row r="45" spans="1:74" ht="13.2" x14ac:dyDescent="0.25">
      <c r="B45" s="803" t="s">
        <v>1016</v>
      </c>
      <c r="C45" s="800"/>
      <c r="D45" s="800"/>
      <c r="E45" s="800"/>
      <c r="F45" s="800"/>
      <c r="G45" s="800"/>
      <c r="H45" s="800"/>
      <c r="I45" s="800"/>
      <c r="J45" s="800"/>
      <c r="K45" s="800"/>
      <c r="L45" s="800"/>
      <c r="M45" s="800"/>
      <c r="N45" s="800"/>
      <c r="O45" s="800"/>
      <c r="P45" s="800"/>
      <c r="Q45" s="800"/>
    </row>
    <row r="46" spans="1:74" ht="12.75" customHeight="1" x14ac:dyDescent="0.2">
      <c r="B46" s="815" t="s">
        <v>809</v>
      </c>
      <c r="C46" s="790"/>
      <c r="D46" s="790"/>
      <c r="E46" s="790"/>
      <c r="F46" s="790"/>
      <c r="G46" s="790"/>
      <c r="H46" s="790"/>
      <c r="I46" s="790"/>
      <c r="J46" s="790"/>
      <c r="K46" s="790"/>
      <c r="L46" s="790"/>
      <c r="M46" s="790"/>
      <c r="N46" s="790"/>
      <c r="O46" s="790"/>
      <c r="P46" s="790"/>
      <c r="Q46" s="786"/>
    </row>
    <row r="47" spans="1:74" ht="12.75" customHeight="1" x14ac:dyDescent="0.2">
      <c r="B47" s="815" t="s">
        <v>1253</v>
      </c>
      <c r="C47" s="786"/>
      <c r="D47" s="786"/>
      <c r="E47" s="786"/>
      <c r="F47" s="786"/>
      <c r="G47" s="786"/>
      <c r="H47" s="786"/>
      <c r="I47" s="786"/>
      <c r="J47" s="786"/>
      <c r="K47" s="786"/>
      <c r="L47" s="786"/>
      <c r="M47" s="786"/>
      <c r="N47" s="786"/>
      <c r="O47" s="786"/>
      <c r="P47" s="786"/>
      <c r="Q47" s="786"/>
    </row>
    <row r="48" spans="1:74" ht="12.75" customHeight="1" x14ac:dyDescent="0.2">
      <c r="B48" s="815" t="s">
        <v>1254</v>
      </c>
      <c r="C48" s="786"/>
      <c r="D48" s="786"/>
      <c r="E48" s="786"/>
      <c r="F48" s="786"/>
      <c r="G48" s="786"/>
      <c r="H48" s="786"/>
      <c r="I48" s="786"/>
      <c r="J48" s="786"/>
      <c r="K48" s="786"/>
      <c r="L48" s="786"/>
      <c r="M48" s="786"/>
      <c r="N48" s="786"/>
      <c r="O48" s="786"/>
      <c r="P48" s="786"/>
      <c r="Q48" s="786"/>
    </row>
    <row r="49" spans="2:17" ht="23.85" customHeight="1" x14ac:dyDescent="0.2">
      <c r="B49" s="817" t="s">
        <v>1361</v>
      </c>
      <c r="C49" s="817"/>
      <c r="D49" s="817"/>
      <c r="E49" s="817"/>
      <c r="F49" s="817"/>
      <c r="G49" s="817"/>
      <c r="H49" s="817"/>
      <c r="I49" s="817"/>
      <c r="J49" s="817"/>
      <c r="K49" s="817"/>
      <c r="L49" s="817"/>
      <c r="M49" s="817"/>
      <c r="N49" s="817"/>
      <c r="O49" s="817"/>
      <c r="P49" s="817"/>
      <c r="Q49" s="817"/>
    </row>
    <row r="50" spans="2:17" ht="13.2" x14ac:dyDescent="0.2">
      <c r="B50" s="789" t="s">
        <v>1041</v>
      </c>
      <c r="C50" s="790"/>
      <c r="D50" s="790"/>
      <c r="E50" s="790"/>
      <c r="F50" s="790"/>
      <c r="G50" s="790"/>
      <c r="H50" s="790"/>
      <c r="I50" s="790"/>
      <c r="J50" s="790"/>
      <c r="K50" s="790"/>
      <c r="L50" s="790"/>
      <c r="M50" s="790"/>
      <c r="N50" s="790"/>
      <c r="O50" s="790"/>
      <c r="P50" s="790"/>
      <c r="Q50" s="786"/>
    </row>
    <row r="51" spans="2:17" ht="14.85" customHeight="1" x14ac:dyDescent="0.2">
      <c r="B51" s="814" t="s">
        <v>1064</v>
      </c>
      <c r="C51" s="786"/>
      <c r="D51" s="786"/>
      <c r="E51" s="786"/>
      <c r="F51" s="786"/>
      <c r="G51" s="786"/>
      <c r="H51" s="786"/>
      <c r="I51" s="786"/>
      <c r="J51" s="786"/>
      <c r="K51" s="786"/>
      <c r="L51" s="786"/>
      <c r="M51" s="786"/>
      <c r="N51" s="786"/>
      <c r="O51" s="786"/>
      <c r="P51" s="786"/>
      <c r="Q51" s="786"/>
    </row>
    <row r="52" spans="2:17" ht="13.2" x14ac:dyDescent="0.2">
      <c r="B52" s="784" t="s">
        <v>1045</v>
      </c>
      <c r="C52" s="785"/>
      <c r="D52" s="785"/>
      <c r="E52" s="785"/>
      <c r="F52" s="785"/>
      <c r="G52" s="785"/>
      <c r="H52" s="785"/>
      <c r="I52" s="785"/>
      <c r="J52" s="785"/>
      <c r="K52" s="785"/>
      <c r="L52" s="785"/>
      <c r="M52" s="785"/>
      <c r="N52" s="785"/>
      <c r="O52" s="785"/>
      <c r="P52" s="785"/>
      <c r="Q52" s="786"/>
    </row>
    <row r="53" spans="2:17" ht="13.35" customHeight="1" x14ac:dyDescent="0.2">
      <c r="B53" s="806" t="s">
        <v>1147</v>
      </c>
      <c r="C53" s="786"/>
      <c r="D53" s="786"/>
      <c r="E53" s="786"/>
      <c r="F53" s="786"/>
      <c r="G53" s="786"/>
      <c r="H53" s="786"/>
      <c r="I53" s="786"/>
      <c r="J53" s="786"/>
      <c r="K53" s="786"/>
      <c r="L53" s="786"/>
      <c r="M53" s="786"/>
      <c r="N53" s="786"/>
      <c r="O53" s="786"/>
      <c r="P53" s="786"/>
      <c r="Q53" s="78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AW19" sqref="AW19"/>
    </sheetView>
  </sheetViews>
  <sheetFormatPr defaultColWidth="9.5546875" defaultRowHeight="10.199999999999999" x14ac:dyDescent="0.2"/>
  <cols>
    <col min="1" max="1" width="14.5546875" style="70" customWidth="1"/>
    <col min="2" max="2" width="37" style="47" customWidth="1"/>
    <col min="3" max="50" width="6.5546875" style="47" customWidth="1"/>
    <col min="51" max="55" width="6.5546875" style="408" customWidth="1"/>
    <col min="56" max="58" width="6.5546875" style="659" customWidth="1"/>
    <col min="59" max="62" width="6.5546875" style="408" customWidth="1"/>
    <col min="63" max="74" width="6.5546875" style="47" customWidth="1"/>
    <col min="75" max="16384" width="9.5546875" style="47"/>
  </cols>
  <sheetData>
    <row r="1" spans="1:74" ht="13.35" customHeight="1" x14ac:dyDescent="0.25">
      <c r="A1" s="792" t="s">
        <v>995</v>
      </c>
      <c r="B1" s="824" t="s">
        <v>1121</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1"/>
    </row>
    <row r="2" spans="1:74" ht="13.2" x14ac:dyDescent="0.25">
      <c r="A2" s="793"/>
      <c r="B2" s="541" t="str">
        <f>"U.S. Energy Information Administration  |  Short-Term Energy Outlook  - "&amp;Dates!D1</f>
        <v>U.S. Energy Information Administration  |  Short-Term Energy Outlook  - August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3.2" x14ac:dyDescent="0.25">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6"/>
      <c r="AY6" s="776"/>
      <c r="AZ6" s="429"/>
      <c r="BA6" s="429"/>
      <c r="BB6" s="429"/>
      <c r="BC6" s="737"/>
      <c r="BD6" s="60"/>
      <c r="BE6" s="60"/>
      <c r="BF6" s="60"/>
      <c r="BG6" s="60"/>
      <c r="BH6" s="429"/>
      <c r="BI6" s="429"/>
      <c r="BJ6" s="429"/>
      <c r="BK6" s="429"/>
      <c r="BL6" s="429"/>
      <c r="BM6" s="429"/>
      <c r="BN6" s="429"/>
      <c r="BO6" s="429"/>
      <c r="BP6" s="429"/>
      <c r="BQ6" s="429"/>
      <c r="BR6" s="429"/>
      <c r="BS6" s="737"/>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9.2072529999999997</v>
      </c>
      <c r="AB7" s="216">
        <v>9.0627490000000002</v>
      </c>
      <c r="AC7" s="216">
        <v>9.0901040000000002</v>
      </c>
      <c r="AD7" s="216">
        <v>8.8759289999999993</v>
      </c>
      <c r="AE7" s="216">
        <v>8.8303320000000003</v>
      </c>
      <c r="AF7" s="216">
        <v>8.6767900000000004</v>
      </c>
      <c r="AG7" s="216">
        <v>8.6469950000000004</v>
      </c>
      <c r="AH7" s="216">
        <v>8.6807189999999999</v>
      </c>
      <c r="AI7" s="216">
        <v>8.5287769999999998</v>
      </c>
      <c r="AJ7" s="216">
        <v>8.7961880000000008</v>
      </c>
      <c r="AK7" s="216">
        <v>8.8969450000000005</v>
      </c>
      <c r="AL7" s="216">
        <v>8.786448</v>
      </c>
      <c r="AM7" s="216">
        <v>8.8658940000000008</v>
      </c>
      <c r="AN7" s="216">
        <v>9.1213359999999994</v>
      </c>
      <c r="AO7" s="216">
        <v>9.1543369999999999</v>
      </c>
      <c r="AP7" s="216">
        <v>9.128565</v>
      </c>
      <c r="AQ7" s="216">
        <v>9.2171620000000001</v>
      </c>
      <c r="AR7" s="216">
        <v>9.118411</v>
      </c>
      <c r="AS7" s="216">
        <v>9.2379929999999995</v>
      </c>
      <c r="AT7" s="216">
        <v>9.2235840000000007</v>
      </c>
      <c r="AU7" s="216">
        <v>9.4853179999999995</v>
      </c>
      <c r="AV7" s="216">
        <v>9.7006589999999999</v>
      </c>
      <c r="AW7" s="216">
        <v>10.100785999999999</v>
      </c>
      <c r="AX7" s="216">
        <v>10.03791</v>
      </c>
      <c r="AY7" s="216">
        <v>9.9945590000000006</v>
      </c>
      <c r="AZ7" s="216">
        <v>10.248239</v>
      </c>
      <c r="BA7" s="216">
        <v>10.461342999999999</v>
      </c>
      <c r="BB7" s="216">
        <v>10.472462</v>
      </c>
      <c r="BC7" s="216">
        <v>10.442485</v>
      </c>
      <c r="BD7" s="216">
        <v>10.720832162000001</v>
      </c>
      <c r="BE7" s="216">
        <v>10.767361559999999</v>
      </c>
      <c r="BF7" s="327">
        <v>10.78314</v>
      </c>
      <c r="BG7" s="327">
        <v>10.75676</v>
      </c>
      <c r="BH7" s="327">
        <v>11.01052</v>
      </c>
      <c r="BI7" s="327">
        <v>11.189080000000001</v>
      </c>
      <c r="BJ7" s="327">
        <v>11.310040000000001</v>
      </c>
      <c r="BK7" s="327">
        <v>11.403729999999999</v>
      </c>
      <c r="BL7" s="327">
        <v>11.498860000000001</v>
      </c>
      <c r="BM7" s="327">
        <v>11.597939999999999</v>
      </c>
      <c r="BN7" s="327">
        <v>11.676209999999999</v>
      </c>
      <c r="BO7" s="327">
        <v>11.705769999999999</v>
      </c>
      <c r="BP7" s="327">
        <v>11.69833</v>
      </c>
      <c r="BQ7" s="327">
        <v>11.714079999999999</v>
      </c>
      <c r="BR7" s="327">
        <v>11.683770000000001</v>
      </c>
      <c r="BS7" s="327">
        <v>11.632490000000001</v>
      </c>
      <c r="BT7" s="327">
        <v>11.826090000000001</v>
      </c>
      <c r="BU7" s="327">
        <v>11.968120000000001</v>
      </c>
      <c r="BV7" s="327">
        <v>12.03511</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0.5131</v>
      </c>
      <c r="BA8" s="216">
        <v>0.51217999999999997</v>
      </c>
      <c r="BB8" s="216">
        <v>0.49740699999999999</v>
      </c>
      <c r="BC8" s="216">
        <v>0.49598399999999998</v>
      </c>
      <c r="BD8" s="216">
        <v>0.46024415589000001</v>
      </c>
      <c r="BE8" s="216">
        <v>0.41769930041999997</v>
      </c>
      <c r="BF8" s="327">
        <v>0.43796348881000002</v>
      </c>
      <c r="BG8" s="327">
        <v>0.44753379696000001</v>
      </c>
      <c r="BH8" s="327">
        <v>0.48445626360999999</v>
      </c>
      <c r="BI8" s="327">
        <v>0.49101358328</v>
      </c>
      <c r="BJ8" s="327">
        <v>0.49966598566999998</v>
      </c>
      <c r="BK8" s="327">
        <v>0.50406583435999996</v>
      </c>
      <c r="BL8" s="327">
        <v>0.50693953473999998</v>
      </c>
      <c r="BM8" s="327">
        <v>0.51210104046000005</v>
      </c>
      <c r="BN8" s="327">
        <v>0.50956592999999994</v>
      </c>
      <c r="BO8" s="327">
        <v>0.47983367368000002</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1.593156</v>
      </c>
      <c r="AB9" s="216">
        <v>1.549418</v>
      </c>
      <c r="AC9" s="216">
        <v>1.611666</v>
      </c>
      <c r="AD9" s="216">
        <v>1.5736319999999999</v>
      </c>
      <c r="AE9" s="216">
        <v>1.5928370000000001</v>
      </c>
      <c r="AF9" s="216">
        <v>1.550907</v>
      </c>
      <c r="AG9" s="216">
        <v>1.5680190000000001</v>
      </c>
      <c r="AH9" s="216">
        <v>1.6172960000000001</v>
      </c>
      <c r="AI9" s="216">
        <v>1.507979</v>
      </c>
      <c r="AJ9" s="216">
        <v>1.604989</v>
      </c>
      <c r="AK9" s="216">
        <v>1.6821919999999999</v>
      </c>
      <c r="AL9" s="216">
        <v>1.7247809999999999</v>
      </c>
      <c r="AM9" s="216">
        <v>1.7392369999999999</v>
      </c>
      <c r="AN9" s="216">
        <v>1.7526649999999999</v>
      </c>
      <c r="AO9" s="216">
        <v>1.77535</v>
      </c>
      <c r="AP9" s="216">
        <v>1.6633119999999999</v>
      </c>
      <c r="AQ9" s="216">
        <v>1.681848</v>
      </c>
      <c r="AR9" s="216">
        <v>1.6312679999999999</v>
      </c>
      <c r="AS9" s="216">
        <v>1.757279</v>
      </c>
      <c r="AT9" s="216">
        <v>1.716742</v>
      </c>
      <c r="AU9" s="216">
        <v>1.6926460000000001</v>
      </c>
      <c r="AV9" s="216">
        <v>1.4765630000000001</v>
      </c>
      <c r="AW9" s="216">
        <v>1.6890559999999999</v>
      </c>
      <c r="AX9" s="216">
        <v>1.576152</v>
      </c>
      <c r="AY9" s="216">
        <v>1.6308849999999999</v>
      </c>
      <c r="AZ9" s="216">
        <v>1.7041919999999999</v>
      </c>
      <c r="BA9" s="216">
        <v>1.6810179999999999</v>
      </c>
      <c r="BB9" s="216">
        <v>1.582281</v>
      </c>
      <c r="BC9" s="216">
        <v>1.50661</v>
      </c>
      <c r="BD9" s="216">
        <v>1.7508350979</v>
      </c>
      <c r="BE9" s="216">
        <v>1.7909697501999999</v>
      </c>
      <c r="BF9" s="327">
        <v>1.7068559552</v>
      </c>
      <c r="BG9" s="327">
        <v>1.5973687889999999</v>
      </c>
      <c r="BH9" s="327">
        <v>1.7360405656</v>
      </c>
      <c r="BI9" s="327">
        <v>1.8290939832999999</v>
      </c>
      <c r="BJ9" s="327">
        <v>1.8589930210000001</v>
      </c>
      <c r="BK9" s="327">
        <v>1.8682925416</v>
      </c>
      <c r="BL9" s="327">
        <v>1.8852547787</v>
      </c>
      <c r="BM9" s="327">
        <v>1.8983613267999999</v>
      </c>
      <c r="BN9" s="327">
        <v>1.9101560868</v>
      </c>
      <c r="BO9" s="327">
        <v>1.9033829074999999</v>
      </c>
      <c r="BP9" s="327">
        <v>1.8708827978</v>
      </c>
      <c r="BQ9" s="327">
        <v>1.8788547798999999</v>
      </c>
      <c r="BR9" s="327">
        <v>1.78084748</v>
      </c>
      <c r="BS9" s="327">
        <v>1.6653151105999999</v>
      </c>
      <c r="BT9" s="327">
        <v>1.7970674196</v>
      </c>
      <c r="BU9" s="327">
        <v>1.9047206993000001</v>
      </c>
      <c r="BV9" s="327">
        <v>1.9374264691</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7.0983890000000001</v>
      </c>
      <c r="AB10" s="216">
        <v>7.0059189999999996</v>
      </c>
      <c r="AC10" s="216">
        <v>6.9673540000000003</v>
      </c>
      <c r="AD10" s="216">
        <v>6.813396</v>
      </c>
      <c r="AE10" s="216">
        <v>6.732342</v>
      </c>
      <c r="AF10" s="216">
        <v>6.6557810000000002</v>
      </c>
      <c r="AG10" s="216">
        <v>6.6407889999999998</v>
      </c>
      <c r="AH10" s="216">
        <v>6.6045040000000004</v>
      </c>
      <c r="AI10" s="216">
        <v>6.5688209999999998</v>
      </c>
      <c r="AJ10" s="216">
        <v>6.6963179999999998</v>
      </c>
      <c r="AK10" s="216">
        <v>6.7018050000000002</v>
      </c>
      <c r="AL10" s="216">
        <v>6.5424889999999998</v>
      </c>
      <c r="AM10" s="216">
        <v>6.610792</v>
      </c>
      <c r="AN10" s="216">
        <v>6.855302</v>
      </c>
      <c r="AO10" s="216">
        <v>6.853154</v>
      </c>
      <c r="AP10" s="216">
        <v>6.9399249999999997</v>
      </c>
      <c r="AQ10" s="216">
        <v>7.0277370000000001</v>
      </c>
      <c r="AR10" s="216">
        <v>7.0244330000000001</v>
      </c>
      <c r="AS10" s="216">
        <v>7.0580509999999999</v>
      </c>
      <c r="AT10" s="216">
        <v>7.0561509999999998</v>
      </c>
      <c r="AU10" s="216">
        <v>7.3105159999999998</v>
      </c>
      <c r="AV10" s="216">
        <v>7.7174719999999999</v>
      </c>
      <c r="AW10" s="216">
        <v>7.901815</v>
      </c>
      <c r="AX10" s="216">
        <v>7.9494100000000003</v>
      </c>
      <c r="AY10" s="216">
        <v>7.8559780000000003</v>
      </c>
      <c r="AZ10" s="216">
        <v>8.0309469999999994</v>
      </c>
      <c r="BA10" s="216">
        <v>8.2681450000000005</v>
      </c>
      <c r="BB10" s="216">
        <v>8.3927739999999993</v>
      </c>
      <c r="BC10" s="216">
        <v>8.4398909999999994</v>
      </c>
      <c r="BD10" s="216">
        <v>8.5097529081999994</v>
      </c>
      <c r="BE10" s="216">
        <v>8.5586925097000002</v>
      </c>
      <c r="BF10" s="327">
        <v>8.6383183858999999</v>
      </c>
      <c r="BG10" s="327">
        <v>8.7118568211999996</v>
      </c>
      <c r="BH10" s="327">
        <v>8.7900234313999999</v>
      </c>
      <c r="BI10" s="327">
        <v>8.8689754801999996</v>
      </c>
      <c r="BJ10" s="327">
        <v>8.9513782962999997</v>
      </c>
      <c r="BK10" s="327">
        <v>9.0313669913000005</v>
      </c>
      <c r="BL10" s="327">
        <v>9.1066672657000005</v>
      </c>
      <c r="BM10" s="327">
        <v>9.1874782064999998</v>
      </c>
      <c r="BN10" s="327">
        <v>9.2564866407000004</v>
      </c>
      <c r="BO10" s="327">
        <v>9.3225580192000006</v>
      </c>
      <c r="BP10" s="327">
        <v>9.3713214633999993</v>
      </c>
      <c r="BQ10" s="327">
        <v>9.4199826046999995</v>
      </c>
      <c r="BR10" s="327">
        <v>9.4595912454000004</v>
      </c>
      <c r="BS10" s="327">
        <v>9.5005779650999997</v>
      </c>
      <c r="BT10" s="327">
        <v>9.5333044472000008</v>
      </c>
      <c r="BU10" s="327">
        <v>9.5688347810999996</v>
      </c>
      <c r="BV10" s="327">
        <v>9.5975177295999998</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6.6708629999999998</v>
      </c>
      <c r="AZ11" s="216">
        <v>5.8876819999999999</v>
      </c>
      <c r="BA11" s="216">
        <v>5.9443020000000004</v>
      </c>
      <c r="BB11" s="216">
        <v>6.4887170000000003</v>
      </c>
      <c r="BC11" s="216">
        <v>5.8192089999999999</v>
      </c>
      <c r="BD11" s="216">
        <v>5.9630666666999996</v>
      </c>
      <c r="BE11" s="216">
        <v>6.2096170967999997</v>
      </c>
      <c r="BF11" s="327">
        <v>6.3545619999999996</v>
      </c>
      <c r="BG11" s="327">
        <v>6.1790409999999998</v>
      </c>
      <c r="BH11" s="327">
        <v>5.3348259999999996</v>
      </c>
      <c r="BI11" s="327">
        <v>5.5156939999999999</v>
      </c>
      <c r="BJ11" s="327">
        <v>5.4623200000000001</v>
      </c>
      <c r="BK11" s="327">
        <v>5.3501890000000003</v>
      </c>
      <c r="BL11" s="327">
        <v>5.2681810000000002</v>
      </c>
      <c r="BM11" s="327">
        <v>5.5835280000000003</v>
      </c>
      <c r="BN11" s="327">
        <v>5.5632539999999997</v>
      </c>
      <c r="BO11" s="327">
        <v>5.8687849999999999</v>
      </c>
      <c r="BP11" s="327">
        <v>5.4497790000000004</v>
      </c>
      <c r="BQ11" s="327">
        <v>5.440785</v>
      </c>
      <c r="BR11" s="327">
        <v>5.410685</v>
      </c>
      <c r="BS11" s="327">
        <v>5.1467409999999996</v>
      </c>
      <c r="BT11" s="327">
        <v>4.7374359999999998</v>
      </c>
      <c r="BU11" s="327">
        <v>4.6071140000000002</v>
      </c>
      <c r="BV11" s="327">
        <v>4.549455</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4.9666666667000002E-2</v>
      </c>
      <c r="BC12" s="216">
        <v>0.1225483871</v>
      </c>
      <c r="BD12" s="216">
        <v>5.0428571429000004E-3</v>
      </c>
      <c r="BE12" s="216">
        <v>5.5056719189000003E-5</v>
      </c>
      <c r="BF12" s="327">
        <v>0</v>
      </c>
      <c r="BG12" s="327">
        <v>0</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3.9451612902999998E-2</v>
      </c>
      <c r="AZ13" s="216">
        <v>-0.12921428570999999</v>
      </c>
      <c r="BA13" s="216">
        <v>2.3225806452000001E-3</v>
      </c>
      <c r="BB13" s="216">
        <v>-0.38696666667000001</v>
      </c>
      <c r="BC13" s="216">
        <v>5.7419354839E-2</v>
      </c>
      <c r="BD13" s="216">
        <v>0.63351428571000001</v>
      </c>
      <c r="BE13" s="216">
        <v>0.22204708391</v>
      </c>
      <c r="BF13" s="327">
        <v>0.11186740000000001</v>
      </c>
      <c r="BG13" s="327">
        <v>-0.1629089</v>
      </c>
      <c r="BH13" s="327">
        <v>-0.38679649999999999</v>
      </c>
      <c r="BI13" s="327">
        <v>-2.49698E-2</v>
      </c>
      <c r="BJ13" s="327">
        <v>0.2288007</v>
      </c>
      <c r="BK13" s="327">
        <v>-0.4301778</v>
      </c>
      <c r="BL13" s="327">
        <v>-0.61586549999999995</v>
      </c>
      <c r="BM13" s="327">
        <v>-0.6527676</v>
      </c>
      <c r="BN13" s="327">
        <v>-0.21509239999999999</v>
      </c>
      <c r="BO13" s="327">
        <v>-0.1895338</v>
      </c>
      <c r="BP13" s="327">
        <v>0.31288009999999999</v>
      </c>
      <c r="BQ13" s="327">
        <v>0.27681070000000002</v>
      </c>
      <c r="BR13" s="327">
        <v>5.75127E-2</v>
      </c>
      <c r="BS13" s="327">
        <v>-0.1151046</v>
      </c>
      <c r="BT13" s="327">
        <v>-0.46845829999999999</v>
      </c>
      <c r="BU13" s="327">
        <v>-5.4162000000000002E-2</v>
      </c>
      <c r="BV13" s="327">
        <v>0.24239279999999999</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0.34580080645</v>
      </c>
      <c r="AB14" s="216">
        <v>2.3297551723999999E-2</v>
      </c>
      <c r="AC14" s="216">
        <v>-1.5899935484E-2</v>
      </c>
      <c r="AD14" s="216">
        <v>0.20689233333000001</v>
      </c>
      <c r="AE14" s="216">
        <v>0.34841419354999997</v>
      </c>
      <c r="AF14" s="216">
        <v>0.35930066666999999</v>
      </c>
      <c r="AG14" s="216">
        <v>0.17493054839</v>
      </c>
      <c r="AH14" s="216">
        <v>0.39854377418999998</v>
      </c>
      <c r="AI14" s="216">
        <v>4.0606999999999997E-2</v>
      </c>
      <c r="AJ14" s="216">
        <v>0.22426132258000001</v>
      </c>
      <c r="AK14" s="216">
        <v>-9.4802333333000005E-2</v>
      </c>
      <c r="AL14" s="216">
        <v>0.18325819355</v>
      </c>
      <c r="AM14" s="216">
        <v>0.21397545161000001</v>
      </c>
      <c r="AN14" s="216">
        <v>0.32483957142999997</v>
      </c>
      <c r="AO14" s="216">
        <v>1.4120709677E-2</v>
      </c>
      <c r="AP14" s="216">
        <v>0.15238199999999999</v>
      </c>
      <c r="AQ14" s="216">
        <v>0.25681032257999997</v>
      </c>
      <c r="AR14" s="216">
        <v>0.13739699999999999</v>
      </c>
      <c r="AS14" s="216">
        <v>0.55736483870999998</v>
      </c>
      <c r="AT14" s="216">
        <v>-0.10891758065</v>
      </c>
      <c r="AU14" s="216">
        <v>0.32373233333000001</v>
      </c>
      <c r="AV14" s="216">
        <v>6.7373870968000004E-3</v>
      </c>
      <c r="AW14" s="216">
        <v>0.16912099999999999</v>
      </c>
      <c r="AX14" s="216">
        <v>1.2513129031999999E-2</v>
      </c>
      <c r="AY14" s="216">
        <v>-6.0389548387000003E-2</v>
      </c>
      <c r="AZ14" s="216">
        <v>-3.1171428570999998E-2</v>
      </c>
      <c r="BA14" s="216">
        <v>0.25725790322999997</v>
      </c>
      <c r="BB14" s="216">
        <v>0.14185400000000001</v>
      </c>
      <c r="BC14" s="216">
        <v>0.54753225806000005</v>
      </c>
      <c r="BD14" s="216">
        <v>0.37017736185</v>
      </c>
      <c r="BE14" s="216">
        <v>0.26862565394999999</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16.599226000000002</v>
      </c>
      <c r="AZ15" s="216">
        <v>15.931820999999999</v>
      </c>
      <c r="BA15" s="216">
        <v>16.665289999999999</v>
      </c>
      <c r="BB15" s="216">
        <v>16.765733000000001</v>
      </c>
      <c r="BC15" s="216">
        <v>16.989194000000001</v>
      </c>
      <c r="BD15" s="216">
        <v>17.692633333</v>
      </c>
      <c r="BE15" s="216">
        <v>17.467706452000002</v>
      </c>
      <c r="BF15" s="327">
        <v>17.445879999999999</v>
      </c>
      <c r="BG15" s="327">
        <v>16.98695</v>
      </c>
      <c r="BH15" s="327">
        <v>16.149560000000001</v>
      </c>
      <c r="BI15" s="327">
        <v>16.872710000000001</v>
      </c>
      <c r="BJ15" s="327">
        <v>17.205190000000002</v>
      </c>
      <c r="BK15" s="327">
        <v>16.574570000000001</v>
      </c>
      <c r="BL15" s="327">
        <v>16.36797</v>
      </c>
      <c r="BM15" s="327">
        <v>16.766220000000001</v>
      </c>
      <c r="BN15" s="327">
        <v>17.18957</v>
      </c>
      <c r="BO15" s="327">
        <v>17.615069999999999</v>
      </c>
      <c r="BP15" s="327">
        <v>17.753799999999998</v>
      </c>
      <c r="BQ15" s="327">
        <v>17.700659999999999</v>
      </c>
      <c r="BR15" s="327">
        <v>17.391290000000001</v>
      </c>
      <c r="BS15" s="327">
        <v>16.922619999999998</v>
      </c>
      <c r="BT15" s="327">
        <v>16.260280000000002</v>
      </c>
      <c r="BU15" s="327">
        <v>16.68731</v>
      </c>
      <c r="BV15" s="327">
        <v>17.005179999999999</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1.123324</v>
      </c>
      <c r="AZ17" s="216">
        <v>1.116609</v>
      </c>
      <c r="BA17" s="216">
        <v>1.0958639999999999</v>
      </c>
      <c r="BB17" s="216">
        <v>1.114368</v>
      </c>
      <c r="BC17" s="216">
        <v>1.1192260000000001</v>
      </c>
      <c r="BD17" s="216">
        <v>1.1429940000000001</v>
      </c>
      <c r="BE17" s="216">
        <v>1.1621140000000001</v>
      </c>
      <c r="BF17" s="327">
        <v>1.1557090000000001</v>
      </c>
      <c r="BG17" s="327">
        <v>1.1079650000000001</v>
      </c>
      <c r="BH17" s="327">
        <v>1.0841229999999999</v>
      </c>
      <c r="BI17" s="327">
        <v>1.123397</v>
      </c>
      <c r="BJ17" s="327">
        <v>1.1586689999999999</v>
      </c>
      <c r="BK17" s="327">
        <v>1.118581</v>
      </c>
      <c r="BL17" s="327">
        <v>1.0709850000000001</v>
      </c>
      <c r="BM17" s="327">
        <v>1.0693349999999999</v>
      </c>
      <c r="BN17" s="327">
        <v>1.1065910000000001</v>
      </c>
      <c r="BO17" s="327">
        <v>1.1330089999999999</v>
      </c>
      <c r="BP17" s="327">
        <v>1.142555</v>
      </c>
      <c r="BQ17" s="327">
        <v>1.149437</v>
      </c>
      <c r="BR17" s="327">
        <v>1.144604</v>
      </c>
      <c r="BS17" s="327">
        <v>1.0983799999999999</v>
      </c>
      <c r="BT17" s="327">
        <v>1.095618</v>
      </c>
      <c r="BU17" s="327">
        <v>1.109218</v>
      </c>
      <c r="BV17" s="327">
        <v>1.1468149999999999</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3.8246449999999999</v>
      </c>
      <c r="AZ18" s="216">
        <v>4.02325</v>
      </c>
      <c r="BA18" s="216">
        <v>4.1732250000000004</v>
      </c>
      <c r="BB18" s="216">
        <v>4.2598330000000004</v>
      </c>
      <c r="BC18" s="216">
        <v>4.3214839999999999</v>
      </c>
      <c r="BD18" s="216">
        <v>4.3345030471000001</v>
      </c>
      <c r="BE18" s="216">
        <v>4.3375923394000004</v>
      </c>
      <c r="BF18" s="327">
        <v>4.4643189999999997</v>
      </c>
      <c r="BG18" s="327">
        <v>4.5017649999999998</v>
      </c>
      <c r="BH18" s="327">
        <v>4.5913630000000003</v>
      </c>
      <c r="BI18" s="327">
        <v>4.5786420000000003</v>
      </c>
      <c r="BJ18" s="327">
        <v>4.4992419999999997</v>
      </c>
      <c r="BK18" s="327">
        <v>4.4815149999999999</v>
      </c>
      <c r="BL18" s="327">
        <v>4.5590859999999997</v>
      </c>
      <c r="BM18" s="327">
        <v>4.644711</v>
      </c>
      <c r="BN18" s="327">
        <v>4.681343</v>
      </c>
      <c r="BO18" s="327">
        <v>4.7186709999999996</v>
      </c>
      <c r="BP18" s="327">
        <v>4.7138299999999997</v>
      </c>
      <c r="BQ18" s="327">
        <v>4.7279099999999996</v>
      </c>
      <c r="BR18" s="327">
        <v>4.8298480000000001</v>
      </c>
      <c r="BS18" s="327">
        <v>4.8528419999999999</v>
      </c>
      <c r="BT18" s="327">
        <v>4.8738429999999999</v>
      </c>
      <c r="BU18" s="327">
        <v>4.9107269999999996</v>
      </c>
      <c r="BV18" s="327">
        <v>4.8021989999999999</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1.199155</v>
      </c>
      <c r="AZ19" s="216">
        <v>1.2160470000000001</v>
      </c>
      <c r="BA19" s="216">
        <v>1.2017599999999999</v>
      </c>
      <c r="BB19" s="216">
        <v>1.1939420000000001</v>
      </c>
      <c r="BC19" s="216">
        <v>1.2168289999999999</v>
      </c>
      <c r="BD19" s="216">
        <v>1.2209158333000001</v>
      </c>
      <c r="BE19" s="216">
        <v>1.2328899612999999</v>
      </c>
      <c r="BF19" s="327">
        <v>1.2235279999999999</v>
      </c>
      <c r="BG19" s="327">
        <v>1.214426</v>
      </c>
      <c r="BH19" s="327">
        <v>1.1881759999999999</v>
      </c>
      <c r="BI19" s="327">
        <v>1.238829</v>
      </c>
      <c r="BJ19" s="327">
        <v>1.2256210000000001</v>
      </c>
      <c r="BK19" s="327">
        <v>1.1632119999999999</v>
      </c>
      <c r="BL19" s="327">
        <v>1.160906</v>
      </c>
      <c r="BM19" s="327">
        <v>1.1964920000000001</v>
      </c>
      <c r="BN19" s="327">
        <v>1.1722980000000001</v>
      </c>
      <c r="BO19" s="327">
        <v>1.226159</v>
      </c>
      <c r="BP19" s="327">
        <v>1.2403109999999999</v>
      </c>
      <c r="BQ19" s="327">
        <v>1.2313609999999999</v>
      </c>
      <c r="BR19" s="327">
        <v>1.229503</v>
      </c>
      <c r="BS19" s="327">
        <v>1.2185429999999999</v>
      </c>
      <c r="BT19" s="327">
        <v>1.2006859999999999</v>
      </c>
      <c r="BU19" s="327">
        <v>1.232823</v>
      </c>
      <c r="BV19" s="327">
        <v>1.2628349999999999</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1.046065</v>
      </c>
      <c r="AZ20" s="216">
        <v>1.0542499999999999</v>
      </c>
      <c r="BA20" s="216">
        <v>1.0392250000000001</v>
      </c>
      <c r="BB20" s="216">
        <v>1.017733</v>
      </c>
      <c r="BC20" s="216">
        <v>1.039194</v>
      </c>
      <c r="BD20" s="216">
        <v>1.0519333333000001</v>
      </c>
      <c r="BE20" s="216">
        <v>1.0603201613</v>
      </c>
      <c r="BF20" s="327">
        <v>1.050772</v>
      </c>
      <c r="BG20" s="327">
        <v>1.038737</v>
      </c>
      <c r="BH20" s="327">
        <v>1.017048</v>
      </c>
      <c r="BI20" s="327">
        <v>1.0608249999999999</v>
      </c>
      <c r="BJ20" s="327">
        <v>1.043636</v>
      </c>
      <c r="BK20" s="327">
        <v>1.0312490000000001</v>
      </c>
      <c r="BL20" s="327">
        <v>1.0180990000000001</v>
      </c>
      <c r="BM20" s="327">
        <v>1.04288</v>
      </c>
      <c r="BN20" s="327">
        <v>1.0037469999999999</v>
      </c>
      <c r="BO20" s="327">
        <v>1.0537080000000001</v>
      </c>
      <c r="BP20" s="327">
        <v>1.059642</v>
      </c>
      <c r="BQ20" s="327">
        <v>1.0462629999999999</v>
      </c>
      <c r="BR20" s="327">
        <v>1.0443260000000001</v>
      </c>
      <c r="BS20" s="327">
        <v>1.030152</v>
      </c>
      <c r="BT20" s="327">
        <v>1.017487</v>
      </c>
      <c r="BU20" s="327">
        <v>1.0416620000000001</v>
      </c>
      <c r="BV20" s="327">
        <v>1.0682430000000001</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0.23175970968000001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0.23644699999999999</v>
      </c>
      <c r="AX21" s="216">
        <v>0.21469293548000001</v>
      </c>
      <c r="AY21" s="216">
        <v>0.220495</v>
      </c>
      <c r="AZ21" s="216">
        <v>0.16970071429</v>
      </c>
      <c r="BA21" s="216">
        <v>0.22393177418999999</v>
      </c>
      <c r="BB21" s="216">
        <v>0.202928</v>
      </c>
      <c r="BC21" s="216">
        <v>0.20308483870999999</v>
      </c>
      <c r="BD21" s="216">
        <v>0.23173969999999999</v>
      </c>
      <c r="BE21" s="216">
        <v>0.2293935</v>
      </c>
      <c r="BF21" s="327">
        <v>0.223602</v>
      </c>
      <c r="BG21" s="327">
        <v>0.2197733</v>
      </c>
      <c r="BH21" s="327">
        <v>0.21352160000000001</v>
      </c>
      <c r="BI21" s="327">
        <v>0.2249206</v>
      </c>
      <c r="BJ21" s="327">
        <v>0.23103080000000001</v>
      </c>
      <c r="BK21" s="327">
        <v>0.21521299999999999</v>
      </c>
      <c r="BL21" s="327">
        <v>0.21119679999999999</v>
      </c>
      <c r="BM21" s="327">
        <v>0.21505969999999999</v>
      </c>
      <c r="BN21" s="327">
        <v>0.22201580000000001</v>
      </c>
      <c r="BO21" s="327">
        <v>0.22515099999999999</v>
      </c>
      <c r="BP21" s="327">
        <v>0.22886999999999999</v>
      </c>
      <c r="BQ21" s="327">
        <v>0.229075</v>
      </c>
      <c r="BR21" s="327">
        <v>0.22415399999999999</v>
      </c>
      <c r="BS21" s="327">
        <v>0.21999389999999999</v>
      </c>
      <c r="BT21" s="327">
        <v>0.21410599999999999</v>
      </c>
      <c r="BU21" s="327">
        <v>0.22462360000000001</v>
      </c>
      <c r="BV21" s="327">
        <v>0.23056840000000001</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-3.011517</v>
      </c>
      <c r="AZ22" s="216">
        <v>-3.15124</v>
      </c>
      <c r="BA22" s="216">
        <v>-3.2283539999999999</v>
      </c>
      <c r="BB22" s="216">
        <v>-3.8546320000000001</v>
      </c>
      <c r="BC22" s="216">
        <v>-3.1074830000000002</v>
      </c>
      <c r="BD22" s="216">
        <v>-3.7854589666999998</v>
      </c>
      <c r="BE22" s="216">
        <v>-3.6250386147999998</v>
      </c>
      <c r="BF22" s="327">
        <v>-3.2597040000000002</v>
      </c>
      <c r="BG22" s="327">
        <v>-3.5296319999999999</v>
      </c>
      <c r="BH22" s="327">
        <v>-3.3242129999999999</v>
      </c>
      <c r="BI22" s="327">
        <v>-3.870628</v>
      </c>
      <c r="BJ22" s="327">
        <v>-4.0029079999999997</v>
      </c>
      <c r="BK22" s="327">
        <v>-3.4591409999999998</v>
      </c>
      <c r="BL22" s="327">
        <v>-3.6844109999999999</v>
      </c>
      <c r="BM22" s="327">
        <v>-3.6273919999999999</v>
      </c>
      <c r="BN22" s="327">
        <v>-3.7531859999999999</v>
      </c>
      <c r="BO22" s="327">
        <v>-3.7727569999999999</v>
      </c>
      <c r="BP22" s="327">
        <v>-3.625445</v>
      </c>
      <c r="BQ22" s="327">
        <v>-3.5765090000000002</v>
      </c>
      <c r="BR22" s="327">
        <v>-3.3727279999999999</v>
      </c>
      <c r="BS22" s="327">
        <v>-3.4354309999999999</v>
      </c>
      <c r="BT22" s="327">
        <v>-3.3502459999999998</v>
      </c>
      <c r="BU22" s="327">
        <v>-3.5217230000000002</v>
      </c>
      <c r="BV22" s="327">
        <v>-3.7208139999999998</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-1.220909</v>
      </c>
      <c r="AZ23" s="216">
        <v>-1.1987639999999999</v>
      </c>
      <c r="BA23" s="216">
        <v>-1.234864</v>
      </c>
      <c r="BB23" s="216">
        <v>-1.5103869999999999</v>
      </c>
      <c r="BC23" s="216">
        <v>-1.591639</v>
      </c>
      <c r="BD23" s="216">
        <v>-1.4351448</v>
      </c>
      <c r="BE23" s="216">
        <v>-1.6180362548</v>
      </c>
      <c r="BF23" s="327">
        <v>-1.5008919999999999</v>
      </c>
      <c r="BG23" s="327">
        <v>-1.4845269999999999</v>
      </c>
      <c r="BH23" s="327">
        <v>-1.6213230000000001</v>
      </c>
      <c r="BI23" s="327">
        <v>-1.547186</v>
      </c>
      <c r="BJ23" s="327">
        <v>-1.623483</v>
      </c>
      <c r="BK23" s="327">
        <v>-1.6108549999999999</v>
      </c>
      <c r="BL23" s="327">
        <v>-1.6936450000000001</v>
      </c>
      <c r="BM23" s="327">
        <v>-1.6860550000000001</v>
      </c>
      <c r="BN23" s="327">
        <v>-1.668488</v>
      </c>
      <c r="BO23" s="327">
        <v>-1.7182390000000001</v>
      </c>
      <c r="BP23" s="327">
        <v>-1.702429</v>
      </c>
      <c r="BQ23" s="327">
        <v>-1.6867080000000001</v>
      </c>
      <c r="BR23" s="327">
        <v>-1.6965300000000001</v>
      </c>
      <c r="BS23" s="327">
        <v>-1.646396</v>
      </c>
      <c r="BT23" s="327">
        <v>-1.7277119999999999</v>
      </c>
      <c r="BU23" s="327">
        <v>-1.698639</v>
      </c>
      <c r="BV23" s="327">
        <v>-1.747547</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0.41366999999999998</v>
      </c>
      <c r="AZ24" s="216">
        <v>0.40040799999999999</v>
      </c>
      <c r="BA24" s="216">
        <v>0.34285599999999999</v>
      </c>
      <c r="BB24" s="216">
        <v>0.23969799999999999</v>
      </c>
      <c r="BC24" s="216">
        <v>0.41666999999999998</v>
      </c>
      <c r="BD24" s="216">
        <v>0.3849745</v>
      </c>
      <c r="BE24" s="216">
        <v>0.2666289</v>
      </c>
      <c r="BF24" s="327">
        <v>0.39856940000000002</v>
      </c>
      <c r="BG24" s="327">
        <v>0.41589959999999998</v>
      </c>
      <c r="BH24" s="327">
        <v>0.43778869999999998</v>
      </c>
      <c r="BI24" s="327">
        <v>0.26297290000000001</v>
      </c>
      <c r="BJ24" s="327">
        <v>0.23185069999999999</v>
      </c>
      <c r="BK24" s="327">
        <v>0.34565249999999997</v>
      </c>
      <c r="BL24" s="327">
        <v>0.38724409999999998</v>
      </c>
      <c r="BM24" s="327">
        <v>0.39227329999999999</v>
      </c>
      <c r="BN24" s="327">
        <v>0.42084179999999999</v>
      </c>
      <c r="BO24" s="327">
        <v>0.30901020000000001</v>
      </c>
      <c r="BP24" s="327">
        <v>0.43321219999999999</v>
      </c>
      <c r="BQ24" s="327">
        <v>0.33395140000000001</v>
      </c>
      <c r="BR24" s="327">
        <v>0.44196340000000001</v>
      </c>
      <c r="BS24" s="327">
        <v>0.44094290000000003</v>
      </c>
      <c r="BT24" s="327">
        <v>0.44549319999999998</v>
      </c>
      <c r="BU24" s="327">
        <v>0.25674669999999999</v>
      </c>
      <c r="BV24" s="327">
        <v>0.2315895</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-0.12235</v>
      </c>
      <c r="AZ25" s="216">
        <v>-0.21291499999999999</v>
      </c>
      <c r="BA25" s="216">
        <v>-0.199903</v>
      </c>
      <c r="BB25" s="216">
        <v>-0.17385</v>
      </c>
      <c r="BC25" s="216">
        <v>-0.11836099999999999</v>
      </c>
      <c r="BD25" s="216">
        <v>-0.1014557</v>
      </c>
      <c r="BE25" s="216">
        <v>-9.0960880645000006E-2</v>
      </c>
      <c r="BF25" s="327">
        <v>-8.8707099999999997E-2</v>
      </c>
      <c r="BG25" s="327">
        <v>-9.0064400000000003E-2</v>
      </c>
      <c r="BH25" s="327">
        <v>-9.56481E-2</v>
      </c>
      <c r="BI25" s="327">
        <v>-9.5731800000000006E-2</v>
      </c>
      <c r="BJ25" s="327">
        <v>-9.1023199999999999E-2</v>
      </c>
      <c r="BK25" s="327">
        <v>-0.12890579999999999</v>
      </c>
      <c r="BL25" s="327">
        <v>-0.12323729999999999</v>
      </c>
      <c r="BM25" s="327">
        <v>-0.12058339999999999</v>
      </c>
      <c r="BN25" s="327">
        <v>-0.1073921</v>
      </c>
      <c r="BO25" s="327">
        <v>-9.5004699999999997E-2</v>
      </c>
      <c r="BP25" s="327">
        <v>-8.4835300000000002E-2</v>
      </c>
      <c r="BQ25" s="327">
        <v>-8.0102000000000007E-2</v>
      </c>
      <c r="BR25" s="327">
        <v>-7.8293600000000005E-2</v>
      </c>
      <c r="BS25" s="327">
        <v>-8.0351099999999995E-2</v>
      </c>
      <c r="BT25" s="327">
        <v>-8.6604899999999999E-2</v>
      </c>
      <c r="BU25" s="327">
        <v>-8.6992399999999998E-2</v>
      </c>
      <c r="BV25" s="327">
        <v>-8.2166400000000001E-2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0.42569299999999999</v>
      </c>
      <c r="AZ26" s="216">
        <v>0.44105899999999998</v>
      </c>
      <c r="BA26" s="216">
        <v>0.63367099999999998</v>
      </c>
      <c r="BB26" s="216">
        <v>0.72672800000000004</v>
      </c>
      <c r="BC26" s="216">
        <v>0.82694400000000001</v>
      </c>
      <c r="BD26" s="216">
        <v>0.62588569047999998</v>
      </c>
      <c r="BE26" s="216">
        <v>0.64872079638000002</v>
      </c>
      <c r="BF26" s="327">
        <v>0.56965560000000004</v>
      </c>
      <c r="BG26" s="327">
        <v>0.41542380000000001</v>
      </c>
      <c r="BH26" s="327">
        <v>0.39902569999999998</v>
      </c>
      <c r="BI26" s="327">
        <v>0.30667260000000002</v>
      </c>
      <c r="BJ26" s="327">
        <v>0.51709229999999995</v>
      </c>
      <c r="BK26" s="327">
        <v>0.6074157</v>
      </c>
      <c r="BL26" s="327">
        <v>0.42181849999999999</v>
      </c>
      <c r="BM26" s="327">
        <v>0.47016669999999999</v>
      </c>
      <c r="BN26" s="327">
        <v>0.58956869999999995</v>
      </c>
      <c r="BO26" s="327">
        <v>0.71890220000000005</v>
      </c>
      <c r="BP26" s="327">
        <v>0.7049571</v>
      </c>
      <c r="BQ26" s="327">
        <v>0.60204340000000001</v>
      </c>
      <c r="BR26" s="327">
        <v>0.47241880000000003</v>
      </c>
      <c r="BS26" s="327">
        <v>0.37609920000000002</v>
      </c>
      <c r="BT26" s="327">
        <v>0.39001520000000001</v>
      </c>
      <c r="BU26" s="327">
        <v>0.46987509999999999</v>
      </c>
      <c r="BV26" s="327">
        <v>0.48240040000000001</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-1.047647</v>
      </c>
      <c r="AZ27" s="216">
        <v>-0.861792</v>
      </c>
      <c r="BA27" s="216">
        <v>-0.91256300000000001</v>
      </c>
      <c r="BB27" s="216">
        <v>-0.85370900000000005</v>
      </c>
      <c r="BC27" s="216">
        <v>-0.62307000000000001</v>
      </c>
      <c r="BD27" s="216">
        <v>-0.83153809524</v>
      </c>
      <c r="BE27" s="216">
        <v>-0.94542661907000003</v>
      </c>
      <c r="BF27" s="327">
        <v>-0.59559839999999997</v>
      </c>
      <c r="BG27" s="327">
        <v>-0.64914349999999998</v>
      </c>
      <c r="BH27" s="327">
        <v>-0.63725900000000002</v>
      </c>
      <c r="BI27" s="327">
        <v>-0.92571970000000003</v>
      </c>
      <c r="BJ27" s="327">
        <v>-0.91184169999999998</v>
      </c>
      <c r="BK27" s="327">
        <v>-1.0454939999999999</v>
      </c>
      <c r="BL27" s="327">
        <v>-0.9724235</v>
      </c>
      <c r="BM27" s="327">
        <v>-0.72475690000000004</v>
      </c>
      <c r="BN27" s="327">
        <v>-0.87845419999999996</v>
      </c>
      <c r="BO27" s="327">
        <v>-0.70377559999999995</v>
      </c>
      <c r="BP27" s="327">
        <v>-0.67873159999999999</v>
      </c>
      <c r="BQ27" s="327">
        <v>-0.54991979999999996</v>
      </c>
      <c r="BR27" s="327">
        <v>-0.49555890000000002</v>
      </c>
      <c r="BS27" s="327">
        <v>-0.56121849999999995</v>
      </c>
      <c r="BT27" s="327">
        <v>-0.64660499999999999</v>
      </c>
      <c r="BU27" s="327">
        <v>-0.80206080000000002</v>
      </c>
      <c r="BV27" s="327">
        <v>-0.77755549999999996</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-5.5833000000000001E-2</v>
      </c>
      <c r="AZ28" s="216">
        <v>-8.2423999999999997E-2</v>
      </c>
      <c r="BA28" s="216">
        <v>-0.14896899999999999</v>
      </c>
      <c r="BB28" s="216">
        <v>-0.14619399999999999</v>
      </c>
      <c r="BC28" s="216">
        <v>-8.5172999999999999E-2</v>
      </c>
      <c r="BD28" s="216">
        <v>-0.13769523810000001</v>
      </c>
      <c r="BE28" s="216">
        <v>-9.8711920120999996E-2</v>
      </c>
      <c r="BF28" s="327">
        <v>-0.1008452</v>
      </c>
      <c r="BG28" s="327">
        <v>-6.5967300000000006E-2</v>
      </c>
      <c r="BH28" s="327">
        <v>-1.19325E-2</v>
      </c>
      <c r="BI28" s="327">
        <v>-5.3997299999999998E-2</v>
      </c>
      <c r="BJ28" s="327">
        <v>-4.9356900000000002E-2</v>
      </c>
      <c r="BK28" s="327">
        <v>-1.7226600000000002E-2</v>
      </c>
      <c r="BL28" s="327">
        <v>-2.6081199999999998E-3</v>
      </c>
      <c r="BM28" s="327">
        <v>-4.5803099999999999E-2</v>
      </c>
      <c r="BN28" s="327">
        <v>-3.4134699999999997E-2</v>
      </c>
      <c r="BO28" s="327">
        <v>-5.4465100000000002E-2</v>
      </c>
      <c r="BP28" s="327">
        <v>-7.9773899999999995E-2</v>
      </c>
      <c r="BQ28" s="327">
        <v>-6.1624900000000003E-2</v>
      </c>
      <c r="BR28" s="327">
        <v>-7.2878600000000002E-2</v>
      </c>
      <c r="BS28" s="327">
        <v>-3.6893200000000001E-2</v>
      </c>
      <c r="BT28" s="327">
        <v>-2.44232E-3</v>
      </c>
      <c r="BU28" s="327">
        <v>-9.2532099999999996E-3</v>
      </c>
      <c r="BV28" s="327">
        <v>-4.1910200000000002E-3</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-0.82826100000000002</v>
      </c>
      <c r="AZ29" s="216">
        <v>-0.76883199999999996</v>
      </c>
      <c r="BA29" s="216">
        <v>-0.993259</v>
      </c>
      <c r="BB29" s="216">
        <v>-1.365875</v>
      </c>
      <c r="BC29" s="216">
        <v>-1.184661</v>
      </c>
      <c r="BD29" s="216">
        <v>-1.3928571429000001</v>
      </c>
      <c r="BE29" s="216">
        <v>-1.2075309748</v>
      </c>
      <c r="BF29" s="327">
        <v>-1.2526379999999999</v>
      </c>
      <c r="BG29" s="327">
        <v>-1.388323</v>
      </c>
      <c r="BH29" s="327">
        <v>-1.130428</v>
      </c>
      <c r="BI29" s="327">
        <v>-1.145097</v>
      </c>
      <c r="BJ29" s="327">
        <v>-1.245406</v>
      </c>
      <c r="BK29" s="327">
        <v>-1.002149</v>
      </c>
      <c r="BL29" s="327">
        <v>-0.98229230000000001</v>
      </c>
      <c r="BM29" s="327">
        <v>-1.147359</v>
      </c>
      <c r="BN29" s="327">
        <v>-1.246648</v>
      </c>
      <c r="BO29" s="327">
        <v>-1.36164</v>
      </c>
      <c r="BP29" s="327">
        <v>-1.4387589999999999</v>
      </c>
      <c r="BQ29" s="327">
        <v>-1.387637</v>
      </c>
      <c r="BR29" s="327">
        <v>-1.249908</v>
      </c>
      <c r="BS29" s="327">
        <v>-1.2489779999999999</v>
      </c>
      <c r="BT29" s="327">
        <v>-1.021973</v>
      </c>
      <c r="BU29" s="327">
        <v>-1.0155190000000001</v>
      </c>
      <c r="BV29" s="327">
        <v>-1.0101059999999999</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-2.9933999999999999E-2</v>
      </c>
      <c r="AZ30" s="216">
        <v>-0.16511200000000001</v>
      </c>
      <c r="BA30" s="216">
        <v>-0.10606599999999999</v>
      </c>
      <c r="BB30" s="216">
        <v>-0.131193</v>
      </c>
      <c r="BC30" s="216">
        <v>-0.116782</v>
      </c>
      <c r="BD30" s="216">
        <v>-0.13035238095000001</v>
      </c>
      <c r="BE30" s="216">
        <v>-3.599661685E-3</v>
      </c>
      <c r="BF30" s="327">
        <v>-7.81607E-2</v>
      </c>
      <c r="BG30" s="327">
        <v>-7.4810600000000005E-2</v>
      </c>
      <c r="BH30" s="327">
        <v>-5.7910200000000002E-2</v>
      </c>
      <c r="BI30" s="327">
        <v>-7.2320899999999994E-2</v>
      </c>
      <c r="BJ30" s="327">
        <v>-0.1177701</v>
      </c>
      <c r="BK30" s="327">
        <v>1.05953E-2</v>
      </c>
      <c r="BL30" s="327">
        <v>-9.5644300000000002E-2</v>
      </c>
      <c r="BM30" s="327">
        <v>-8.8869600000000007E-2</v>
      </c>
      <c r="BN30" s="327">
        <v>-0.1112418</v>
      </c>
      <c r="BO30" s="327">
        <v>-0.15830050000000001</v>
      </c>
      <c r="BP30" s="327">
        <v>-0.12449010000000001</v>
      </c>
      <c r="BQ30" s="327">
        <v>-6.9233500000000003E-2</v>
      </c>
      <c r="BR30" s="327">
        <v>-0.1057789</v>
      </c>
      <c r="BS30" s="327">
        <v>-9.4133800000000004E-2</v>
      </c>
      <c r="BT30" s="327">
        <v>-9.2796600000000007E-2</v>
      </c>
      <c r="BU30" s="327">
        <v>-9.61288E-2</v>
      </c>
      <c r="BV30" s="327">
        <v>-0.1370989</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-0.54594600000000004</v>
      </c>
      <c r="AZ31" s="216">
        <v>-0.70286800000000005</v>
      </c>
      <c r="BA31" s="216">
        <v>-0.60925700000000005</v>
      </c>
      <c r="BB31" s="216">
        <v>-0.63985000000000003</v>
      </c>
      <c r="BC31" s="216">
        <v>-0.63141099999999994</v>
      </c>
      <c r="BD31" s="216">
        <v>-0.76727579999999995</v>
      </c>
      <c r="BE31" s="216">
        <v>-0.57612200000000002</v>
      </c>
      <c r="BF31" s="327">
        <v>-0.61108680000000004</v>
      </c>
      <c r="BG31" s="327">
        <v>-0.60812040000000001</v>
      </c>
      <c r="BH31" s="327">
        <v>-0.60652609999999996</v>
      </c>
      <c r="BI31" s="327">
        <v>-0.6002208</v>
      </c>
      <c r="BJ31" s="327">
        <v>-0.7129702</v>
      </c>
      <c r="BK31" s="327">
        <v>-0.61817420000000001</v>
      </c>
      <c r="BL31" s="327">
        <v>-0.62362329999999999</v>
      </c>
      <c r="BM31" s="327">
        <v>-0.67640469999999997</v>
      </c>
      <c r="BN31" s="327">
        <v>-0.71723820000000005</v>
      </c>
      <c r="BO31" s="327">
        <v>-0.70924390000000004</v>
      </c>
      <c r="BP31" s="327">
        <v>-0.65459529999999999</v>
      </c>
      <c r="BQ31" s="327">
        <v>-0.67727780000000004</v>
      </c>
      <c r="BR31" s="327">
        <v>-0.58816239999999997</v>
      </c>
      <c r="BS31" s="327">
        <v>-0.58450340000000001</v>
      </c>
      <c r="BT31" s="327">
        <v>-0.60761969999999998</v>
      </c>
      <c r="BU31" s="327">
        <v>-0.53975169999999995</v>
      </c>
      <c r="BV31" s="327">
        <v>-0.67613900000000005</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0.50612606451999997</v>
      </c>
      <c r="AZ32" s="216">
        <v>0.31340099999999999</v>
      </c>
      <c r="BA32" s="216">
        <v>0.44140719355000002</v>
      </c>
      <c r="BB32" s="216">
        <v>0.25889933332999998</v>
      </c>
      <c r="BC32" s="216">
        <v>-0.38568477419000002</v>
      </c>
      <c r="BD32" s="216">
        <v>-0.55176842381000002</v>
      </c>
      <c r="BE32" s="216">
        <v>-0.21204589672999999</v>
      </c>
      <c r="BF32" s="327">
        <v>-0.5417864</v>
      </c>
      <c r="BG32" s="327">
        <v>-0.25929639999999998</v>
      </c>
      <c r="BH32" s="327">
        <v>0.57506650000000004</v>
      </c>
      <c r="BI32" s="327">
        <v>0.1100911</v>
      </c>
      <c r="BJ32" s="327">
        <v>0.20400840000000001</v>
      </c>
      <c r="BK32" s="327">
        <v>2.3905699999999998E-2</v>
      </c>
      <c r="BL32" s="327">
        <v>0.47574149999999998</v>
      </c>
      <c r="BM32" s="327">
        <v>0.18516260000000001</v>
      </c>
      <c r="BN32" s="327">
        <v>-0.4317821</v>
      </c>
      <c r="BO32" s="327">
        <v>-0.65914450000000002</v>
      </c>
      <c r="BP32" s="327">
        <v>-0.62188750000000004</v>
      </c>
      <c r="BQ32" s="327">
        <v>-0.54673689999999997</v>
      </c>
      <c r="BR32" s="327">
        <v>-0.35761730000000003</v>
      </c>
      <c r="BS32" s="327">
        <v>-0.1258601</v>
      </c>
      <c r="BT32" s="327">
        <v>0.63563349999999996</v>
      </c>
      <c r="BU32" s="327">
        <v>5.41967E-2</v>
      </c>
      <c r="BV32" s="327">
        <v>0.32610660000000002</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19.062933580999999</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20.278337366999999</v>
      </c>
      <c r="AX33" s="216">
        <v>20.082036710000001</v>
      </c>
      <c r="AY33" s="216">
        <v>20.461454065000002</v>
      </c>
      <c r="AZ33" s="216">
        <v>19.619588713999999</v>
      </c>
      <c r="BA33" s="216">
        <v>20.573123968000001</v>
      </c>
      <c r="BB33" s="216">
        <v>19.941071333</v>
      </c>
      <c r="BC33" s="216">
        <v>20.356650065</v>
      </c>
      <c r="BD33" s="216">
        <v>20.285558522999999</v>
      </c>
      <c r="BE33" s="216">
        <v>20.592611740999999</v>
      </c>
      <c r="BF33" s="327">
        <v>20.711539999999999</v>
      </c>
      <c r="BG33" s="327">
        <v>20.24194</v>
      </c>
      <c r="BH33" s="327">
        <v>20.477599999999999</v>
      </c>
      <c r="BI33" s="327">
        <v>20.27796</v>
      </c>
      <c r="BJ33" s="327">
        <v>20.520859999999999</v>
      </c>
      <c r="BK33" s="327">
        <v>20.11786</v>
      </c>
      <c r="BL33" s="327">
        <v>20.161470000000001</v>
      </c>
      <c r="BM33" s="327">
        <v>20.449590000000001</v>
      </c>
      <c r="BN33" s="327">
        <v>20.18685</v>
      </c>
      <c r="BO33" s="327">
        <v>20.486160000000002</v>
      </c>
      <c r="BP33" s="327">
        <v>20.832039999999999</v>
      </c>
      <c r="BQ33" s="327">
        <v>20.915199999999999</v>
      </c>
      <c r="BR33" s="327">
        <v>21.08905</v>
      </c>
      <c r="BS33" s="327">
        <v>20.751090000000001</v>
      </c>
      <c r="BT33" s="327">
        <v>20.929919999999999</v>
      </c>
      <c r="BU33" s="327">
        <v>20.69717</v>
      </c>
      <c r="BV33" s="327">
        <v>21.052890000000001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3.45051</v>
      </c>
      <c r="AZ36" s="216">
        <v>3.119272</v>
      </c>
      <c r="BA36" s="216">
        <v>3.068619</v>
      </c>
      <c r="BB36" s="216">
        <v>2.8299470000000002</v>
      </c>
      <c r="BC36" s="216">
        <v>2.5431680000000001</v>
      </c>
      <c r="BD36" s="216">
        <v>2.5505837332999999</v>
      </c>
      <c r="BE36" s="216">
        <v>2.6573111322999998</v>
      </c>
      <c r="BF36" s="327">
        <v>2.6246390000000002</v>
      </c>
      <c r="BG36" s="327">
        <v>2.7251310000000002</v>
      </c>
      <c r="BH36" s="327">
        <v>2.920496</v>
      </c>
      <c r="BI36" s="327">
        <v>3.0200770000000001</v>
      </c>
      <c r="BJ36" s="327">
        <v>3.2508599999999999</v>
      </c>
      <c r="BK36" s="327">
        <v>3.3581530000000002</v>
      </c>
      <c r="BL36" s="327">
        <v>3.17822</v>
      </c>
      <c r="BM36" s="327">
        <v>3.00312</v>
      </c>
      <c r="BN36" s="327">
        <v>2.8297650000000001</v>
      </c>
      <c r="BO36" s="327">
        <v>2.7338909999999998</v>
      </c>
      <c r="BP36" s="327">
        <v>2.7768959999999998</v>
      </c>
      <c r="BQ36" s="327">
        <v>2.8799670000000002</v>
      </c>
      <c r="BR36" s="327">
        <v>2.8585250000000002</v>
      </c>
      <c r="BS36" s="327">
        <v>2.9914399999999999</v>
      </c>
      <c r="BT36" s="327">
        <v>3.1392259999999998</v>
      </c>
      <c r="BU36" s="327">
        <v>3.235487</v>
      </c>
      <c r="BV36" s="327">
        <v>3.4634070000000001</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9.7413E-2</v>
      </c>
      <c r="AZ37" s="216">
        <v>0.184087</v>
      </c>
      <c r="BA37" s="216">
        <v>0.126275</v>
      </c>
      <c r="BB37" s="216">
        <v>-0.111802</v>
      </c>
      <c r="BC37" s="216">
        <v>-2.5846000000000001E-2</v>
      </c>
      <c r="BD37" s="216">
        <v>-3.7577399999999997E-2</v>
      </c>
      <c r="BE37" s="216">
        <v>-4.9855900000000002E-2</v>
      </c>
      <c r="BF37" s="327">
        <v>-2.1216100000000002E-2</v>
      </c>
      <c r="BG37" s="327">
        <v>-2.0237600000000001E-2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9.1405980000000007</v>
      </c>
      <c r="AX38" s="216">
        <v>9.1961209999999998</v>
      </c>
      <c r="AY38" s="216">
        <v>8.7420570000000009</v>
      </c>
      <c r="AZ38" s="216">
        <v>8.8171350000000004</v>
      </c>
      <c r="BA38" s="216">
        <v>9.4458870000000008</v>
      </c>
      <c r="BB38" s="216">
        <v>9.1869460000000007</v>
      </c>
      <c r="BC38" s="216">
        <v>9.5496850000000002</v>
      </c>
      <c r="BD38" s="216">
        <v>9.5728333333000002</v>
      </c>
      <c r="BE38" s="216">
        <v>9.5982703225999995</v>
      </c>
      <c r="BF38" s="327">
        <v>9.6793849999999999</v>
      </c>
      <c r="BG38" s="327">
        <v>9.3734610000000007</v>
      </c>
      <c r="BH38" s="327">
        <v>9.3292940000000009</v>
      </c>
      <c r="BI38" s="327">
        <v>9.148358</v>
      </c>
      <c r="BJ38" s="327">
        <v>9.2535039999999995</v>
      </c>
      <c r="BK38" s="327">
        <v>8.6951450000000001</v>
      </c>
      <c r="BL38" s="327">
        <v>8.9463530000000002</v>
      </c>
      <c r="BM38" s="327">
        <v>9.3456089999999996</v>
      </c>
      <c r="BN38" s="327">
        <v>9.2543220000000002</v>
      </c>
      <c r="BO38" s="327">
        <v>9.6310660000000006</v>
      </c>
      <c r="BP38" s="327">
        <v>9.7470110000000005</v>
      </c>
      <c r="BQ38" s="327">
        <v>9.6840670000000006</v>
      </c>
      <c r="BR38" s="327">
        <v>9.7172990000000006</v>
      </c>
      <c r="BS38" s="327">
        <v>9.4464089999999992</v>
      </c>
      <c r="BT38" s="327">
        <v>9.4144020000000008</v>
      </c>
      <c r="BU38" s="327">
        <v>9.2352609999999995</v>
      </c>
      <c r="BV38" s="327">
        <v>9.3531019999999998</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0.86483338710000002</v>
      </c>
      <c r="AN39" s="216">
        <v>0.90398671428999999</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0.94010922581</v>
      </c>
      <c r="AZ39" s="216">
        <v>0.86126028571000002</v>
      </c>
      <c r="BA39" s="216">
        <v>0.92084170968000001</v>
      </c>
      <c r="BB39" s="216">
        <v>0.87642666667000002</v>
      </c>
      <c r="BC39" s="216">
        <v>0.98565000000000003</v>
      </c>
      <c r="BD39" s="216">
        <v>0.97424288095</v>
      </c>
      <c r="BE39" s="216">
        <v>0.99929215165999996</v>
      </c>
      <c r="BF39" s="327">
        <v>0.98895089999999997</v>
      </c>
      <c r="BG39" s="327">
        <v>0.95760670000000003</v>
      </c>
      <c r="BH39" s="327">
        <v>0.95050920000000005</v>
      </c>
      <c r="BI39" s="327">
        <v>0.95542419999999995</v>
      </c>
      <c r="BJ39" s="327">
        <v>0.93502359999999995</v>
      </c>
      <c r="BK39" s="327">
        <v>0.87208980000000003</v>
      </c>
      <c r="BL39" s="327">
        <v>0.91357299999999997</v>
      </c>
      <c r="BM39" s="327">
        <v>0.94675520000000002</v>
      </c>
      <c r="BN39" s="327">
        <v>0.93114699999999995</v>
      </c>
      <c r="BO39" s="327">
        <v>0.98762919999999998</v>
      </c>
      <c r="BP39" s="327">
        <v>0.99520759999999997</v>
      </c>
      <c r="BQ39" s="327">
        <v>0.98168900000000003</v>
      </c>
      <c r="BR39" s="327">
        <v>0.98875409999999997</v>
      </c>
      <c r="BS39" s="327">
        <v>0.95459119999999997</v>
      </c>
      <c r="BT39" s="327">
        <v>0.95588229999999996</v>
      </c>
      <c r="BU39" s="327">
        <v>0.94058649999999999</v>
      </c>
      <c r="BV39" s="327">
        <v>0.96372869999999999</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1.585812</v>
      </c>
      <c r="AZ40" s="216">
        <v>1.598754</v>
      </c>
      <c r="BA40" s="216">
        <v>1.7181599999999999</v>
      </c>
      <c r="BB40" s="216">
        <v>1.6341730000000001</v>
      </c>
      <c r="BC40" s="216">
        <v>1.706569</v>
      </c>
      <c r="BD40" s="216">
        <v>1.7779</v>
      </c>
      <c r="BE40" s="216">
        <v>1.7874514516</v>
      </c>
      <c r="BF40" s="327">
        <v>1.7946839999999999</v>
      </c>
      <c r="BG40" s="327">
        <v>1.7123170000000001</v>
      </c>
      <c r="BH40" s="327">
        <v>1.7259059999999999</v>
      </c>
      <c r="BI40" s="327">
        <v>1.7231300000000001</v>
      </c>
      <c r="BJ40" s="327">
        <v>1.7482690000000001</v>
      </c>
      <c r="BK40" s="327">
        <v>1.639759</v>
      </c>
      <c r="BL40" s="327">
        <v>1.650468</v>
      </c>
      <c r="BM40" s="327">
        <v>1.719106</v>
      </c>
      <c r="BN40" s="327">
        <v>1.7206669999999999</v>
      </c>
      <c r="BO40" s="327">
        <v>1.725781</v>
      </c>
      <c r="BP40" s="327">
        <v>1.8008740000000001</v>
      </c>
      <c r="BQ40" s="327">
        <v>1.82399</v>
      </c>
      <c r="BR40" s="327">
        <v>1.82104</v>
      </c>
      <c r="BS40" s="327">
        <v>1.7442709999999999</v>
      </c>
      <c r="BT40" s="327">
        <v>1.758885</v>
      </c>
      <c r="BU40" s="327">
        <v>1.757944</v>
      </c>
      <c r="BV40" s="327">
        <v>1.78715</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3.850257</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3.9337710000000001</v>
      </c>
      <c r="AY41" s="216">
        <v>4.3938620000000004</v>
      </c>
      <c r="AZ41" s="216">
        <v>3.9619270000000002</v>
      </c>
      <c r="BA41" s="216">
        <v>4.1686100000000001</v>
      </c>
      <c r="BB41" s="216">
        <v>4.1537160000000002</v>
      </c>
      <c r="BC41" s="216">
        <v>4.2734920000000001</v>
      </c>
      <c r="BD41" s="216">
        <v>3.9792999999999998</v>
      </c>
      <c r="BE41" s="216">
        <v>3.9782193548000002</v>
      </c>
      <c r="BF41" s="327">
        <v>4.0800270000000003</v>
      </c>
      <c r="BG41" s="327">
        <v>4.024343</v>
      </c>
      <c r="BH41" s="327">
        <v>4.1599449999999996</v>
      </c>
      <c r="BI41" s="327">
        <v>4.087879</v>
      </c>
      <c r="BJ41" s="327">
        <v>4.0436610000000002</v>
      </c>
      <c r="BK41" s="327">
        <v>4.1436640000000002</v>
      </c>
      <c r="BL41" s="327">
        <v>4.1788699999999999</v>
      </c>
      <c r="BM41" s="327">
        <v>4.1516019999999996</v>
      </c>
      <c r="BN41" s="327">
        <v>4.118544</v>
      </c>
      <c r="BO41" s="327">
        <v>4.1326720000000003</v>
      </c>
      <c r="BP41" s="327">
        <v>4.085515</v>
      </c>
      <c r="BQ41" s="327">
        <v>4.015727</v>
      </c>
      <c r="BR41" s="327">
        <v>4.167484</v>
      </c>
      <c r="BS41" s="327">
        <v>4.1637810000000002</v>
      </c>
      <c r="BT41" s="327">
        <v>4.288735</v>
      </c>
      <c r="BU41" s="327">
        <v>4.1752330000000004</v>
      </c>
      <c r="BV41" s="327">
        <v>4.2375679999999996</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0.340227</v>
      </c>
      <c r="AZ42" s="216">
        <v>0.28220899999999999</v>
      </c>
      <c r="BA42" s="216">
        <v>0.222966</v>
      </c>
      <c r="BB42" s="216">
        <v>0.40900700000000001</v>
      </c>
      <c r="BC42" s="216">
        <v>0.312218</v>
      </c>
      <c r="BD42" s="216">
        <v>0.34016666667000001</v>
      </c>
      <c r="BE42" s="216">
        <v>0.42227354838999998</v>
      </c>
      <c r="BF42" s="327">
        <v>0.32414739999999997</v>
      </c>
      <c r="BG42" s="327">
        <v>0.31276019999999999</v>
      </c>
      <c r="BH42" s="327">
        <v>0.30865979999999998</v>
      </c>
      <c r="BI42" s="327">
        <v>0.32962219999999998</v>
      </c>
      <c r="BJ42" s="327">
        <v>0.31245669999999998</v>
      </c>
      <c r="BK42" s="327">
        <v>0.4094236</v>
      </c>
      <c r="BL42" s="327">
        <v>0.30927789999999999</v>
      </c>
      <c r="BM42" s="327">
        <v>0.37712570000000001</v>
      </c>
      <c r="BN42" s="327">
        <v>0.34663909999999998</v>
      </c>
      <c r="BO42" s="327">
        <v>0.30818659999999998</v>
      </c>
      <c r="BP42" s="327">
        <v>0.31600220000000001</v>
      </c>
      <c r="BQ42" s="327">
        <v>0.38412600000000002</v>
      </c>
      <c r="BR42" s="327">
        <v>0.32383499999999998</v>
      </c>
      <c r="BS42" s="327">
        <v>0.31652269999999999</v>
      </c>
      <c r="BT42" s="327">
        <v>0.29594799999999999</v>
      </c>
      <c r="BU42" s="327">
        <v>0.31644539999999999</v>
      </c>
      <c r="BV42" s="327">
        <v>0.29883379999999998</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1.851442</v>
      </c>
      <c r="AZ43" s="216">
        <v>1.6560619999999999</v>
      </c>
      <c r="BA43" s="216">
        <v>1.822484</v>
      </c>
      <c r="BB43" s="216">
        <v>1.8389500000000001</v>
      </c>
      <c r="BC43" s="216">
        <v>1.997231</v>
      </c>
      <c r="BD43" s="216">
        <v>2.1019562000000001</v>
      </c>
      <c r="BE43" s="216">
        <v>2.1988861000000002</v>
      </c>
      <c r="BF43" s="327">
        <v>2.2298789999999999</v>
      </c>
      <c r="BG43" s="327">
        <v>2.1141700000000001</v>
      </c>
      <c r="BH43" s="327">
        <v>2.0186570000000001</v>
      </c>
      <c r="BI43" s="327">
        <v>1.982718</v>
      </c>
      <c r="BJ43" s="327">
        <v>1.8962699999999999</v>
      </c>
      <c r="BK43" s="327">
        <v>1.9087430000000001</v>
      </c>
      <c r="BL43" s="327">
        <v>1.8475170000000001</v>
      </c>
      <c r="BM43" s="327">
        <v>1.854384</v>
      </c>
      <c r="BN43" s="327">
        <v>1.919354</v>
      </c>
      <c r="BO43" s="327">
        <v>2.0027490000000001</v>
      </c>
      <c r="BP43" s="327">
        <v>2.1435070000000001</v>
      </c>
      <c r="BQ43" s="327">
        <v>2.1771579999999999</v>
      </c>
      <c r="BR43" s="327">
        <v>2.2220879999999998</v>
      </c>
      <c r="BS43" s="327">
        <v>2.1089060000000002</v>
      </c>
      <c r="BT43" s="327">
        <v>2.0180799999999999</v>
      </c>
      <c r="BU43" s="327">
        <v>1.990623</v>
      </c>
      <c r="BV43" s="327">
        <v>1.896998</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19.062802999999999</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20.278210000000001</v>
      </c>
      <c r="AX44" s="216">
        <v>20.081904999999999</v>
      </c>
      <c r="AY44" s="216">
        <v>20.461323</v>
      </c>
      <c r="AZ44" s="216">
        <v>19.619446</v>
      </c>
      <c r="BA44" s="216">
        <v>20.573001000000001</v>
      </c>
      <c r="BB44" s="216">
        <v>19.940937000000002</v>
      </c>
      <c r="BC44" s="216">
        <v>20.356517</v>
      </c>
      <c r="BD44" s="216">
        <v>20.285162533000001</v>
      </c>
      <c r="BE44" s="216">
        <v>20.592556009999999</v>
      </c>
      <c r="BF44" s="327">
        <v>20.711539999999999</v>
      </c>
      <c r="BG44" s="327">
        <v>20.24194</v>
      </c>
      <c r="BH44" s="327">
        <v>20.477599999999999</v>
      </c>
      <c r="BI44" s="327">
        <v>20.27796</v>
      </c>
      <c r="BJ44" s="327">
        <v>20.520859999999999</v>
      </c>
      <c r="BK44" s="327">
        <v>20.11786</v>
      </c>
      <c r="BL44" s="327">
        <v>20.161470000000001</v>
      </c>
      <c r="BM44" s="327">
        <v>20.449590000000001</v>
      </c>
      <c r="BN44" s="327">
        <v>20.18685</v>
      </c>
      <c r="BO44" s="327">
        <v>20.486160000000002</v>
      </c>
      <c r="BP44" s="327">
        <v>20.832039999999999</v>
      </c>
      <c r="BQ44" s="327">
        <v>20.915199999999999</v>
      </c>
      <c r="BR44" s="327">
        <v>21.08905</v>
      </c>
      <c r="BS44" s="327">
        <v>20.751090000000001</v>
      </c>
      <c r="BT44" s="327">
        <v>20.929919999999999</v>
      </c>
      <c r="BU44" s="327">
        <v>20.69717</v>
      </c>
      <c r="BV44" s="327">
        <v>21.052890000000001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3.6593460000000002</v>
      </c>
      <c r="AZ46" s="216">
        <v>2.7364419999999998</v>
      </c>
      <c r="BA46" s="216">
        <v>2.715948</v>
      </c>
      <c r="BB46" s="216">
        <v>2.6340849999999998</v>
      </c>
      <c r="BC46" s="216">
        <v>2.7117260000000001</v>
      </c>
      <c r="BD46" s="216">
        <v>2.1776076999999998</v>
      </c>
      <c r="BE46" s="216">
        <v>2.584578482</v>
      </c>
      <c r="BF46" s="327">
        <v>3.0948579999999999</v>
      </c>
      <c r="BG46" s="327">
        <v>2.6494089999999999</v>
      </c>
      <c r="BH46" s="327">
        <v>2.0106130000000002</v>
      </c>
      <c r="BI46" s="327">
        <v>1.6450659999999999</v>
      </c>
      <c r="BJ46" s="327">
        <v>1.4594119999999999</v>
      </c>
      <c r="BK46" s="327">
        <v>1.8910480000000001</v>
      </c>
      <c r="BL46" s="327">
        <v>1.5837699999999999</v>
      </c>
      <c r="BM46" s="327">
        <v>1.9561360000000001</v>
      </c>
      <c r="BN46" s="327">
        <v>1.810068</v>
      </c>
      <c r="BO46" s="327">
        <v>2.0960290000000001</v>
      </c>
      <c r="BP46" s="327">
        <v>1.8243339999999999</v>
      </c>
      <c r="BQ46" s="327">
        <v>1.864277</v>
      </c>
      <c r="BR46" s="327">
        <v>2.037957</v>
      </c>
      <c r="BS46" s="327">
        <v>1.711309</v>
      </c>
      <c r="BT46" s="327">
        <v>1.3871899999999999</v>
      </c>
      <c r="BU46" s="327">
        <v>1.0853900000000001</v>
      </c>
      <c r="BV46" s="327">
        <v>0.82864059999999995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419.90199999999999</v>
      </c>
      <c r="AZ50" s="68">
        <v>423.52</v>
      </c>
      <c r="BA50" s="68">
        <v>423.44799999999998</v>
      </c>
      <c r="BB50" s="68">
        <v>435.05700000000002</v>
      </c>
      <c r="BC50" s="68">
        <v>433.27699999999999</v>
      </c>
      <c r="BD50" s="68">
        <v>414.27157142999999</v>
      </c>
      <c r="BE50" s="68">
        <v>407.38811183000001</v>
      </c>
      <c r="BF50" s="329">
        <v>403.92020000000002</v>
      </c>
      <c r="BG50" s="329">
        <v>408.8075</v>
      </c>
      <c r="BH50" s="329">
        <v>420.79820000000001</v>
      </c>
      <c r="BI50" s="329">
        <v>421.54730000000001</v>
      </c>
      <c r="BJ50" s="329">
        <v>414.4545</v>
      </c>
      <c r="BK50" s="329">
        <v>427.79</v>
      </c>
      <c r="BL50" s="329">
        <v>445.0342</v>
      </c>
      <c r="BM50" s="329">
        <v>465.27</v>
      </c>
      <c r="BN50" s="329">
        <v>471.72280000000001</v>
      </c>
      <c r="BO50" s="329">
        <v>477.59829999999999</v>
      </c>
      <c r="BP50" s="329">
        <v>468.21190000000001</v>
      </c>
      <c r="BQ50" s="329">
        <v>459.63080000000002</v>
      </c>
      <c r="BR50" s="329">
        <v>457.84789999999998</v>
      </c>
      <c r="BS50" s="329">
        <v>461.30099999999999</v>
      </c>
      <c r="BT50" s="329">
        <v>475.82319999999999</v>
      </c>
      <c r="BU50" s="329">
        <v>477.44810000000001</v>
      </c>
      <c r="BV50" s="329">
        <v>469.93389999999999</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156.721</v>
      </c>
      <c r="AZ51" s="68">
        <v>141.608</v>
      </c>
      <c r="BA51" s="68">
        <v>139.28200000000001</v>
      </c>
      <c r="BB51" s="68">
        <v>145.374</v>
      </c>
      <c r="BC51" s="68">
        <v>162.881</v>
      </c>
      <c r="BD51" s="68">
        <v>185.70828571000001</v>
      </c>
      <c r="BE51" s="68">
        <v>200.06649286000001</v>
      </c>
      <c r="BF51" s="329">
        <v>221.06800000000001</v>
      </c>
      <c r="BG51" s="329">
        <v>229.07470000000001</v>
      </c>
      <c r="BH51" s="329">
        <v>224.6695</v>
      </c>
      <c r="BI51" s="329">
        <v>212.6559</v>
      </c>
      <c r="BJ51" s="329">
        <v>189.27420000000001</v>
      </c>
      <c r="BK51" s="329">
        <v>166.43639999999999</v>
      </c>
      <c r="BL51" s="329">
        <v>152.8425</v>
      </c>
      <c r="BM51" s="329">
        <v>154.58320000000001</v>
      </c>
      <c r="BN51" s="329">
        <v>169.7654</v>
      </c>
      <c r="BO51" s="329">
        <v>190.04310000000001</v>
      </c>
      <c r="BP51" s="329">
        <v>208.18780000000001</v>
      </c>
      <c r="BQ51" s="329">
        <v>225.0558</v>
      </c>
      <c r="BR51" s="329">
        <v>244.04259999999999</v>
      </c>
      <c r="BS51" s="329">
        <v>249.70570000000001</v>
      </c>
      <c r="BT51" s="329">
        <v>243.9014</v>
      </c>
      <c r="BU51" s="329">
        <v>230.90989999999999</v>
      </c>
      <c r="BV51" s="329">
        <v>206.4933</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89.617999999999995</v>
      </c>
      <c r="AZ52" s="68">
        <v>90.343999999999994</v>
      </c>
      <c r="BA52" s="68">
        <v>98.323999999999998</v>
      </c>
      <c r="BB52" s="68">
        <v>94.298000000000002</v>
      </c>
      <c r="BC52" s="68">
        <v>94.126999999999995</v>
      </c>
      <c r="BD52" s="68">
        <v>92.509</v>
      </c>
      <c r="BE52" s="68">
        <v>89.580054516000004</v>
      </c>
      <c r="BF52" s="329">
        <v>87.226470000000006</v>
      </c>
      <c r="BG52" s="329">
        <v>87.406189999999995</v>
      </c>
      <c r="BH52" s="329">
        <v>89.259590000000003</v>
      </c>
      <c r="BI52" s="329">
        <v>86.382819999999995</v>
      </c>
      <c r="BJ52" s="329">
        <v>80.114000000000004</v>
      </c>
      <c r="BK52" s="329">
        <v>86.558899999999994</v>
      </c>
      <c r="BL52" s="329">
        <v>88.591489999999993</v>
      </c>
      <c r="BM52" s="329">
        <v>90.605090000000004</v>
      </c>
      <c r="BN52" s="329">
        <v>91.949749999999995</v>
      </c>
      <c r="BO52" s="329">
        <v>89.851070000000007</v>
      </c>
      <c r="BP52" s="329">
        <v>89.251620000000003</v>
      </c>
      <c r="BQ52" s="329">
        <v>87.671959999999999</v>
      </c>
      <c r="BR52" s="329">
        <v>86.480170000000001</v>
      </c>
      <c r="BS52" s="329">
        <v>87.345650000000006</v>
      </c>
      <c r="BT52" s="329">
        <v>89.51343</v>
      </c>
      <c r="BU52" s="329">
        <v>86.44408</v>
      </c>
      <c r="BV52" s="329">
        <v>80.235510000000005</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31.467732999999999</v>
      </c>
      <c r="AZ53" s="68">
        <v>31.738505</v>
      </c>
      <c r="BA53" s="68">
        <v>30.525881999999999</v>
      </c>
      <c r="BB53" s="68">
        <v>30.412901999999999</v>
      </c>
      <c r="BC53" s="68">
        <v>29.454129999999999</v>
      </c>
      <c r="BD53" s="68">
        <v>29.314435571000001</v>
      </c>
      <c r="BE53" s="68">
        <v>28.734079269999999</v>
      </c>
      <c r="BF53" s="329">
        <v>28.211300000000001</v>
      </c>
      <c r="BG53" s="329">
        <v>28.255299999999998</v>
      </c>
      <c r="BH53" s="329">
        <v>27.67679</v>
      </c>
      <c r="BI53" s="329">
        <v>28.202400000000001</v>
      </c>
      <c r="BJ53" s="329">
        <v>28.901520000000001</v>
      </c>
      <c r="BK53" s="329">
        <v>30.589500000000001</v>
      </c>
      <c r="BL53" s="329">
        <v>30.721599999999999</v>
      </c>
      <c r="BM53" s="329">
        <v>30.6417</v>
      </c>
      <c r="BN53" s="329">
        <v>30.202780000000001</v>
      </c>
      <c r="BO53" s="329">
        <v>29.939630000000001</v>
      </c>
      <c r="BP53" s="329">
        <v>29.639220000000002</v>
      </c>
      <c r="BQ53" s="329">
        <v>29.38644</v>
      </c>
      <c r="BR53" s="329">
        <v>28.86721</v>
      </c>
      <c r="BS53" s="329">
        <v>28.910969999999999</v>
      </c>
      <c r="BT53" s="329">
        <v>28.329180000000001</v>
      </c>
      <c r="BU53" s="329">
        <v>28.851890000000001</v>
      </c>
      <c r="BV53" s="329">
        <v>29.552479999999999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247.94800000000001</v>
      </c>
      <c r="AZ54" s="68">
        <v>252.56700000000001</v>
      </c>
      <c r="BA54" s="68">
        <v>239.62899999999999</v>
      </c>
      <c r="BB54" s="68">
        <v>239.864</v>
      </c>
      <c r="BC54" s="68">
        <v>242.17400000000001</v>
      </c>
      <c r="BD54" s="68">
        <v>239.49342856999999</v>
      </c>
      <c r="BE54" s="68">
        <v>230.49989665000001</v>
      </c>
      <c r="BF54" s="329">
        <v>227.24289999999999</v>
      </c>
      <c r="BG54" s="329">
        <v>227.51480000000001</v>
      </c>
      <c r="BH54" s="329">
        <v>221.73159999999999</v>
      </c>
      <c r="BI54" s="329">
        <v>226.17420000000001</v>
      </c>
      <c r="BJ54" s="329">
        <v>239.0813</v>
      </c>
      <c r="BK54" s="329">
        <v>250.12469999999999</v>
      </c>
      <c r="BL54" s="329">
        <v>249.07730000000001</v>
      </c>
      <c r="BM54" s="329">
        <v>242.3818</v>
      </c>
      <c r="BN54" s="329">
        <v>237.6609</v>
      </c>
      <c r="BO54" s="329">
        <v>237.5849</v>
      </c>
      <c r="BP54" s="329">
        <v>239.23269999999999</v>
      </c>
      <c r="BQ54" s="329">
        <v>238.59059999999999</v>
      </c>
      <c r="BR54" s="329">
        <v>233.42140000000001</v>
      </c>
      <c r="BS54" s="329">
        <v>232.87029999999999</v>
      </c>
      <c r="BT54" s="329">
        <v>226.9093</v>
      </c>
      <c r="BU54" s="329">
        <v>235.04179999999999</v>
      </c>
      <c r="BV54" s="329">
        <v>245.68979999999999</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25.23</v>
      </c>
      <c r="AZ55" s="68">
        <v>24.986000000000001</v>
      </c>
      <c r="BA55" s="68">
        <v>23.129000000000001</v>
      </c>
      <c r="BB55" s="68">
        <v>22.808</v>
      </c>
      <c r="BC55" s="68">
        <v>23.873000000000001</v>
      </c>
      <c r="BD55" s="68">
        <v>23.910857143000001</v>
      </c>
      <c r="BE55" s="68">
        <v>23.401116452</v>
      </c>
      <c r="BF55" s="329">
        <v>23.778079999999999</v>
      </c>
      <c r="BG55" s="329">
        <v>23.946560000000002</v>
      </c>
      <c r="BH55" s="329">
        <v>23.46369</v>
      </c>
      <c r="BI55" s="329">
        <v>25.499649999999999</v>
      </c>
      <c r="BJ55" s="329">
        <v>27.323119999999999</v>
      </c>
      <c r="BK55" s="329">
        <v>27.67839</v>
      </c>
      <c r="BL55" s="329">
        <v>28.090319999999998</v>
      </c>
      <c r="BM55" s="329">
        <v>25.139759999999999</v>
      </c>
      <c r="BN55" s="329">
        <v>22.624400000000001</v>
      </c>
      <c r="BO55" s="329">
        <v>23.78153</v>
      </c>
      <c r="BP55" s="329">
        <v>24.08353</v>
      </c>
      <c r="BQ55" s="329">
        <v>23.922940000000001</v>
      </c>
      <c r="BR55" s="329">
        <v>24.40645</v>
      </c>
      <c r="BS55" s="329">
        <v>24.668589999999998</v>
      </c>
      <c r="BT55" s="329">
        <v>24.144179999999999</v>
      </c>
      <c r="BU55" s="329">
        <v>24.846990000000002</v>
      </c>
      <c r="BV55" s="329">
        <v>25.357289999999999</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222.71799999999999</v>
      </c>
      <c r="AZ56" s="68">
        <v>227.58099999999999</v>
      </c>
      <c r="BA56" s="68">
        <v>216.5</v>
      </c>
      <c r="BB56" s="68">
        <v>217.05600000000001</v>
      </c>
      <c r="BC56" s="68">
        <v>218.30099999999999</v>
      </c>
      <c r="BD56" s="68">
        <v>215.58185714000001</v>
      </c>
      <c r="BE56" s="68">
        <v>207.09892902999999</v>
      </c>
      <c r="BF56" s="329">
        <v>203.4648</v>
      </c>
      <c r="BG56" s="329">
        <v>203.56819999999999</v>
      </c>
      <c r="BH56" s="329">
        <v>198.268</v>
      </c>
      <c r="BI56" s="329">
        <v>200.67449999999999</v>
      </c>
      <c r="BJ56" s="329">
        <v>211.75810000000001</v>
      </c>
      <c r="BK56" s="329">
        <v>222.44630000000001</v>
      </c>
      <c r="BL56" s="329">
        <v>220.98699999999999</v>
      </c>
      <c r="BM56" s="329">
        <v>217.24199999999999</v>
      </c>
      <c r="BN56" s="329">
        <v>215.03649999999999</v>
      </c>
      <c r="BO56" s="329">
        <v>213.80340000000001</v>
      </c>
      <c r="BP56" s="329">
        <v>215.1491</v>
      </c>
      <c r="BQ56" s="329">
        <v>214.66759999999999</v>
      </c>
      <c r="BR56" s="329">
        <v>209.01490000000001</v>
      </c>
      <c r="BS56" s="329">
        <v>208.20169999999999</v>
      </c>
      <c r="BT56" s="329">
        <v>202.76509999999999</v>
      </c>
      <c r="BU56" s="329">
        <v>210.19479999999999</v>
      </c>
      <c r="BV56" s="329">
        <v>220.33250000000001</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42.706000000000003</v>
      </c>
      <c r="AZ57" s="68">
        <v>42.954999999999998</v>
      </c>
      <c r="BA57" s="68">
        <v>40.375</v>
      </c>
      <c r="BB57" s="68">
        <v>40.914999999999999</v>
      </c>
      <c r="BC57" s="68">
        <v>41.412999999999997</v>
      </c>
      <c r="BD57" s="68">
        <v>40.766142856999998</v>
      </c>
      <c r="BE57" s="68">
        <v>41.150653333000001</v>
      </c>
      <c r="BF57" s="329">
        <v>41.274090000000001</v>
      </c>
      <c r="BG57" s="329">
        <v>42.436070000000001</v>
      </c>
      <c r="BH57" s="329">
        <v>41.002389999999998</v>
      </c>
      <c r="BI57" s="329">
        <v>40.202030000000001</v>
      </c>
      <c r="BJ57" s="329">
        <v>40.329680000000003</v>
      </c>
      <c r="BK57" s="329">
        <v>41.150579999999998</v>
      </c>
      <c r="BL57" s="329">
        <v>41.053939999999997</v>
      </c>
      <c r="BM57" s="329">
        <v>40.52167</v>
      </c>
      <c r="BN57" s="329">
        <v>41.461779999999997</v>
      </c>
      <c r="BO57" s="329">
        <v>42.450650000000003</v>
      </c>
      <c r="BP57" s="329">
        <v>42.139310000000002</v>
      </c>
      <c r="BQ57" s="329">
        <v>42.391590000000001</v>
      </c>
      <c r="BR57" s="329">
        <v>42.589109999999998</v>
      </c>
      <c r="BS57" s="329">
        <v>43.819490000000002</v>
      </c>
      <c r="BT57" s="329">
        <v>42.36112</v>
      </c>
      <c r="BU57" s="329">
        <v>41.591990000000003</v>
      </c>
      <c r="BV57" s="329">
        <v>41.741950000000003</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141.12899999999999</v>
      </c>
      <c r="AZ58" s="68">
        <v>138.578</v>
      </c>
      <c r="BA58" s="68">
        <v>130.39099999999999</v>
      </c>
      <c r="BB58" s="68">
        <v>120.59099999999999</v>
      </c>
      <c r="BC58" s="68">
        <v>115.199</v>
      </c>
      <c r="BD58" s="68">
        <v>118.73428570999999</v>
      </c>
      <c r="BE58" s="68">
        <v>125.10470349000001</v>
      </c>
      <c r="BF58" s="329">
        <v>128.24039999999999</v>
      </c>
      <c r="BG58" s="329">
        <v>126.6823</v>
      </c>
      <c r="BH58" s="329">
        <v>119.6781</v>
      </c>
      <c r="BI58" s="329">
        <v>124.40049999999999</v>
      </c>
      <c r="BJ58" s="329">
        <v>131.29689999999999</v>
      </c>
      <c r="BK58" s="329">
        <v>129.7467</v>
      </c>
      <c r="BL58" s="329">
        <v>125.6468</v>
      </c>
      <c r="BM58" s="329">
        <v>121.60290000000001</v>
      </c>
      <c r="BN58" s="329">
        <v>120.77800000000001</v>
      </c>
      <c r="BO58" s="329">
        <v>122.3291</v>
      </c>
      <c r="BP58" s="329">
        <v>124.2435</v>
      </c>
      <c r="BQ58" s="329">
        <v>129.22309999999999</v>
      </c>
      <c r="BR58" s="329">
        <v>130.97489999999999</v>
      </c>
      <c r="BS58" s="329">
        <v>129.24700000000001</v>
      </c>
      <c r="BT58" s="329">
        <v>122.759</v>
      </c>
      <c r="BU58" s="329">
        <v>127.4259</v>
      </c>
      <c r="BV58" s="329">
        <v>134.37729999999999</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32.363</v>
      </c>
      <c r="AZ59" s="68">
        <v>32.761000000000003</v>
      </c>
      <c r="BA59" s="68">
        <v>35.042000000000002</v>
      </c>
      <c r="BB59" s="68">
        <v>32.348999999999997</v>
      </c>
      <c r="BC59" s="68">
        <v>31.908999999999999</v>
      </c>
      <c r="BD59" s="68">
        <v>29.099428571000001</v>
      </c>
      <c r="BE59" s="68">
        <v>28.839196559000001</v>
      </c>
      <c r="BF59" s="329">
        <v>29.989329999999999</v>
      </c>
      <c r="BG59" s="329">
        <v>31.546900000000001</v>
      </c>
      <c r="BH59" s="329">
        <v>33.748750000000001</v>
      </c>
      <c r="BI59" s="329">
        <v>34.660179999999997</v>
      </c>
      <c r="BJ59" s="329">
        <v>34.498330000000003</v>
      </c>
      <c r="BK59" s="329">
        <v>35.681660000000001</v>
      </c>
      <c r="BL59" s="329">
        <v>37.211620000000003</v>
      </c>
      <c r="BM59" s="329">
        <v>37.982390000000002</v>
      </c>
      <c r="BN59" s="329">
        <v>39.009169999999997</v>
      </c>
      <c r="BO59" s="329">
        <v>39.122549999999997</v>
      </c>
      <c r="BP59" s="329">
        <v>39.128959999999999</v>
      </c>
      <c r="BQ59" s="329">
        <v>38.121960000000001</v>
      </c>
      <c r="BR59" s="329">
        <v>37.567700000000002</v>
      </c>
      <c r="BS59" s="329">
        <v>37.65746</v>
      </c>
      <c r="BT59" s="329">
        <v>38.714889999999997</v>
      </c>
      <c r="BU59" s="329">
        <v>38.771140000000003</v>
      </c>
      <c r="BV59" s="329">
        <v>37.951700000000002</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53.353000000000002</v>
      </c>
      <c r="AZ60" s="68">
        <v>55.978999999999999</v>
      </c>
      <c r="BA60" s="68">
        <v>59.277999999999999</v>
      </c>
      <c r="BB60" s="68">
        <v>61.276000000000003</v>
      </c>
      <c r="BC60" s="68">
        <v>59.878999999999998</v>
      </c>
      <c r="BD60" s="68">
        <v>57.964889999999997</v>
      </c>
      <c r="BE60" s="68">
        <v>56.187379999999997</v>
      </c>
      <c r="BF60" s="329">
        <v>53.705440000000003</v>
      </c>
      <c r="BG60" s="329">
        <v>51.82067</v>
      </c>
      <c r="BH60" s="329">
        <v>49.143129999999999</v>
      </c>
      <c r="BI60" s="329">
        <v>50.929139999999997</v>
      </c>
      <c r="BJ60" s="329">
        <v>53.786920000000002</v>
      </c>
      <c r="BK60" s="329">
        <v>56.253329999999998</v>
      </c>
      <c r="BL60" s="329">
        <v>58.075760000000002</v>
      </c>
      <c r="BM60" s="329">
        <v>59.162280000000003</v>
      </c>
      <c r="BN60" s="329">
        <v>59.6066</v>
      </c>
      <c r="BO60" s="329">
        <v>59.546810000000001</v>
      </c>
      <c r="BP60" s="329">
        <v>57.701419999999999</v>
      </c>
      <c r="BQ60" s="329">
        <v>56.0319</v>
      </c>
      <c r="BR60" s="329">
        <v>53.616459999999996</v>
      </c>
      <c r="BS60" s="329">
        <v>51.77872</v>
      </c>
      <c r="BT60" s="329">
        <v>49.142330000000001</v>
      </c>
      <c r="BU60" s="329">
        <v>50.968060000000001</v>
      </c>
      <c r="BV60" s="329">
        <v>53.85351</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1215.207733</v>
      </c>
      <c r="AZ61" s="240">
        <v>1210.0505049999999</v>
      </c>
      <c r="BA61" s="240">
        <v>1196.2948819999999</v>
      </c>
      <c r="BB61" s="240">
        <v>1200.136902</v>
      </c>
      <c r="BC61" s="240">
        <v>1210.31313</v>
      </c>
      <c r="BD61" s="240">
        <v>1207.8607540999999</v>
      </c>
      <c r="BE61" s="240">
        <v>1207.5507173000001</v>
      </c>
      <c r="BF61" s="333">
        <v>1220.8779999999999</v>
      </c>
      <c r="BG61" s="333">
        <v>1233.5440000000001</v>
      </c>
      <c r="BH61" s="333">
        <v>1227.7080000000001</v>
      </c>
      <c r="BI61" s="333">
        <v>1225.154</v>
      </c>
      <c r="BJ61" s="333">
        <v>1211.7370000000001</v>
      </c>
      <c r="BK61" s="333">
        <v>1224.3320000000001</v>
      </c>
      <c r="BL61" s="333">
        <v>1228.2550000000001</v>
      </c>
      <c r="BM61" s="333">
        <v>1242.751</v>
      </c>
      <c r="BN61" s="333">
        <v>1262.1569999999999</v>
      </c>
      <c r="BO61" s="333">
        <v>1288.4659999999999</v>
      </c>
      <c r="BP61" s="333">
        <v>1297.7360000000001</v>
      </c>
      <c r="BQ61" s="333">
        <v>1306.104</v>
      </c>
      <c r="BR61" s="333">
        <v>1315.4069999999999</v>
      </c>
      <c r="BS61" s="333">
        <v>1322.636</v>
      </c>
      <c r="BT61" s="333">
        <v>1317.454</v>
      </c>
      <c r="BU61" s="333">
        <v>1317.453</v>
      </c>
      <c r="BV61" s="333">
        <v>1299.829</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663.96600000000001</v>
      </c>
      <c r="BC62" s="270">
        <v>660.16700000000003</v>
      </c>
      <c r="BD62" s="270">
        <v>660.01571429000001</v>
      </c>
      <c r="BE62" s="270">
        <v>660.01400752999996</v>
      </c>
      <c r="BF62" s="335">
        <v>660.01400000000001</v>
      </c>
      <c r="BG62" s="335">
        <v>660.01400000000001</v>
      </c>
      <c r="BH62" s="335">
        <v>658.6807</v>
      </c>
      <c r="BI62" s="335">
        <v>657.34730000000002</v>
      </c>
      <c r="BJ62" s="335">
        <v>656.01400000000001</v>
      </c>
      <c r="BK62" s="335">
        <v>654.6807</v>
      </c>
      <c r="BL62" s="335">
        <v>653.34730000000002</v>
      </c>
      <c r="BM62" s="335">
        <v>652.01400000000001</v>
      </c>
      <c r="BN62" s="335">
        <v>650.6807</v>
      </c>
      <c r="BO62" s="335">
        <v>649.34730000000002</v>
      </c>
      <c r="BP62" s="335">
        <v>648.01400000000001</v>
      </c>
      <c r="BQ62" s="335">
        <v>646.6807</v>
      </c>
      <c r="BR62" s="335">
        <v>645.34730000000002</v>
      </c>
      <c r="BS62" s="335">
        <v>644.01400000000001</v>
      </c>
      <c r="BT62" s="335">
        <v>643.48069999999996</v>
      </c>
      <c r="BU62" s="335">
        <v>642.94730000000004</v>
      </c>
      <c r="BV62" s="335">
        <v>642.41399999999999</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5">
      <c r="A64" s="61"/>
      <c r="B64" s="803" t="s">
        <v>1016</v>
      </c>
      <c r="C64" s="800"/>
      <c r="D64" s="800"/>
      <c r="E64" s="800"/>
      <c r="F64" s="800"/>
      <c r="G64" s="800"/>
      <c r="H64" s="800"/>
      <c r="I64" s="800"/>
      <c r="J64" s="800"/>
      <c r="K64" s="800"/>
      <c r="L64" s="800"/>
      <c r="M64" s="800"/>
      <c r="N64" s="800"/>
      <c r="O64" s="800"/>
      <c r="P64" s="800"/>
      <c r="Q64" s="800"/>
      <c r="AY64" s="406"/>
      <c r="AZ64" s="406"/>
      <c r="BA64" s="406"/>
      <c r="BB64" s="406"/>
      <c r="BC64" s="406"/>
      <c r="BD64" s="660"/>
      <c r="BE64" s="660"/>
      <c r="BF64" s="660"/>
      <c r="BG64" s="406"/>
      <c r="BH64" s="406"/>
      <c r="BI64" s="406"/>
      <c r="BJ64" s="406"/>
    </row>
    <row r="65" spans="1:74" s="443" customFormat="1" ht="12" customHeight="1" x14ac:dyDescent="0.25">
      <c r="A65" s="442"/>
      <c r="B65" s="823" t="s">
        <v>1017</v>
      </c>
      <c r="C65" s="790"/>
      <c r="D65" s="790"/>
      <c r="E65" s="790"/>
      <c r="F65" s="790"/>
      <c r="G65" s="790"/>
      <c r="H65" s="790"/>
      <c r="I65" s="790"/>
      <c r="J65" s="790"/>
      <c r="K65" s="790"/>
      <c r="L65" s="790"/>
      <c r="M65" s="790"/>
      <c r="N65" s="790"/>
      <c r="O65" s="790"/>
      <c r="P65" s="790"/>
      <c r="Q65" s="786"/>
      <c r="AY65" s="534"/>
      <c r="AZ65" s="534"/>
      <c r="BA65" s="534"/>
      <c r="BB65" s="534"/>
      <c r="BC65" s="534"/>
      <c r="BD65" s="661"/>
      <c r="BE65" s="661"/>
      <c r="BF65" s="661"/>
      <c r="BG65" s="534"/>
      <c r="BH65" s="534"/>
      <c r="BI65" s="534"/>
      <c r="BJ65" s="534"/>
    </row>
    <row r="66" spans="1:74" s="443" customFormat="1" ht="12" customHeight="1" x14ac:dyDescent="0.25">
      <c r="A66" s="442"/>
      <c r="B66" s="823" t="s">
        <v>1054</v>
      </c>
      <c r="C66" s="790"/>
      <c r="D66" s="790"/>
      <c r="E66" s="790"/>
      <c r="F66" s="790"/>
      <c r="G66" s="790"/>
      <c r="H66" s="790"/>
      <c r="I66" s="790"/>
      <c r="J66" s="790"/>
      <c r="K66" s="790"/>
      <c r="L66" s="790"/>
      <c r="M66" s="790"/>
      <c r="N66" s="790"/>
      <c r="O66" s="790"/>
      <c r="P66" s="790"/>
      <c r="Q66" s="786"/>
      <c r="AY66" s="534"/>
      <c r="AZ66" s="534"/>
      <c r="BA66" s="534"/>
      <c r="BB66" s="534"/>
      <c r="BC66" s="534"/>
      <c r="BD66" s="661"/>
      <c r="BE66" s="661"/>
      <c r="BF66" s="661"/>
      <c r="BG66" s="534"/>
      <c r="BH66" s="534"/>
      <c r="BI66" s="534"/>
      <c r="BJ66" s="534"/>
    </row>
    <row r="67" spans="1:74" s="443" customFormat="1" ht="12" customHeight="1" x14ac:dyDescent="0.25">
      <c r="A67" s="442"/>
      <c r="B67" s="823" t="s">
        <v>1055</v>
      </c>
      <c r="C67" s="790"/>
      <c r="D67" s="790"/>
      <c r="E67" s="790"/>
      <c r="F67" s="790"/>
      <c r="G67" s="790"/>
      <c r="H67" s="790"/>
      <c r="I67" s="790"/>
      <c r="J67" s="790"/>
      <c r="K67" s="790"/>
      <c r="L67" s="790"/>
      <c r="M67" s="790"/>
      <c r="N67" s="790"/>
      <c r="O67" s="790"/>
      <c r="P67" s="790"/>
      <c r="Q67" s="786"/>
      <c r="AY67" s="534"/>
      <c r="AZ67" s="534"/>
      <c r="BA67" s="534"/>
      <c r="BB67" s="534"/>
      <c r="BC67" s="534"/>
      <c r="BD67" s="661"/>
      <c r="BE67" s="661"/>
      <c r="BF67" s="661"/>
      <c r="BG67" s="534"/>
      <c r="BH67" s="534"/>
      <c r="BI67" s="534"/>
      <c r="BJ67" s="534"/>
    </row>
    <row r="68" spans="1:74" s="443" customFormat="1" ht="12" customHeight="1" x14ac:dyDescent="0.25">
      <c r="A68" s="442"/>
      <c r="B68" s="823" t="s">
        <v>1056</v>
      </c>
      <c r="C68" s="790"/>
      <c r="D68" s="790"/>
      <c r="E68" s="790"/>
      <c r="F68" s="790"/>
      <c r="G68" s="790"/>
      <c r="H68" s="790"/>
      <c r="I68" s="790"/>
      <c r="J68" s="790"/>
      <c r="K68" s="790"/>
      <c r="L68" s="790"/>
      <c r="M68" s="790"/>
      <c r="N68" s="790"/>
      <c r="O68" s="790"/>
      <c r="P68" s="790"/>
      <c r="Q68" s="786"/>
      <c r="AY68" s="534"/>
      <c r="AZ68" s="534"/>
      <c r="BA68" s="534"/>
      <c r="BB68" s="534"/>
      <c r="BC68" s="534"/>
      <c r="BD68" s="661"/>
      <c r="BE68" s="661"/>
      <c r="BF68" s="661"/>
      <c r="BG68" s="534"/>
      <c r="BH68" s="534"/>
      <c r="BI68" s="534"/>
      <c r="BJ68" s="534"/>
    </row>
    <row r="69" spans="1:74" s="443" customFormat="1" ht="12" customHeight="1" x14ac:dyDescent="0.25">
      <c r="A69" s="442"/>
      <c r="B69" s="823" t="s">
        <v>1095</v>
      </c>
      <c r="C69" s="786"/>
      <c r="D69" s="786"/>
      <c r="E69" s="786"/>
      <c r="F69" s="786"/>
      <c r="G69" s="786"/>
      <c r="H69" s="786"/>
      <c r="I69" s="786"/>
      <c r="J69" s="786"/>
      <c r="K69" s="786"/>
      <c r="L69" s="786"/>
      <c r="M69" s="786"/>
      <c r="N69" s="786"/>
      <c r="O69" s="786"/>
      <c r="P69" s="786"/>
      <c r="Q69" s="786"/>
      <c r="AY69" s="534"/>
      <c r="AZ69" s="534"/>
      <c r="BA69" s="534"/>
      <c r="BB69" s="534"/>
      <c r="BC69" s="534"/>
      <c r="BD69" s="661"/>
      <c r="BE69" s="661"/>
      <c r="BF69" s="661"/>
      <c r="BG69" s="534"/>
      <c r="BH69" s="534"/>
      <c r="BI69" s="534"/>
      <c r="BJ69" s="534"/>
    </row>
    <row r="70" spans="1:74" s="443" customFormat="1" ht="12" customHeight="1" x14ac:dyDescent="0.25">
      <c r="A70" s="442"/>
      <c r="B70" s="823" t="s">
        <v>1096</v>
      </c>
      <c r="C70" s="790"/>
      <c r="D70" s="790"/>
      <c r="E70" s="790"/>
      <c r="F70" s="790"/>
      <c r="G70" s="790"/>
      <c r="H70" s="790"/>
      <c r="I70" s="790"/>
      <c r="J70" s="790"/>
      <c r="K70" s="790"/>
      <c r="L70" s="790"/>
      <c r="M70" s="790"/>
      <c r="N70" s="790"/>
      <c r="O70" s="790"/>
      <c r="P70" s="790"/>
      <c r="Q70" s="786"/>
      <c r="AY70" s="534"/>
      <c r="AZ70" s="534"/>
      <c r="BA70" s="534"/>
      <c r="BB70" s="534"/>
      <c r="BC70" s="534"/>
      <c r="BD70" s="661"/>
      <c r="BE70" s="661"/>
      <c r="BF70" s="661"/>
      <c r="BG70" s="534"/>
      <c r="BH70" s="534"/>
      <c r="BI70" s="534"/>
      <c r="BJ70" s="534"/>
    </row>
    <row r="71" spans="1:74" s="443" customFormat="1" ht="22.35" customHeight="1" x14ac:dyDescent="0.25">
      <c r="A71" s="442"/>
      <c r="B71" s="822" t="s">
        <v>1203</v>
      </c>
      <c r="C71" s="790"/>
      <c r="D71" s="790"/>
      <c r="E71" s="790"/>
      <c r="F71" s="790"/>
      <c r="G71" s="790"/>
      <c r="H71" s="790"/>
      <c r="I71" s="790"/>
      <c r="J71" s="790"/>
      <c r="K71" s="790"/>
      <c r="L71" s="790"/>
      <c r="M71" s="790"/>
      <c r="N71" s="790"/>
      <c r="O71" s="790"/>
      <c r="P71" s="790"/>
      <c r="Q71" s="786"/>
      <c r="AY71" s="534"/>
      <c r="AZ71" s="534"/>
      <c r="BA71" s="534"/>
      <c r="BB71" s="534"/>
      <c r="BC71" s="534"/>
      <c r="BD71" s="661"/>
      <c r="BE71" s="661"/>
      <c r="BF71" s="661"/>
      <c r="BG71" s="534"/>
      <c r="BH71" s="534"/>
      <c r="BI71" s="534"/>
      <c r="BJ71" s="534"/>
    </row>
    <row r="72" spans="1:74" s="443" customFormat="1" ht="12" customHeight="1" x14ac:dyDescent="0.25">
      <c r="A72" s="442"/>
      <c r="B72" s="789" t="s">
        <v>1041</v>
      </c>
      <c r="C72" s="790"/>
      <c r="D72" s="790"/>
      <c r="E72" s="790"/>
      <c r="F72" s="790"/>
      <c r="G72" s="790"/>
      <c r="H72" s="790"/>
      <c r="I72" s="790"/>
      <c r="J72" s="790"/>
      <c r="K72" s="790"/>
      <c r="L72" s="790"/>
      <c r="M72" s="790"/>
      <c r="N72" s="790"/>
      <c r="O72" s="790"/>
      <c r="P72" s="790"/>
      <c r="Q72" s="786"/>
      <c r="AY72" s="534"/>
      <c r="AZ72" s="534"/>
      <c r="BA72" s="534"/>
      <c r="BB72" s="534"/>
      <c r="BC72" s="534"/>
      <c r="BD72" s="661"/>
      <c r="BE72" s="661"/>
      <c r="BF72" s="661"/>
      <c r="BG72" s="534"/>
      <c r="BH72" s="534"/>
      <c r="BI72" s="534"/>
      <c r="BJ72" s="534"/>
    </row>
    <row r="73" spans="1:74" s="443" customFormat="1" ht="12" customHeight="1" x14ac:dyDescent="0.25">
      <c r="A73" s="442"/>
      <c r="B73" s="821" t="s">
        <v>1057</v>
      </c>
      <c r="C73" s="790"/>
      <c r="D73" s="790"/>
      <c r="E73" s="790"/>
      <c r="F73" s="790"/>
      <c r="G73" s="790"/>
      <c r="H73" s="790"/>
      <c r="I73" s="790"/>
      <c r="J73" s="790"/>
      <c r="K73" s="790"/>
      <c r="L73" s="790"/>
      <c r="M73" s="790"/>
      <c r="N73" s="790"/>
      <c r="O73" s="790"/>
      <c r="P73" s="790"/>
      <c r="Q73" s="786"/>
      <c r="AY73" s="534"/>
      <c r="AZ73" s="534"/>
      <c r="BA73" s="534"/>
      <c r="BB73" s="534"/>
      <c r="BC73" s="534"/>
      <c r="BD73" s="661"/>
      <c r="BE73" s="661"/>
      <c r="BF73" s="661"/>
      <c r="BG73" s="534"/>
      <c r="BH73" s="534"/>
      <c r="BI73" s="534"/>
      <c r="BJ73" s="534"/>
    </row>
    <row r="74" spans="1:74" s="443" customFormat="1" ht="12" customHeight="1" x14ac:dyDescent="0.25">
      <c r="A74" s="442"/>
      <c r="B74" s="821" t="s">
        <v>1058</v>
      </c>
      <c r="C74" s="786"/>
      <c r="D74" s="786"/>
      <c r="E74" s="786"/>
      <c r="F74" s="786"/>
      <c r="G74" s="786"/>
      <c r="H74" s="786"/>
      <c r="I74" s="786"/>
      <c r="J74" s="786"/>
      <c r="K74" s="786"/>
      <c r="L74" s="786"/>
      <c r="M74" s="786"/>
      <c r="N74" s="786"/>
      <c r="O74" s="786"/>
      <c r="P74" s="786"/>
      <c r="Q74" s="786"/>
      <c r="AY74" s="534"/>
      <c r="AZ74" s="534"/>
      <c r="BA74" s="534"/>
      <c r="BB74" s="534"/>
      <c r="BC74" s="534"/>
      <c r="BD74" s="661"/>
      <c r="BE74" s="661"/>
      <c r="BF74" s="661"/>
      <c r="BG74" s="534"/>
      <c r="BH74" s="534"/>
      <c r="BI74" s="534"/>
      <c r="BJ74" s="534"/>
    </row>
    <row r="75" spans="1:74" s="443" customFormat="1" ht="12" customHeight="1" x14ac:dyDescent="0.25">
      <c r="A75" s="442"/>
      <c r="B75" s="789" t="s">
        <v>1059</v>
      </c>
      <c r="C75" s="790"/>
      <c r="D75" s="790"/>
      <c r="E75" s="790"/>
      <c r="F75" s="790"/>
      <c r="G75" s="790"/>
      <c r="H75" s="790"/>
      <c r="I75" s="790"/>
      <c r="J75" s="790"/>
      <c r="K75" s="790"/>
      <c r="L75" s="790"/>
      <c r="M75" s="790"/>
      <c r="N75" s="790"/>
      <c r="O75" s="790"/>
      <c r="P75" s="790"/>
      <c r="Q75" s="786"/>
      <c r="AY75" s="534"/>
      <c r="AZ75" s="534"/>
      <c r="BA75" s="534"/>
      <c r="BB75" s="534"/>
      <c r="BC75" s="534"/>
      <c r="BD75" s="661"/>
      <c r="BE75" s="661"/>
      <c r="BF75" s="661"/>
      <c r="BG75" s="534"/>
      <c r="BH75" s="534"/>
      <c r="BI75" s="534"/>
      <c r="BJ75" s="534"/>
    </row>
    <row r="76" spans="1:74" s="443" customFormat="1" ht="12" customHeight="1" x14ac:dyDescent="0.25">
      <c r="A76" s="442"/>
      <c r="B76" s="791" t="s">
        <v>1060</v>
      </c>
      <c r="C76" s="785"/>
      <c r="D76" s="785"/>
      <c r="E76" s="785"/>
      <c r="F76" s="785"/>
      <c r="G76" s="785"/>
      <c r="H76" s="785"/>
      <c r="I76" s="785"/>
      <c r="J76" s="785"/>
      <c r="K76" s="785"/>
      <c r="L76" s="785"/>
      <c r="M76" s="785"/>
      <c r="N76" s="785"/>
      <c r="O76" s="785"/>
      <c r="P76" s="785"/>
      <c r="Q76" s="786"/>
      <c r="AY76" s="534"/>
      <c r="AZ76" s="534"/>
      <c r="BA76" s="534"/>
      <c r="BB76" s="534"/>
      <c r="BC76" s="534"/>
      <c r="BD76" s="661"/>
      <c r="BE76" s="661"/>
      <c r="BF76" s="661"/>
      <c r="BG76" s="534"/>
      <c r="BH76" s="534"/>
      <c r="BI76" s="534"/>
      <c r="BJ76" s="534"/>
    </row>
    <row r="77" spans="1:74" s="443" customFormat="1" ht="12" customHeight="1" x14ac:dyDescent="0.25">
      <c r="A77" s="442"/>
      <c r="B77" s="784" t="s">
        <v>1045</v>
      </c>
      <c r="C77" s="785"/>
      <c r="D77" s="785"/>
      <c r="E77" s="785"/>
      <c r="F77" s="785"/>
      <c r="G77" s="785"/>
      <c r="H77" s="785"/>
      <c r="I77" s="785"/>
      <c r="J77" s="785"/>
      <c r="K77" s="785"/>
      <c r="L77" s="785"/>
      <c r="M77" s="785"/>
      <c r="N77" s="785"/>
      <c r="O77" s="785"/>
      <c r="P77" s="785"/>
      <c r="Q77" s="786"/>
      <c r="AY77" s="534"/>
      <c r="AZ77" s="534"/>
      <c r="BA77" s="534"/>
      <c r="BB77" s="534"/>
      <c r="BC77" s="534"/>
      <c r="BD77" s="661"/>
      <c r="BE77" s="661"/>
      <c r="BF77" s="661"/>
      <c r="BG77" s="534"/>
      <c r="BH77" s="534"/>
      <c r="BI77" s="534"/>
      <c r="BJ77" s="534"/>
    </row>
    <row r="78" spans="1:74" s="444" customFormat="1" ht="12" customHeight="1" x14ac:dyDescent="0.25">
      <c r="A78" s="436"/>
      <c r="B78" s="806" t="s">
        <v>1147</v>
      </c>
      <c r="C78" s="786"/>
      <c r="D78" s="786"/>
      <c r="E78" s="786"/>
      <c r="F78" s="786"/>
      <c r="G78" s="786"/>
      <c r="H78" s="786"/>
      <c r="I78" s="786"/>
      <c r="J78" s="786"/>
      <c r="K78" s="786"/>
      <c r="L78" s="786"/>
      <c r="M78" s="786"/>
      <c r="N78" s="786"/>
      <c r="O78" s="786"/>
      <c r="P78" s="786"/>
      <c r="Q78" s="786"/>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Lidderdale, Tancred </cp:lastModifiedBy>
  <cp:lastPrinted>2013-09-11T15:47:32Z</cp:lastPrinted>
  <dcterms:created xsi:type="dcterms:W3CDTF">2006-10-10T12:45:59Z</dcterms:created>
  <dcterms:modified xsi:type="dcterms:W3CDTF">2018-08-09T16:17:59Z</dcterms:modified>
</cp:coreProperties>
</file>